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24226"/>
  <mc:AlternateContent xmlns:mc="http://schemas.openxmlformats.org/markup-compatibility/2006">
    <mc:Choice Requires="x15">
      <x15ac:absPath xmlns:x15ac="http://schemas.microsoft.com/office/spreadsheetml/2010/11/ac" url="C:\Users\Rorvis\Dropbox (Energy InNovation)\My Documents\Energy Policy Solutions\European Union\Models\eps-eu\InputData\elec\MCGLT\"/>
    </mc:Choice>
  </mc:AlternateContent>
  <xr:revisionPtr revIDLastSave="0" documentId="13_ncr:1_{48D5CEB0-C75A-4475-ACF3-0F23434FED68}" xr6:coauthVersionLast="46" xr6:coauthVersionMax="46" xr10:uidLastSave="{00000000-0000-0000-0000-000000000000}"/>
  <bookViews>
    <workbookView xWindow="-120" yWindow="-120" windowWidth="29040" windowHeight="17640" tabRatio="795" activeTab="10" xr2:uid="{00000000-000D-0000-FFFF-FFFF00000000}"/>
  </bookViews>
  <sheets>
    <sheet name="About" sheetId="42" r:id="rId1"/>
    <sheet name="conv_raw" sheetId="51" r:id="rId2"/>
    <sheet name="conv_check" sheetId="52" r:id="rId3"/>
    <sheet name="conv_analyse" sheetId="53" r:id="rId4"/>
    <sheet name="natural_gas" sheetId="55" r:id="rId5"/>
    <sheet name="hydro" sheetId="48" r:id="rId6"/>
    <sheet name="wind" sheetId="47" r:id="rId7"/>
    <sheet name="solar" sheetId="49" r:id="rId8"/>
    <sheet name="geothermal" sheetId="50" r:id="rId9"/>
    <sheet name="biomass" sheetId="54" r:id="rId10"/>
    <sheet name="MCGLT" sheetId="46" r:id="rId11"/>
  </sheets>
  <definedNames>
    <definedName name="_xlnm._FilterDatabase" localSheetId="1" hidden="1">conv_raw!$A$2:$R$6994</definedName>
    <definedName name="percentile" localSheetId="0">About!#REF!</definedName>
    <definedName name="percenti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46" l="1"/>
  <c r="D14" i="46"/>
  <c r="C14" i="46"/>
  <c r="D12" i="46"/>
  <c r="D10" i="46"/>
  <c r="C13" i="47"/>
  <c r="C12" i="47"/>
  <c r="D8" i="46"/>
  <c r="C8" i="46"/>
  <c r="C18" i="46"/>
  <c r="C7" i="55" l="1"/>
  <c r="C6" i="55"/>
  <c r="B3" i="54" l="1"/>
  <c r="B6" i="54" s="1"/>
  <c r="C10" i="54" s="1"/>
  <c r="B12" i="54" s="1"/>
  <c r="C16" i="46" s="1"/>
  <c r="C3" i="52" l="1"/>
  <c r="C2" i="52"/>
  <c r="C4" i="52" l="1"/>
  <c r="C6" i="52" s="1"/>
  <c r="C9" i="50"/>
  <c r="D7" i="50"/>
  <c r="C8" i="49"/>
  <c r="C7" i="49"/>
  <c r="B12" i="48"/>
  <c r="B14" i="48" s="1"/>
  <c r="B19" i="48" s="1"/>
  <c r="B4" i="48"/>
  <c r="B5" i="48" s="1"/>
  <c r="B3" i="53" l="1"/>
  <c r="J3" i="53"/>
  <c r="R3" i="53"/>
  <c r="G4" i="53"/>
  <c r="O4" i="53"/>
  <c r="D5" i="53"/>
  <c r="L5" i="53"/>
  <c r="T5" i="53"/>
  <c r="I6" i="53"/>
  <c r="Q6" i="53"/>
  <c r="F7" i="53"/>
  <c r="N7" i="53"/>
  <c r="C8" i="53"/>
  <c r="K8" i="53"/>
  <c r="S8" i="53"/>
  <c r="H9" i="53"/>
  <c r="P9" i="53"/>
  <c r="E10" i="53"/>
  <c r="M10" i="53"/>
  <c r="B11" i="53"/>
  <c r="J11" i="53"/>
  <c r="R11" i="53"/>
  <c r="G12" i="53"/>
  <c r="O12" i="53"/>
  <c r="D13" i="53"/>
  <c r="L13" i="53"/>
  <c r="T13" i="53"/>
  <c r="I14" i="53"/>
  <c r="Q14" i="53"/>
  <c r="F15" i="53"/>
  <c r="N15" i="53"/>
  <c r="C16" i="53"/>
  <c r="K16" i="53"/>
  <c r="S16" i="53"/>
  <c r="H17" i="53"/>
  <c r="P17" i="53"/>
  <c r="E18" i="53"/>
  <c r="M18" i="53"/>
  <c r="B19" i="53"/>
  <c r="J19" i="53"/>
  <c r="R19" i="53"/>
  <c r="G20" i="53"/>
  <c r="O20" i="53"/>
  <c r="D21" i="53"/>
  <c r="L21" i="53"/>
  <c r="T21" i="53"/>
  <c r="I22" i="53"/>
  <c r="Q22" i="53"/>
  <c r="F23" i="53"/>
  <c r="N23" i="53"/>
  <c r="C24" i="53"/>
  <c r="K24" i="53"/>
  <c r="S24" i="53"/>
  <c r="H25" i="53"/>
  <c r="P25" i="53"/>
  <c r="E26" i="53"/>
  <c r="M26" i="53"/>
  <c r="B27" i="53"/>
  <c r="J27" i="53"/>
  <c r="R27" i="53"/>
  <c r="G28" i="53"/>
  <c r="O28" i="53"/>
  <c r="D29" i="53"/>
  <c r="L29" i="53"/>
  <c r="T29" i="53"/>
  <c r="I30" i="53"/>
  <c r="Q30" i="53"/>
  <c r="F31" i="53"/>
  <c r="N31" i="53"/>
  <c r="C32" i="53"/>
  <c r="K32" i="53"/>
  <c r="S32" i="53"/>
  <c r="H33" i="53"/>
  <c r="P33" i="53"/>
  <c r="E34" i="53"/>
  <c r="M34" i="53"/>
  <c r="B35" i="53"/>
  <c r="J35" i="53"/>
  <c r="R35" i="53"/>
  <c r="G36" i="53"/>
  <c r="O36" i="53"/>
  <c r="D37" i="53"/>
  <c r="C3" i="53"/>
  <c r="K3" i="53"/>
  <c r="S3" i="53"/>
  <c r="H4" i="53"/>
  <c r="P4" i="53"/>
  <c r="E5" i="53"/>
  <c r="M5" i="53"/>
  <c r="B6" i="53"/>
  <c r="J6" i="53"/>
  <c r="R6" i="53"/>
  <c r="G7" i="53"/>
  <c r="O7" i="53"/>
  <c r="D8" i="53"/>
  <c r="L8" i="53"/>
  <c r="T8" i="53"/>
  <c r="I9" i="53"/>
  <c r="Q9" i="53"/>
  <c r="F10" i="53"/>
  <c r="N10" i="53"/>
  <c r="C11" i="53"/>
  <c r="K11" i="53"/>
  <c r="S11" i="53"/>
  <c r="H12" i="53"/>
  <c r="P12" i="53"/>
  <c r="E13" i="53"/>
  <c r="M13" i="53"/>
  <c r="B14" i="53"/>
  <c r="J14" i="53"/>
  <c r="R14" i="53"/>
  <c r="G15" i="53"/>
  <c r="O15" i="53"/>
  <c r="D16" i="53"/>
  <c r="L16" i="53"/>
  <c r="T16" i="53"/>
  <c r="I17" i="53"/>
  <c r="Q17" i="53"/>
  <c r="F18" i="53"/>
  <c r="N18" i="53"/>
  <c r="C19" i="53"/>
  <c r="K19" i="53"/>
  <c r="S19" i="53"/>
  <c r="H20" i="53"/>
  <c r="P20" i="53"/>
  <c r="E21" i="53"/>
  <c r="M21" i="53"/>
  <c r="B22" i="53"/>
  <c r="J22" i="53"/>
  <c r="R22" i="53"/>
  <c r="G23" i="53"/>
  <c r="O23" i="53"/>
  <c r="D24" i="53"/>
  <c r="L24" i="53"/>
  <c r="T24" i="53"/>
  <c r="I25" i="53"/>
  <c r="Q25" i="53"/>
  <c r="F26" i="53"/>
  <c r="N26" i="53"/>
  <c r="C27" i="53"/>
  <c r="K27" i="53"/>
  <c r="S27" i="53"/>
  <c r="H28" i="53"/>
  <c r="P28" i="53"/>
  <c r="E29" i="53"/>
  <c r="M29" i="53"/>
  <c r="B30" i="53"/>
  <c r="J30" i="53"/>
  <c r="R30" i="53"/>
  <c r="G31" i="53"/>
  <c r="O31" i="53"/>
  <c r="D32" i="53"/>
  <c r="L32" i="53"/>
  <c r="T32" i="53"/>
  <c r="I33" i="53"/>
  <c r="Q33" i="53"/>
  <c r="F34" i="53"/>
  <c r="N34" i="53"/>
  <c r="C35" i="53"/>
  <c r="K35" i="53"/>
  <c r="S35" i="53"/>
  <c r="H36" i="53"/>
  <c r="P36" i="53"/>
  <c r="E37" i="53"/>
  <c r="M37" i="53"/>
  <c r="D3" i="53"/>
  <c r="L3" i="53"/>
  <c r="T3" i="53"/>
  <c r="I4" i="53"/>
  <c r="Q4" i="53"/>
  <c r="F5" i="53"/>
  <c r="N5" i="53"/>
  <c r="C6" i="53"/>
  <c r="K6" i="53"/>
  <c r="S6" i="53"/>
  <c r="H7" i="53"/>
  <c r="P7" i="53"/>
  <c r="E8" i="53"/>
  <c r="M8" i="53"/>
  <c r="B9" i="53"/>
  <c r="J9" i="53"/>
  <c r="R9" i="53"/>
  <c r="G10" i="53"/>
  <c r="O10" i="53"/>
  <c r="D11" i="53"/>
  <c r="L11" i="53"/>
  <c r="T11" i="53"/>
  <c r="I12" i="53"/>
  <c r="Q12" i="53"/>
  <c r="F13" i="53"/>
  <c r="N13" i="53"/>
  <c r="C14" i="53"/>
  <c r="K14" i="53"/>
  <c r="S14" i="53"/>
  <c r="H15" i="53"/>
  <c r="P15" i="53"/>
  <c r="E16" i="53"/>
  <c r="M16" i="53"/>
  <c r="B17" i="53"/>
  <c r="J17" i="53"/>
  <c r="R17" i="53"/>
  <c r="G18" i="53"/>
  <c r="O18" i="53"/>
  <c r="D19" i="53"/>
  <c r="L19" i="53"/>
  <c r="T19" i="53"/>
  <c r="I20" i="53"/>
  <c r="Q20" i="53"/>
  <c r="F21" i="53"/>
  <c r="N21" i="53"/>
  <c r="C22" i="53"/>
  <c r="K22" i="53"/>
  <c r="S22" i="53"/>
  <c r="H23" i="53"/>
  <c r="P23" i="53"/>
  <c r="E24" i="53"/>
  <c r="M24" i="53"/>
  <c r="B25" i="53"/>
  <c r="J25" i="53"/>
  <c r="R25" i="53"/>
  <c r="G26" i="53"/>
  <c r="O26" i="53"/>
  <c r="D27" i="53"/>
  <c r="L27" i="53"/>
  <c r="T27" i="53"/>
  <c r="I28" i="53"/>
  <c r="Q28" i="53"/>
  <c r="F29" i="53"/>
  <c r="N29" i="53"/>
  <c r="C30" i="53"/>
  <c r="K30" i="53"/>
  <c r="S30" i="53"/>
  <c r="H31" i="53"/>
  <c r="P31" i="53"/>
  <c r="E32" i="53"/>
  <c r="M32" i="53"/>
  <c r="B33" i="53"/>
  <c r="J33" i="53"/>
  <c r="R33" i="53"/>
  <c r="G34" i="53"/>
  <c r="O34" i="53"/>
  <c r="D35" i="53"/>
  <c r="L35" i="53"/>
  <c r="T35" i="53"/>
  <c r="I36" i="53"/>
  <c r="Q36" i="53"/>
  <c r="F37" i="53"/>
  <c r="E3" i="53"/>
  <c r="M3" i="53"/>
  <c r="B4" i="53"/>
  <c r="J4" i="53"/>
  <c r="R4" i="53"/>
  <c r="G5" i="53"/>
  <c r="O5" i="53"/>
  <c r="D6" i="53"/>
  <c r="L6" i="53"/>
  <c r="T6" i="53"/>
  <c r="I7" i="53"/>
  <c r="Q7" i="53"/>
  <c r="F8" i="53"/>
  <c r="N8" i="53"/>
  <c r="C9" i="53"/>
  <c r="K9" i="53"/>
  <c r="S9" i="53"/>
  <c r="H10" i="53"/>
  <c r="P10" i="53"/>
  <c r="E11" i="53"/>
  <c r="M11" i="53"/>
  <c r="B12" i="53"/>
  <c r="J12" i="53"/>
  <c r="R12" i="53"/>
  <c r="G13" i="53"/>
  <c r="O13" i="53"/>
  <c r="D14" i="53"/>
  <c r="L14" i="53"/>
  <c r="T14" i="53"/>
  <c r="I15" i="53"/>
  <c r="Q15" i="53"/>
  <c r="F16" i="53"/>
  <c r="N16" i="53"/>
  <c r="C17" i="53"/>
  <c r="K17" i="53"/>
  <c r="S17" i="53"/>
  <c r="H18" i="53"/>
  <c r="P18" i="53"/>
  <c r="E19" i="53"/>
  <c r="M19" i="53"/>
  <c r="B20" i="53"/>
  <c r="J20" i="53"/>
  <c r="R20" i="53"/>
  <c r="G21" i="53"/>
  <c r="O21" i="53"/>
  <c r="D22" i="53"/>
  <c r="L22" i="53"/>
  <c r="T22" i="53"/>
  <c r="I23" i="53"/>
  <c r="Q23" i="53"/>
  <c r="F24" i="53"/>
  <c r="N24" i="53"/>
  <c r="C25" i="53"/>
  <c r="K25" i="53"/>
  <c r="S25" i="53"/>
  <c r="H26" i="53"/>
  <c r="P26" i="53"/>
  <c r="E27" i="53"/>
  <c r="M27" i="53"/>
  <c r="B28" i="53"/>
  <c r="J28" i="53"/>
  <c r="R28" i="53"/>
  <c r="G29" i="53"/>
  <c r="O29" i="53"/>
  <c r="D30" i="53"/>
  <c r="L30" i="53"/>
  <c r="T30" i="53"/>
  <c r="I31" i="53"/>
  <c r="Q31" i="53"/>
  <c r="F32" i="53"/>
  <c r="N32" i="53"/>
  <c r="C33" i="53"/>
  <c r="K33" i="53"/>
  <c r="S33" i="53"/>
  <c r="H34" i="53"/>
  <c r="P34" i="53"/>
  <c r="E35" i="53"/>
  <c r="M35" i="53"/>
  <c r="B36" i="53"/>
  <c r="J36" i="53"/>
  <c r="R36" i="53"/>
  <c r="G37" i="53"/>
  <c r="O37" i="53"/>
  <c r="D38" i="53"/>
  <c r="L38" i="53"/>
  <c r="F3" i="53"/>
  <c r="N3" i="53"/>
  <c r="C4" i="53"/>
  <c r="K4" i="53"/>
  <c r="S4" i="53"/>
  <c r="H5" i="53"/>
  <c r="P5" i="53"/>
  <c r="E6" i="53"/>
  <c r="M6" i="53"/>
  <c r="B7" i="53"/>
  <c r="J7" i="53"/>
  <c r="R7" i="53"/>
  <c r="G8" i="53"/>
  <c r="O8" i="53"/>
  <c r="D9" i="53"/>
  <c r="L9" i="53"/>
  <c r="T9" i="53"/>
  <c r="I10" i="53"/>
  <c r="Q10" i="53"/>
  <c r="F11" i="53"/>
  <c r="N11" i="53"/>
  <c r="C12" i="53"/>
  <c r="K12" i="53"/>
  <c r="S12" i="53"/>
  <c r="H13" i="53"/>
  <c r="P13" i="53"/>
  <c r="E14" i="53"/>
  <c r="M14" i="53"/>
  <c r="B15" i="53"/>
  <c r="J15" i="53"/>
  <c r="R15" i="53"/>
  <c r="G16" i="53"/>
  <c r="O16" i="53"/>
  <c r="D17" i="53"/>
  <c r="L17" i="53"/>
  <c r="T17" i="53"/>
  <c r="G3" i="53"/>
  <c r="O3" i="53"/>
  <c r="D4" i="53"/>
  <c r="L4" i="53"/>
  <c r="T4" i="53"/>
  <c r="I5" i="53"/>
  <c r="Q5" i="53"/>
  <c r="F6" i="53"/>
  <c r="N6" i="53"/>
  <c r="C7" i="53"/>
  <c r="K7" i="53"/>
  <c r="S7" i="53"/>
  <c r="H8" i="53"/>
  <c r="P8" i="53"/>
  <c r="E9" i="53"/>
  <c r="M9" i="53"/>
  <c r="B10" i="53"/>
  <c r="J10" i="53"/>
  <c r="R10" i="53"/>
  <c r="G11" i="53"/>
  <c r="O11" i="53"/>
  <c r="D12" i="53"/>
  <c r="L12" i="53"/>
  <c r="T12" i="53"/>
  <c r="I13" i="53"/>
  <c r="Q13" i="53"/>
  <c r="F14" i="53"/>
  <c r="N14" i="53"/>
  <c r="C15" i="53"/>
  <c r="K15" i="53"/>
  <c r="S15" i="53"/>
  <c r="H16" i="53"/>
  <c r="P16" i="53"/>
  <c r="E17" i="53"/>
  <c r="M17" i="53"/>
  <c r="B18" i="53"/>
  <c r="J18" i="53"/>
  <c r="R18" i="53"/>
  <c r="G19" i="53"/>
  <c r="O19" i="53"/>
  <c r="D20" i="53"/>
  <c r="L20" i="53"/>
  <c r="T20" i="53"/>
  <c r="I21" i="53"/>
  <c r="Q21" i="53"/>
  <c r="F22" i="53"/>
  <c r="N22" i="53"/>
  <c r="C23" i="53"/>
  <c r="K23" i="53"/>
  <c r="S23" i="53"/>
  <c r="H24" i="53"/>
  <c r="P24" i="53"/>
  <c r="E25" i="53"/>
  <c r="M25" i="53"/>
  <c r="B26" i="53"/>
  <c r="J26" i="53"/>
  <c r="R26" i="53"/>
  <c r="G27" i="53"/>
  <c r="O27" i="53"/>
  <c r="D28" i="53"/>
  <c r="L28" i="53"/>
  <c r="T28" i="53"/>
  <c r="I29" i="53"/>
  <c r="Q29" i="53"/>
  <c r="F30" i="53"/>
  <c r="N30" i="53"/>
  <c r="C31" i="53"/>
  <c r="K31" i="53"/>
  <c r="S31" i="53"/>
  <c r="H32" i="53"/>
  <c r="P32" i="53"/>
  <c r="E33" i="53"/>
  <c r="M33" i="53"/>
  <c r="B34" i="53"/>
  <c r="J34" i="53"/>
  <c r="R34" i="53"/>
  <c r="G35" i="53"/>
  <c r="O35" i="53"/>
  <c r="D36" i="53"/>
  <c r="L36" i="53"/>
  <c r="T36" i="53"/>
  <c r="I37" i="53"/>
  <c r="H3" i="53"/>
  <c r="P3" i="53"/>
  <c r="E4" i="53"/>
  <c r="M4" i="53"/>
  <c r="B5" i="53"/>
  <c r="J5" i="53"/>
  <c r="R5" i="53"/>
  <c r="G6" i="53"/>
  <c r="O6" i="53"/>
  <c r="D7" i="53"/>
  <c r="L7" i="53"/>
  <c r="T7" i="53"/>
  <c r="I8" i="53"/>
  <c r="Q8" i="53"/>
  <c r="F9" i="53"/>
  <c r="N9" i="53"/>
  <c r="C10" i="53"/>
  <c r="K10" i="53"/>
  <c r="S10" i="53"/>
  <c r="H11" i="53"/>
  <c r="P11" i="53"/>
  <c r="E12" i="53"/>
  <c r="M12" i="53"/>
  <c r="B13" i="53"/>
  <c r="J13" i="53"/>
  <c r="R13" i="53"/>
  <c r="G14" i="53"/>
  <c r="O14" i="53"/>
  <c r="D15" i="53"/>
  <c r="L15" i="53"/>
  <c r="T15" i="53"/>
  <c r="I16" i="53"/>
  <c r="Q16" i="53"/>
  <c r="F17" i="53"/>
  <c r="N17" i="53"/>
  <c r="C18" i="53"/>
  <c r="K18" i="53"/>
  <c r="S18" i="53"/>
  <c r="H19" i="53"/>
  <c r="P19" i="53"/>
  <c r="E20" i="53"/>
  <c r="M20" i="53"/>
  <c r="B21" i="53"/>
  <c r="J21" i="53"/>
  <c r="R21" i="53"/>
  <c r="G22" i="53"/>
  <c r="O22" i="53"/>
  <c r="D23" i="53"/>
  <c r="L23" i="53"/>
  <c r="T23" i="53"/>
  <c r="I24" i="53"/>
  <c r="Q24" i="53"/>
  <c r="F25" i="53"/>
  <c r="N25" i="53"/>
  <c r="C26" i="53"/>
  <c r="K26" i="53"/>
  <c r="S26" i="53"/>
  <c r="H27" i="53"/>
  <c r="P27" i="53"/>
  <c r="E28" i="53"/>
  <c r="M28" i="53"/>
  <c r="B29" i="53"/>
  <c r="J29" i="53"/>
  <c r="R29" i="53"/>
  <c r="G30" i="53"/>
  <c r="O30" i="53"/>
  <c r="D31" i="53"/>
  <c r="L31" i="53"/>
  <c r="T31" i="53"/>
  <c r="I32" i="53"/>
  <c r="Q32" i="53"/>
  <c r="F33" i="53"/>
  <c r="N33" i="53"/>
  <c r="C34" i="53"/>
  <c r="K34" i="53"/>
  <c r="S34" i="53"/>
  <c r="H35" i="53"/>
  <c r="P35" i="53"/>
  <c r="E36" i="53"/>
  <c r="M36" i="53"/>
  <c r="B37" i="53"/>
  <c r="I3" i="53"/>
  <c r="P6" i="53"/>
  <c r="D10" i="53"/>
  <c r="K13" i="53"/>
  <c r="R16" i="53"/>
  <c r="F19" i="53"/>
  <c r="S20" i="53"/>
  <c r="M22" i="53"/>
  <c r="G24" i="53"/>
  <c r="T25" i="53"/>
  <c r="N27" i="53"/>
  <c r="H29" i="53"/>
  <c r="B31" i="53"/>
  <c r="O32" i="53"/>
  <c r="I34" i="53"/>
  <c r="C36" i="53"/>
  <c r="K37" i="53"/>
  <c r="B38" i="53"/>
  <c r="K38" i="53"/>
  <c r="T38" i="53"/>
  <c r="I39" i="53"/>
  <c r="Q39" i="53"/>
  <c r="F40" i="53"/>
  <c r="N40" i="53"/>
  <c r="C41" i="53"/>
  <c r="K41" i="53"/>
  <c r="S41" i="53"/>
  <c r="H42" i="53"/>
  <c r="P42" i="53"/>
  <c r="E43" i="53"/>
  <c r="M43" i="53"/>
  <c r="B44" i="53"/>
  <c r="J44" i="53"/>
  <c r="R44" i="53"/>
  <c r="G45" i="53"/>
  <c r="O45" i="53"/>
  <c r="D46" i="53"/>
  <c r="L46" i="53"/>
  <c r="T46" i="53"/>
  <c r="I47" i="53"/>
  <c r="Q47" i="53"/>
  <c r="F48" i="53"/>
  <c r="N48" i="53"/>
  <c r="C49" i="53"/>
  <c r="K49" i="53"/>
  <c r="S49" i="53"/>
  <c r="H50" i="53"/>
  <c r="P50" i="53"/>
  <c r="E51" i="53"/>
  <c r="M51" i="53"/>
  <c r="B52" i="53"/>
  <c r="J52" i="53"/>
  <c r="R52" i="53"/>
  <c r="G53" i="53"/>
  <c r="O53" i="53"/>
  <c r="D54" i="53"/>
  <c r="L54" i="53"/>
  <c r="T54" i="53"/>
  <c r="I55" i="53"/>
  <c r="Q55" i="53"/>
  <c r="F56" i="53"/>
  <c r="N56" i="53"/>
  <c r="C57" i="53"/>
  <c r="K57" i="53"/>
  <c r="S57" i="53"/>
  <c r="H58" i="53"/>
  <c r="P58" i="53"/>
  <c r="E59" i="53"/>
  <c r="M59" i="53"/>
  <c r="B60" i="53"/>
  <c r="J60" i="53"/>
  <c r="R60" i="53"/>
  <c r="G61" i="53"/>
  <c r="O61" i="53"/>
  <c r="D62" i="53"/>
  <c r="L62" i="53"/>
  <c r="T62" i="53"/>
  <c r="I63" i="53"/>
  <c r="Q63" i="53"/>
  <c r="F64" i="53"/>
  <c r="N64" i="53"/>
  <c r="C65" i="53"/>
  <c r="K65" i="53"/>
  <c r="S65" i="53"/>
  <c r="H66" i="53"/>
  <c r="Q3" i="53"/>
  <c r="E7" i="53"/>
  <c r="L10" i="53"/>
  <c r="S13" i="53"/>
  <c r="G17" i="53"/>
  <c r="I19" i="53"/>
  <c r="C21" i="53"/>
  <c r="P22" i="53"/>
  <c r="J24" i="53"/>
  <c r="D26" i="53"/>
  <c r="Q27" i="53"/>
  <c r="K29" i="53"/>
  <c r="E31" i="53"/>
  <c r="R32" i="53"/>
  <c r="L34" i="53"/>
  <c r="F36" i="53"/>
  <c r="L37" i="53"/>
  <c r="C38" i="53"/>
  <c r="M38" i="53"/>
  <c r="B39" i="53"/>
  <c r="J39" i="53"/>
  <c r="R39" i="53"/>
  <c r="G40" i="53"/>
  <c r="O40" i="53"/>
  <c r="D41" i="53"/>
  <c r="L41" i="53"/>
  <c r="T41" i="53"/>
  <c r="I42" i="53"/>
  <c r="Q42" i="53"/>
  <c r="F43" i="53"/>
  <c r="N43" i="53"/>
  <c r="C44" i="53"/>
  <c r="K44" i="53"/>
  <c r="S44" i="53"/>
  <c r="H45" i="53"/>
  <c r="P45" i="53"/>
  <c r="E46" i="53"/>
  <c r="M46" i="53"/>
  <c r="B47" i="53"/>
  <c r="J47" i="53"/>
  <c r="R47" i="53"/>
  <c r="G48" i="53"/>
  <c r="O48" i="53"/>
  <c r="D49" i="53"/>
  <c r="L49" i="53"/>
  <c r="T49" i="53"/>
  <c r="I50" i="53"/>
  <c r="Q50" i="53"/>
  <c r="F51" i="53"/>
  <c r="N51" i="53"/>
  <c r="C52" i="53"/>
  <c r="K52" i="53"/>
  <c r="S52" i="53"/>
  <c r="H53" i="53"/>
  <c r="P53" i="53"/>
  <c r="E54" i="53"/>
  <c r="M54" i="53"/>
  <c r="B55" i="53"/>
  <c r="J55" i="53"/>
  <c r="R55" i="53"/>
  <c r="G56" i="53"/>
  <c r="O56" i="53"/>
  <c r="D57" i="53"/>
  <c r="L57" i="53"/>
  <c r="T57" i="53"/>
  <c r="I58" i="53"/>
  <c r="Q58" i="53"/>
  <c r="F59" i="53"/>
  <c r="N59" i="53"/>
  <c r="C60" i="53"/>
  <c r="K60" i="53"/>
  <c r="S60" i="53"/>
  <c r="H61" i="53"/>
  <c r="P61" i="53"/>
  <c r="E62" i="53"/>
  <c r="M62" i="53"/>
  <c r="B63" i="53"/>
  <c r="J63" i="53"/>
  <c r="R63" i="53"/>
  <c r="G64" i="53"/>
  <c r="O64" i="53"/>
  <c r="D65" i="53"/>
  <c r="L65" i="53"/>
  <c r="T65" i="53"/>
  <c r="F4" i="53"/>
  <c r="M7" i="53"/>
  <c r="T10" i="53"/>
  <c r="H14" i="53"/>
  <c r="O17" i="53"/>
  <c r="N19" i="53"/>
  <c r="H21" i="53"/>
  <c r="B23" i="53"/>
  <c r="O24" i="53"/>
  <c r="I26" i="53"/>
  <c r="C28" i="53"/>
  <c r="P29" i="53"/>
  <c r="J31" i="53"/>
  <c r="D33" i="53"/>
  <c r="Q34" i="53"/>
  <c r="K36" i="53"/>
  <c r="N37" i="53"/>
  <c r="E38" i="53"/>
  <c r="N38" i="53"/>
  <c r="C39" i="53"/>
  <c r="K39" i="53"/>
  <c r="S39" i="53"/>
  <c r="H40" i="53"/>
  <c r="P40" i="53"/>
  <c r="E41" i="53"/>
  <c r="M41" i="53"/>
  <c r="B42" i="53"/>
  <c r="J42" i="53"/>
  <c r="R42" i="53"/>
  <c r="G43" i="53"/>
  <c r="O43" i="53"/>
  <c r="D44" i="53"/>
  <c r="L44" i="53"/>
  <c r="T44" i="53"/>
  <c r="I45" i="53"/>
  <c r="Q45" i="53"/>
  <c r="F46" i="53"/>
  <c r="N46" i="53"/>
  <c r="C47" i="53"/>
  <c r="K47" i="53"/>
  <c r="S47" i="53"/>
  <c r="H48" i="53"/>
  <c r="P48" i="53"/>
  <c r="E49" i="53"/>
  <c r="M49" i="53"/>
  <c r="B50" i="53"/>
  <c r="J50" i="53"/>
  <c r="R50" i="53"/>
  <c r="G51" i="53"/>
  <c r="O51" i="53"/>
  <c r="D52" i="53"/>
  <c r="L52" i="53"/>
  <c r="T52" i="53"/>
  <c r="I53" i="53"/>
  <c r="Q53" i="53"/>
  <c r="F54" i="53"/>
  <c r="N54" i="53"/>
  <c r="C55" i="53"/>
  <c r="K55" i="53"/>
  <c r="S55" i="53"/>
  <c r="H56" i="53"/>
  <c r="P56" i="53"/>
  <c r="E57" i="53"/>
  <c r="M57" i="53"/>
  <c r="B58" i="53"/>
  <c r="J58" i="53"/>
  <c r="R58" i="53"/>
  <c r="G59" i="53"/>
  <c r="O59" i="53"/>
  <c r="D60" i="53"/>
  <c r="L60" i="53"/>
  <c r="T60" i="53"/>
  <c r="I61" i="53"/>
  <c r="Q61" i="53"/>
  <c r="F62" i="53"/>
  <c r="N62" i="53"/>
  <c r="C63" i="53"/>
  <c r="K63" i="53"/>
  <c r="S63" i="53"/>
  <c r="H64" i="53"/>
  <c r="P64" i="53"/>
  <c r="E65" i="53"/>
  <c r="M65" i="53"/>
  <c r="B66" i="53"/>
  <c r="J66" i="53"/>
  <c r="N4" i="53"/>
  <c r="B8" i="53"/>
  <c r="I11" i="53"/>
  <c r="P14" i="53"/>
  <c r="D18" i="53"/>
  <c r="Q19" i="53"/>
  <c r="K21" i="53"/>
  <c r="E23" i="53"/>
  <c r="R24" i="53"/>
  <c r="L26" i="53"/>
  <c r="F28" i="53"/>
  <c r="S29" i="53"/>
  <c r="M31" i="53"/>
  <c r="G33" i="53"/>
  <c r="T34" i="53"/>
  <c r="N36" i="53"/>
  <c r="P37" i="53"/>
  <c r="F38" i="53"/>
  <c r="O38" i="53"/>
  <c r="D39" i="53"/>
  <c r="L39" i="53"/>
  <c r="T39" i="53"/>
  <c r="I40" i="53"/>
  <c r="Q40" i="53"/>
  <c r="F41" i="53"/>
  <c r="N41" i="53"/>
  <c r="C42" i="53"/>
  <c r="K42" i="53"/>
  <c r="S42" i="53"/>
  <c r="H43" i="53"/>
  <c r="P43" i="53"/>
  <c r="E44" i="53"/>
  <c r="M44" i="53"/>
  <c r="B45" i="53"/>
  <c r="J45" i="53"/>
  <c r="R45" i="53"/>
  <c r="G46" i="53"/>
  <c r="O46" i="53"/>
  <c r="D47" i="53"/>
  <c r="L47" i="53"/>
  <c r="T47" i="53"/>
  <c r="I48" i="53"/>
  <c r="Q48" i="53"/>
  <c r="F49" i="53"/>
  <c r="N49" i="53"/>
  <c r="C50" i="53"/>
  <c r="K50" i="53"/>
  <c r="S50" i="53"/>
  <c r="H51" i="53"/>
  <c r="P51" i="53"/>
  <c r="E52" i="53"/>
  <c r="M52" i="53"/>
  <c r="B53" i="53"/>
  <c r="J53" i="53"/>
  <c r="R53" i="53"/>
  <c r="G54" i="53"/>
  <c r="O54" i="53"/>
  <c r="D55" i="53"/>
  <c r="L55" i="53"/>
  <c r="T55" i="53"/>
  <c r="I56" i="53"/>
  <c r="Q56" i="53"/>
  <c r="F57" i="53"/>
  <c r="N57" i="53"/>
  <c r="C58" i="53"/>
  <c r="K58" i="53"/>
  <c r="S58" i="53"/>
  <c r="H59" i="53"/>
  <c r="P59" i="53"/>
  <c r="E60" i="53"/>
  <c r="M60" i="53"/>
  <c r="B61" i="53"/>
  <c r="J61" i="53"/>
  <c r="R61" i="53"/>
  <c r="G62" i="53"/>
  <c r="O62" i="53"/>
  <c r="D63" i="53"/>
  <c r="L63" i="53"/>
  <c r="T63" i="53"/>
  <c r="I64" i="53"/>
  <c r="Q64" i="53"/>
  <c r="F65" i="53"/>
  <c r="N65" i="53"/>
  <c r="C66" i="53"/>
  <c r="K66" i="53"/>
  <c r="C5" i="53"/>
  <c r="J8" i="53"/>
  <c r="Q11" i="53"/>
  <c r="E15" i="53"/>
  <c r="I18" i="53"/>
  <c r="C20" i="53"/>
  <c r="P21" i="53"/>
  <c r="J23" i="53"/>
  <c r="D25" i="53"/>
  <c r="Q26" i="53"/>
  <c r="K28" i="53"/>
  <c r="E30" i="53"/>
  <c r="R31" i="53"/>
  <c r="L33" i="53"/>
  <c r="F35" i="53"/>
  <c r="S36" i="53"/>
  <c r="Q37" i="53"/>
  <c r="G38" i="53"/>
  <c r="P38" i="53"/>
  <c r="E39" i="53"/>
  <c r="M39" i="53"/>
  <c r="B40" i="53"/>
  <c r="J40" i="53"/>
  <c r="R40" i="53"/>
  <c r="G41" i="53"/>
  <c r="O41" i="53"/>
  <c r="D42" i="53"/>
  <c r="L42" i="53"/>
  <c r="T42" i="53"/>
  <c r="I43" i="53"/>
  <c r="Q43" i="53"/>
  <c r="F44" i="53"/>
  <c r="N44" i="53"/>
  <c r="C45" i="53"/>
  <c r="K45" i="53"/>
  <c r="S45" i="53"/>
  <c r="H46" i="53"/>
  <c r="P46" i="53"/>
  <c r="E47" i="53"/>
  <c r="M47" i="53"/>
  <c r="B48" i="53"/>
  <c r="J48" i="53"/>
  <c r="R48" i="53"/>
  <c r="G49" i="53"/>
  <c r="O49" i="53"/>
  <c r="D50" i="53"/>
  <c r="L50" i="53"/>
  <c r="T50" i="53"/>
  <c r="I51" i="53"/>
  <c r="Q51" i="53"/>
  <c r="F52" i="53"/>
  <c r="N52" i="53"/>
  <c r="C53" i="53"/>
  <c r="K53" i="53"/>
  <c r="S53" i="53"/>
  <c r="H54" i="53"/>
  <c r="P54" i="53"/>
  <c r="E55" i="53"/>
  <c r="M55" i="53"/>
  <c r="B56" i="53"/>
  <c r="J56" i="53"/>
  <c r="R56" i="53"/>
  <c r="G57" i="53"/>
  <c r="O57" i="53"/>
  <c r="D58" i="53"/>
  <c r="L58" i="53"/>
  <c r="T58" i="53"/>
  <c r="I59" i="53"/>
  <c r="Q59" i="53"/>
  <c r="F60" i="53"/>
  <c r="N60" i="53"/>
  <c r="C61" i="53"/>
  <c r="K61" i="53"/>
  <c r="S61" i="53"/>
  <c r="H62" i="53"/>
  <c r="P62" i="53"/>
  <c r="E63" i="53"/>
  <c r="M63" i="53"/>
  <c r="B64" i="53"/>
  <c r="J64" i="53"/>
  <c r="R64" i="53"/>
  <c r="G65" i="53"/>
  <c r="O65" i="53"/>
  <c r="D66" i="53"/>
  <c r="L66" i="53"/>
  <c r="K5" i="53"/>
  <c r="R8" i="53"/>
  <c r="F12" i="53"/>
  <c r="M15" i="53"/>
  <c r="L18" i="53"/>
  <c r="F20" i="53"/>
  <c r="S21" i="53"/>
  <c r="M23" i="53"/>
  <c r="G25" i="53"/>
  <c r="T26" i="53"/>
  <c r="N28" i="53"/>
  <c r="H30" i="53"/>
  <c r="B32" i="53"/>
  <c r="O33" i="53"/>
  <c r="I35" i="53"/>
  <c r="C37" i="53"/>
  <c r="R37" i="53"/>
  <c r="H38" i="53"/>
  <c r="Q38" i="53"/>
  <c r="F39" i="53"/>
  <c r="N39" i="53"/>
  <c r="C40" i="53"/>
  <c r="K40" i="53"/>
  <c r="S40" i="53"/>
  <c r="H41" i="53"/>
  <c r="P41" i="53"/>
  <c r="E42" i="53"/>
  <c r="M42" i="53"/>
  <c r="B43" i="53"/>
  <c r="J43" i="53"/>
  <c r="R43" i="53"/>
  <c r="G44" i="53"/>
  <c r="O44" i="53"/>
  <c r="D45" i="53"/>
  <c r="L45" i="53"/>
  <c r="T45" i="53"/>
  <c r="I46" i="53"/>
  <c r="Q46" i="53"/>
  <c r="F47" i="53"/>
  <c r="N47" i="53"/>
  <c r="C48" i="53"/>
  <c r="K48" i="53"/>
  <c r="S48" i="53"/>
  <c r="H49" i="53"/>
  <c r="P49" i="53"/>
  <c r="E50" i="53"/>
  <c r="M50" i="53"/>
  <c r="B51" i="53"/>
  <c r="J51" i="53"/>
  <c r="R51" i="53"/>
  <c r="G52" i="53"/>
  <c r="O52" i="53"/>
  <c r="D53" i="53"/>
  <c r="L53" i="53"/>
  <c r="T53" i="53"/>
  <c r="I54" i="53"/>
  <c r="Q54" i="53"/>
  <c r="F55" i="53"/>
  <c r="N55" i="53"/>
  <c r="C56" i="53"/>
  <c r="K56" i="53"/>
  <c r="S56" i="53"/>
  <c r="H57" i="53"/>
  <c r="P57" i="53"/>
  <c r="E58" i="53"/>
  <c r="M58" i="53"/>
  <c r="B59" i="53"/>
  <c r="J59" i="53"/>
  <c r="R59" i="53"/>
  <c r="G60" i="53"/>
  <c r="O60" i="53"/>
  <c r="D61" i="53"/>
  <c r="L61" i="53"/>
  <c r="T61" i="53"/>
  <c r="I62" i="53"/>
  <c r="Q62" i="53"/>
  <c r="F63" i="53"/>
  <c r="N63" i="53"/>
  <c r="C64" i="53"/>
  <c r="K64" i="53"/>
  <c r="S64" i="53"/>
  <c r="H65" i="53"/>
  <c r="P65" i="53"/>
  <c r="E66" i="53"/>
  <c r="S5" i="53"/>
  <c r="G9" i="53"/>
  <c r="N12" i="53"/>
  <c r="B16" i="53"/>
  <c r="Q18" i="53"/>
  <c r="K20" i="53"/>
  <c r="E22" i="53"/>
  <c r="R23" i="53"/>
  <c r="L25" i="53"/>
  <c r="F27" i="53"/>
  <c r="S28" i="53"/>
  <c r="M30" i="53"/>
  <c r="G32" i="53"/>
  <c r="T33" i="53"/>
  <c r="N35" i="53"/>
  <c r="H37" i="53"/>
  <c r="S37" i="53"/>
  <c r="I38" i="53"/>
  <c r="R38" i="53"/>
  <c r="G39" i="53"/>
  <c r="O39" i="53"/>
  <c r="D40" i="53"/>
  <c r="L40" i="53"/>
  <c r="T40" i="53"/>
  <c r="I41" i="53"/>
  <c r="Q41" i="53"/>
  <c r="F42" i="53"/>
  <c r="N42" i="53"/>
  <c r="C43" i="53"/>
  <c r="K43" i="53"/>
  <c r="S43" i="53"/>
  <c r="H44" i="53"/>
  <c r="P44" i="53"/>
  <c r="E45" i="53"/>
  <c r="M45" i="53"/>
  <c r="B46" i="53"/>
  <c r="J46" i="53"/>
  <c r="R46" i="53"/>
  <c r="G47" i="53"/>
  <c r="O47" i="53"/>
  <c r="D48" i="53"/>
  <c r="L48" i="53"/>
  <c r="T48" i="53"/>
  <c r="I49" i="53"/>
  <c r="Q49" i="53"/>
  <c r="F50" i="53"/>
  <c r="N50" i="53"/>
  <c r="C51" i="53"/>
  <c r="K51" i="53"/>
  <c r="S51" i="53"/>
  <c r="H52" i="53"/>
  <c r="P52" i="53"/>
  <c r="E53" i="53"/>
  <c r="M53" i="53"/>
  <c r="B54" i="53"/>
  <c r="J54" i="53"/>
  <c r="R54" i="53"/>
  <c r="G55" i="53"/>
  <c r="O55" i="53"/>
  <c r="D56" i="53"/>
  <c r="L56" i="53"/>
  <c r="T56" i="53"/>
  <c r="I57" i="53"/>
  <c r="Q57" i="53"/>
  <c r="F58" i="53"/>
  <c r="N58" i="53"/>
  <c r="C59" i="53"/>
  <c r="K59" i="53"/>
  <c r="S59" i="53"/>
  <c r="H60" i="53"/>
  <c r="P60" i="53"/>
  <c r="E61" i="53"/>
  <c r="M61" i="53"/>
  <c r="B62" i="53"/>
  <c r="J62" i="53"/>
  <c r="R62" i="53"/>
  <c r="G63" i="53"/>
  <c r="O63" i="53"/>
  <c r="D64" i="53"/>
  <c r="L64" i="53"/>
  <c r="T64" i="53"/>
  <c r="I65" i="53"/>
  <c r="Q65" i="53"/>
  <c r="F66" i="53"/>
  <c r="H6" i="53"/>
  <c r="O9" i="53"/>
  <c r="I27" i="53"/>
  <c r="J38" i="53"/>
  <c r="R41" i="53"/>
  <c r="F45" i="53"/>
  <c r="M48" i="53"/>
  <c r="T51" i="53"/>
  <c r="H55" i="53"/>
  <c r="O58" i="53"/>
  <c r="C62" i="53"/>
  <c r="J65" i="53"/>
  <c r="Q66" i="53"/>
  <c r="F67" i="53"/>
  <c r="N67" i="53"/>
  <c r="C68" i="53"/>
  <c r="K68" i="53"/>
  <c r="S68" i="53"/>
  <c r="H69" i="53"/>
  <c r="P69" i="53"/>
  <c r="E70" i="53"/>
  <c r="M70" i="53"/>
  <c r="B71" i="53"/>
  <c r="J71" i="53"/>
  <c r="R71" i="53"/>
  <c r="G72" i="53"/>
  <c r="O72" i="53"/>
  <c r="D73" i="53"/>
  <c r="L73" i="53"/>
  <c r="T73" i="53"/>
  <c r="I74" i="53"/>
  <c r="Q74" i="53"/>
  <c r="F75" i="53"/>
  <c r="N75" i="53"/>
  <c r="C76" i="53"/>
  <c r="K76" i="53"/>
  <c r="S76" i="53"/>
  <c r="H77" i="53"/>
  <c r="P77" i="53"/>
  <c r="E78" i="53"/>
  <c r="M78" i="53"/>
  <c r="B79" i="53"/>
  <c r="J79" i="53"/>
  <c r="R79" i="53"/>
  <c r="G80" i="53"/>
  <c r="O80" i="53"/>
  <c r="D81" i="53"/>
  <c r="L81" i="53"/>
  <c r="T81" i="53"/>
  <c r="I82" i="53"/>
  <c r="Q82" i="53"/>
  <c r="F83" i="53"/>
  <c r="N83" i="53"/>
  <c r="C84" i="53"/>
  <c r="K84" i="53"/>
  <c r="S84" i="53"/>
  <c r="H85" i="53"/>
  <c r="P85" i="53"/>
  <c r="E86" i="53"/>
  <c r="M86" i="53"/>
  <c r="B87" i="53"/>
  <c r="J87" i="53"/>
  <c r="R87" i="53"/>
  <c r="G88" i="53"/>
  <c r="O88" i="53"/>
  <c r="D89" i="53"/>
  <c r="L89" i="53"/>
  <c r="T89" i="53"/>
  <c r="I90" i="53"/>
  <c r="Q90" i="53"/>
  <c r="F91" i="53"/>
  <c r="N91" i="53"/>
  <c r="C92" i="53"/>
  <c r="K92" i="53"/>
  <c r="S92" i="53"/>
  <c r="H93" i="53"/>
  <c r="P93" i="53"/>
  <c r="E94" i="53"/>
  <c r="M94" i="53"/>
  <c r="B95" i="53"/>
  <c r="J95" i="53"/>
  <c r="R95" i="53"/>
  <c r="G96" i="53"/>
  <c r="O96" i="53"/>
  <c r="D97" i="53"/>
  <c r="L97" i="53"/>
  <c r="C13" i="53"/>
  <c r="C29" i="53"/>
  <c r="S38" i="53"/>
  <c r="G42" i="53"/>
  <c r="N45" i="53"/>
  <c r="B49" i="53"/>
  <c r="I52" i="53"/>
  <c r="P55" i="53"/>
  <c r="D59" i="53"/>
  <c r="K62" i="53"/>
  <c r="R65" i="53"/>
  <c r="R66" i="53"/>
  <c r="G67" i="53"/>
  <c r="O67" i="53"/>
  <c r="D68" i="53"/>
  <c r="L68" i="53"/>
  <c r="T68" i="53"/>
  <c r="I69" i="53"/>
  <c r="Q69" i="53"/>
  <c r="F70" i="53"/>
  <c r="N70" i="53"/>
  <c r="C71" i="53"/>
  <c r="K71" i="53"/>
  <c r="S71" i="53"/>
  <c r="H72" i="53"/>
  <c r="P72" i="53"/>
  <c r="E73" i="53"/>
  <c r="M73" i="53"/>
  <c r="B74" i="53"/>
  <c r="J74" i="53"/>
  <c r="R74" i="53"/>
  <c r="G75" i="53"/>
  <c r="O75" i="53"/>
  <c r="D76" i="53"/>
  <c r="L76" i="53"/>
  <c r="T76" i="53"/>
  <c r="I77" i="53"/>
  <c r="Q77" i="53"/>
  <c r="F78" i="53"/>
  <c r="N78" i="53"/>
  <c r="C79" i="53"/>
  <c r="K79" i="53"/>
  <c r="S79" i="53"/>
  <c r="H80" i="53"/>
  <c r="P80" i="53"/>
  <c r="E81" i="53"/>
  <c r="M81" i="53"/>
  <c r="B82" i="53"/>
  <c r="J82" i="53"/>
  <c r="R82" i="53"/>
  <c r="G83" i="53"/>
  <c r="O83" i="53"/>
  <c r="D84" i="53"/>
  <c r="L84" i="53"/>
  <c r="T84" i="53"/>
  <c r="I85" i="53"/>
  <c r="Q85" i="53"/>
  <c r="F86" i="53"/>
  <c r="N86" i="53"/>
  <c r="C87" i="53"/>
  <c r="K87" i="53"/>
  <c r="S87" i="53"/>
  <c r="H88" i="53"/>
  <c r="P88" i="53"/>
  <c r="E89" i="53"/>
  <c r="M89" i="53"/>
  <c r="B90" i="53"/>
  <c r="J90" i="53"/>
  <c r="R90" i="53"/>
  <c r="G91" i="53"/>
  <c r="O91" i="53"/>
  <c r="D92" i="53"/>
  <c r="L92" i="53"/>
  <c r="T92" i="53"/>
  <c r="I93" i="53"/>
  <c r="Q93" i="53"/>
  <c r="F94" i="53"/>
  <c r="N94" i="53"/>
  <c r="C95" i="53"/>
  <c r="K95" i="53"/>
  <c r="S95" i="53"/>
  <c r="H96" i="53"/>
  <c r="P96" i="53"/>
  <c r="J16" i="53"/>
  <c r="P30" i="53"/>
  <c r="H39" i="53"/>
  <c r="O42" i="53"/>
  <c r="C46" i="53"/>
  <c r="J49" i="53"/>
  <c r="Q52" i="53"/>
  <c r="E56" i="53"/>
  <c r="L59" i="53"/>
  <c r="S62" i="53"/>
  <c r="G66" i="53"/>
  <c r="S66" i="53"/>
  <c r="H67" i="53"/>
  <c r="P67" i="53"/>
  <c r="E68" i="53"/>
  <c r="M68" i="53"/>
  <c r="B69" i="53"/>
  <c r="J69" i="53"/>
  <c r="R69" i="53"/>
  <c r="G70" i="53"/>
  <c r="O70" i="53"/>
  <c r="D71" i="53"/>
  <c r="L71" i="53"/>
  <c r="T71" i="53"/>
  <c r="I72" i="53"/>
  <c r="Q72" i="53"/>
  <c r="F73" i="53"/>
  <c r="N73" i="53"/>
  <c r="C74" i="53"/>
  <c r="K74" i="53"/>
  <c r="S74" i="53"/>
  <c r="H75" i="53"/>
  <c r="P75" i="53"/>
  <c r="E76" i="53"/>
  <c r="M76" i="53"/>
  <c r="B77" i="53"/>
  <c r="J77" i="53"/>
  <c r="R77" i="53"/>
  <c r="G78" i="53"/>
  <c r="O78" i="53"/>
  <c r="D79" i="53"/>
  <c r="L79" i="53"/>
  <c r="T79" i="53"/>
  <c r="I80" i="53"/>
  <c r="Q80" i="53"/>
  <c r="F81" i="53"/>
  <c r="N81" i="53"/>
  <c r="C82" i="53"/>
  <c r="K82" i="53"/>
  <c r="S82" i="53"/>
  <c r="H83" i="53"/>
  <c r="P83" i="53"/>
  <c r="E84" i="53"/>
  <c r="M84" i="53"/>
  <c r="B85" i="53"/>
  <c r="J85" i="53"/>
  <c r="R85" i="53"/>
  <c r="G86" i="53"/>
  <c r="O86" i="53"/>
  <c r="D87" i="53"/>
  <c r="L87" i="53"/>
  <c r="T87" i="53"/>
  <c r="I88" i="53"/>
  <c r="Q88" i="53"/>
  <c r="T18" i="53"/>
  <c r="J32" i="53"/>
  <c r="P39" i="53"/>
  <c r="D43" i="53"/>
  <c r="K46" i="53"/>
  <c r="R49" i="53"/>
  <c r="F53" i="53"/>
  <c r="M56" i="53"/>
  <c r="T59" i="53"/>
  <c r="H63" i="53"/>
  <c r="I66" i="53"/>
  <c r="T66" i="53"/>
  <c r="I67" i="53"/>
  <c r="Q67" i="53"/>
  <c r="F68" i="53"/>
  <c r="N68" i="53"/>
  <c r="C69" i="53"/>
  <c r="K69" i="53"/>
  <c r="S69" i="53"/>
  <c r="H70" i="53"/>
  <c r="P70" i="53"/>
  <c r="E71" i="53"/>
  <c r="M71" i="53"/>
  <c r="B72" i="53"/>
  <c r="J72" i="53"/>
  <c r="R72" i="53"/>
  <c r="G73" i="53"/>
  <c r="O73" i="53"/>
  <c r="D74" i="53"/>
  <c r="L74" i="53"/>
  <c r="T74" i="53"/>
  <c r="I75" i="53"/>
  <c r="Q75" i="53"/>
  <c r="F76" i="53"/>
  <c r="N76" i="53"/>
  <c r="C77" i="53"/>
  <c r="K77" i="53"/>
  <c r="S77" i="53"/>
  <c r="H78" i="53"/>
  <c r="P78" i="53"/>
  <c r="E79" i="53"/>
  <c r="M79" i="53"/>
  <c r="B80" i="53"/>
  <c r="J80" i="53"/>
  <c r="R80" i="53"/>
  <c r="G81" i="53"/>
  <c r="O81" i="53"/>
  <c r="D82" i="53"/>
  <c r="L82" i="53"/>
  <c r="T82" i="53"/>
  <c r="I83" i="53"/>
  <c r="Q83" i="53"/>
  <c r="F84" i="53"/>
  <c r="N84" i="53"/>
  <c r="C85" i="53"/>
  <c r="K85" i="53"/>
  <c r="S85" i="53"/>
  <c r="H86" i="53"/>
  <c r="P86" i="53"/>
  <c r="E87" i="53"/>
  <c r="M87" i="53"/>
  <c r="B88" i="53"/>
  <c r="J88" i="53"/>
  <c r="R88" i="53"/>
  <c r="G89" i="53"/>
  <c r="O89" i="53"/>
  <c r="D90" i="53"/>
  <c r="L90" i="53"/>
  <c r="T90" i="53"/>
  <c r="I91" i="53"/>
  <c r="Q91" i="53"/>
  <c r="F92" i="53"/>
  <c r="N92" i="53"/>
  <c r="C93" i="53"/>
  <c r="K93" i="53"/>
  <c r="S93" i="53"/>
  <c r="H94" i="53"/>
  <c r="P94" i="53"/>
  <c r="E95" i="53"/>
  <c r="M95" i="53"/>
  <c r="B96" i="53"/>
  <c r="J96" i="53"/>
  <c r="R96" i="53"/>
  <c r="G97" i="53"/>
  <c r="O97" i="53"/>
  <c r="D98" i="53"/>
  <c r="N20" i="53"/>
  <c r="H22" i="53"/>
  <c r="Q35" i="53"/>
  <c r="M40" i="53"/>
  <c r="T43" i="53"/>
  <c r="H47" i="53"/>
  <c r="O50" i="53"/>
  <c r="C54" i="53"/>
  <c r="J57" i="53"/>
  <c r="Q60" i="53"/>
  <c r="E64" i="53"/>
  <c r="N66" i="53"/>
  <c r="C67" i="53"/>
  <c r="K67" i="53"/>
  <c r="S67" i="53"/>
  <c r="H68" i="53"/>
  <c r="P68" i="53"/>
  <c r="E69" i="53"/>
  <c r="M69" i="53"/>
  <c r="B70" i="53"/>
  <c r="J70" i="53"/>
  <c r="R70" i="53"/>
  <c r="G71" i="53"/>
  <c r="O71" i="53"/>
  <c r="D72" i="53"/>
  <c r="L72" i="53"/>
  <c r="T72" i="53"/>
  <c r="I73" i="53"/>
  <c r="Q73" i="53"/>
  <c r="F74" i="53"/>
  <c r="N74" i="53"/>
  <c r="C75" i="53"/>
  <c r="K75" i="53"/>
  <c r="S75" i="53"/>
  <c r="H76" i="53"/>
  <c r="P76" i="53"/>
  <c r="E77" i="53"/>
  <c r="M77" i="53"/>
  <c r="B78" i="53"/>
  <c r="J78" i="53"/>
  <c r="R78" i="53"/>
  <c r="G79" i="53"/>
  <c r="O79" i="53"/>
  <c r="D80" i="53"/>
  <c r="L80" i="53"/>
  <c r="T80" i="53"/>
  <c r="I81" i="53"/>
  <c r="Q81" i="53"/>
  <c r="F82" i="53"/>
  <c r="N82" i="53"/>
  <c r="C83" i="53"/>
  <c r="K83" i="53"/>
  <c r="S83" i="53"/>
  <c r="H84" i="53"/>
  <c r="P84" i="53"/>
  <c r="E85" i="53"/>
  <c r="M85" i="53"/>
  <c r="B86" i="53"/>
  <c r="J86" i="53"/>
  <c r="R86" i="53"/>
  <c r="G87" i="53"/>
  <c r="O87" i="53"/>
  <c r="D88" i="53"/>
  <c r="L88" i="53"/>
  <c r="T88" i="53"/>
  <c r="I89" i="53"/>
  <c r="Q89" i="53"/>
  <c r="F90" i="53"/>
  <c r="N90" i="53"/>
  <c r="C91" i="53"/>
  <c r="K91" i="53"/>
  <c r="S91" i="53"/>
  <c r="H92" i="53"/>
  <c r="P92" i="53"/>
  <c r="E93" i="53"/>
  <c r="M93" i="53"/>
  <c r="B94" i="53"/>
  <c r="J94" i="53"/>
  <c r="R94" i="53"/>
  <c r="G95" i="53"/>
  <c r="O95" i="53"/>
  <c r="D96" i="53"/>
  <c r="L96" i="53"/>
  <c r="D34" i="53"/>
  <c r="Q44" i="53"/>
  <c r="K54" i="53"/>
  <c r="P63" i="53"/>
  <c r="E67" i="53"/>
  <c r="I68" i="53"/>
  <c r="L69" i="53"/>
  <c r="L70" i="53"/>
  <c r="P71" i="53"/>
  <c r="S72" i="53"/>
  <c r="S73" i="53"/>
  <c r="D75" i="53"/>
  <c r="G76" i="53"/>
  <c r="G77" i="53"/>
  <c r="K78" i="53"/>
  <c r="N79" i="53"/>
  <c r="N80" i="53"/>
  <c r="R81" i="53"/>
  <c r="B83" i="53"/>
  <c r="B84" i="53"/>
  <c r="F85" i="53"/>
  <c r="I86" i="53"/>
  <c r="I87" i="53"/>
  <c r="M88" i="53"/>
  <c r="K89" i="53"/>
  <c r="H90" i="53"/>
  <c r="E91" i="53"/>
  <c r="B92" i="53"/>
  <c r="R92" i="53"/>
  <c r="O93" i="53"/>
  <c r="L94" i="53"/>
  <c r="I95" i="53"/>
  <c r="F96" i="53"/>
  <c r="B97" i="53"/>
  <c r="M97" i="53"/>
  <c r="C98" i="53"/>
  <c r="L98" i="53"/>
  <c r="T98" i="53"/>
  <c r="I99" i="53"/>
  <c r="Q99" i="53"/>
  <c r="F100" i="53"/>
  <c r="N100" i="53"/>
  <c r="C101" i="53"/>
  <c r="K101" i="53"/>
  <c r="S101" i="53"/>
  <c r="H102" i="53"/>
  <c r="P102" i="53"/>
  <c r="E103" i="53"/>
  <c r="M103" i="53"/>
  <c r="B104" i="53"/>
  <c r="J104" i="53"/>
  <c r="R104" i="53"/>
  <c r="G105" i="53"/>
  <c r="O105" i="53"/>
  <c r="D106" i="53"/>
  <c r="L106" i="53"/>
  <c r="T106" i="53"/>
  <c r="I107" i="53"/>
  <c r="Q107" i="53"/>
  <c r="F108" i="53"/>
  <c r="N108" i="53"/>
  <c r="C109" i="53"/>
  <c r="K109" i="53"/>
  <c r="S109" i="53"/>
  <c r="H110" i="53"/>
  <c r="P110" i="53"/>
  <c r="E111" i="53"/>
  <c r="M111" i="53"/>
  <c r="B112" i="53"/>
  <c r="J112" i="53"/>
  <c r="R112" i="53"/>
  <c r="G113" i="53"/>
  <c r="O113" i="53"/>
  <c r="D114" i="53"/>
  <c r="L114" i="53"/>
  <c r="T114" i="53"/>
  <c r="I115" i="53"/>
  <c r="Q115" i="53"/>
  <c r="F116" i="53"/>
  <c r="N116" i="53"/>
  <c r="C117" i="53"/>
  <c r="K117" i="53"/>
  <c r="S117" i="53"/>
  <c r="H118" i="53"/>
  <c r="P118" i="53"/>
  <c r="J37" i="53"/>
  <c r="S46" i="53"/>
  <c r="S54" i="53"/>
  <c r="M64" i="53"/>
  <c r="J67" i="53"/>
  <c r="J68" i="53"/>
  <c r="N69" i="53"/>
  <c r="Q70" i="53"/>
  <c r="Q71" i="53"/>
  <c r="B73" i="53"/>
  <c r="E74" i="53"/>
  <c r="E75" i="53"/>
  <c r="I76" i="53"/>
  <c r="L77" i="53"/>
  <c r="L78" i="53"/>
  <c r="P79" i="53"/>
  <c r="S80" i="53"/>
  <c r="S81" i="53"/>
  <c r="D83" i="53"/>
  <c r="G84" i="53"/>
  <c r="G85" i="53"/>
  <c r="K86" i="53"/>
  <c r="N87" i="53"/>
  <c r="N88" i="53"/>
  <c r="N89" i="53"/>
  <c r="K90" i="53"/>
  <c r="H91" i="53"/>
  <c r="E92" i="53"/>
  <c r="B93" i="53"/>
  <c r="R93" i="53"/>
  <c r="O94" i="53"/>
  <c r="L95" i="53"/>
  <c r="I96" i="53"/>
  <c r="C97" i="53"/>
  <c r="N97" i="53"/>
  <c r="E98" i="53"/>
  <c r="M98" i="53"/>
  <c r="B99" i="53"/>
  <c r="J99" i="53"/>
  <c r="R99" i="53"/>
  <c r="G100" i="53"/>
  <c r="O100" i="53"/>
  <c r="D101" i="53"/>
  <c r="L101" i="53"/>
  <c r="T101" i="53"/>
  <c r="I102" i="53"/>
  <c r="Q102" i="53"/>
  <c r="F103" i="53"/>
  <c r="N103" i="53"/>
  <c r="C104" i="53"/>
  <c r="K104" i="53"/>
  <c r="S104" i="53"/>
  <c r="H105" i="53"/>
  <c r="P105" i="53"/>
  <c r="E106" i="53"/>
  <c r="M106" i="53"/>
  <c r="B107" i="53"/>
  <c r="J107" i="53"/>
  <c r="R107" i="53"/>
  <c r="G108" i="53"/>
  <c r="O108" i="53"/>
  <c r="D109" i="53"/>
  <c r="L109" i="53"/>
  <c r="T109" i="53"/>
  <c r="I110" i="53"/>
  <c r="Q110" i="53"/>
  <c r="F111" i="53"/>
  <c r="N111" i="53"/>
  <c r="C112" i="53"/>
  <c r="K112" i="53"/>
  <c r="S112" i="53"/>
  <c r="H113" i="53"/>
  <c r="P113" i="53"/>
  <c r="E114" i="53"/>
  <c r="M114" i="53"/>
  <c r="B115" i="53"/>
  <c r="J115" i="53"/>
  <c r="R115" i="53"/>
  <c r="G116" i="53"/>
  <c r="O116" i="53"/>
  <c r="D117" i="53"/>
  <c r="L117" i="53"/>
  <c r="T117" i="53"/>
  <c r="I118" i="53"/>
  <c r="Q118" i="53"/>
  <c r="F119" i="53"/>
  <c r="N119" i="53"/>
  <c r="C120" i="53"/>
  <c r="K120" i="53"/>
  <c r="T37" i="53"/>
  <c r="P47" i="53"/>
  <c r="B57" i="53"/>
  <c r="B65" i="53"/>
  <c r="L67" i="53"/>
  <c r="O68" i="53"/>
  <c r="O69" i="53"/>
  <c r="S70" i="53"/>
  <c r="C72" i="53"/>
  <c r="C73" i="53"/>
  <c r="G74" i="53"/>
  <c r="J75" i="53"/>
  <c r="J76" i="53"/>
  <c r="N77" i="53"/>
  <c r="Q78" i="53"/>
  <c r="Q79" i="53"/>
  <c r="B81" i="53"/>
  <c r="E82" i="53"/>
  <c r="E83" i="53"/>
  <c r="I84" i="53"/>
  <c r="L85" i="53"/>
  <c r="L86" i="53"/>
  <c r="P87" i="53"/>
  <c r="S88" i="53"/>
  <c r="P89" i="53"/>
  <c r="M90" i="53"/>
  <c r="J91" i="53"/>
  <c r="G92" i="53"/>
  <c r="D93" i="53"/>
  <c r="T93" i="53"/>
  <c r="Q94" i="53"/>
  <c r="N95" i="53"/>
  <c r="K96" i="53"/>
  <c r="E97" i="53"/>
  <c r="P97" i="53"/>
  <c r="F98" i="53"/>
  <c r="N98" i="53"/>
  <c r="C99" i="53"/>
  <c r="K99" i="53"/>
  <c r="S99" i="53"/>
  <c r="H100" i="53"/>
  <c r="P100" i="53"/>
  <c r="E101" i="53"/>
  <c r="M101" i="53"/>
  <c r="B102" i="53"/>
  <c r="J102" i="53"/>
  <c r="R102" i="53"/>
  <c r="G103" i="53"/>
  <c r="O103" i="53"/>
  <c r="D104" i="53"/>
  <c r="L104" i="53"/>
  <c r="T104" i="53"/>
  <c r="I105" i="53"/>
  <c r="Q105" i="53"/>
  <c r="F106" i="53"/>
  <c r="N106" i="53"/>
  <c r="C107" i="53"/>
  <c r="K107" i="53"/>
  <c r="S107" i="53"/>
  <c r="H108" i="53"/>
  <c r="P108" i="53"/>
  <c r="E109" i="53"/>
  <c r="M109" i="53"/>
  <c r="B110" i="53"/>
  <c r="J110" i="53"/>
  <c r="R110" i="53"/>
  <c r="G111" i="53"/>
  <c r="O111" i="53"/>
  <c r="D112" i="53"/>
  <c r="L112" i="53"/>
  <c r="T112" i="53"/>
  <c r="I113" i="53"/>
  <c r="Q113" i="53"/>
  <c r="F114" i="53"/>
  <c r="N114" i="53"/>
  <c r="C115" i="53"/>
  <c r="K115" i="53"/>
  <c r="S115" i="53"/>
  <c r="H116" i="53"/>
  <c r="P116" i="53"/>
  <c r="E117" i="53"/>
  <c r="M117" i="53"/>
  <c r="B118" i="53"/>
  <c r="J118" i="53"/>
  <c r="R118" i="53"/>
  <c r="G119" i="53"/>
  <c r="O119" i="53"/>
  <c r="D120" i="53"/>
  <c r="L120" i="53"/>
  <c r="T120" i="53"/>
  <c r="I121" i="53"/>
  <c r="Q121" i="53"/>
  <c r="E40" i="53"/>
  <c r="E48" i="53"/>
  <c r="R57" i="53"/>
  <c r="M66" i="53"/>
  <c r="M67" i="53"/>
  <c r="Q68" i="53"/>
  <c r="T69" i="53"/>
  <c r="T70" i="53"/>
  <c r="E72" i="53"/>
  <c r="H73" i="53"/>
  <c r="H74" i="53"/>
  <c r="L75" i="53"/>
  <c r="O76" i="53"/>
  <c r="O77" i="53"/>
  <c r="S78" i="53"/>
  <c r="C80" i="53"/>
  <c r="C81" i="53"/>
  <c r="G82" i="53"/>
  <c r="J83" i="53"/>
  <c r="J84" i="53"/>
  <c r="N85" i="53"/>
  <c r="Q86" i="53"/>
  <c r="Q87" i="53"/>
  <c r="B89" i="53"/>
  <c r="R89" i="53"/>
  <c r="O90" i="53"/>
  <c r="L91" i="53"/>
  <c r="I92" i="53"/>
  <c r="F93" i="53"/>
  <c r="C94" i="53"/>
  <c r="S94" i="53"/>
  <c r="P95" i="53"/>
  <c r="M96" i="53"/>
  <c r="F97" i="53"/>
  <c r="Q97" i="53"/>
  <c r="G98" i="53"/>
  <c r="O98" i="53"/>
  <c r="D99" i="53"/>
  <c r="L99" i="53"/>
  <c r="T99" i="53"/>
  <c r="I100" i="53"/>
  <c r="Q100" i="53"/>
  <c r="F101" i="53"/>
  <c r="N101" i="53"/>
  <c r="C102" i="53"/>
  <c r="K102" i="53"/>
  <c r="S102" i="53"/>
  <c r="H103" i="53"/>
  <c r="P103" i="53"/>
  <c r="E104" i="53"/>
  <c r="M104" i="53"/>
  <c r="B105" i="53"/>
  <c r="J105" i="53"/>
  <c r="R105" i="53"/>
  <c r="G106" i="53"/>
  <c r="O106" i="53"/>
  <c r="D107" i="53"/>
  <c r="L107" i="53"/>
  <c r="T107" i="53"/>
  <c r="I108" i="53"/>
  <c r="Q108" i="53"/>
  <c r="F109" i="53"/>
  <c r="N109" i="53"/>
  <c r="C110" i="53"/>
  <c r="K110" i="53"/>
  <c r="S110" i="53"/>
  <c r="H111" i="53"/>
  <c r="P111" i="53"/>
  <c r="E112" i="53"/>
  <c r="M112" i="53"/>
  <c r="B113" i="53"/>
  <c r="J113" i="53"/>
  <c r="R113" i="53"/>
  <c r="G114" i="53"/>
  <c r="O114" i="53"/>
  <c r="D115" i="53"/>
  <c r="L115" i="53"/>
  <c r="T115" i="53"/>
  <c r="I116" i="53"/>
  <c r="Q116" i="53"/>
  <c r="F117" i="53"/>
  <c r="N117" i="53"/>
  <c r="B41" i="53"/>
  <c r="G50" i="53"/>
  <c r="G58" i="53"/>
  <c r="O66" i="53"/>
  <c r="R67" i="53"/>
  <c r="R68" i="53"/>
  <c r="C70" i="53"/>
  <c r="F71" i="53"/>
  <c r="F72" i="53"/>
  <c r="J73" i="53"/>
  <c r="M74" i="53"/>
  <c r="M75" i="53"/>
  <c r="Q76" i="53"/>
  <c r="T77" i="53"/>
  <c r="T78" i="53"/>
  <c r="E80" i="53"/>
  <c r="H81" i="53"/>
  <c r="H82" i="53"/>
  <c r="L83" i="53"/>
  <c r="O84" i="53"/>
  <c r="O85" i="53"/>
  <c r="S86" i="53"/>
  <c r="C88" i="53"/>
  <c r="C89" i="53"/>
  <c r="S89" i="53"/>
  <c r="P90" i="53"/>
  <c r="M91" i="53"/>
  <c r="J92" i="53"/>
  <c r="G93" i="53"/>
  <c r="D94" i="53"/>
  <c r="T94" i="53"/>
  <c r="Q95" i="53"/>
  <c r="N96" i="53"/>
  <c r="H97" i="53"/>
  <c r="R97" i="53"/>
  <c r="H98" i="53"/>
  <c r="P98" i="53"/>
  <c r="E99" i="53"/>
  <c r="M99" i="53"/>
  <c r="B100" i="53"/>
  <c r="J100" i="53"/>
  <c r="R100" i="53"/>
  <c r="G101" i="53"/>
  <c r="O101" i="53"/>
  <c r="D102" i="53"/>
  <c r="L102" i="53"/>
  <c r="T102" i="53"/>
  <c r="I103" i="53"/>
  <c r="Q103" i="53"/>
  <c r="F104" i="53"/>
  <c r="N104" i="53"/>
  <c r="C105" i="53"/>
  <c r="K105" i="53"/>
  <c r="S105" i="53"/>
  <c r="H106" i="53"/>
  <c r="P106" i="53"/>
  <c r="E107" i="53"/>
  <c r="M107" i="53"/>
  <c r="B108" i="53"/>
  <c r="J108" i="53"/>
  <c r="R108" i="53"/>
  <c r="G109" i="53"/>
  <c r="O109" i="53"/>
  <c r="D110" i="53"/>
  <c r="L110" i="53"/>
  <c r="T110" i="53"/>
  <c r="I111" i="53"/>
  <c r="Q111" i="53"/>
  <c r="F112" i="53"/>
  <c r="N112" i="53"/>
  <c r="C113" i="53"/>
  <c r="K113" i="53"/>
  <c r="S113" i="53"/>
  <c r="H114" i="53"/>
  <c r="P114" i="53"/>
  <c r="E115" i="53"/>
  <c r="M115" i="53"/>
  <c r="B116" i="53"/>
  <c r="J116" i="53"/>
  <c r="R116" i="53"/>
  <c r="G117" i="53"/>
  <c r="O25" i="53"/>
  <c r="F61" i="53"/>
  <c r="D69" i="53"/>
  <c r="N71" i="53"/>
  <c r="P74" i="53"/>
  <c r="C78" i="53"/>
  <c r="M80" i="53"/>
  <c r="R83" i="53"/>
  <c r="T86" i="53"/>
  <c r="J89" i="53"/>
  <c r="R91" i="53"/>
  <c r="G94" i="53"/>
  <c r="E96" i="53"/>
  <c r="T97" i="53"/>
  <c r="F99" i="53"/>
  <c r="E100" i="53"/>
  <c r="I101" i="53"/>
  <c r="M102" i="53"/>
  <c r="L103" i="53"/>
  <c r="P104" i="53"/>
  <c r="T105" i="53"/>
  <c r="S106" i="53"/>
  <c r="D108" i="53"/>
  <c r="H109" i="53"/>
  <c r="G110" i="53"/>
  <c r="K111" i="53"/>
  <c r="O112" i="53"/>
  <c r="N113" i="53"/>
  <c r="R114" i="53"/>
  <c r="C116" i="53"/>
  <c r="B117" i="53"/>
  <c r="C118" i="53"/>
  <c r="N118" i="53"/>
  <c r="H119" i="53"/>
  <c r="R119" i="53"/>
  <c r="I120" i="53"/>
  <c r="S120" i="53"/>
  <c r="J121" i="53"/>
  <c r="S121" i="53"/>
  <c r="H122" i="53"/>
  <c r="P122" i="53"/>
  <c r="F2" i="53"/>
  <c r="N2" i="53"/>
  <c r="Q2" i="53"/>
  <c r="D67" i="53"/>
  <c r="Q92" i="53"/>
  <c r="S100" i="53"/>
  <c r="F105" i="53"/>
  <c r="M108" i="53"/>
  <c r="E113" i="53"/>
  <c r="L116" i="53"/>
  <c r="B119" i="53"/>
  <c r="E121" i="53"/>
  <c r="T122" i="53"/>
  <c r="B101" i="53"/>
  <c r="H112" i="53"/>
  <c r="L118" i="53"/>
  <c r="G121" i="53"/>
  <c r="N122" i="53"/>
  <c r="I60" i="53"/>
  <c r="M83" i="53"/>
  <c r="N93" i="53"/>
  <c r="D100" i="53"/>
  <c r="O104" i="53"/>
  <c r="F110" i="53"/>
  <c r="P115" i="53"/>
  <c r="Q119" i="53"/>
  <c r="G122" i="53"/>
  <c r="J41" i="53"/>
  <c r="N61" i="53"/>
  <c r="F69" i="53"/>
  <c r="K72" i="53"/>
  <c r="B75" i="53"/>
  <c r="D78" i="53"/>
  <c r="J81" i="53"/>
  <c r="T83" i="53"/>
  <c r="F87" i="53"/>
  <c r="C90" i="53"/>
  <c r="T91" i="53"/>
  <c r="I94" i="53"/>
  <c r="Q96" i="53"/>
  <c r="B98" i="53"/>
  <c r="G99" i="53"/>
  <c r="K100" i="53"/>
  <c r="J101" i="53"/>
  <c r="N102" i="53"/>
  <c r="R103" i="53"/>
  <c r="Q104" i="53"/>
  <c r="B106" i="53"/>
  <c r="F107" i="53"/>
  <c r="E108" i="53"/>
  <c r="I109" i="53"/>
  <c r="M110" i="53"/>
  <c r="L111" i="53"/>
  <c r="P112" i="53"/>
  <c r="T113" i="53"/>
  <c r="S114" i="53"/>
  <c r="D116" i="53"/>
  <c r="H117" i="53"/>
  <c r="D118" i="53"/>
  <c r="O118" i="53"/>
  <c r="I119" i="53"/>
  <c r="S119" i="53"/>
  <c r="J120" i="53"/>
  <c r="B121" i="53"/>
  <c r="K121" i="53"/>
  <c r="T121" i="53"/>
  <c r="I122" i="53"/>
  <c r="Q122" i="53"/>
  <c r="G2" i="53"/>
  <c r="O2" i="53"/>
  <c r="P2" i="53"/>
  <c r="D51" i="53"/>
  <c r="F95" i="53"/>
  <c r="R101" i="53"/>
  <c r="J106" i="53"/>
  <c r="B111" i="53"/>
  <c r="I114" i="53"/>
  <c r="G118" i="53"/>
  <c r="O120" i="53"/>
  <c r="L122" i="53"/>
  <c r="F102" i="53"/>
  <c r="E110" i="53"/>
  <c r="S116" i="53"/>
  <c r="P119" i="53"/>
  <c r="D2" i="53"/>
  <c r="I71" i="53"/>
  <c r="K80" i="53"/>
  <c r="P91" i="53"/>
  <c r="H101" i="53"/>
  <c r="N105" i="53"/>
  <c r="J111" i="53"/>
  <c r="T116" i="53"/>
  <c r="H120" i="53"/>
  <c r="O122" i="53"/>
  <c r="L43" i="53"/>
  <c r="P66" i="53"/>
  <c r="G69" i="53"/>
  <c r="M72" i="53"/>
  <c r="R75" i="53"/>
  <c r="I78" i="53"/>
  <c r="K81" i="53"/>
  <c r="Q84" i="53"/>
  <c r="H87" i="53"/>
  <c r="E90" i="53"/>
  <c r="M92" i="53"/>
  <c r="K94" i="53"/>
  <c r="S96" i="53"/>
  <c r="I98" i="53"/>
  <c r="H99" i="53"/>
  <c r="L100" i="53"/>
  <c r="P101" i="53"/>
  <c r="O102" i="53"/>
  <c r="S103" i="53"/>
  <c r="D105" i="53"/>
  <c r="C106" i="53"/>
  <c r="G107" i="53"/>
  <c r="K108" i="53"/>
  <c r="J109" i="53"/>
  <c r="N110" i="53"/>
  <c r="R111" i="53"/>
  <c r="Q112" i="53"/>
  <c r="B114" i="53"/>
  <c r="F115" i="53"/>
  <c r="E116" i="53"/>
  <c r="I117" i="53"/>
  <c r="E118" i="53"/>
  <c r="S118" i="53"/>
  <c r="J119" i="53"/>
  <c r="T119" i="53"/>
  <c r="M120" i="53"/>
  <c r="C121" i="53"/>
  <c r="L121" i="53"/>
  <c r="B122" i="53"/>
  <c r="J122" i="53"/>
  <c r="R122" i="53"/>
  <c r="H2" i="53"/>
  <c r="I70" i="53"/>
  <c r="F88" i="53"/>
  <c r="K98" i="53"/>
  <c r="G104" i="53"/>
  <c r="Q109" i="53"/>
  <c r="H115" i="53"/>
  <c r="L119" i="53"/>
  <c r="N121" i="53"/>
  <c r="J2" i="53"/>
  <c r="I104" i="53"/>
  <c r="O115" i="53"/>
  <c r="P121" i="53"/>
  <c r="B24" i="53"/>
  <c r="D86" i="53"/>
  <c r="S97" i="53"/>
  <c r="K103" i="53"/>
  <c r="B109" i="53"/>
  <c r="Q114" i="53"/>
  <c r="M118" i="53"/>
  <c r="H121" i="53"/>
  <c r="M2" i="53"/>
  <c r="I44" i="53"/>
  <c r="B67" i="53"/>
  <c r="D70" i="53"/>
  <c r="N72" i="53"/>
  <c r="T75" i="53"/>
  <c r="F79" i="53"/>
  <c r="P81" i="53"/>
  <c r="R84" i="53"/>
  <c r="E88" i="53"/>
  <c r="G90" i="53"/>
  <c r="O92" i="53"/>
  <c r="D95" i="53"/>
  <c r="T96" i="53"/>
  <c r="J98" i="53"/>
  <c r="N99" i="53"/>
  <c r="M100" i="53"/>
  <c r="Q101" i="53"/>
  <c r="B103" i="53"/>
  <c r="T103" i="53"/>
  <c r="E105" i="53"/>
  <c r="I106" i="53"/>
  <c r="H107" i="53"/>
  <c r="L108" i="53"/>
  <c r="P109" i="53"/>
  <c r="O110" i="53"/>
  <c r="S111" i="53"/>
  <c r="D113" i="53"/>
  <c r="C114" i="53"/>
  <c r="G115" i="53"/>
  <c r="K116" i="53"/>
  <c r="J117" i="53"/>
  <c r="F118" i="53"/>
  <c r="T118" i="53"/>
  <c r="K119" i="53"/>
  <c r="B120" i="53"/>
  <c r="N120" i="53"/>
  <c r="D121" i="53"/>
  <c r="M121" i="53"/>
  <c r="C122" i="53"/>
  <c r="K122" i="53"/>
  <c r="S122" i="53"/>
  <c r="I2" i="53"/>
  <c r="K73" i="53"/>
  <c r="B76" i="53"/>
  <c r="H79" i="53"/>
  <c r="M82" i="53"/>
  <c r="D85" i="53"/>
  <c r="S90" i="53"/>
  <c r="I97" i="53"/>
  <c r="O99" i="53"/>
  <c r="C103" i="53"/>
  <c r="N107" i="53"/>
  <c r="T111" i="53"/>
  <c r="O117" i="53"/>
  <c r="E120" i="53"/>
  <c r="D122" i="53"/>
  <c r="R2" i="53"/>
  <c r="M105" i="53"/>
  <c r="K114" i="53"/>
  <c r="G120" i="53"/>
  <c r="L2" i="53"/>
  <c r="O74" i="53"/>
  <c r="S98" i="53"/>
  <c r="R106" i="53"/>
  <c r="M113" i="53"/>
  <c r="E119" i="53"/>
  <c r="R121" i="53"/>
  <c r="B2" i="53"/>
  <c r="L51" i="53"/>
  <c r="T67" i="53"/>
  <c r="K70" i="53"/>
  <c r="P73" i="53"/>
  <c r="R76" i="53"/>
  <c r="I79" i="53"/>
  <c r="O82" i="53"/>
  <c r="T85" i="53"/>
  <c r="K88" i="53"/>
  <c r="B91" i="53"/>
  <c r="J93" i="53"/>
  <c r="H95" i="53"/>
  <c r="J97" i="53"/>
  <c r="Q98" i="53"/>
  <c r="P99" i="53"/>
  <c r="T100" i="53"/>
  <c r="E102" i="53"/>
  <c r="D103" i="53"/>
  <c r="H104" i="53"/>
  <c r="L105" i="53"/>
  <c r="K106" i="53"/>
  <c r="O107" i="53"/>
  <c r="S108" i="53"/>
  <c r="R109" i="53"/>
  <c r="C111" i="53"/>
  <c r="G112" i="53"/>
  <c r="F113" i="53"/>
  <c r="J114" i="53"/>
  <c r="N115" i="53"/>
  <c r="M116" i="53"/>
  <c r="P117" i="53"/>
  <c r="K118" i="53"/>
  <c r="C119" i="53"/>
  <c r="M119" i="53"/>
  <c r="F120" i="53"/>
  <c r="P120" i="53"/>
  <c r="F121" i="53"/>
  <c r="O121" i="53"/>
  <c r="E122" i="53"/>
  <c r="M122" i="53"/>
  <c r="C2" i="53"/>
  <c r="K2" i="53"/>
  <c r="S2" i="53"/>
  <c r="N53" i="53"/>
  <c r="B68" i="53"/>
  <c r="H71" i="53"/>
  <c r="R73" i="53"/>
  <c r="D77" i="53"/>
  <c r="F80" i="53"/>
  <c r="P82" i="53"/>
  <c r="C86" i="53"/>
  <c r="F89" i="53"/>
  <c r="D91" i="53"/>
  <c r="L93" i="53"/>
  <c r="T95" i="53"/>
  <c r="K97" i="53"/>
  <c r="R98" i="53"/>
  <c r="C100" i="53"/>
  <c r="J103" i="53"/>
  <c r="Q106" i="53"/>
  <c r="P107" i="53"/>
  <c r="T108" i="53"/>
  <c r="D111" i="53"/>
  <c r="L113" i="53"/>
  <c r="Q117" i="53"/>
  <c r="D119" i="53"/>
  <c r="Q120" i="53"/>
  <c r="F122" i="53"/>
  <c r="T2" i="53"/>
  <c r="G68" i="53"/>
  <c r="F77" i="53"/>
  <c r="H89" i="53"/>
  <c r="C96" i="53"/>
  <c r="G102" i="53"/>
  <c r="C108" i="53"/>
  <c r="I112" i="53"/>
  <c r="R117" i="53"/>
  <c r="R120" i="53"/>
  <c r="E2" i="53"/>
  <c r="D20" i="46"/>
  <c r="D16" i="46"/>
  <c r="D18" i="46"/>
  <c r="O124" i="53" l="1"/>
  <c r="H124" i="53"/>
  <c r="I124" i="53"/>
  <c r="C6" i="46" s="1"/>
  <c r="D6" i="46" s="1"/>
  <c r="R124" i="53"/>
  <c r="Q124" i="53"/>
  <c r="J124" i="53"/>
  <c r="L124" i="53"/>
  <c r="C124" i="53"/>
  <c r="K124" i="53"/>
  <c r="C24" i="46" s="1"/>
  <c r="D24" i="46" s="1"/>
  <c r="S124" i="53"/>
  <c r="T124" i="53"/>
  <c r="E124" i="53"/>
  <c r="M124" i="53"/>
  <c r="B124" i="53"/>
  <c r="C2" i="55" s="1"/>
  <c r="F124" i="53"/>
  <c r="N124" i="53"/>
  <c r="C32" i="46" s="1"/>
  <c r="D32" i="46" s="1"/>
  <c r="G124" i="53"/>
  <c r="C30" i="46" s="1"/>
  <c r="D30" i="46" s="1"/>
  <c r="P124" i="53"/>
  <c r="D124" i="53"/>
  <c r="C2" i="46" s="1"/>
  <c r="D2" i="46" s="1"/>
  <c r="C13" i="55" l="1"/>
  <c r="C12" i="55"/>
  <c r="C9" i="55"/>
  <c r="C4" i="46" s="1"/>
  <c r="D4" i="46" s="1"/>
  <c r="C10" i="55"/>
  <c r="C22" i="46" s="1"/>
  <c r="D22" i="46" s="1"/>
</calcChain>
</file>

<file path=xl/sharedStrings.xml><?xml version="1.0" encoding="utf-8"?>
<sst xmlns="http://schemas.openxmlformats.org/spreadsheetml/2006/main" count="59819" uniqueCount="20370">
  <si>
    <t>Geothermal</t>
  </si>
  <si>
    <t>Note:</t>
  </si>
  <si>
    <t>coal</t>
  </si>
  <si>
    <t>nuclear</t>
  </si>
  <si>
    <t>hydro</t>
  </si>
  <si>
    <t>wind</t>
  </si>
  <si>
    <t>solar PV</t>
  </si>
  <si>
    <t>solar thermal</t>
  </si>
  <si>
    <t>biomass</t>
  </si>
  <si>
    <t>natural gas nonpeaker</t>
  </si>
  <si>
    <t>geothermal</t>
  </si>
  <si>
    <t>petroleum</t>
  </si>
  <si>
    <t>natural gas peaker</t>
  </si>
  <si>
    <t>Limiting Factor</t>
  </si>
  <si>
    <t>manufacturing of mechanical components</t>
  </si>
  <si>
    <t>availability of suitable sites</t>
  </si>
  <si>
    <t>Growth Model</t>
  </si>
  <si>
    <t>Rationale</t>
  </si>
  <si>
    <t>Manufacturing capacity for these components is unlikely to grow much.</t>
  </si>
  <si>
    <t>Manufacturing of nuclear components has a global supply chain with a small number of firms, and major expansion of manufacturing capacity is unlikely.  However, components now going to China (the biggest nuclear builder in the world) could go to the U.S. instead.</t>
  </si>
  <si>
    <t>Fixed MW/year</t>
  </si>
  <si>
    <t>GT3</t>
  </si>
  <si>
    <t>GT1</t>
  </si>
  <si>
    <t>PT11</t>
  </si>
  <si>
    <t>MCH1</t>
  </si>
  <si>
    <t>MCH2</t>
  </si>
  <si>
    <t>SOL1</t>
  </si>
  <si>
    <t>SOL2</t>
  </si>
  <si>
    <t>ROOS</t>
  </si>
  <si>
    <t>CAN1</t>
  </si>
  <si>
    <t>CAN2</t>
  </si>
  <si>
    <t>PETE</t>
  </si>
  <si>
    <t>DO3</t>
  </si>
  <si>
    <t>Installed Capacity (MW)</t>
  </si>
  <si>
    <t>Maximum Potential Capacity (due to resource constraints)</t>
  </si>
  <si>
    <t>MW</t>
  </si>
  <si>
    <t>Hydro per Year</t>
  </si>
  <si>
    <t>Growth stops when you run out of suitable sites.</t>
  </si>
  <si>
    <t>In theory, you have suitable geothermal sites remaining, and you exhaust them.  In practice, estimates of geothermal potential include "enhanced" (deep, high-tech) geothermal, and this estimated potential is extremely high (400 GW), which would result in an unrealistically high geothermal annual growth amount.  Taking the 95th percentile of historic, actual growth is more reasonable.</t>
  </si>
  <si>
    <t>manufacturing of mechanical components (and also possibly availability of suitable sites, to a degree)</t>
  </si>
  <si>
    <t>Sources:</t>
  </si>
  <si>
    <t>Due to differences in technological maturity, existing deployment level, and whether or not a given technology is constrained by remaining suitable sites,</t>
  </si>
  <si>
    <t>MCGLT Max Capacity Growth Lookup Table</t>
  </si>
  <si>
    <t>Nuclear</t>
  </si>
  <si>
    <t>Dale</t>
  </si>
  <si>
    <t>Lanesboro</t>
  </si>
  <si>
    <t>ROCK</t>
  </si>
  <si>
    <t>MIL2</t>
  </si>
  <si>
    <t>Other</t>
  </si>
  <si>
    <t>Biomass</t>
  </si>
  <si>
    <t>Maximum historical observed growth amounts</t>
  </si>
  <si>
    <t>Growth scales up at first, then becoming fixed as you reach maturity.</t>
  </si>
  <si>
    <t>hard coal</t>
  </si>
  <si>
    <t>lignite</t>
  </si>
  <si>
    <t>offshore wind</t>
  </si>
  <si>
    <t>crude oil</t>
  </si>
  <si>
    <t>heavy or residual fuel oil</t>
  </si>
  <si>
    <t>municipal solid waste</t>
  </si>
  <si>
    <t>Max Growth Amount (MW)</t>
  </si>
  <si>
    <t>EST1</t>
  </si>
  <si>
    <t>Current Capacity</t>
  </si>
  <si>
    <t>Remaining Potential Capacity</t>
  </si>
  <si>
    <t>Years to Build Remaining Potential</t>
  </si>
  <si>
    <t>Waste</t>
  </si>
  <si>
    <t>14W-BYP-KW-----6</t>
  </si>
  <si>
    <t>Ybbs-Persenbeug</t>
  </si>
  <si>
    <t>14W-BFR-KW-----A</t>
  </si>
  <si>
    <t>14W-BWM-KW-----L</t>
  </si>
  <si>
    <t>Wallsee-Mitterkirchen</t>
  </si>
  <si>
    <t>14W-TKS-KW-----P</t>
  </si>
  <si>
    <t>14W-TZR-KW-----I</t>
  </si>
  <si>
    <t>14W-BOW-KW-----9</t>
  </si>
  <si>
    <t>Ottensheim-Wilhering</t>
  </si>
  <si>
    <t>14W-BME-KW-----Q</t>
  </si>
  <si>
    <t>Melk</t>
  </si>
  <si>
    <t>14W-TZMA-KW----N</t>
  </si>
  <si>
    <t>Mayrhofen</t>
  </si>
  <si>
    <t>14W-DMO-KW-----D</t>
  </si>
  <si>
    <t>14W-DMH-KW-----9</t>
  </si>
  <si>
    <t>14W-TKO-KW-----S</t>
  </si>
  <si>
    <t>14W-TKH-KW-----O</t>
  </si>
  <si>
    <t>14W-TZH-KW-----7</t>
  </si>
  <si>
    <t>14W-BGS-KW-----Q</t>
  </si>
  <si>
    <t>Greifenstein</t>
  </si>
  <si>
    <t>14W-TZG-KW-----H</t>
  </si>
  <si>
    <t>Gerlos</t>
  </si>
  <si>
    <t>14W-BAS-KW-----I</t>
  </si>
  <si>
    <t>Aschach</t>
  </si>
  <si>
    <t>14W-BAW-KW-----F</t>
  </si>
  <si>
    <t>14W-BAA-KW-----D</t>
  </si>
  <si>
    <t>Abwinden-Asten</t>
  </si>
  <si>
    <t>14WLSG-1SUED---5</t>
  </si>
  <si>
    <t>14WLSG-MITTE---U</t>
  </si>
  <si>
    <t>14WENERGIEAGWR05</t>
  </si>
  <si>
    <t>14WENERGIE--WT02</t>
  </si>
  <si>
    <t>14W-KW-KO2-EVN-5</t>
  </si>
  <si>
    <t>14W-KW-DU2-EVN-K</t>
  </si>
  <si>
    <t>14W-KW-THE-EVN-7</t>
  </si>
  <si>
    <t>14W-WML-KW-----0</t>
  </si>
  <si>
    <t>14W-WGM-KW-----J</t>
  </si>
  <si>
    <t>14W-PROD-DO----O</t>
  </si>
  <si>
    <t>14W-PROD-SIM---P</t>
  </si>
  <si>
    <t>28W-G-000000090J</t>
  </si>
  <si>
    <t>28W-G-0000000797</t>
  </si>
  <si>
    <t>28W-G-000000080M</t>
  </si>
  <si>
    <t>28W-G-000000082I</t>
  </si>
  <si>
    <t>28W-G-000000119L</t>
  </si>
  <si>
    <t>28W-G-000000091H</t>
  </si>
  <si>
    <t>28W-G-000000122W</t>
  </si>
  <si>
    <t>28W-G-0000000009</t>
  </si>
  <si>
    <t>24WV--EVO------D</t>
  </si>
  <si>
    <t>Vojany</t>
  </si>
  <si>
    <t>24WV--ENO------B</t>
  </si>
  <si>
    <t>24WV--EMO------K</t>
  </si>
  <si>
    <t>24WV--HLM------F</t>
  </si>
  <si>
    <t>24WV--HGA------8</t>
  </si>
  <si>
    <t>24WV--HCV------O</t>
  </si>
  <si>
    <t>24WV--EBO------8</t>
  </si>
  <si>
    <t>46WPU0000000027P</t>
  </si>
  <si>
    <t>46WPU0000000023X</t>
  </si>
  <si>
    <t>46WPU0000000018Q</t>
  </si>
  <si>
    <t>46WPU0000000042T</t>
  </si>
  <si>
    <t>Stornorrfors G4</t>
  </si>
  <si>
    <t>Stornorrfors G3</t>
  </si>
  <si>
    <t>Stornorrfors G2</t>
  </si>
  <si>
    <t>Stornorrfors G1</t>
  </si>
  <si>
    <t>46WPU0000000057G</t>
  </si>
  <si>
    <t>46WPU0000000056I</t>
  </si>
  <si>
    <t>46WPU0000000043R</t>
  </si>
  <si>
    <t>Stalon G1</t>
  </si>
  <si>
    <t>46WPU0000000033U</t>
  </si>
  <si>
    <t>46WPU0000000062N</t>
  </si>
  <si>
    <t>46WPU0000000026R</t>
  </si>
  <si>
    <t>46WPU0000000014Y</t>
  </si>
  <si>
    <t>46WPU00000000121</t>
  </si>
  <si>
    <t>46WPU00000000113</t>
  </si>
  <si>
    <t>46WPU00000000105</t>
  </si>
  <si>
    <t>46WPU0000000036O</t>
  </si>
  <si>
    <t>46WPU0000000028N</t>
  </si>
  <si>
    <t>46WPU0000000061P</t>
  </si>
  <si>
    <t>Oskarshamn G3</t>
  </si>
  <si>
    <t>Oskarshamn G2</t>
  </si>
  <si>
    <t>46WPU0000000059C</t>
  </si>
  <si>
    <t>46WPU00000000040</t>
  </si>
  <si>
    <t>46WPU0000000032W</t>
  </si>
  <si>
    <t>46WPU0000000031Y</t>
  </si>
  <si>
    <t>Ligga G3</t>
  </si>
  <si>
    <t>46WPU0000000035Q</t>
  </si>
  <si>
    <t>Letsi G3</t>
  </si>
  <si>
    <t>Letsi G2</t>
  </si>
  <si>
    <t>Letsi G1</t>
  </si>
  <si>
    <t>46WPU0000000005Z</t>
  </si>
  <si>
    <t>Karlshamn G3</t>
  </si>
  <si>
    <t>Karlshamn G2</t>
  </si>
  <si>
    <t>Karlshamn G1</t>
  </si>
  <si>
    <t>46WPU0000000029L</t>
  </si>
  <si>
    <t>46WPU0000000039I</t>
  </si>
  <si>
    <t>Gallejaur G2</t>
  </si>
  <si>
    <t>Gallejaur G1</t>
  </si>
  <si>
    <t>46WPU0000000055K</t>
  </si>
  <si>
    <t>46WPU0000000017S</t>
  </si>
  <si>
    <t>46WPU0000000016U</t>
  </si>
  <si>
    <t>46WPU0000000015W</t>
  </si>
  <si>
    <t>46WPU0000000038K</t>
  </si>
  <si>
    <t>Bastusel G1</t>
  </si>
  <si>
    <t>46WPU0000000064J</t>
  </si>
  <si>
    <t>46WPU0000000063L</t>
  </si>
  <si>
    <t>48WSTN00000HUMR2</t>
  </si>
  <si>
    <t>48WSTN000RATSGTB</t>
  </si>
  <si>
    <t>48WSTN000GRAI-GD</t>
  </si>
  <si>
    <t>48WSTN000TAYL-G3</t>
  </si>
  <si>
    <t>48WSTN00000RATS9</t>
  </si>
  <si>
    <t>48WSTN000KILLPG5</t>
  </si>
  <si>
    <t>48WSTN0000GRAINU</t>
  </si>
  <si>
    <t>48WSTN00000EECLC</t>
  </si>
  <si>
    <t>48WSTN0000CNQPSG</t>
  </si>
  <si>
    <t>48WSTN00000CDCLQ</t>
  </si>
  <si>
    <t>48WSTN000KEADGT6</t>
  </si>
  <si>
    <t>48WSTN00000FIDLP</t>
  </si>
  <si>
    <t>48WSTN000FIDL-GA</t>
  </si>
  <si>
    <t>48WSTN00000MEDPZ</t>
  </si>
  <si>
    <t>48WSTN00000KEAD4</t>
  </si>
  <si>
    <t>48WSTN00000PEHEU</t>
  </si>
  <si>
    <t>48WSTN00000TUMBB</t>
  </si>
  <si>
    <t>48WSTN00000RANN0</t>
  </si>
  <si>
    <t>48WSTN00000ERROK</t>
  </si>
  <si>
    <t>48WSTN00000SLOY0</t>
  </si>
  <si>
    <t>48WSTN00000NANT8</t>
  </si>
  <si>
    <t>48WSTN00000INAWE</t>
  </si>
  <si>
    <t>48WSTN00000CLACI</t>
  </si>
  <si>
    <t>48WSTN00000SHINJ</t>
  </si>
  <si>
    <t>48WSTN00000CASSD</t>
  </si>
  <si>
    <t>48WSTN0000GLNDOL</t>
  </si>
  <si>
    <t>48WSTN00000FOYEQ</t>
  </si>
  <si>
    <t>48WSTN00000GRUBR</t>
  </si>
  <si>
    <t>48WSTN00000SFILV</t>
  </si>
  <si>
    <t>48WSTN00000FINLW</t>
  </si>
  <si>
    <t>48WSTN00000FASN8</t>
  </si>
  <si>
    <t>48WSTN00000FELLH</t>
  </si>
  <si>
    <t>48WSTN00000CRUAC</t>
  </si>
  <si>
    <t>48WSTN0000RYHPSI</t>
  </si>
  <si>
    <t>48WSTN00000SHOSS</t>
  </si>
  <si>
    <t>48WSTN00000DAMCL</t>
  </si>
  <si>
    <t>48WSTN00000STAYA</t>
  </si>
  <si>
    <t>48WSTN00000PEMBL</t>
  </si>
  <si>
    <t>48WSTN000LBAR-G1</t>
  </si>
  <si>
    <t>48WSTN00000LBARK</t>
  </si>
  <si>
    <t>48WSTN00000GYARR</t>
  </si>
  <si>
    <t>48WSTN000DIDCGTK</t>
  </si>
  <si>
    <t>48WSTN0000DIDCBC</t>
  </si>
  <si>
    <t>48WSTN00000COWEA</t>
  </si>
  <si>
    <t>48WSTN000ABTHGTK</t>
  </si>
  <si>
    <t>48WSTN0000ABTHBN</t>
  </si>
  <si>
    <t>48WSTN000FERR-GE</t>
  </si>
  <si>
    <t>48WSTN00000MRWDO</t>
  </si>
  <si>
    <t>48WSTN00000SPLNF</t>
  </si>
  <si>
    <t>48WSTN00000COSO2</t>
  </si>
  <si>
    <t>48WSTN00000ROCKK</t>
  </si>
  <si>
    <t>48WSTN00000INDQH</t>
  </si>
  <si>
    <t>47W000000000155K</t>
  </si>
  <si>
    <t>Coolkeeragh</t>
  </si>
  <si>
    <t>48WSTN00000LAGA3</t>
  </si>
  <si>
    <t>48WSTN00000SHBAT</t>
  </si>
  <si>
    <t>48WSTN00000FFESK</t>
  </si>
  <si>
    <t>48WSTN10000DINOQ</t>
  </si>
  <si>
    <t>48WSTN00000DEEP3</t>
  </si>
  <si>
    <t>48WSTN0000EGGPS5</t>
  </si>
  <si>
    <t>48WSTN0000WBUGT2</t>
  </si>
  <si>
    <t>48WSTN0000WBURB5</t>
  </si>
  <si>
    <t>48WSTN0000WBUPSE</t>
  </si>
  <si>
    <t>48WSTN1000COTPSQ</t>
  </si>
  <si>
    <t>48WSTN00000TORNX</t>
  </si>
  <si>
    <t>48WSTN00000HUNBV</t>
  </si>
  <si>
    <t>48WSTN00000SIZBP</t>
  </si>
  <si>
    <t>48WSTN00000HINB5</t>
  </si>
  <si>
    <t>48WSTN0000HEYM2N</t>
  </si>
  <si>
    <t>48WSTN0000HEYM1P</t>
  </si>
  <si>
    <t>48WSTN00000HRTL5</t>
  </si>
  <si>
    <t>48WSTN00000DNGBQ</t>
  </si>
  <si>
    <t>48WSTN000DRAXXGK</t>
  </si>
  <si>
    <t>48WSTN0000DRAXXK</t>
  </si>
  <si>
    <t>48WSTN00000CORBV</t>
  </si>
  <si>
    <t>48WSTN00000BRYPC</t>
  </si>
  <si>
    <t>48WSTN00000BRGGA</t>
  </si>
  <si>
    <t>48WSTN00000PETEV</t>
  </si>
  <si>
    <t>48WSTN00000BAGE8</t>
  </si>
  <si>
    <t>48WSTN00000SVRP6</t>
  </si>
  <si>
    <t>48WSTN00000SUTBW</t>
  </si>
  <si>
    <t>47W000000000156I</t>
  </si>
  <si>
    <t>Kilroot</t>
  </si>
  <si>
    <t>47W000000000154M</t>
  </si>
  <si>
    <t>47W000000000153O</t>
  </si>
  <si>
    <t>18WMUEL-12345-03</t>
  </si>
  <si>
    <t>18WALG3-12345--K</t>
  </si>
  <si>
    <t>18WBES5-123456-T</t>
  </si>
  <si>
    <t>18WSRI5-123456-L</t>
  </si>
  <si>
    <t>18WPBCN2-12345-4</t>
  </si>
  <si>
    <t>18WPBCN1-12345-D</t>
  </si>
  <si>
    <t>18W18WSRI4--123V</t>
  </si>
  <si>
    <t>18WMALA1-12345-L</t>
  </si>
  <si>
    <t>18WCTN4-123456-C</t>
  </si>
  <si>
    <t>18WECT3-123456-N</t>
  </si>
  <si>
    <t>18WECT2-123456-X</t>
  </si>
  <si>
    <t>18WSBO3-12345-01</t>
  </si>
  <si>
    <t>18WPGR5-123456-J</t>
  </si>
  <si>
    <t>18WSAGU3-123--01</t>
  </si>
  <si>
    <t>18WSAGU2-123--0A</t>
  </si>
  <si>
    <t>18WPVENT2--12342</t>
  </si>
  <si>
    <t>18WSAGU1-123--0J</t>
  </si>
  <si>
    <t>18WPVENT1--1234A</t>
  </si>
  <si>
    <t>18WESC6-12345-07</t>
  </si>
  <si>
    <t>18WCTNU-12345-0U</t>
  </si>
  <si>
    <t>18WACE4-12345-0R</t>
  </si>
  <si>
    <t>18WCOL4-12345-02</t>
  </si>
  <si>
    <t>18WCTGN3-1234-0V</t>
  </si>
  <si>
    <t>18WESCCC3-123-0D</t>
  </si>
  <si>
    <t>18WESCCC2-123-0L</t>
  </si>
  <si>
    <t>18WESCCC1-123-0T</t>
  </si>
  <si>
    <t>18WARCOS3-123-0Z</t>
  </si>
  <si>
    <t>18WCTGN1-1234-0C</t>
  </si>
  <si>
    <t>18WCTGN2-1234-03</t>
  </si>
  <si>
    <t>18WACE3-12345-00</t>
  </si>
  <si>
    <t>18WPALOS3-123-0J</t>
  </si>
  <si>
    <t>18WAMBIETA-12-0S</t>
  </si>
  <si>
    <t>18WPALOS2-123-0R</t>
  </si>
  <si>
    <t>18WARCOS1-123-0E</t>
  </si>
  <si>
    <t>18WARRU1-1234-0J</t>
  </si>
  <si>
    <t>18WARRU2-1234-0A</t>
  </si>
  <si>
    <t>18WPALOS1-123-0Z</t>
  </si>
  <si>
    <t>18WARCOS2-123-06</t>
  </si>
  <si>
    <t>18WSTC4-12345-0I</t>
  </si>
  <si>
    <t>18WCAMGI20--1-0D</t>
  </si>
  <si>
    <t>18WCAMGI10-12-07</t>
  </si>
  <si>
    <t>18WTAPOWER-12-0V</t>
  </si>
  <si>
    <t>18WGAR1-12345-08</t>
  </si>
  <si>
    <t>18WTARRAG-123-03</t>
  </si>
  <si>
    <t>18WCTJON2-123-0Z</t>
  </si>
  <si>
    <t>18WBAHIAB-123-0X</t>
  </si>
  <si>
    <t>18WBES4-12345-0L</t>
  </si>
  <si>
    <t>18WCTJON1-123-06</t>
  </si>
  <si>
    <t>18WBES3-12345-0V</t>
  </si>
  <si>
    <t>18WCTN3-12345-04</t>
  </si>
  <si>
    <t>18WSROQ2-1234-0Y</t>
  </si>
  <si>
    <t>18WSROQ1-1234-06</t>
  </si>
  <si>
    <t>18WROB2-12345-0B</t>
  </si>
  <si>
    <t>18WROB1-12345-0L</t>
  </si>
  <si>
    <t>18WNRC3-12345-06</t>
  </si>
  <si>
    <t>18WNRC2-12345-0G</t>
  </si>
  <si>
    <t>18WMEI1-12345-0I</t>
  </si>
  <si>
    <t>18WVAN2-12345-0W</t>
  </si>
  <si>
    <t>18WPGR4-12345-0B</t>
  </si>
  <si>
    <t>18WPGR3-12345-0L</t>
  </si>
  <si>
    <t>18WPGR2-12345-0V</t>
  </si>
  <si>
    <t>18WPGR1-12345-04</t>
  </si>
  <si>
    <t>18WPNN3-12345-0I</t>
  </si>
  <si>
    <t>Amer</t>
  </si>
  <si>
    <t>18WBRR1-12345-0H</t>
  </si>
  <si>
    <t>18WLIT2-12345-00</t>
  </si>
  <si>
    <t>18WLIT1-12345-0A</t>
  </si>
  <si>
    <t>18WSLTG-12345-0T</t>
  </si>
  <si>
    <t>18WCOM5-12345-0I</t>
  </si>
  <si>
    <t>18WCOM4-12345-0S</t>
  </si>
  <si>
    <t>18WCCO3-12345-0C</t>
  </si>
  <si>
    <t>18WTER3-12345-0U</t>
  </si>
  <si>
    <t>18WTER2-12345-03</t>
  </si>
  <si>
    <t>18WTER1-12345-0D</t>
  </si>
  <si>
    <t>18WASC2-12345-0P</t>
  </si>
  <si>
    <t>18WASC1-12345-0Z</t>
  </si>
  <si>
    <t>18WALL1-12345-0K</t>
  </si>
  <si>
    <t>18WLAD4-12345-0U</t>
  </si>
  <si>
    <t>18WGUA2-12345-0J</t>
  </si>
  <si>
    <t>18WGUA1-12345-0T</t>
  </si>
  <si>
    <t>18WCOF1-12345-0O</t>
  </si>
  <si>
    <t>18WALZ2-12345-04</t>
  </si>
  <si>
    <t>18WALZ1-12345-0E</t>
  </si>
  <si>
    <t>ULEA</t>
  </si>
  <si>
    <t>SOUTELO 1</t>
  </si>
  <si>
    <t>CEDILLO 4</t>
  </si>
  <si>
    <t>CEDILLO 3</t>
  </si>
  <si>
    <t>CEDILLO 2</t>
  </si>
  <si>
    <t>CEDILLO 1</t>
  </si>
  <si>
    <t>CASTRO II</t>
  </si>
  <si>
    <t>18WTRL1-12345-0Y</t>
  </si>
  <si>
    <t>TRILLO</t>
  </si>
  <si>
    <t>18WSRI3-12345-0N</t>
  </si>
  <si>
    <t>18WABO1-12345-0X</t>
  </si>
  <si>
    <t>CISENER</t>
  </si>
  <si>
    <t>GUMA</t>
  </si>
  <si>
    <t>GONGORA</t>
  </si>
  <si>
    <t>GEDESMA</t>
  </si>
  <si>
    <t>VETEJAR</t>
  </si>
  <si>
    <t>LOSAN</t>
  </si>
  <si>
    <t>MURIAS</t>
  </si>
  <si>
    <t>CAVLO</t>
  </si>
  <si>
    <t>CONVA</t>
  </si>
  <si>
    <t>XERTA</t>
  </si>
  <si>
    <t>PAMESA</t>
  </si>
  <si>
    <t>BUICIO</t>
  </si>
  <si>
    <t>CASTRO</t>
  </si>
  <si>
    <t>GELSA</t>
  </si>
  <si>
    <t>OLCESA</t>
  </si>
  <si>
    <t>CURRAS</t>
  </si>
  <si>
    <t>SOTILLA</t>
  </si>
  <si>
    <t>MOINSA</t>
  </si>
  <si>
    <t>VIEJAS</t>
  </si>
  <si>
    <t>ZAMUNON</t>
  </si>
  <si>
    <t>COTASA</t>
  </si>
  <si>
    <t>CAMPO</t>
  </si>
  <si>
    <t>BUNUEL</t>
  </si>
  <si>
    <t>OLEXTRA</t>
  </si>
  <si>
    <t>FECHA</t>
  </si>
  <si>
    <t>MIRAT</t>
  </si>
  <si>
    <t>CIERVES</t>
  </si>
  <si>
    <t>COOSUR</t>
  </si>
  <si>
    <t>ALANGE</t>
  </si>
  <si>
    <t>TIPMEGA</t>
  </si>
  <si>
    <t>Torrent</t>
  </si>
  <si>
    <t>AUXIME</t>
  </si>
  <si>
    <t>COLASEM</t>
  </si>
  <si>
    <t>FLIX</t>
  </si>
  <si>
    <t>TOLSA</t>
  </si>
  <si>
    <t>MOREDA</t>
  </si>
  <si>
    <t>ELCIEGO</t>
  </si>
  <si>
    <t>MAITENA</t>
  </si>
  <si>
    <t>VENIS</t>
  </si>
  <si>
    <t>PARANA</t>
  </si>
  <si>
    <t>BARBAO</t>
  </si>
  <si>
    <t>MATEOS</t>
  </si>
  <si>
    <t>BRANDIA</t>
  </si>
  <si>
    <t>CERANOR</t>
  </si>
  <si>
    <t>OREMBER</t>
  </si>
  <si>
    <t>CEPEDA</t>
  </si>
  <si>
    <t>MELIDA</t>
  </si>
  <si>
    <t>GEQUISA</t>
  </si>
  <si>
    <t>Solar</t>
  </si>
  <si>
    <t>44W-T-KT-000001I</t>
  </si>
  <si>
    <t>44W-T-YT-000003M</t>
  </si>
  <si>
    <t>Keljonlahti</t>
  </si>
  <si>
    <t>44W-T-YT-000002O</t>
  </si>
  <si>
    <t>44W-T-YT-000013J</t>
  </si>
  <si>
    <t>44W-T-YT-000012L</t>
  </si>
  <si>
    <t>44W-T-YT-000015F</t>
  </si>
  <si>
    <t>Uimaharju</t>
  </si>
  <si>
    <t>Tahkoluoto</t>
  </si>
  <si>
    <t>44W-T-YT-000010P</t>
  </si>
  <si>
    <t>44W-T-YT-000009A</t>
  </si>
  <si>
    <t>44W-T-YT-000008C</t>
  </si>
  <si>
    <t>Ossauskoski</t>
  </si>
  <si>
    <t>Olkiluoto kt</t>
  </si>
  <si>
    <t>44W-T-YV-0000034</t>
  </si>
  <si>
    <t>Olkiluoto 2</t>
  </si>
  <si>
    <t>44W-T-YV-0000026</t>
  </si>
  <si>
    <t>Olkiluoto 1</t>
  </si>
  <si>
    <t>44W-T-YT-000007E</t>
  </si>
  <si>
    <t>Naistenlahti 1</t>
  </si>
  <si>
    <t>Naantali</t>
  </si>
  <si>
    <t>44W-T-LV-000003N</t>
  </si>
  <si>
    <t>Meri-Pori</t>
  </si>
  <si>
    <t>Martinlaakso</t>
  </si>
  <si>
    <t>44W-T-YV-0000018</t>
  </si>
  <si>
    <t>44W-T-YV-000000A</t>
  </si>
  <si>
    <t>44W-T-YT-000005I</t>
  </si>
  <si>
    <t>Lielahti</t>
  </si>
  <si>
    <t>44W-T-YT-000004K</t>
  </si>
  <si>
    <t>44W-T-YT-000014H</t>
  </si>
  <si>
    <t>Kuusaanniemi</t>
  </si>
  <si>
    <t>Kellosaari</t>
  </si>
  <si>
    <t>Imatra</t>
  </si>
  <si>
    <t>Isohaara</t>
  </si>
  <si>
    <t>44W-T-VV-000003Y</t>
  </si>
  <si>
    <t>44W-T-KT-000002G</t>
  </si>
  <si>
    <t>Huutokoski kt</t>
  </si>
  <si>
    <t>44W-T-YT-000001Q</t>
  </si>
  <si>
    <t>44W-K-LV-000000Q</t>
  </si>
  <si>
    <t>Haapavesi</t>
  </si>
  <si>
    <t>Haapaniemi</t>
  </si>
  <si>
    <t>44W-T-YT-000000S</t>
  </si>
  <si>
    <t>26WIMPIMONICA-1D</t>
  </si>
  <si>
    <t>CEDEGOLO</t>
  </si>
  <si>
    <t>26WIMPIAMENTO-1T</t>
  </si>
  <si>
    <t>SOMPLAGO</t>
  </si>
  <si>
    <t>26WIMPIASS-CL-1D</t>
  </si>
  <si>
    <t>S.MASSENZA 1 (Molveno)</t>
  </si>
  <si>
    <t>26WIMPIGROSIO-11</t>
  </si>
  <si>
    <t>GROSIO</t>
  </si>
  <si>
    <t>26WIMPIORTICA-13</t>
  </si>
  <si>
    <t>TIMPAGRANDE</t>
  </si>
  <si>
    <t>26WIMPII-NOCE-1C</t>
  </si>
  <si>
    <t>TAIO</t>
  </si>
  <si>
    <t>26WIMPI-S10GLLT5</t>
  </si>
  <si>
    <t>GALLETO</t>
  </si>
  <si>
    <t>26WIMPII-LIRO-1L</t>
  </si>
  <si>
    <t>ISOLATO SPLUGA</t>
  </si>
  <si>
    <t>26WIMPITOADDA-1T</t>
  </si>
  <si>
    <t>VENINA</t>
  </si>
  <si>
    <t>26WIMPI-T20TLRAJ</t>
  </si>
  <si>
    <t>TALORO1</t>
  </si>
  <si>
    <t>26WIMPI-S20SRLXH</t>
  </si>
  <si>
    <t>SARLUX</t>
  </si>
  <si>
    <t>26WIMPI-S20SCLC8</t>
  </si>
  <si>
    <t>SULCIS CENTR</t>
  </si>
  <si>
    <t>26WIMPI-S20PSRTI</t>
  </si>
  <si>
    <t>PORTO SCUSO</t>
  </si>
  <si>
    <t>26WIMPI-S20FOMSR</t>
  </si>
  <si>
    <t>FIUMESANTO</t>
  </si>
  <si>
    <t>26WIMPI-S20ASSMU</t>
  </si>
  <si>
    <t>ASSEMINI</t>
  </si>
  <si>
    <t>26WIMPI-S19TMRC9</t>
  </si>
  <si>
    <t>MILAZZO</t>
  </si>
  <si>
    <t>26WIMPI-S19TCRPN</t>
  </si>
  <si>
    <t>TRAPANI C.LE</t>
  </si>
  <si>
    <t>26WIMPI-S19TCRMT</t>
  </si>
  <si>
    <t>TERMINI IMERESE C.LE</t>
  </si>
  <si>
    <t>26WIMPI-S19SDMCS</t>
  </si>
  <si>
    <t>SAN FILIPPO DEL MELA</t>
  </si>
  <si>
    <t>26WIMPI-S19PERTR</t>
  </si>
  <si>
    <t>PORTO EMPEDOCLE C.LE</t>
  </si>
  <si>
    <t>26WIMPI-S19PCRLE</t>
  </si>
  <si>
    <t>PRIOLO GARGALLO</t>
  </si>
  <si>
    <t>PRIOLO C.LE</t>
  </si>
  <si>
    <t>26WIMPI-S19IESBL</t>
  </si>
  <si>
    <t>ISAB ENERGY</t>
  </si>
  <si>
    <t>26WIMPI-S19APGPP</t>
  </si>
  <si>
    <t>CTE NUCE NORD</t>
  </si>
  <si>
    <t>26WIMYI-S19ANPAB</t>
  </si>
  <si>
    <t>ANAPO C.LE</t>
  </si>
  <si>
    <t>RAFFINERIA DI GELA SPA</t>
  </si>
  <si>
    <t>26WIMPI-S19ACGSY</t>
  </si>
  <si>
    <t>AUGUSTA C.LE</t>
  </si>
  <si>
    <t>26WIMPI-S18SCNDX</t>
  </si>
  <si>
    <t>CENTRALE DI SCANDALE</t>
  </si>
  <si>
    <t>26WIMPI-S18SCMR8</t>
  </si>
  <si>
    <t>SIMERI CRICHI</t>
  </si>
  <si>
    <t>26WIMPI-S18RTSN9</t>
  </si>
  <si>
    <t>ROSSANO TE</t>
  </si>
  <si>
    <t>26WIMPI-S18RCZZW</t>
  </si>
  <si>
    <t>RIZZICONI</t>
  </si>
  <si>
    <t>26WIMPI-S18M1CN9</t>
  </si>
  <si>
    <t>MUCONE 1S</t>
  </si>
  <si>
    <t>26WIMPI-S18EADS0</t>
  </si>
  <si>
    <t>ALTOMONTE</t>
  </si>
  <si>
    <t>26WIMPI-S16IGET0</t>
  </si>
  <si>
    <t>IGES</t>
  </si>
  <si>
    <t>26WIMPI-S16EBNPL</t>
  </si>
  <si>
    <t>ENIPOWER BRINDISI</t>
  </si>
  <si>
    <t>26WIMPI-S16CSSCB</t>
  </si>
  <si>
    <t>RATINO</t>
  </si>
  <si>
    <t>26WIMPI-S16CNDLL</t>
  </si>
  <si>
    <t>CANDELA</t>
  </si>
  <si>
    <t>26WIMPI-S16CDMNU</t>
  </si>
  <si>
    <t>SORGENIA PUGLIA CENTRALE DI MODUGNO</t>
  </si>
  <si>
    <t>26WIMPI-S16BSCRY</t>
  </si>
  <si>
    <t>BRINDISI SUD CE</t>
  </si>
  <si>
    <t>26WIMPI-S16BNRNH</t>
  </si>
  <si>
    <t>BRINDISI NORD</t>
  </si>
  <si>
    <t>26WIMPI-S15STTV3</t>
  </si>
  <si>
    <t>26WIMPI-S15SGTL1</t>
  </si>
  <si>
    <t>26WIMPI-S15SCPRH</t>
  </si>
  <si>
    <t>SPARANISE</t>
  </si>
  <si>
    <t>26WIMPI-S15PRSN8</t>
  </si>
  <si>
    <t>PRESENZANO</t>
  </si>
  <si>
    <t>26WIMPI-S15NLPLI</t>
  </si>
  <si>
    <t>NAPOLI L</t>
  </si>
  <si>
    <t>26WIMPI-S15MTDD6</t>
  </si>
  <si>
    <t>MADDALONI T.GAS</t>
  </si>
  <si>
    <t>26WIMPI-S15CPRTZ</t>
  </si>
  <si>
    <t>CAPRIATI</t>
  </si>
  <si>
    <t>26WIMPI-S14TERME</t>
  </si>
  <si>
    <t>ENERGIA MOLISE</t>
  </si>
  <si>
    <t>26WIMPI-S14LTRNT</t>
  </si>
  <si>
    <t>URURI</t>
  </si>
  <si>
    <t>LARINO TG</t>
  </si>
  <si>
    <t>CELANO</t>
  </si>
  <si>
    <t>26WIMPI-S13S2GCF</t>
  </si>
  <si>
    <t>S.GIACOMO</t>
  </si>
  <si>
    <t>26WIMPI-S13PRVVW</t>
  </si>
  <si>
    <t>PROVVIDENZA</t>
  </si>
  <si>
    <t>26WIMPI-S13MNTR3</t>
  </si>
  <si>
    <t>MONTORIO</t>
  </si>
  <si>
    <t>26WIMPI-S13CTTM2</t>
  </si>
  <si>
    <t>CTE TAMARETE</t>
  </si>
  <si>
    <t>26WIMPI-S13CDGNT</t>
  </si>
  <si>
    <t>GISSI</t>
  </si>
  <si>
    <t>26WIMPI-S13BSSUZ</t>
  </si>
  <si>
    <t>BUSSI</t>
  </si>
  <si>
    <t>26WIMPI-S12TRRVU</t>
  </si>
  <si>
    <t>TORREVALDALIGA</t>
  </si>
  <si>
    <t>26WIMPI-S12TRRLD</t>
  </si>
  <si>
    <t>TORREVAL.NORD</t>
  </si>
  <si>
    <t>26WIMPI-S12MCNTU</t>
  </si>
  <si>
    <t>MONTALTO C.LE</t>
  </si>
  <si>
    <t>26WIMPI-S12ATCRM</t>
  </si>
  <si>
    <t>TOR DI VALLE</t>
  </si>
  <si>
    <t>26WIMZI-S11JSEI0</t>
  </si>
  <si>
    <t>JESI</t>
  </si>
  <si>
    <t>26WIMPI-S11ACPNS</t>
  </si>
  <si>
    <t>API ENERGIA IGCC</t>
  </si>
  <si>
    <t>26WIMPI-S10PTRFC</t>
  </si>
  <si>
    <t>PIETRAFITTA</t>
  </si>
  <si>
    <t>TERNI</t>
  </si>
  <si>
    <t>26WIMPI-S10BSTRJ</t>
  </si>
  <si>
    <t>BASTARDO</t>
  </si>
  <si>
    <t>26WIMPI-S09SBRBU</t>
  </si>
  <si>
    <t>S.BARBARA</t>
  </si>
  <si>
    <t>26WIMPI-S09RSNOR</t>
  </si>
  <si>
    <t>ROSEN</t>
  </si>
  <si>
    <t>26WIMPI-S09RSLCK</t>
  </si>
  <si>
    <t>ROSELECTRA</t>
  </si>
  <si>
    <t>PIOMBINO</t>
  </si>
  <si>
    <t>PIOMBINO TERMICA</t>
  </si>
  <si>
    <t>LIVORNO MARZOCCO</t>
  </si>
  <si>
    <t>26WIMPI-S09IPYPC</t>
  </si>
  <si>
    <t>ISE PIOMBINO CET3</t>
  </si>
  <si>
    <t>26WIMPI-S09CPLR3</t>
  </si>
  <si>
    <t>PORCARI</t>
  </si>
  <si>
    <t>26WIMPI-S09AGPP4</t>
  </si>
  <si>
    <t>ENIPOWER LIVORNO</t>
  </si>
  <si>
    <t>26WIMPI-S08SERM2</t>
  </si>
  <si>
    <t>SARMATO</t>
  </si>
  <si>
    <t>26WIMPI-S08PLCNW</t>
  </si>
  <si>
    <t>PIACENZA</t>
  </si>
  <si>
    <t>26WIMPI-S08PCRTB</t>
  </si>
  <si>
    <t>PORTO CORSINI</t>
  </si>
  <si>
    <t>26WIMPI-S08LCCS4</t>
  </si>
  <si>
    <t>LA CASELLA C.LE</t>
  </si>
  <si>
    <t>26WIMPI-S08ESDS9</t>
  </si>
  <si>
    <t>SAN  QUIRICO</t>
  </si>
  <si>
    <t>26WIMPI-S08ERNPQ</t>
  </si>
  <si>
    <t>ENIPOWER RAVENNA</t>
  </si>
  <si>
    <t>26WIMPI-S08EFNP0</t>
  </si>
  <si>
    <t>S.E.F. SRL</t>
  </si>
  <si>
    <t>CENTRO ENERGIA FERRARA</t>
  </si>
  <si>
    <t>26WIMPI-S08BCRGX</t>
  </si>
  <si>
    <t>BARGI CENTRALE</t>
  </si>
  <si>
    <t>26WIMPI-S07VTDR2</t>
  </si>
  <si>
    <t>VADO TERM.</t>
  </si>
  <si>
    <t>26WIMPI-S07SCPZX</t>
  </si>
  <si>
    <t>SPEZIA CENTR</t>
  </si>
  <si>
    <t>26WIMPI-S07GTNV2</t>
  </si>
  <si>
    <t>GENOVA T.</t>
  </si>
  <si>
    <t>26WIMPI-S06TRVC2</t>
  </si>
  <si>
    <t>TORVISCOSA</t>
  </si>
  <si>
    <t>26WIMPI-S06MTNFA</t>
  </si>
  <si>
    <t>MONFALCONE</t>
  </si>
  <si>
    <t>26WIMPI-S06ECLTM</t>
  </si>
  <si>
    <t>CET SERVOLA</t>
  </si>
  <si>
    <t>26WIMPI-S05SVRZ0</t>
  </si>
  <si>
    <t>SOVERZENE</t>
  </si>
  <si>
    <t>PORTO TOLLE</t>
  </si>
  <si>
    <t>26WIMPI-S05PMAR7</t>
  </si>
  <si>
    <t>LEVANTE</t>
  </si>
  <si>
    <t>26WIMPI-S05FTSNK</t>
  </si>
  <si>
    <t>FUSINA T.</t>
  </si>
  <si>
    <t>26WIMPI-S05FDLTJ</t>
  </si>
  <si>
    <t>FADALTO</t>
  </si>
  <si>
    <t>26WIMPI-S05CNTRB</t>
  </si>
  <si>
    <t>PORTO VIRO</t>
  </si>
  <si>
    <t>26WIMPI-S05AZTT6</t>
  </si>
  <si>
    <t>AZOTATI</t>
  </si>
  <si>
    <t>26WIMPI-S04TRBLJ</t>
  </si>
  <si>
    <t>TORBOLE</t>
  </si>
  <si>
    <t>26WIMPI-S04SFLVM</t>
  </si>
  <si>
    <t>S.FLORIANO</t>
  </si>
  <si>
    <t>26WIMPI-S04RDGLX</t>
  </si>
  <si>
    <t>RIVA DEL GARDA - NUOVO</t>
  </si>
  <si>
    <t>26WIMPI-S04NATRE</t>
  </si>
  <si>
    <t>CENTRALE NATURNO</t>
  </si>
  <si>
    <t>26WIMPI-S04LNAAQ</t>
  </si>
  <si>
    <t>LANA</t>
  </si>
  <si>
    <t>26WIMPI-S04GLRNJ</t>
  </si>
  <si>
    <t>SELED GLORENZA</t>
  </si>
  <si>
    <t>26WIMPI-S04CRDA9</t>
  </si>
  <si>
    <t>CARDANO</t>
  </si>
  <si>
    <t>26WIMPI-S04CMGI4</t>
  </si>
  <si>
    <t>CIMEGO</t>
  </si>
  <si>
    <t>26WIMPI-S03XMCMK</t>
  </si>
  <si>
    <t>MESE</t>
  </si>
  <si>
    <t>26WIMPI-S03VEGHN</t>
  </si>
  <si>
    <t>VOGHERA</t>
  </si>
  <si>
    <t>26WIMPI-S03TVZZK</t>
  </si>
  <si>
    <t>TAVAZZANO</t>
  </si>
  <si>
    <t>26WIMPI-S03TRBGZ</t>
  </si>
  <si>
    <t>TURBIGO</t>
  </si>
  <si>
    <t>26WIMPI-S03SSSN8</t>
  </si>
  <si>
    <t>SESTO SAN GIOVANNI</t>
  </si>
  <si>
    <t>26WIMPI-S03SRMDD</t>
  </si>
  <si>
    <t>SERMIDE</t>
  </si>
  <si>
    <t>26WIMPI-S03SNDOY</t>
  </si>
  <si>
    <t>SONDRIO</t>
  </si>
  <si>
    <t>26WIMPI-S03SFRNQ</t>
  </si>
  <si>
    <t>S.FIORANO</t>
  </si>
  <si>
    <t>26WIMPI-S03RNCVS</t>
  </si>
  <si>
    <t>RONCOVALGRANDE</t>
  </si>
  <si>
    <t>26WIMPI-S03OSTG2</t>
  </si>
  <si>
    <t>OSTIGLIA</t>
  </si>
  <si>
    <t>26WIMPI-S03LNZDP</t>
  </si>
  <si>
    <t>LANZADA</t>
  </si>
  <si>
    <t>26WIMPI-S03GRGNY</t>
  </si>
  <si>
    <t>GARGNANO</t>
  </si>
  <si>
    <t>26WIMPI-S03FERRD</t>
  </si>
  <si>
    <t>ENIPOWER FERRERA ERBOGNONE</t>
  </si>
  <si>
    <t>26WIMPI-S03EMC43</t>
  </si>
  <si>
    <t>ENIPOWER MANTOVA</t>
  </si>
  <si>
    <t>26WIMPI-S03EDLO9</t>
  </si>
  <si>
    <t>EDOLO</t>
  </si>
  <si>
    <t>26WIMPI-S03DBLMQ</t>
  </si>
  <si>
    <t>TENARIS DALMINE S.P.A.</t>
  </si>
  <si>
    <t>26WIMPI-S03CLTCO</t>
  </si>
  <si>
    <t>LAMARMORA</t>
  </si>
  <si>
    <t>26WIMPI-S03CDTL1</t>
  </si>
  <si>
    <t>CENTRALE DI TURANO LODIGIANO - BERTONICO (LO)</t>
  </si>
  <si>
    <t>26WIMPI-S03ACMSM</t>
  </si>
  <si>
    <t>CTE DEL MINCIO</t>
  </si>
  <si>
    <t>26WIMPI-S03ACMNW</t>
  </si>
  <si>
    <t>CASSANO</t>
  </si>
  <si>
    <t>26WIMPI-S02VLPL3</t>
  </si>
  <si>
    <t>VALPELLINE</t>
  </si>
  <si>
    <t>26WIMPI-S02AVSIS</t>
  </si>
  <si>
    <t>AVISE</t>
  </si>
  <si>
    <t>26WIMPI-S01VNSE6</t>
  </si>
  <si>
    <t>VENAUS</t>
  </si>
  <si>
    <t>26WIMPI-S01RASNN</t>
  </si>
  <si>
    <t>ROSONE</t>
  </si>
  <si>
    <t>26WIMPI-S01PVNTQ</t>
  </si>
  <si>
    <t>PONT VENTOUX</t>
  </si>
  <si>
    <t>26WIMPI-S01MNCLB</t>
  </si>
  <si>
    <t>MONCALIERI</t>
  </si>
  <si>
    <t>26WIMPI-S01LNEIG</t>
  </si>
  <si>
    <t>LEINI</t>
  </si>
  <si>
    <t>26WIMPI-S01FMTRO</t>
  </si>
  <si>
    <t>U.O. MIRAFIORI</t>
  </si>
  <si>
    <t>26WIMPI-S01ENTRP</t>
  </si>
  <si>
    <t>ENTRACQUE_CHRO</t>
  </si>
  <si>
    <t>26WIMPI-S01ECLF6</t>
  </si>
  <si>
    <t>26WIMPI-S01CHVSE</t>
  </si>
  <si>
    <t>CHIVASSO</t>
  </si>
  <si>
    <t>26WIMZI-S01BVRG0</t>
  </si>
  <si>
    <t>VERZUOLO</t>
  </si>
  <si>
    <t>26WIMPI-R01ENTRX</t>
  </si>
  <si>
    <t>ENTRACQUE ROVINA</t>
  </si>
  <si>
    <t>26WIMPI-0420910Z</t>
  </si>
  <si>
    <t>ILVA TARANTO CET3</t>
  </si>
  <si>
    <t>26WIMPI-0300653B</t>
  </si>
  <si>
    <t>CCGT APRILIA</t>
  </si>
  <si>
    <t>26WIMPI-0066050X</t>
  </si>
  <si>
    <t>TORINO NORD</t>
  </si>
  <si>
    <t>27W-PU-ETU2----I</t>
  </si>
  <si>
    <t>27W-PU-ETEM----A</t>
  </si>
  <si>
    <t>27W-PU-EPR1----3</t>
  </si>
  <si>
    <t>27W-PU-EME3----W</t>
  </si>
  <si>
    <t>27W-PU-EDET----M</t>
  </si>
  <si>
    <t>27W-PU-EDUK----1</t>
  </si>
  <si>
    <t>27W-PU-EDST----Z</t>
  </si>
  <si>
    <t>27W-PU-EDAL----O</t>
  </si>
  <si>
    <t>19W0000000002426</t>
  </si>
  <si>
    <t>19W0000000002418</t>
  </si>
  <si>
    <t>19W000000000199I</t>
  </si>
  <si>
    <t>19W000000000193U</t>
  </si>
  <si>
    <t>Stalowa Wola 3 B8</t>
  </si>
  <si>
    <t>Stalowa Wola 3 B7</t>
  </si>
  <si>
    <t>Solina H4</t>
  </si>
  <si>
    <t>Solina H3</t>
  </si>
  <si>
    <t>Solina H2</t>
  </si>
  <si>
    <t>Solina H1</t>
  </si>
  <si>
    <t>19W0000000002361</t>
  </si>
  <si>
    <t>Siersza B6</t>
  </si>
  <si>
    <t>Siersza B3</t>
  </si>
  <si>
    <t>Siersza B2</t>
  </si>
  <si>
    <t>Siersza B1</t>
  </si>
  <si>
    <t>19W0000000001713</t>
  </si>
  <si>
    <t>Rybnik B8</t>
  </si>
  <si>
    <t>Rybnik B7</t>
  </si>
  <si>
    <t>Rybnik B6</t>
  </si>
  <si>
    <t>Rybnik B5</t>
  </si>
  <si>
    <t>Rybnik B4</t>
  </si>
  <si>
    <t>Rybnik B3</t>
  </si>
  <si>
    <t>Rybnik B2</t>
  </si>
  <si>
    <t>Rybnik B1</t>
  </si>
  <si>
    <t>19W000000000247X</t>
  </si>
  <si>
    <t>19W0000000001519</t>
  </si>
  <si>
    <t>19W000000000149X</t>
  </si>
  <si>
    <t>19W000000000142A</t>
  </si>
  <si>
    <t>19W0000000001349</t>
  </si>
  <si>
    <t>19W0000000001292</t>
  </si>
  <si>
    <t>Opole B4</t>
  </si>
  <si>
    <t>Opole B3</t>
  </si>
  <si>
    <t>Opole B2</t>
  </si>
  <si>
    <t>Opole B1</t>
  </si>
  <si>
    <t>19W0000000001195</t>
  </si>
  <si>
    <t>19W000000000116B</t>
  </si>
  <si>
    <t>19W000000000111L</t>
  </si>
  <si>
    <t>Kozienice 2 B11</t>
  </si>
  <si>
    <t>19W000000000104I</t>
  </si>
  <si>
    <t>Kozienice 2 B10</t>
  </si>
  <si>
    <t>Kozienice 2 B09</t>
  </si>
  <si>
    <t>19W000000000095U</t>
  </si>
  <si>
    <t>Kozienice 1 B8</t>
  </si>
  <si>
    <t>Kozienice 1 B7</t>
  </si>
  <si>
    <t>Kozienice 1 B6</t>
  </si>
  <si>
    <t>Kozienice 1 B5</t>
  </si>
  <si>
    <t>Kozienice 1 B4</t>
  </si>
  <si>
    <t>Kozienice 1 B3</t>
  </si>
  <si>
    <t>Kozienice 1 B2</t>
  </si>
  <si>
    <t>Kozienice 1 B1</t>
  </si>
  <si>
    <t>Karolin B3</t>
  </si>
  <si>
    <t>Karolin B2</t>
  </si>
  <si>
    <t>19W0000000000636</t>
  </si>
  <si>
    <t>Jaworzno 3 B6</t>
  </si>
  <si>
    <t>Jaworzno 3 B5</t>
  </si>
  <si>
    <t>Jaworzno 3 B4</t>
  </si>
  <si>
    <t>Jaworzno 3 B3</t>
  </si>
  <si>
    <t>Jaworzno 3 B2</t>
  </si>
  <si>
    <t>Jaworzno 3 B1</t>
  </si>
  <si>
    <t>19W000000000272Y</t>
  </si>
  <si>
    <t>19W000000000043C</t>
  </si>
  <si>
    <t>Dolna Odra B8</t>
  </si>
  <si>
    <t>Dolna Odra B7</t>
  </si>
  <si>
    <t>Dolna Odra B6</t>
  </si>
  <si>
    <t>Dolna Odra B5</t>
  </si>
  <si>
    <t>Dolna Odra B2</t>
  </si>
  <si>
    <t>Dolna Odra B1</t>
  </si>
  <si>
    <t>19W000000000016F</t>
  </si>
  <si>
    <t>17W100P100P0234K</t>
  </si>
  <si>
    <t>TRICASTIN 4</t>
  </si>
  <si>
    <t>17W100P100P0233M</t>
  </si>
  <si>
    <t>TRICASTIN 3</t>
  </si>
  <si>
    <t>17W100P100P0232O</t>
  </si>
  <si>
    <t>TRICASTIN 2</t>
  </si>
  <si>
    <t>17W100P100P0231Q</t>
  </si>
  <si>
    <t>TRICASTIN 1</t>
  </si>
  <si>
    <t>17W100P100P0230S</t>
  </si>
  <si>
    <t>ST LAURENT 2</t>
  </si>
  <si>
    <t>17W100P100P0229D</t>
  </si>
  <si>
    <t>ST LAURENT 1</t>
  </si>
  <si>
    <t>17W100P100P0228F</t>
  </si>
  <si>
    <t>ST ALBAN 2</t>
  </si>
  <si>
    <t>17W100P100P0227H</t>
  </si>
  <si>
    <t>ST ALBAN 1</t>
  </si>
  <si>
    <t>17W100P100P0226J</t>
  </si>
  <si>
    <t>PENLY 2</t>
  </si>
  <si>
    <t>17W100P100P0225L</t>
  </si>
  <si>
    <t>PENLY 1</t>
  </si>
  <si>
    <t>17W100P100P0224N</t>
  </si>
  <si>
    <t>PALUEL 4</t>
  </si>
  <si>
    <t>17W100P100P0223P</t>
  </si>
  <si>
    <t>PALUEL 3</t>
  </si>
  <si>
    <t>17W100P100P0222R</t>
  </si>
  <si>
    <t>PALUEL 2</t>
  </si>
  <si>
    <t>17W100P100P0221T</t>
  </si>
  <si>
    <t>PALUEL 1</t>
  </si>
  <si>
    <t>17W100P100P0220V</t>
  </si>
  <si>
    <t>NOGENT 2</t>
  </si>
  <si>
    <t>17W100P100P0219G</t>
  </si>
  <si>
    <t>NOGENT 1</t>
  </si>
  <si>
    <t>17W100P100P0218I</t>
  </si>
  <si>
    <t>GRAVELINES 6</t>
  </si>
  <si>
    <t>17W100P100P0217K</t>
  </si>
  <si>
    <t>GRAVELINES 5</t>
  </si>
  <si>
    <t>17W100P100P0216M</t>
  </si>
  <si>
    <t>GRAVELINES 4</t>
  </si>
  <si>
    <t>17W100P100P0215O</t>
  </si>
  <si>
    <t>GRAVELINES 3</t>
  </si>
  <si>
    <t>17W100P100P0214Q</t>
  </si>
  <si>
    <t>GRAVELINES 2</t>
  </si>
  <si>
    <t>17W100P100P0213S</t>
  </si>
  <si>
    <t>GRAVELINES 1</t>
  </si>
  <si>
    <t>17W100P100P0212U</t>
  </si>
  <si>
    <t>GOLFECH 2</t>
  </si>
  <si>
    <t>17W100P100P0211W</t>
  </si>
  <si>
    <t>GOLFECH 1</t>
  </si>
  <si>
    <t>17W100P100P0210Y</t>
  </si>
  <si>
    <t>FLAMANVILLE 2</t>
  </si>
  <si>
    <t>17W100P100P0209J</t>
  </si>
  <si>
    <t>FLAMANVILLE 1</t>
  </si>
  <si>
    <t>17W100P100P0208L</t>
  </si>
  <si>
    <t>FESSENHEIM 2</t>
  </si>
  <si>
    <t>17W100P100P0207N</t>
  </si>
  <si>
    <t>FESSENHEIM 1</t>
  </si>
  <si>
    <t>17W100P100P0206P</t>
  </si>
  <si>
    <t>DAMPIERRE 4</t>
  </si>
  <si>
    <t>17W100P100P0205R</t>
  </si>
  <si>
    <t>DAMPIERRE 3</t>
  </si>
  <si>
    <t>17W100P100P0204T</t>
  </si>
  <si>
    <t>DAMPIERRE 2</t>
  </si>
  <si>
    <t>17W100P100P0203V</t>
  </si>
  <si>
    <t>DAMPIERRE 1</t>
  </si>
  <si>
    <t>17W100P100P0202X</t>
  </si>
  <si>
    <t>CRUAS 4</t>
  </si>
  <si>
    <t>17W100P100P0201Z</t>
  </si>
  <si>
    <t>CRUAS 3</t>
  </si>
  <si>
    <t>17W100P100P02000</t>
  </si>
  <si>
    <t>CRUAS 2</t>
  </si>
  <si>
    <t>17W100P100P0199X</t>
  </si>
  <si>
    <t>CRUAS 1</t>
  </si>
  <si>
    <t>17W100P100P0198Z</t>
  </si>
  <si>
    <t>CIVAUX 2</t>
  </si>
  <si>
    <t>17W100P100P01970</t>
  </si>
  <si>
    <t>CIVAUX 1</t>
  </si>
  <si>
    <t>17W100P100P01962</t>
  </si>
  <si>
    <t>CHOOZ 2</t>
  </si>
  <si>
    <t>17W100P100P01954</t>
  </si>
  <si>
    <t>CHOOZ 1</t>
  </si>
  <si>
    <t>17W100P100P01946</t>
  </si>
  <si>
    <t>CHINON 4</t>
  </si>
  <si>
    <t>17W100P100P01938</t>
  </si>
  <si>
    <t>CHINON 3</t>
  </si>
  <si>
    <t>17W100P100P0192A</t>
  </si>
  <si>
    <t>CHINON 2</t>
  </si>
  <si>
    <t>17W100P100P0191C</t>
  </si>
  <si>
    <t>CHINON 1</t>
  </si>
  <si>
    <t>17W100P100P0190E</t>
  </si>
  <si>
    <t>CATTENOM 4</t>
  </si>
  <si>
    <t>17W100B100P0189S</t>
  </si>
  <si>
    <t>CATTENOM 3</t>
  </si>
  <si>
    <t>17W100P100P01881</t>
  </si>
  <si>
    <t>CATTENOM 2</t>
  </si>
  <si>
    <t>17W100P100P01873</t>
  </si>
  <si>
    <t>CATTENOM 1</t>
  </si>
  <si>
    <t>17W100P100P01849</t>
  </si>
  <si>
    <t>BUGEY 5</t>
  </si>
  <si>
    <t>17W100P100P0183B</t>
  </si>
  <si>
    <t>BUGEY 4</t>
  </si>
  <si>
    <t>17W100P100P0182D</t>
  </si>
  <si>
    <t>BUGEY 3</t>
  </si>
  <si>
    <t>17W100P100P0181F</t>
  </si>
  <si>
    <t>BUGEY 2</t>
  </si>
  <si>
    <t>17W100P100P0180H</t>
  </si>
  <si>
    <t>BLAYAIS 4</t>
  </si>
  <si>
    <t>17W100P100P01792</t>
  </si>
  <si>
    <t>BLAYAIS 3</t>
  </si>
  <si>
    <t>17W100P100P01784</t>
  </si>
  <si>
    <t>BLAYAIS 2</t>
  </si>
  <si>
    <t>17W100P100P01776</t>
  </si>
  <si>
    <t>BLAYAIS 1</t>
  </si>
  <si>
    <t>17W100P100P01865</t>
  </si>
  <si>
    <t>BELLEVILLE 2</t>
  </si>
  <si>
    <t>17W100P100P01857</t>
  </si>
  <si>
    <t>BELLEVILLE 1</t>
  </si>
  <si>
    <t>17W100P100P0301V</t>
  </si>
  <si>
    <t>VOUGLANS</t>
  </si>
  <si>
    <t>17W100P100P0300X</t>
  </si>
  <si>
    <t>VILLARODIN</t>
  </si>
  <si>
    <t>17W100P100P02950</t>
  </si>
  <si>
    <t>ST ETIENNE CANTALES</t>
  </si>
  <si>
    <t>17W100P100P02942</t>
  </si>
  <si>
    <t>SISTERON</t>
  </si>
  <si>
    <t>17W100P100P02926</t>
  </si>
  <si>
    <t>SERRE PONCON</t>
  </si>
  <si>
    <t>17W100P100P02934</t>
  </si>
  <si>
    <t>SARRANS</t>
  </si>
  <si>
    <t>17W100P100P0297X</t>
  </si>
  <si>
    <t>SAINTE CROIX</t>
  </si>
  <si>
    <t>17W100P100P0299T</t>
  </si>
  <si>
    <t>SAINT GUILLERME</t>
  </si>
  <si>
    <t>17W100P100P0298V</t>
  </si>
  <si>
    <t>SAINT ESTEVE</t>
  </si>
  <si>
    <t>17W100P100P0296Z</t>
  </si>
  <si>
    <t>SAINT CHAMAS</t>
  </si>
  <si>
    <t>17W100P100P02918</t>
  </si>
  <si>
    <t>PRAGNERES</t>
  </si>
  <si>
    <t>17W100P100P0290A</t>
  </si>
  <si>
    <t>POUGET</t>
  </si>
  <si>
    <t>17W100P100P0289W</t>
  </si>
  <si>
    <t>PIED DE BORNE</t>
  </si>
  <si>
    <t>17W100P100P0288Y</t>
  </si>
  <si>
    <t>ORAISON</t>
  </si>
  <si>
    <t>17W100B100P0287S</t>
  </si>
  <si>
    <t>MONTPEZAT</t>
  </si>
  <si>
    <t>17W100P100P02861</t>
  </si>
  <si>
    <t>MONTEYNARD</t>
  </si>
  <si>
    <t>17W100P100P02853</t>
  </si>
  <si>
    <t>MALGOVERT</t>
  </si>
  <si>
    <t>17W100P100P02845</t>
  </si>
  <si>
    <t>CURBANS</t>
  </si>
  <si>
    <t>17W100P100P02837</t>
  </si>
  <si>
    <t>17W100P100P02829</t>
  </si>
  <si>
    <t>BROMMAT</t>
  </si>
  <si>
    <t>17W100P100P0281B</t>
  </si>
  <si>
    <t>BORT</t>
  </si>
  <si>
    <t>17W100P100P0280D</t>
  </si>
  <si>
    <t>BATHIE</t>
  </si>
  <si>
    <t>17W100P100P0279Z</t>
  </si>
  <si>
    <t>AIGLE</t>
  </si>
  <si>
    <t>17W100P100P0311S</t>
  </si>
  <si>
    <t>VOGELGRUN</t>
  </si>
  <si>
    <t>17W100P100P0327D</t>
  </si>
  <si>
    <t>VALLABREGUES</t>
  </si>
  <si>
    <t>17W100P100P0308H</t>
  </si>
  <si>
    <t>STRASBOURG</t>
  </si>
  <si>
    <t>17W100P100P0309F</t>
  </si>
  <si>
    <t>SAUSSAZ</t>
  </si>
  <si>
    <t>17W100P100P03299</t>
  </si>
  <si>
    <t>SAINT-PIERRE</t>
  </si>
  <si>
    <t>17W100P100P0317G</t>
  </si>
  <si>
    <t>SAINT PIERRE COGNET</t>
  </si>
  <si>
    <t>17W100P100P0304P</t>
  </si>
  <si>
    <t>RHINAU</t>
  </si>
  <si>
    <t>17W100P100P0312Q</t>
  </si>
  <si>
    <t>RANDENS</t>
  </si>
  <si>
    <t>17W100P100P0316I</t>
  </si>
  <si>
    <t>PASSY</t>
  </si>
  <si>
    <t>17W100P100P0306L</t>
  </si>
  <si>
    <t>OTTMARSHEIM</t>
  </si>
  <si>
    <t>17W100P100P0323L</t>
  </si>
  <si>
    <t>MONTELIMAR</t>
  </si>
  <si>
    <t>17W100P100P0328B</t>
  </si>
  <si>
    <t>MAREGES</t>
  </si>
  <si>
    <t>17W100P100P0305N</t>
  </si>
  <si>
    <t>MARCKOLSHEIM</t>
  </si>
  <si>
    <t>17W100P100P0307J</t>
  </si>
  <si>
    <t>KEMBS</t>
  </si>
  <si>
    <t>17W100P100P0314M</t>
  </si>
  <si>
    <t>HERMILLON</t>
  </si>
  <si>
    <t>17W100P100P0310U</t>
  </si>
  <si>
    <t>GERSTHEIM</t>
  </si>
  <si>
    <t>17W100P100P0319C</t>
  </si>
  <si>
    <t>GENISSIAT</t>
  </si>
  <si>
    <t>17W100P100P0303R</t>
  </si>
  <si>
    <t>FESSENHEIM</t>
  </si>
  <si>
    <t>17W100P100P0324J</t>
  </si>
  <si>
    <t>DONZERE MONDRAGON</t>
  </si>
  <si>
    <t>17W100P100P0313O</t>
  </si>
  <si>
    <t>COUESQUE</t>
  </si>
  <si>
    <t>17W100P100P0302T</t>
  </si>
  <si>
    <t>CHASTANG</t>
  </si>
  <si>
    <t>17W100P100P0325H</t>
  </si>
  <si>
    <t>CADEROUSSE</t>
  </si>
  <si>
    <t>17W100P100P0320R</t>
  </si>
  <si>
    <t>BOURG les VALENCE</t>
  </si>
  <si>
    <t>17W100P100P0321P</t>
  </si>
  <si>
    <t>BEAUCHASTEL</t>
  </si>
  <si>
    <t>17W100P100P0322N</t>
  </si>
  <si>
    <t>BAIX LOGIS NEUF 1</t>
  </si>
  <si>
    <t>17W100P100P0326F</t>
  </si>
  <si>
    <t>AVIGNON</t>
  </si>
  <si>
    <t>17W100P100P0315K</t>
  </si>
  <si>
    <t>ASTON</t>
  </si>
  <si>
    <t>17W100P100P02764</t>
  </si>
  <si>
    <t>SUPER BISSORTE</t>
  </si>
  <si>
    <t>17W100P100P02780</t>
  </si>
  <si>
    <t>REVIN</t>
  </si>
  <si>
    <t>17W100P100P02772</t>
  </si>
  <si>
    <t>MONTEZIC</t>
  </si>
  <si>
    <t>17W100P100P02756</t>
  </si>
  <si>
    <t>GRAND MAISON</t>
  </si>
  <si>
    <t>17W100P100P02748</t>
  </si>
  <si>
    <t>COCHE</t>
  </si>
  <si>
    <t>17W100P100P0273A</t>
  </si>
  <si>
    <t>CHEYLAS</t>
  </si>
  <si>
    <t>17W100P100P0334G</t>
  </si>
  <si>
    <t>SPEM</t>
  </si>
  <si>
    <t>17W100P100P0341J</t>
  </si>
  <si>
    <t>Pont-sur-Sambre</t>
  </si>
  <si>
    <t>17W100P100P0246D</t>
  </si>
  <si>
    <t>MARTIGUES PONTEAU 6</t>
  </si>
  <si>
    <t>17W100P100P0245F</t>
  </si>
  <si>
    <t>MARTIGUES PONTEAU 5</t>
  </si>
  <si>
    <t>17W100P100P02667</t>
  </si>
  <si>
    <t>GENNEVILLIERS 1</t>
  </si>
  <si>
    <t>17W100P100P0318E</t>
  </si>
  <si>
    <t>FR-GA-MORANT1</t>
  </si>
  <si>
    <t>17W100P100P0345B</t>
  </si>
  <si>
    <t>EMILE HUCHET 8</t>
  </si>
  <si>
    <t>17W100P100P0344D</t>
  </si>
  <si>
    <t>EMILE HUCHET 7</t>
  </si>
  <si>
    <t>17W100P100P0350I</t>
  </si>
  <si>
    <t>DK6</t>
  </si>
  <si>
    <t>17W100P100P0340L</t>
  </si>
  <si>
    <t>Croix-de-Metz</t>
  </si>
  <si>
    <t>17W100P100P0351G</t>
  </si>
  <si>
    <t>CYCOFOS</t>
  </si>
  <si>
    <t>17W100P100P0337A</t>
  </si>
  <si>
    <t>COMBIGOLFE</t>
  </si>
  <si>
    <t>17W100P100P0244H</t>
  </si>
  <si>
    <t>BOUCHAIN 7</t>
  </si>
  <si>
    <t>17W100P100P0243J</t>
  </si>
  <si>
    <t>BLENOD 5</t>
  </si>
  <si>
    <t>17W100P100P03493</t>
  </si>
  <si>
    <t>AMFARD15</t>
  </si>
  <si>
    <t>17W100P100P0353C</t>
  </si>
  <si>
    <t>AMFARD14</t>
  </si>
  <si>
    <t>17W100P100P02691</t>
  </si>
  <si>
    <t>VAIRES 3</t>
  </si>
  <si>
    <t>17W100P100P02683</t>
  </si>
  <si>
    <t>VAIRES 2</t>
  </si>
  <si>
    <t>17W100P100P02675</t>
  </si>
  <si>
    <t>VAIRES 1</t>
  </si>
  <si>
    <t>17W100P100P0271E</t>
  </si>
  <si>
    <t>MONTEREAU 6</t>
  </si>
  <si>
    <t>17W100P100P0270G</t>
  </si>
  <si>
    <t>MONTEREAU 5</t>
  </si>
  <si>
    <t>17W100P100P02659</t>
  </si>
  <si>
    <t>DIRINON 2</t>
  </si>
  <si>
    <t>17W100P100P0263D</t>
  </si>
  <si>
    <t>DIRINON 1</t>
  </si>
  <si>
    <t>17W100P100P0250M</t>
  </si>
  <si>
    <t>CORDEMAIS 3</t>
  </si>
  <si>
    <t>17W100P100P0261H</t>
  </si>
  <si>
    <t>BRENNILIS 3</t>
  </si>
  <si>
    <t>17W100P100P0260J</t>
  </si>
  <si>
    <t>BRENNILIS 2</t>
  </si>
  <si>
    <t>17W100P100P02586</t>
  </si>
  <si>
    <t>BRENNILIS 1</t>
  </si>
  <si>
    <t>17W100P100P0256A</t>
  </si>
  <si>
    <t>ARRIGHI 2</t>
  </si>
  <si>
    <t>17W100P100P0255C</t>
  </si>
  <si>
    <t>ARRIGHI 1</t>
  </si>
  <si>
    <t>17W100P100P03469</t>
  </si>
  <si>
    <t>PROVENCE 5</t>
  </si>
  <si>
    <t>17W100P100P0238C</t>
  </si>
  <si>
    <t>HAVRE 4</t>
  </si>
  <si>
    <t>17W100P100P0343F</t>
  </si>
  <si>
    <t>EMILE HUCHET 6</t>
  </si>
  <si>
    <t>17W100P100P0237E</t>
  </si>
  <si>
    <t>CORDEMAIS 5</t>
  </si>
  <si>
    <t>17W100P100P0236G</t>
  </si>
  <si>
    <t>CORDEMAIS 4</t>
  </si>
  <si>
    <t>17W100P100P03647</t>
  </si>
  <si>
    <t>PROVENCE 4 BIOMASSE</t>
  </si>
  <si>
    <t>17W100P100P0352E</t>
  </si>
  <si>
    <t>CYCOFOS TV2</t>
  </si>
  <si>
    <t>49W0000000000512</t>
  </si>
  <si>
    <t>49W000000000063W</t>
  </si>
  <si>
    <t>Moerdijk</t>
  </si>
  <si>
    <t>Moerdijk 2</t>
  </si>
  <si>
    <t>Moerdijk 1</t>
  </si>
  <si>
    <t>49W000000000074R</t>
  </si>
  <si>
    <t>Maxima Centrale (FL5)</t>
  </si>
  <si>
    <t>49W000000000072V</t>
  </si>
  <si>
    <t>Maxima Centrale (FL4)</t>
  </si>
  <si>
    <t>49W000000000044-</t>
  </si>
  <si>
    <t>Eemshaven</t>
  </si>
  <si>
    <t>49W000000000078J</t>
  </si>
  <si>
    <t>MVL380 Centrale Rotterdam 1</t>
  </si>
  <si>
    <t>49W000000000091R</t>
  </si>
  <si>
    <t>49W000000000080W</t>
  </si>
  <si>
    <t>Eemscentrale (EC7)</t>
  </si>
  <si>
    <t>49W000000000082S</t>
  </si>
  <si>
    <t>Eemscentrale (EC6)</t>
  </si>
  <si>
    <t>49W000000000084O</t>
  </si>
  <si>
    <t>Eemscentrale (EC5)</t>
  </si>
  <si>
    <t>49W000000000086K</t>
  </si>
  <si>
    <t>Eemscentrale (EC4)</t>
  </si>
  <si>
    <t>49W000000000088G</t>
  </si>
  <si>
    <t>Eemscentrale (EC3)</t>
  </si>
  <si>
    <t>49W000000000096H</t>
  </si>
  <si>
    <t>49W000000000048S</t>
  </si>
  <si>
    <t>ELSTA</t>
  </si>
  <si>
    <t>49W0000000000342</t>
  </si>
  <si>
    <t>Den Haag</t>
  </si>
  <si>
    <t>EDH</t>
  </si>
  <si>
    <t>49W000000000069K</t>
  </si>
  <si>
    <t>49W000000000046W</t>
  </si>
  <si>
    <t>Velsen</t>
  </si>
  <si>
    <t>49W000000000061-</t>
  </si>
  <si>
    <t>49W0000000001047</t>
  </si>
  <si>
    <t>Centrale Merwedekanaal</t>
  </si>
  <si>
    <t>49W000000000102B</t>
  </si>
  <si>
    <t>49W000000000100F</t>
  </si>
  <si>
    <t>49W000000000101D</t>
  </si>
  <si>
    <t>49W000000000047U</t>
  </si>
  <si>
    <t>Centrale Lage Weide</t>
  </si>
  <si>
    <t>49W000000000045Y</t>
  </si>
  <si>
    <t>49W0000000000431</t>
  </si>
  <si>
    <t>Diemen</t>
  </si>
  <si>
    <t>49W000000000054X</t>
  </si>
  <si>
    <t>Borssele 30</t>
  </si>
  <si>
    <t>49W000000000070Z</t>
  </si>
  <si>
    <t>lon</t>
  </si>
  <si>
    <t>lat</t>
  </si>
  <si>
    <t>country</t>
  </si>
  <si>
    <t>Factor (No comissioned date)</t>
  </si>
  <si>
    <t>GW</t>
  </si>
  <si>
    <t>Total Capacity</t>
  </si>
  <si>
    <r>
      <t xml:space="preserve">Sum of Capacities </t>
    </r>
    <r>
      <rPr>
        <b/>
        <sz val="11"/>
        <color theme="1"/>
        <rFont val="Calibri"/>
        <family val="2"/>
        <scheme val="minor"/>
      </rPr>
      <t>without</t>
    </r>
    <r>
      <rPr>
        <sz val="11"/>
        <color theme="1"/>
        <rFont val="Calibri"/>
        <family val="2"/>
        <scheme val="minor"/>
      </rPr>
      <t xml:space="preserve"> commissioned date</t>
    </r>
  </si>
  <si>
    <r>
      <t xml:space="preserve">Sum of Capacities </t>
    </r>
    <r>
      <rPr>
        <b/>
        <sz val="11"/>
        <color theme="1"/>
        <rFont val="Calibri"/>
        <family val="2"/>
        <scheme val="minor"/>
      </rPr>
      <t>with</t>
    </r>
    <r>
      <rPr>
        <sz val="11"/>
        <color theme="1"/>
        <rFont val="Calibri"/>
        <family val="2"/>
        <scheme val="minor"/>
      </rPr>
      <t xml:space="preserve"> commissioned date</t>
    </r>
  </si>
  <si>
    <t>MAX</t>
  </si>
  <si>
    <t>Not all power plants have commissioned dates</t>
  </si>
  <si>
    <t>Offshore</t>
  </si>
  <si>
    <t>Onshore</t>
  </si>
  <si>
    <t>Installed Capacity (Windeurope)</t>
  </si>
  <si>
    <t>143.09x - 288592</t>
  </si>
  <si>
    <t>118.19x - 238484</t>
  </si>
  <si>
    <t>Simplified (linear) approach:</t>
  </si>
  <si>
    <t>Linear regression:</t>
  </si>
  <si>
    <t>Result:</t>
  </si>
  <si>
    <t>https://windeurope.org/wp-content/uploads/files/about-wind/statistics/WindEurope-Annual-Statistics-2019.pdf</t>
  </si>
  <si>
    <t>JRC Technical Report</t>
  </si>
  <si>
    <t>Wind potentials for EU and neighbouring countries</t>
  </si>
  <si>
    <t>Input datasets for the JRC-EU-TIMES Model</t>
  </si>
  <si>
    <t>https://publications.jrc.ec.europa.eu/repository/bitstream/JRC109698/kjna29083enn_1.pdf</t>
  </si>
  <si>
    <t>p. 28</t>
  </si>
  <si>
    <t>Wind energy in Europe in 2019 - Trends and statistics</t>
  </si>
  <si>
    <t>(1) Conventional Power Plants</t>
  </si>
  <si>
    <t>(2) Wind Onshore and Offshore</t>
  </si>
  <si>
    <t>(3) Wind Onshore and Offshore</t>
  </si>
  <si>
    <t>Note: Data combined with source (3)</t>
  </si>
  <si>
    <t>Potential Capacity 2050 (JRC (3), low restrictions)</t>
  </si>
  <si>
    <t>FLH Hydro</t>
  </si>
  <si>
    <t>Facts of Hydropower in the EU</t>
  </si>
  <si>
    <t>https://www.vgb.org/hydropower_fact_sheets_2018-dfid-91827.html</t>
  </si>
  <si>
    <t>(4) Hydropower</t>
  </si>
  <si>
    <t>pp. 2, 7</t>
  </si>
  <si>
    <t>(4, p. 7)</t>
  </si>
  <si>
    <t>(assumption based on 2015 production (4), p. 2)</t>
  </si>
  <si>
    <t>(4, p. 2)</t>
  </si>
  <si>
    <t>https://www.statista.com/statistics/497540/connected-and-cumulated-photovoltaic-capacity-in-the-european-union-eu/</t>
  </si>
  <si>
    <t>(5) PV</t>
  </si>
  <si>
    <t>(6) Solar Thermal</t>
  </si>
  <si>
    <t>ENSPRESO - an open, EU-28 wide, transparent and coherent database of
wind, solar and biomass energy potentials</t>
  </si>
  <si>
    <t>https://doi.org/10.1016/j.esr.2019.100379</t>
  </si>
  <si>
    <t>Max. Capacity Addition per year PV</t>
  </si>
  <si>
    <t>Max. Capacity Addition per year thermal</t>
  </si>
  <si>
    <t xml:space="preserve">FLH Geothermal </t>
  </si>
  <si>
    <t>A prospective study on the geothermal potential in the EU</t>
  </si>
  <si>
    <t>http://www.geoelec.eu/wp-content/uploads/2011/09/D-2.5-GEOELEC-prospective-study.pdf</t>
  </si>
  <si>
    <t>GEOELEC</t>
  </si>
  <si>
    <t>(8) Geothermal</t>
  </si>
  <si>
    <t>(9) Geothermal</t>
  </si>
  <si>
    <t>Edition 2018</t>
  </si>
  <si>
    <t>https://www.isi.fraunhofer.de/content/dam/isi/dokumente/ccx/2019/The_State_of_RES_in_Europe-2018-GB.pdf</t>
  </si>
  <si>
    <t>Economic Potential of Geothermal in 2050 in TWh (8)</t>
  </si>
  <si>
    <t>Installed Capacity Geothermal Power (9) in MW</t>
  </si>
  <si>
    <t xml:space="preserve">In order to include plants without commissioned date, they are proportionally allocated to the plants with comissioned date. This may increase the available capacity growth, however, in case of political will this may be achievable. </t>
  </si>
  <si>
    <t>GW/a</t>
  </si>
  <si>
    <t>eic_p</t>
  </si>
  <si>
    <t>eic_g</t>
  </si>
  <si>
    <t>name_p</t>
  </si>
  <si>
    <t>name_g</t>
  </si>
  <si>
    <t>capacity_p</t>
  </si>
  <si>
    <t>capacity_g</t>
  </si>
  <si>
    <t>type_g</t>
  </si>
  <si>
    <t>NUTS2</t>
  </si>
  <si>
    <t>status_g</t>
  </si>
  <si>
    <t>year_commissioned</t>
  </si>
  <si>
    <t>year_decommissioned</t>
  </si>
  <si>
    <t>water_type</t>
  </si>
  <si>
    <t>cooling_type</t>
  </si>
  <si>
    <t>water_withdrawal</t>
  </si>
  <si>
    <t>water_consumption</t>
  </si>
  <si>
    <t>Hydro Water Reservoir</t>
  </si>
  <si>
    <t>COMMISSIONED</t>
  </si>
  <si>
    <t>Freshwater</t>
  </si>
  <si>
    <t>14W-WGM1-M1----5</t>
  </si>
  <si>
    <t>GDK-Mellach</t>
  </si>
  <si>
    <t>GDK-Mellach Linie 10</t>
  </si>
  <si>
    <t>Fossil Gas</t>
  </si>
  <si>
    <t>Austria</t>
  </si>
  <si>
    <t>AT22</t>
  </si>
  <si>
    <t>Once-through</t>
  </si>
  <si>
    <t>14W-WGM2-M1----X</t>
  </si>
  <si>
    <t>GDK-Mellach Linie 20</t>
  </si>
  <si>
    <t>14W-BOW-TU-----P</t>
  </si>
  <si>
    <t>Hydro Run-of-river and poundage</t>
  </si>
  <si>
    <t>AT31</t>
  </si>
  <si>
    <t>FHKW Linz Mitte</t>
  </si>
  <si>
    <t>NA</t>
  </si>
  <si>
    <t>14W-KW-THE-KO--3</t>
  </si>
  <si>
    <t>Kraftwerk TheiÃŸ</t>
  </si>
  <si>
    <t>TheiÃŸ Kombi</t>
  </si>
  <si>
    <t>AT12</t>
  </si>
  <si>
    <t>RESERVE</t>
  </si>
  <si>
    <t>14W-KW-THE-M2--7</t>
  </si>
  <si>
    <t>TheiÃŸ 2</t>
  </si>
  <si>
    <t>14W-KW-THE--M5-O</t>
  </si>
  <si>
    <t>TheiÃŸ 5</t>
  </si>
  <si>
    <t>14W-KW-THE--M3-U</t>
  </si>
  <si>
    <t>TheiÃŸ 3</t>
  </si>
  <si>
    <t>14W-KW-DUE-EVN-A</t>
  </si>
  <si>
    <t>Kraftwerk DÃ¼rnrohr</t>
  </si>
  <si>
    <t>KW DÃ¼rnrohr Block 2</t>
  </si>
  <si>
    <t>Fossil Hard coal</t>
  </si>
  <si>
    <t>FHKW Linz SÃ¼d</t>
  </si>
  <si>
    <t>14W-E110349----M</t>
  </si>
  <si>
    <t>Kraftwerk Oschenik</t>
  </si>
  <si>
    <t>Hydro Pumped Storage</t>
  </si>
  <si>
    <t>AT21</t>
  </si>
  <si>
    <t>14W-KW-KOR-EVN-F</t>
  </si>
  <si>
    <t>Kraftwerk Korneuburg</t>
  </si>
  <si>
    <t>KW Korneuburg Block EVN</t>
  </si>
  <si>
    <t>14W-KW-KOR--M2-4</t>
  </si>
  <si>
    <t>KW Korneuburg M2</t>
  </si>
  <si>
    <t>14W-BAW-TU-----V</t>
  </si>
  <si>
    <t>AltenwÃ¶rth</t>
  </si>
  <si>
    <t>14W-BYP-TU-----M</t>
  </si>
  <si>
    <t>14W-TKO-TU-----7</t>
  </si>
  <si>
    <t>Kaprun-Oberstufe</t>
  </si>
  <si>
    <t>AT32</t>
  </si>
  <si>
    <t>14W-DMO-TU-----T</t>
  </si>
  <si>
    <t>Malta-Oberstufe</t>
  </si>
  <si>
    <t>14W-WDR-KW-----2</t>
  </si>
  <si>
    <t>14W-WDR-M1-----I</t>
  </si>
  <si>
    <t>DKW DÃ¼rnrohr</t>
  </si>
  <si>
    <t>14W-BAA-TU-----T</t>
  </si>
  <si>
    <t>14W-KW-HMUHR---R</t>
  </si>
  <si>
    <t>Kraftwerk Hintermuhr</t>
  </si>
  <si>
    <t>14W-BFR-TU-----Q</t>
  </si>
  <si>
    <t>Freudenau</t>
  </si>
  <si>
    <t>AT13</t>
  </si>
  <si>
    <t>14W-E110354----8</t>
  </si>
  <si>
    <t>Kraftwerk AuÃŸerfragant</t>
  </si>
  <si>
    <t>14W-BAS-TU-----Y</t>
  </si>
  <si>
    <t>14W-TZG-TU-----X</t>
  </si>
  <si>
    <t>AT33</t>
  </si>
  <si>
    <t>14W-TZR-TU-----Y</t>
  </si>
  <si>
    <t>RoÃŸhag</t>
  </si>
  <si>
    <t>14WENERGIEAGWT4S</t>
  </si>
  <si>
    <t>Kraftwerk Timelkam GUD</t>
  </si>
  <si>
    <t>Mechanical Draught Tower</t>
  </si>
  <si>
    <t>14W-TKH-TU-----3</t>
  </si>
  <si>
    <t>Kaprun-Hauptstufe</t>
  </si>
  <si>
    <t>14W-DMH-TU-----P</t>
  </si>
  <si>
    <t>Malta-Hauptstufe</t>
  </si>
  <si>
    <t>14W-WNW-KW-----R</t>
  </si>
  <si>
    <t>14W-WNW-M1-----6</t>
  </si>
  <si>
    <t>FHKW Neudorf/Werndorf</t>
  </si>
  <si>
    <t>Fossil Oil</t>
  </si>
  <si>
    <t>Natural Draught Tower</t>
  </si>
  <si>
    <t>14W-PROD-LAU---8</t>
  </si>
  <si>
    <t>14W-GEN-LAU----Z</t>
  </si>
  <si>
    <t>KW Leopoldau</t>
  </si>
  <si>
    <t>Lau GuD</t>
  </si>
  <si>
    <t>14W-VOEST-KW---0</t>
  </si>
  <si>
    <t>14W-BLOCK07-L--J</t>
  </si>
  <si>
    <t>voestalpine KW Linz</t>
  </si>
  <si>
    <t>Block 07 Linz</t>
  </si>
  <si>
    <t>14W-BWM-TU-----0</t>
  </si>
  <si>
    <t>14W-WML-M1-----G</t>
  </si>
  <si>
    <t>FHKW Mellach</t>
  </si>
  <si>
    <t>14W-TKP-KW-----I</t>
  </si>
  <si>
    <t>14W-TKP-TU-----Y</t>
  </si>
  <si>
    <t>Limberg II</t>
  </si>
  <si>
    <t>14W-TKS-TU-----4</t>
  </si>
  <si>
    <t>Kaprun-Schwarzach</t>
  </si>
  <si>
    <t>14W-GEN-DO3----F</t>
  </si>
  <si>
    <t>KW Donaustadt</t>
  </si>
  <si>
    <t>14W-GEN-SIM3---P</t>
  </si>
  <si>
    <t>KW Simmering</t>
  </si>
  <si>
    <t>Sim3</t>
  </si>
  <si>
    <t>14W-GEN-SIM1---Z</t>
  </si>
  <si>
    <t>Sim1</t>
  </si>
  <si>
    <t>14W-GEN-SIMBIO-J</t>
  </si>
  <si>
    <t>Sim Bio</t>
  </si>
  <si>
    <t>14W-DRP-KW-----M</t>
  </si>
  <si>
    <t>14W-DRP-TU-----1</t>
  </si>
  <si>
    <t>Reisseck 2</t>
  </si>
  <si>
    <t>14W-E110352----K</t>
  </si>
  <si>
    <t>Kraftwerk Feldsee</t>
  </si>
  <si>
    <t>14WENERGIEAGWR21</t>
  </si>
  <si>
    <t>Kraftwerk Riedersbach 2</t>
  </si>
  <si>
    <t>KW Riedersbach 2 G2</t>
  </si>
  <si>
    <t>14W-TZM-TU-----A</t>
  </si>
  <si>
    <t>14W-TZH-TU-----N</t>
  </si>
  <si>
    <t>HÃ¤usling</t>
  </si>
  <si>
    <t>14W-BME-TU-----5</t>
  </si>
  <si>
    <t>14W-BGS-TU-----5</t>
  </si>
  <si>
    <t>Fossil Brown coal/Lignite</t>
  </si>
  <si>
    <t>Air Cooling</t>
  </si>
  <si>
    <t>22WSAINT-000221B</t>
  </si>
  <si>
    <t>22WSAINT-150221B</t>
  </si>
  <si>
    <t>SAINT-GHISLAIN STEG</t>
  </si>
  <si>
    <t>Belgium</t>
  </si>
  <si>
    <t>BE32</t>
  </si>
  <si>
    <t>22WDOELX40000793</t>
  </si>
  <si>
    <t>22WDOELX41500793</t>
  </si>
  <si>
    <t>DOEL 4</t>
  </si>
  <si>
    <t>BE23</t>
  </si>
  <si>
    <t>22WCOOXII000070C</t>
  </si>
  <si>
    <t>22WCOOX4X0000588</t>
  </si>
  <si>
    <t>COO II T</t>
  </si>
  <si>
    <t>COO 4 T</t>
  </si>
  <si>
    <t>BE33</t>
  </si>
  <si>
    <t>22WCOOX5X000061A</t>
  </si>
  <si>
    <t>COO 5 T</t>
  </si>
  <si>
    <t>22WCOOX6X000064W</t>
  </si>
  <si>
    <t>COO 6 T</t>
  </si>
  <si>
    <t>22WDROGEN0000863</t>
  </si>
  <si>
    <t>22WDROGEN0000847</t>
  </si>
  <si>
    <t>DROGENBOS TGV</t>
  </si>
  <si>
    <t>DROGENBOS GT2</t>
  </si>
  <si>
    <t>BE24</t>
  </si>
  <si>
    <t>22WDROGEN0000855</t>
  </si>
  <si>
    <t>DROGENBOS ST</t>
  </si>
  <si>
    <t>22WDROGEN0000839</t>
  </si>
  <si>
    <t>DROGENBOS GT1</t>
  </si>
  <si>
    <t>22WINESCO000149P</t>
  </si>
  <si>
    <t>22WINESCO150149P</t>
  </si>
  <si>
    <t>INESCO WKK</t>
  </si>
  <si>
    <t>BE21</t>
  </si>
  <si>
    <t>22WMARCIN000179H</t>
  </si>
  <si>
    <t>22WMARCIN150179H</t>
  </si>
  <si>
    <t>Marcinelle Energie (Carsid)</t>
  </si>
  <si>
    <t>22WSCHELD0002261</t>
  </si>
  <si>
    <t>22WSCHELD1502261</t>
  </si>
  <si>
    <t>Scheldelaan Exxonmobil</t>
  </si>
  <si>
    <t>22WTHORNT000237E</t>
  </si>
  <si>
    <t>22WTHORNT150237E</t>
  </si>
  <si>
    <t>Thorntonbank - C-Power - Area NE</t>
  </si>
  <si>
    <t>Wind Offshore</t>
  </si>
  <si>
    <t>BE25</t>
  </si>
  <si>
    <t>None</t>
  </si>
  <si>
    <t>22WDOELX3000078D</t>
  </si>
  <si>
    <t>22WDOELX3150078D</t>
  </si>
  <si>
    <t>DOEL 3</t>
  </si>
  <si>
    <t>22WTHORNT000238C</t>
  </si>
  <si>
    <t>22WTHORNT150238C</t>
  </si>
  <si>
    <t>Thorntonbank - C-Power - Area SW</t>
  </si>
  <si>
    <t>22WT-POWE000244W</t>
  </si>
  <si>
    <t>22WT-POWE150244W</t>
  </si>
  <si>
    <t>T-power Beringen</t>
  </si>
  <si>
    <t>BE22</t>
  </si>
  <si>
    <t>22WCOOXIX000067T</t>
  </si>
  <si>
    <t>22WCOOX1X000050E</t>
  </si>
  <si>
    <t>COO I T</t>
  </si>
  <si>
    <t>COO 1 T</t>
  </si>
  <si>
    <t>22WCOOX2X0000521</t>
  </si>
  <si>
    <t>COO 2 T</t>
  </si>
  <si>
    <t>22WCOOX3X000055N</t>
  </si>
  <si>
    <t>COO 3 T</t>
  </si>
  <si>
    <t>22WDOELX1000076X</t>
  </si>
  <si>
    <t>22WDOELX1150076X</t>
  </si>
  <si>
    <t>DOEL 1</t>
  </si>
  <si>
    <t>22WRODENH000213L</t>
  </si>
  <si>
    <t>22WRODENH150213L</t>
  </si>
  <si>
    <t>RODENHUIZE 4</t>
  </si>
  <si>
    <t>22W20161130----Z</t>
  </si>
  <si>
    <t>22W20161115----Z</t>
  </si>
  <si>
    <t>Nobelwind Offshore Windpark</t>
  </si>
  <si>
    <t>22WBELWIN0000271</t>
  </si>
  <si>
    <t>22WBELWIN1500271</t>
  </si>
  <si>
    <t>Belwind Phase 1</t>
  </si>
  <si>
    <t>22WHERDER0001288</t>
  </si>
  <si>
    <t>22WHERDER000127A</t>
  </si>
  <si>
    <t>HERDERSBRUG STEG</t>
  </si>
  <si>
    <t>HERDERSBRUG ST</t>
  </si>
  <si>
    <t>22WHERDER000126C</t>
  </si>
  <si>
    <t>HERDERSBRUG GT2</t>
  </si>
  <si>
    <t>22WHERDER000125E</t>
  </si>
  <si>
    <t>HERDERSBRUG GT1</t>
  </si>
  <si>
    <t>22WRINGVA000209C</t>
  </si>
  <si>
    <t>22WRINGVA150209C</t>
  </si>
  <si>
    <t>RINGVAART STEG</t>
  </si>
  <si>
    <t>22WDOELX2000077N</t>
  </si>
  <si>
    <t>22WDOELX2150077N</t>
  </si>
  <si>
    <t>DOEL 2</t>
  </si>
  <si>
    <t>22WZELZAT0002618</t>
  </si>
  <si>
    <t>22WZELZAT1502618</t>
  </si>
  <si>
    <t>Zelzate 2 Knippegroen</t>
  </si>
  <si>
    <t>22WZANDVL000255D</t>
  </si>
  <si>
    <t>22WZANDVL150255D</t>
  </si>
  <si>
    <t>Zandvliet Power</t>
  </si>
  <si>
    <t>Seawater</t>
  </si>
  <si>
    <t>22WTIHANG000239G</t>
  </si>
  <si>
    <t>22WTIHANG150239G</t>
  </si>
  <si>
    <t>TIHANGE 1N</t>
  </si>
  <si>
    <t>22WTIHANG000242R</t>
  </si>
  <si>
    <t>22WTIHANG150242R</t>
  </si>
  <si>
    <t>TIHANGE 3</t>
  </si>
  <si>
    <t>22WTIHANG000241T</t>
  </si>
  <si>
    <t>22WTIHANG150241T</t>
  </si>
  <si>
    <t>TIHANGE 2</t>
  </si>
  <si>
    <t>22WTIHANG000240V</t>
  </si>
  <si>
    <t>22WTIHANG150240V</t>
  </si>
  <si>
    <t>TIHANGE 1S</t>
  </si>
  <si>
    <t>22WLANGER0001694</t>
  </si>
  <si>
    <t>22WLANGER1501694</t>
  </si>
  <si>
    <t>LANGERLO 1</t>
  </si>
  <si>
    <t>DECOMMISSIONED</t>
  </si>
  <si>
    <t>22WNORTHW000187B</t>
  </si>
  <si>
    <t>22WNORTHW150187B</t>
  </si>
  <si>
    <t>Northwind</t>
  </si>
  <si>
    <t>22WAMERCO000010Y</t>
  </si>
  <si>
    <t>22WAMERCO000009J</t>
  </si>
  <si>
    <t>Amercoeur 1 R TGV</t>
  </si>
  <si>
    <t>Amercoeur 1 R ST</t>
  </si>
  <si>
    <t>22WAMERCO000008L</t>
  </si>
  <si>
    <t>Amercoeur 1 R GT</t>
  </si>
  <si>
    <t>22WESCH-S0000967</t>
  </si>
  <si>
    <t>22WESCH-S1500967</t>
  </si>
  <si>
    <t>ESCH-SUR-ALZETTE STEG</t>
  </si>
  <si>
    <t>LU00</t>
  </si>
  <si>
    <t>22WPLATEX000208N</t>
  </si>
  <si>
    <t>22WPLATEX150208N</t>
  </si>
  <si>
    <t>PLATE-TAILLE T</t>
  </si>
  <si>
    <t>22WLANGER000174B</t>
  </si>
  <si>
    <t>22WLANGER150174B</t>
  </si>
  <si>
    <t>LANGERLO 4 REPOWERING</t>
  </si>
  <si>
    <t>22WLANGER000173D</t>
  </si>
  <si>
    <t>22WLANGER150173D</t>
  </si>
  <si>
    <t>LANGERLO 3 REPOWERING</t>
  </si>
  <si>
    <t>22WLANGER000171H</t>
  </si>
  <si>
    <t>22WLANGER150171H</t>
  </si>
  <si>
    <t>LANGERLO 2</t>
  </si>
  <si>
    <t>32W001100100050N</t>
  </si>
  <si>
    <t>CHP_EVN_PLOVDIV</t>
  </si>
  <si>
    <t>Bulgaria</t>
  </si>
  <si>
    <t>BG42</t>
  </si>
  <si>
    <t>32W001100100218B</t>
  </si>
  <si>
    <t>32W001100100007O</t>
  </si>
  <si>
    <t>TEC_BOBOVDOL_EAD</t>
  </si>
  <si>
    <t>TPP_BOBOV_DOL_G1</t>
  </si>
  <si>
    <t>BG41</t>
  </si>
  <si>
    <t>32W001100100009K</t>
  </si>
  <si>
    <t>TPP_BOBOV_DOL_G3</t>
  </si>
  <si>
    <t>32W001100100008M</t>
  </si>
  <si>
    <t>TPP_BOBOV_DOL_G2</t>
  </si>
  <si>
    <t>32W001100100217D</t>
  </si>
  <si>
    <t>32W001100100016N</t>
  </si>
  <si>
    <t>NPP_KOZLODUY</t>
  </si>
  <si>
    <t>NPP KZL G9</t>
  </si>
  <si>
    <t>BG31</t>
  </si>
  <si>
    <t>32W001100100017L</t>
  </si>
  <si>
    <t>NPP KZL G10</t>
  </si>
  <si>
    <t>32W001100100070H</t>
  </si>
  <si>
    <t>PSHPP_BELMEKEN</t>
  </si>
  <si>
    <t>32W001100100071F</t>
  </si>
  <si>
    <t>HPP_SESTRIMO</t>
  </si>
  <si>
    <t>32W0011001000781</t>
  </si>
  <si>
    <t>PSHPP_ORFEUS_GEN</t>
  </si>
  <si>
    <t>32W0011001000749</t>
  </si>
  <si>
    <t>HPP_PESHTERA</t>
  </si>
  <si>
    <t>32W001100100072D</t>
  </si>
  <si>
    <t>HPP_MOMINA_KLISU</t>
  </si>
  <si>
    <t>32W0011001000692</t>
  </si>
  <si>
    <t>32W0011001000951</t>
  </si>
  <si>
    <t>PSHPP_CHAIRA_GEN</t>
  </si>
  <si>
    <t>PSHPP_CHAIRA_GP1</t>
  </si>
  <si>
    <t>32W001100100097Y</t>
  </si>
  <si>
    <t>PSHPP_CHAIRA_GP2</t>
  </si>
  <si>
    <t>32W001100100099U</t>
  </si>
  <si>
    <t>PSHPP_CHAIRA_GP4</t>
  </si>
  <si>
    <t>32W001100100098W</t>
  </si>
  <si>
    <t>PSHPP_CHAIRA_GP3</t>
  </si>
  <si>
    <t>32W001100100115L</t>
  </si>
  <si>
    <t>WPP_SVETI_NIKOLA</t>
  </si>
  <si>
    <t>Wind Onshore</t>
  </si>
  <si>
    <t>BG33</t>
  </si>
  <si>
    <t>32W0011001000676</t>
  </si>
  <si>
    <t>CHP_LUKOIL_NEFTO</t>
  </si>
  <si>
    <t>BG34</t>
  </si>
  <si>
    <t>No Cooling</t>
  </si>
  <si>
    <t>32W001100100063E</t>
  </si>
  <si>
    <t>32W001100100040Q</t>
  </si>
  <si>
    <t>TPP_MI3</t>
  </si>
  <si>
    <t>TPP_MI3_G4</t>
  </si>
  <si>
    <t>32W001100100038D</t>
  </si>
  <si>
    <t>TPP_MI3_G2</t>
  </si>
  <si>
    <t>32W001100100037F</t>
  </si>
  <si>
    <t>TPP_MI3_G1</t>
  </si>
  <si>
    <t>32W001100100039B</t>
  </si>
  <si>
    <t>TPP_MI3_G3</t>
  </si>
  <si>
    <t>32W001100100233F</t>
  </si>
  <si>
    <t>CHP_BRIKEL_1</t>
  </si>
  <si>
    <t>32W001100100005S</t>
  </si>
  <si>
    <t>CHP_REPUBLIKA_PK</t>
  </si>
  <si>
    <t>32W0011001000838</t>
  </si>
  <si>
    <t>HPP_KARDZHALI</t>
  </si>
  <si>
    <t>32W001100100089X</t>
  </si>
  <si>
    <t>32W001100100024O</t>
  </si>
  <si>
    <t>TOPLO_RUSE</t>
  </si>
  <si>
    <t>TPP_RUSE_G4</t>
  </si>
  <si>
    <t>BG32</t>
  </si>
  <si>
    <t>32W001100100088Z</t>
  </si>
  <si>
    <t>32W0011001000498</t>
  </si>
  <si>
    <t>TEC_MARITSA_3_AD</t>
  </si>
  <si>
    <t>TPP_MARITSA_3_G1</t>
  </si>
  <si>
    <t>32W0011001000854</t>
  </si>
  <si>
    <t>HPP_IVAILOVGRAD</t>
  </si>
  <si>
    <t>32W001100100294W</t>
  </si>
  <si>
    <t>32W0011001000943</t>
  </si>
  <si>
    <t>AES_MI1</t>
  </si>
  <si>
    <t>TPP_GALABOVO_G2</t>
  </si>
  <si>
    <t>32W0011001000935</t>
  </si>
  <si>
    <t>TPP_GALABOVO_G1</t>
  </si>
  <si>
    <t>32W001100100026K</t>
  </si>
  <si>
    <t>CHP_DEVEN</t>
  </si>
  <si>
    <t>32W001100100022S</t>
  </si>
  <si>
    <t>CHP_SVILOZA</t>
  </si>
  <si>
    <t>32W001100100023Q</t>
  </si>
  <si>
    <t>CHP_RUSE</t>
  </si>
  <si>
    <t>32W001100100153D</t>
  </si>
  <si>
    <t>32W001100100041O</t>
  </si>
  <si>
    <t>TPP_MI_2</t>
  </si>
  <si>
    <t>TPP_MI2_G1</t>
  </si>
  <si>
    <t>32W001100100046E</t>
  </si>
  <si>
    <t>TPP_MI2_G6</t>
  </si>
  <si>
    <t>32W001100100044I</t>
  </si>
  <si>
    <t>TPP_MI2_G4</t>
  </si>
  <si>
    <t>32W001100100045G</t>
  </si>
  <si>
    <t>TPP_MI2_G5</t>
  </si>
  <si>
    <t>32W001100100043K</t>
  </si>
  <si>
    <t>TPP_MI2_G3</t>
  </si>
  <si>
    <t>32W001100100042M</t>
  </si>
  <si>
    <t>TPP_MI2_G2</t>
  </si>
  <si>
    <t>32W001100100048A</t>
  </si>
  <si>
    <t>TPP_MI2_G8</t>
  </si>
  <si>
    <t>32W001100100047C</t>
  </si>
  <si>
    <t>TPP_MI2_G7</t>
  </si>
  <si>
    <t>CH03</t>
  </si>
  <si>
    <t>DE13</t>
  </si>
  <si>
    <t>FRK2</t>
  </si>
  <si>
    <t>27W-PU-EPLE----4</t>
  </si>
  <si>
    <t>EPLE_______</t>
  </si>
  <si>
    <t>Czechia</t>
  </si>
  <si>
    <t>CZ03</t>
  </si>
  <si>
    <t>27W-PU-EPC1----Y</t>
  </si>
  <si>
    <t>27W-GU-EPC1G2--8</t>
  </si>
  <si>
    <t>EPC1_______</t>
  </si>
  <si>
    <t>EPC1_G2____</t>
  </si>
  <si>
    <t>CZ04</t>
  </si>
  <si>
    <t>27W-GU-EPC1G5--X</t>
  </si>
  <si>
    <t>EPC1_G5____</t>
  </si>
  <si>
    <t>27W-GU-EPC1G4--0</t>
  </si>
  <si>
    <t>EPC1_G4____</t>
  </si>
  <si>
    <t>27W-GU-EPC1G6--T</t>
  </si>
  <si>
    <t>EPC1_G6____</t>
  </si>
  <si>
    <t>27W-GU-EPC1G3--4</t>
  </si>
  <si>
    <t>EPC1_G3____</t>
  </si>
  <si>
    <t>27W-GU-EDALG2--Z</t>
  </si>
  <si>
    <t>EDAL_______</t>
  </si>
  <si>
    <t>EDAL_G2____</t>
  </si>
  <si>
    <t>CZ06</t>
  </si>
  <si>
    <t>27W-GU-EDALG3--V</t>
  </si>
  <si>
    <t>EDAL_G3____</t>
  </si>
  <si>
    <t>27W-GU-EDALG4--R</t>
  </si>
  <si>
    <t>EDAL_G4____</t>
  </si>
  <si>
    <t>27W-GU-EDALG1--2</t>
  </si>
  <si>
    <t>EDAL_G1____</t>
  </si>
  <si>
    <t>27W-GU-EME3G11-4</t>
  </si>
  <si>
    <t>EME3_______</t>
  </si>
  <si>
    <t>EME3_G11___</t>
  </si>
  <si>
    <t>CZ02</t>
  </si>
  <si>
    <t>27W-GU-EDUKB2--0</t>
  </si>
  <si>
    <t>EDUK_______</t>
  </si>
  <si>
    <t>EDUK_B2____</t>
  </si>
  <si>
    <t>27W-GU-EDUKB4--T</t>
  </si>
  <si>
    <t>EDUK_B4____</t>
  </si>
  <si>
    <t>27W-GU-EDUKB1--4</t>
  </si>
  <si>
    <t>EDUK_B1____</t>
  </si>
  <si>
    <t>27W-GU-EDUKB3--X</t>
  </si>
  <si>
    <t>EDUK_B3____</t>
  </si>
  <si>
    <t>27W-PU-ECHV----Y</t>
  </si>
  <si>
    <t>27W-GU-ECHVG3--4</t>
  </si>
  <si>
    <t>ECHV_______</t>
  </si>
  <si>
    <t>ECHV_G3____</t>
  </si>
  <si>
    <t>CZ05</t>
  </si>
  <si>
    <t>27W-GU-ECHVG2--8</t>
  </si>
  <si>
    <t>ECHV_G2____</t>
  </si>
  <si>
    <t>27W-GU-ECHVG4--0</t>
  </si>
  <si>
    <t>ECHV_G4____</t>
  </si>
  <si>
    <t>27W-GU-ECHVG1--C</t>
  </si>
  <si>
    <t>ECHV_G1____</t>
  </si>
  <si>
    <t>27W-GU-ETU2G23-H</t>
  </si>
  <si>
    <t>ETU2_______</t>
  </si>
  <si>
    <t>ETU2_G23___</t>
  </si>
  <si>
    <t>27W-GU-ETU2G24-E</t>
  </si>
  <si>
    <t>ETU2_G24___</t>
  </si>
  <si>
    <t>27W-GU-ETU2G21-N</t>
  </si>
  <si>
    <t>ETU2_G21___</t>
  </si>
  <si>
    <t>27W-GU-ETU2G22-K</t>
  </si>
  <si>
    <t>ETU2_G22___</t>
  </si>
  <si>
    <t>27W-PU-ETBE----5</t>
  </si>
  <si>
    <t>ETBE_______</t>
  </si>
  <si>
    <t>CZ08</t>
  </si>
  <si>
    <t>EPR1_______</t>
  </si>
  <si>
    <t>27W-PU-ETI1----Y</t>
  </si>
  <si>
    <t>ETI1_______</t>
  </si>
  <si>
    <t>27W-PU-ESLA----4</t>
  </si>
  <si>
    <t>ESLA_______</t>
  </si>
  <si>
    <t>27W-GU-ETEMG1--P</t>
  </si>
  <si>
    <t>ETEM_______</t>
  </si>
  <si>
    <t>ETEM_G1____</t>
  </si>
  <si>
    <t>27W-GU-ETEMG2--L</t>
  </si>
  <si>
    <t>ETEM_G2____</t>
  </si>
  <si>
    <t>27W-PU-EKOM----C</t>
  </si>
  <si>
    <t>EKOM_______</t>
  </si>
  <si>
    <t>27W-GU-EDETG1--0</t>
  </si>
  <si>
    <t>EDET_______</t>
  </si>
  <si>
    <t>EDET_G1____</t>
  </si>
  <si>
    <t>27W-GU-EDETG4--P</t>
  </si>
  <si>
    <t>EDET_G4____</t>
  </si>
  <si>
    <t>27W-GU-EDETG3--T</t>
  </si>
  <si>
    <t>EDET_G3____</t>
  </si>
  <si>
    <t>27W-GU-EDETG2--X</t>
  </si>
  <si>
    <t>EDET_G2____</t>
  </si>
  <si>
    <t>27W-PU-EPC2----S</t>
  </si>
  <si>
    <t>27W-GU-EPC2B21-L</t>
  </si>
  <si>
    <t>EPC2_______</t>
  </si>
  <si>
    <t>EPC2_B21___</t>
  </si>
  <si>
    <t>27W-PU-ELI1----O</t>
  </si>
  <si>
    <t>ELI1_______</t>
  </si>
  <si>
    <t>27W-PU-EPR2----Y</t>
  </si>
  <si>
    <t>27W-GU-EPR2-G22M</t>
  </si>
  <si>
    <t>EPR2_______</t>
  </si>
  <si>
    <t>EPR2_G22___</t>
  </si>
  <si>
    <t>27W-GU-EPR2G21-2</t>
  </si>
  <si>
    <t>EPR2_G21___</t>
  </si>
  <si>
    <t>27W-GU-EPR2G23-X</t>
  </si>
  <si>
    <t>EPR2_G23___</t>
  </si>
  <si>
    <t>27W-GU-EPR2G24-U</t>
  </si>
  <si>
    <t>EPR2_G24___</t>
  </si>
  <si>
    <t>27W-GU-EPR2G25-R</t>
  </si>
  <si>
    <t>EPR2_G25___</t>
  </si>
  <si>
    <t>27W-PU-EME2----1</t>
  </si>
  <si>
    <t>EME2_______</t>
  </si>
  <si>
    <t>27W-PU-ELEX2---U</t>
  </si>
  <si>
    <t>ELED2______</t>
  </si>
  <si>
    <t>27W-GU-EDSTG2--9</t>
  </si>
  <si>
    <t>EDST_______</t>
  </si>
  <si>
    <t>EDST_G2____</t>
  </si>
  <si>
    <t>CZ07</t>
  </si>
  <si>
    <t>27W-GU-EDSTG1--D</t>
  </si>
  <si>
    <t>EDST_G1____</t>
  </si>
  <si>
    <t>27W-PU-ELED----H</t>
  </si>
  <si>
    <t>27W-GU-ELEDG6--C</t>
  </si>
  <si>
    <t>ELED_______</t>
  </si>
  <si>
    <t>ELED_G6____</t>
  </si>
  <si>
    <t>27W-PU-EOPA----8</t>
  </si>
  <si>
    <t>EOPA_______</t>
  </si>
  <si>
    <t>27W-PU-EORK----8</t>
  </si>
  <si>
    <t>EORK_______</t>
  </si>
  <si>
    <t>27W-PU-EME1----7</t>
  </si>
  <si>
    <t>EME1_______</t>
  </si>
  <si>
    <t>27W-PU-EECK----8</t>
  </si>
  <si>
    <t>27WGU-EECKG7---A</t>
  </si>
  <si>
    <t>EECK_______</t>
  </si>
  <si>
    <t>EECK_G7____</t>
  </si>
  <si>
    <t>27W-GU-EECKG5--7</t>
  </si>
  <si>
    <t>EECK_G5____</t>
  </si>
  <si>
    <t>27W-GU-EECKG4--B</t>
  </si>
  <si>
    <t>EECK_G4____</t>
  </si>
  <si>
    <t>27W-PU-EPOR----G</t>
  </si>
  <si>
    <t>EPOR_______</t>
  </si>
  <si>
    <t>Fossil Hard Coal</t>
  </si>
  <si>
    <t>11WD8DRES5X---PZ</t>
  </si>
  <si>
    <t>11WD8DRES5X----D</t>
  </si>
  <si>
    <t>GTHKW Nossener Bruecke</t>
  </si>
  <si>
    <t>Germany</t>
  </si>
  <si>
    <t>DED2</t>
  </si>
  <si>
    <t>11WD8HAVLXW---PM</t>
  </si>
  <si>
    <t>11WD8HAVLXW----0</t>
  </si>
  <si>
    <t>Windpark Havelland</t>
  </si>
  <si>
    <t>DE40</t>
  </si>
  <si>
    <t>11WD8MOOR1C----G</t>
  </si>
  <si>
    <t>11WD8MOOR1C---AV</t>
  </si>
  <si>
    <t>HKW Moorburg</t>
  </si>
  <si>
    <t>HKW Moorburg Block A</t>
  </si>
  <si>
    <t>DE60</t>
  </si>
  <si>
    <t>11WD8MOOR1C---BT</t>
  </si>
  <si>
    <t>HKW Moorburg Block B</t>
  </si>
  <si>
    <t>11WD8TIEF5X----V</t>
  </si>
  <si>
    <t>11WD8TIEF5G-GUDI</t>
  </si>
  <si>
    <t>HKW Tiefstack</t>
  </si>
  <si>
    <t>HKW Tiefstack GuD</t>
  </si>
  <si>
    <t>11WD8TIEF5C----9</t>
  </si>
  <si>
    <t>HKW Tiefstack Block 2</t>
  </si>
  <si>
    <t>11WD8KLIN5X----0</t>
  </si>
  <si>
    <t>11WD8KLIN5G--13E</t>
  </si>
  <si>
    <t>HKW Klingenberg</t>
  </si>
  <si>
    <t>HKW Klingenberg 1-3</t>
  </si>
  <si>
    <t>DE30</t>
  </si>
  <si>
    <t>11WD8MITT5G----0</t>
  </si>
  <si>
    <t>11WD8MITT5GGUD-8</t>
  </si>
  <si>
    <t>HKW Mitte</t>
  </si>
  <si>
    <t>HKW Mitte GUD</t>
  </si>
  <si>
    <t>11WD8BOXB1L----J</t>
  </si>
  <si>
    <t>11WD8BOXB1L---P4</t>
  </si>
  <si>
    <t>KW Boxberg</t>
  </si>
  <si>
    <t>KW Boxberg Block P</t>
  </si>
  <si>
    <t>11WD8BOXB1L---Q2</t>
  </si>
  <si>
    <t>KW Boxberg Block Q</t>
  </si>
  <si>
    <t>11WD8BOXB1L---R0</t>
  </si>
  <si>
    <t>KW Boxberg Block R</t>
  </si>
  <si>
    <t>11WD8BOXB1L---N8</t>
  </si>
  <si>
    <t>KW Boxberg Block N</t>
  </si>
  <si>
    <t>11WD8LICH5G----1</t>
  </si>
  <si>
    <t>11WD8LICH5G---1Y</t>
  </si>
  <si>
    <t>HKW Lichterfelde</t>
  </si>
  <si>
    <t>HKW Lichterfelde Block 1</t>
  </si>
  <si>
    <t>11WD8LICH5G---3U</t>
  </si>
  <si>
    <t>HKW Lichterfelde Block 3</t>
  </si>
  <si>
    <t>11WD8SCHW5X----D</t>
  </si>
  <si>
    <t>11WD8SCHW5X---27</t>
  </si>
  <si>
    <t>Industriekraftwerk PCK</t>
  </si>
  <si>
    <t>IKS Schwedt SE2 Block 2</t>
  </si>
  <si>
    <t>11WD8SCHW5X---19</t>
  </si>
  <si>
    <t>IKS Schwedt SE1 Block 1</t>
  </si>
  <si>
    <t>11WD8SWPU1L----5</t>
  </si>
  <si>
    <t>11WD8SWPU1L---AK</t>
  </si>
  <si>
    <t>KW Schwarze Pumpe</t>
  </si>
  <si>
    <t>KW Schwarze Pumpe Block A</t>
  </si>
  <si>
    <t>11WD8SWPU1L---BI</t>
  </si>
  <si>
    <t>KW Schwarze Pumpe Block B</t>
  </si>
  <si>
    <t>11WD8GOLD1H----6</t>
  </si>
  <si>
    <t>11WD8GOLD1H---AL</t>
  </si>
  <si>
    <t>PSW Goldisthal</t>
  </si>
  <si>
    <t>PSW Goldisthal PSS A</t>
  </si>
  <si>
    <t>DEG0</t>
  </si>
  <si>
    <t>11WD8GOLD1H---BJ</t>
  </si>
  <si>
    <t>PSW Goldisthal PSS B</t>
  </si>
  <si>
    <t>11WD8GOLD1H---CH</t>
  </si>
  <si>
    <t>PSW Goldisthal PSS C</t>
  </si>
  <si>
    <t>11WD8GOLD1H---DF</t>
  </si>
  <si>
    <t>PSW Goldisthal PSS D</t>
  </si>
  <si>
    <t>11WD8GEHA5H----R</t>
  </si>
  <si>
    <t>11WD8GEHA5H---C1</t>
  </si>
  <si>
    <t>PSW Geesthacht</t>
  </si>
  <si>
    <t>PSW Geesthacht PSS C</t>
  </si>
  <si>
    <t>DEF0</t>
  </si>
  <si>
    <t>11WD8GEHA5H---B3</t>
  </si>
  <si>
    <t>PSW Geesthacht PSS B</t>
  </si>
  <si>
    <t>11WD8GEHA5H---A5</t>
  </si>
  <si>
    <t>PSW Geesthacht PSS A</t>
  </si>
  <si>
    <t>11WD8LIPD1L----P</t>
  </si>
  <si>
    <t>11WD8LIPD1L---R6</t>
  </si>
  <si>
    <t>KW Lippendorf</t>
  </si>
  <si>
    <t>KW Lippendorf Block R</t>
  </si>
  <si>
    <t>DED5</t>
  </si>
  <si>
    <t>11WD8LIPD1L---S4</t>
  </si>
  <si>
    <t>KW Lippendorf Block S</t>
  </si>
  <si>
    <t>11WD8WED15C----Q</t>
  </si>
  <si>
    <t>11WD8WED15C---2K</t>
  </si>
  <si>
    <t>HKW Wedel</t>
  </si>
  <si>
    <t>HKW Wedel Block 2</t>
  </si>
  <si>
    <t>11WD8WED15C---1M</t>
  </si>
  <si>
    <t>HKW Wedel Block 1</t>
  </si>
  <si>
    <t>11WD8REUW1C----4</t>
  </si>
  <si>
    <t>11WD8REUW1C---DD</t>
  </si>
  <si>
    <t>HKW Reuter West</t>
  </si>
  <si>
    <t>HKW Reuter West Block D</t>
  </si>
  <si>
    <t>11WD8REUW1C---EB</t>
  </si>
  <si>
    <t>HKW Reuter West Block E</t>
  </si>
  <si>
    <t>11WD8BRUN1O----D</t>
  </si>
  <si>
    <t>11WD8BRUN1O---BQ</t>
  </si>
  <si>
    <t>BrunsbÃ¼ttel</t>
  </si>
  <si>
    <t>BrunsbÃ¼ttel B</t>
  </si>
  <si>
    <t>11WD8BRUN1O---CO</t>
  </si>
  <si>
    <t>BrunsbÃ¼ttel C</t>
  </si>
  <si>
    <t>11WD8BRUN1O---AS</t>
  </si>
  <si>
    <t>BrunsbÃ¼ttel A</t>
  </si>
  <si>
    <t>11WD8BRUN1O---DM</t>
  </si>
  <si>
    <t>BrunsbÃ¼ttel D</t>
  </si>
  <si>
    <t>11WD8ROST1C---P5</t>
  </si>
  <si>
    <t>11WD8ROST1C----K</t>
  </si>
  <si>
    <t>Kraftwerk Rostock</t>
  </si>
  <si>
    <t>DE80</t>
  </si>
  <si>
    <t>11WD8CHAR5X----K</t>
  </si>
  <si>
    <t>11WD8CHAR5O---6N</t>
  </si>
  <si>
    <t>Charlottenburg</t>
  </si>
  <si>
    <t>Charlottenburg 6</t>
  </si>
  <si>
    <t>11WD8CHAR5G--5-U</t>
  </si>
  <si>
    <t>Charlottenburg 5</t>
  </si>
  <si>
    <t>11WD8CHAR5G---41</t>
  </si>
  <si>
    <t>Charlottenburg 4</t>
  </si>
  <si>
    <t>11WD8LEIP5X----6</t>
  </si>
  <si>
    <t>HKW Nord</t>
  </si>
  <si>
    <t>HKW Nord GuD Nord</t>
  </si>
  <si>
    <t>DE91</t>
  </si>
  <si>
    <t>11WD8SCHK1L----O</t>
  </si>
  <si>
    <t>11WD8SCHK1L---B0</t>
  </si>
  <si>
    <t>Schkopau</t>
  </si>
  <si>
    <t>Schkopau B</t>
  </si>
  <si>
    <t>DEE0</t>
  </si>
  <si>
    <t>11WD8SCHK1L---A2</t>
  </si>
  <si>
    <t>Schkopau A</t>
  </si>
  <si>
    <t>11WD8MARK1H----7</t>
  </si>
  <si>
    <t>11WD8MARK1H---AM</t>
  </si>
  <si>
    <t>PSW Markersbach</t>
  </si>
  <si>
    <t>PSW Markersbach PSS A</t>
  </si>
  <si>
    <t>DED4</t>
  </si>
  <si>
    <t>11WD8MARK1H---FC</t>
  </si>
  <si>
    <t>PSW Markersbach PSS F</t>
  </si>
  <si>
    <t>11WD8MARK1H---CI</t>
  </si>
  <si>
    <t>PSW Markersbach PSS C</t>
  </si>
  <si>
    <t>11WD8MARK1H---BK</t>
  </si>
  <si>
    <t>PSW Markersbach PSS B</t>
  </si>
  <si>
    <t>11WD8MARK1H---EE</t>
  </si>
  <si>
    <t>PSW Markersbach PSS E</t>
  </si>
  <si>
    <t>11WD8MARK1H---DG</t>
  </si>
  <si>
    <t>PSW Markersbach PSS D</t>
  </si>
  <si>
    <t>11WD8MOAB5X----5</t>
  </si>
  <si>
    <t>11WD8MOAB5O---5A</t>
  </si>
  <si>
    <t>Moabit</t>
  </si>
  <si>
    <t>Moabit GT5</t>
  </si>
  <si>
    <t>11WD8MOAB5O---68</t>
  </si>
  <si>
    <t>Moabit GT6</t>
  </si>
  <si>
    <t>11WD8MOAB5O---76</t>
  </si>
  <si>
    <t>Moabit GT7</t>
  </si>
  <si>
    <t>11WD8MOAB5C---AZ</t>
  </si>
  <si>
    <t>Moabit A</t>
  </si>
  <si>
    <t>11WD8HOH22H----1</t>
  </si>
  <si>
    <t>11WD8HOH22H---DA</t>
  </si>
  <si>
    <t>PSW Hohenwarte II</t>
  </si>
  <si>
    <t>PSW Hohenwarte II PSS D</t>
  </si>
  <si>
    <t>11WD8HOH22H---CC</t>
  </si>
  <si>
    <t>PSW Hohenwarte II PSS C</t>
  </si>
  <si>
    <t>11WD8HOH22H---F6</t>
  </si>
  <si>
    <t>PSW Hohenwarte II PSS F</t>
  </si>
  <si>
    <t>11WD8HOH22H---E8</t>
  </si>
  <si>
    <t>PSW Hohenwarte II PSS E</t>
  </si>
  <si>
    <t>11WD8HOH22H---H2</t>
  </si>
  <si>
    <t>PSW Hohenwarte II PSS H</t>
  </si>
  <si>
    <t>11WD8HOH22H---G4</t>
  </si>
  <si>
    <t>PSW Hohenwarte II PSS G</t>
  </si>
  <si>
    <t>11WD8HOH22H---BE</t>
  </si>
  <si>
    <t>PSW Hohenwarte II PSS B</t>
  </si>
  <si>
    <t>11WD8HOH22H---AG</t>
  </si>
  <si>
    <t>PSW Hohenwarte II PSS A</t>
  </si>
  <si>
    <t>11WD8THYR5G----F</t>
  </si>
  <si>
    <t>11WD8THYR5G---HG</t>
  </si>
  <si>
    <t>Thyrow</t>
  </si>
  <si>
    <t>Thyrow H</t>
  </si>
  <si>
    <t>11WD8THYR5G---GI</t>
  </si>
  <si>
    <t>Thyrow G</t>
  </si>
  <si>
    <t>11WD8THYR5G---FK</t>
  </si>
  <si>
    <t>Thyrow F</t>
  </si>
  <si>
    <t>11WD8THYR5G---AU</t>
  </si>
  <si>
    <t>Thyrow A</t>
  </si>
  <si>
    <t>11WD8THYR5G---EM</t>
  </si>
  <si>
    <t>Thyrow E</t>
  </si>
  <si>
    <t>11WD8THYR5G---DO</t>
  </si>
  <si>
    <t>Thyrow D</t>
  </si>
  <si>
    <t>11WD8THYR5G---CQ</t>
  </si>
  <si>
    <t>Thyrow C</t>
  </si>
  <si>
    <t>11WD8THYR5G---BS</t>
  </si>
  <si>
    <t>Thyrow B</t>
  </si>
  <si>
    <t>11WD8BALT3W---PS</t>
  </si>
  <si>
    <t>11WD8BALT3W----6</t>
  </si>
  <si>
    <t>Windpark Baltic 1 and 2</t>
  </si>
  <si>
    <t>11WD8REUT5X----M</t>
  </si>
  <si>
    <t>11WD8REUT5F---MA</t>
  </si>
  <si>
    <t>HKW Reuter</t>
  </si>
  <si>
    <t>Reuter MÃ¼llverbrennung</t>
  </si>
  <si>
    <t>11WD8REUT5X---CX</t>
  </si>
  <si>
    <t>HKW Reuter Block C</t>
  </si>
  <si>
    <t>11WD8AHRF5G----D</t>
  </si>
  <si>
    <t>11WD8AHRF5G---AS</t>
  </si>
  <si>
    <t>Ahrensfelde</t>
  </si>
  <si>
    <t>Ahrensfelde A</t>
  </si>
  <si>
    <t>11WD8AHRF5G---BQ</t>
  </si>
  <si>
    <t>Ahrensfelde B</t>
  </si>
  <si>
    <t>11WD8AHRF5G---CO</t>
  </si>
  <si>
    <t>Ahrensfelde C</t>
  </si>
  <si>
    <t>11WD8AHRF5G---DM</t>
  </si>
  <si>
    <t>11WD8JAEN1L----Z</t>
  </si>
  <si>
    <t>11WD8JAEN1L---E5</t>
  </si>
  <si>
    <t>KW JÃ¤nschwalde</t>
  </si>
  <si>
    <t>KW JÃ¤nschwalde Block E</t>
  </si>
  <si>
    <t>11WD8JAEN1L---D7</t>
  </si>
  <si>
    <t>KW JÃ¤nschwalde Block D</t>
  </si>
  <si>
    <t>11WD8JAEN1L---C9</t>
  </si>
  <si>
    <t>KW JÃ¤nschwalde Block C</t>
  </si>
  <si>
    <t>11WD8JAEN1L---F3</t>
  </si>
  <si>
    <t>KW JÃ¤nschwalde Block F</t>
  </si>
  <si>
    <t>11WD8JAEN1L---BB</t>
  </si>
  <si>
    <t>KW JÃ¤nschwalde Block B</t>
  </si>
  <si>
    <t>11WD8JAEN1L---AD</t>
  </si>
  <si>
    <t>KW JÃ¤nschwalde Block A</t>
  </si>
  <si>
    <t>11WD8WILM5O----7</t>
  </si>
  <si>
    <t>11WD8WILM5O--3-W</t>
  </si>
  <si>
    <t>Wilmersdorf</t>
  </si>
  <si>
    <t>Wilmersdorf GT3</t>
  </si>
  <si>
    <t>11WD8WILM5O---21</t>
  </si>
  <si>
    <t>Wilmersdorf GT2</t>
  </si>
  <si>
    <t>11WD8WILM5O---13</t>
  </si>
  <si>
    <t>Wilmersdorf GT1</t>
  </si>
  <si>
    <t>11WD7GARE5XHEKWQ</t>
  </si>
  <si>
    <t>11WD7HERD2G-H6-X</t>
  </si>
  <si>
    <t>HERDECKE</t>
  </si>
  <si>
    <t>HERDECKE_H6</t>
  </si>
  <si>
    <t>DEA5</t>
  </si>
  <si>
    <t>11WD7FRIM2B-KW-M</t>
  </si>
  <si>
    <t>11WD7FRIM2B--Q-D</t>
  </si>
  <si>
    <t>Frimmersdorf</t>
  </si>
  <si>
    <t>Frimmersdorf Q</t>
  </si>
  <si>
    <t>DEA1</t>
  </si>
  <si>
    <t>11WD7FRIM2B--P-G</t>
  </si>
  <si>
    <t>Frimmersdorf P</t>
  </si>
  <si>
    <t>11WD7LUDW5GSUEDE</t>
  </si>
  <si>
    <t>11WD7LUDW5GSDG1Q</t>
  </si>
  <si>
    <t>GuD Ludwigshafen SÃ¼d</t>
  </si>
  <si>
    <t>Block GT1</t>
  </si>
  <si>
    <t>DEB3</t>
  </si>
  <si>
    <t>11WD7LUDW5GSDG2O</t>
  </si>
  <si>
    <t>Block GT2</t>
  </si>
  <si>
    <t>11WD7BRAU5G-KW-N</t>
  </si>
  <si>
    <t>11WD7BRAU5G-GUDH</t>
  </si>
  <si>
    <t>GuD Dormagen</t>
  </si>
  <si>
    <t>11WD7NORF5G--KWG</t>
  </si>
  <si>
    <t>11WD7NORF5GGUDFA</t>
  </si>
  <si>
    <t>Kraftwerk Lausward</t>
  </si>
  <si>
    <t>Block F</t>
  </si>
  <si>
    <t>11WD7NORF5GAGUDC</t>
  </si>
  <si>
    <t>Block AGuD</t>
  </si>
  <si>
    <t>11WD7NORF5G-HTER</t>
  </si>
  <si>
    <t>Block E</t>
  </si>
  <si>
    <t>11WD4GKM-2CD7--7</t>
  </si>
  <si>
    <t>11W0-0000-0006-5</t>
  </si>
  <si>
    <t>GKM AG Amprion</t>
  </si>
  <si>
    <t>DE12</t>
  </si>
  <si>
    <t>11WD7KWKN1GBL203</t>
  </si>
  <si>
    <t>11WD7KWKN-20-EEW</t>
  </si>
  <si>
    <t>Knapsack 2</t>
  </si>
  <si>
    <t>DEA2</t>
  </si>
  <si>
    <t>11WD7WEIS-B-KW-C</t>
  </si>
  <si>
    <t>11WD7WEIS5B--E-Y</t>
  </si>
  <si>
    <t>Weisweiler</t>
  </si>
  <si>
    <t>Weisweiler E</t>
  </si>
  <si>
    <t>11WD7WEIS5GVGTHS</t>
  </si>
  <si>
    <t>Weisweiler VGT - BI. H</t>
  </si>
  <si>
    <t>11WD7WEIS5GVGTGU</t>
  </si>
  <si>
    <t>Weisweiler VGT - BI. G</t>
  </si>
  <si>
    <t>11WD7WEIS1B--F-M</t>
  </si>
  <si>
    <t>Weisweiler F</t>
  </si>
  <si>
    <t>11WD7ZUKU5X-MVAS</t>
  </si>
  <si>
    <t>MVA Weisweiler</t>
  </si>
  <si>
    <t>11WD7WEIS1B--G-J</t>
  </si>
  <si>
    <t>Weisweiler G</t>
  </si>
  <si>
    <t>11WD7WEIS1B--H-G</t>
  </si>
  <si>
    <t>Weisweiler H</t>
  </si>
  <si>
    <t>11WD7IBBE2S--KW6</t>
  </si>
  <si>
    <t>11WD7IBBE2S--B-P</t>
  </si>
  <si>
    <t>IbbenbÃ¼ren</t>
  </si>
  <si>
    <t>IbbenbÃ¼ren B</t>
  </si>
  <si>
    <t>DEA3</t>
  </si>
  <si>
    <t>11WD7BEEC5XRUKWN</t>
  </si>
  <si>
    <t>11WD7BEEC5XRUH2I</t>
  </si>
  <si>
    <t>RUHRORT-KW</t>
  </si>
  <si>
    <t>RUHRORT-2</t>
  </si>
  <si>
    <t>Fossil Coal-derived gas</t>
  </si>
  <si>
    <t>11WD7BEEC5XRUH3G</t>
  </si>
  <si>
    <t>RUHRORT-3</t>
  </si>
  <si>
    <t>11WD7BEEC5XRUH4E</t>
  </si>
  <si>
    <t>RUHRORT-4</t>
  </si>
  <si>
    <t>11WD7GARE5XELKWD</t>
  </si>
  <si>
    <t>11WD7ELVE2S-E4-9</t>
  </si>
  <si>
    <t>Elverlingsen</t>
  </si>
  <si>
    <t>ELVERLINGSEN_E4</t>
  </si>
  <si>
    <t>11WD7RHAU5G-3--3</t>
  </si>
  <si>
    <t>11WD7RHAU5GKW3B5</t>
  </si>
  <si>
    <t>HKW III</t>
  </si>
  <si>
    <t>HKW IIIB</t>
  </si>
  <si>
    <t>DE11</t>
  </si>
  <si>
    <t>11WD7LUDW2GA800M</t>
  </si>
  <si>
    <t>11WD7LUDW2GGT12C</t>
  </si>
  <si>
    <t>GuD Ludwigshafen Mitte</t>
  </si>
  <si>
    <t>Block GT 12</t>
  </si>
  <si>
    <t>11WD7LUDW2GGT11E</t>
  </si>
  <si>
    <t>Block GT 11</t>
  </si>
  <si>
    <t>11WD7KWHU----KW9</t>
  </si>
  <si>
    <t>11WD7STUM1SBL10G</t>
  </si>
  <si>
    <t>KW LÃ¼nen</t>
  </si>
  <si>
    <t>KW LÃ¼nen Block 1</t>
  </si>
  <si>
    <t>11WD7BERG1S--KWB</t>
  </si>
  <si>
    <t>11WD7BERG1S--A-X</t>
  </si>
  <si>
    <t>Bergkamen</t>
  </si>
  <si>
    <t>BERGKAMEN_A</t>
  </si>
  <si>
    <t>11WD7BEEC5XHAKW5</t>
  </si>
  <si>
    <t>11WD7BEEC5XHAM3K</t>
  </si>
  <si>
    <t>HAMBORN-KW</t>
  </si>
  <si>
    <t>HAMBORN-3</t>
  </si>
  <si>
    <t>11WD7BEEC5XHAM4I</t>
  </si>
  <si>
    <t>HAMBORN-4</t>
  </si>
  <si>
    <t>11WD7BEEC5XHAM5G</t>
  </si>
  <si>
    <t>HAMBORN-5</t>
  </si>
  <si>
    <t>11WATKAUN2HRWEAB</t>
  </si>
  <si>
    <t>11WD2KAR4000195O</t>
  </si>
  <si>
    <t>Kaunertal (TIWAG)</t>
  </si>
  <si>
    <t>Kaunertal 4</t>
  </si>
  <si>
    <t>11WD2KAR5000196E</t>
  </si>
  <si>
    <t>Kaunertal 5</t>
  </si>
  <si>
    <t>11WD2KAR3000194Y</t>
  </si>
  <si>
    <t>Kaunertal 3</t>
  </si>
  <si>
    <t>11WD2KAR1000192H</t>
  </si>
  <si>
    <t>Kaunertal 1</t>
  </si>
  <si>
    <t>11WD2KAR20001937</t>
  </si>
  <si>
    <t>Kaunertal 2</t>
  </si>
  <si>
    <t>11WD4SWSW5HD7--F</t>
  </si>
  <si>
    <t>11WD4SAEK2HD7--Y</t>
  </si>
  <si>
    <t>Schluchsee</t>
  </si>
  <si>
    <t>SÃ¤ckingen</t>
  </si>
  <si>
    <t>11WD4WALD5H-SD71</t>
  </si>
  <si>
    <t>Waldshut</t>
  </si>
  <si>
    <t>11WD4HAEU5H-SD7J</t>
  </si>
  <si>
    <t>HÃ¤usern</t>
  </si>
  <si>
    <t>11WD4WEHR1HD7--M</t>
  </si>
  <si>
    <t>Wehr</t>
  </si>
  <si>
    <t>11WD4WITZ5H-SD76</t>
  </si>
  <si>
    <t>Witznau</t>
  </si>
  <si>
    <t>11WD7EMSL-G-KW-T</t>
  </si>
  <si>
    <t>11WD7EMSL1G-GUD9</t>
  </si>
  <si>
    <t>Emsland</t>
  </si>
  <si>
    <t>Emsland D</t>
  </si>
  <si>
    <t>DE94</t>
  </si>
  <si>
    <t>11WD7EMSL-G-BLCZ</t>
  </si>
  <si>
    <t>Emsland C</t>
  </si>
  <si>
    <t>11WD7EMSL-G-BLB0</t>
  </si>
  <si>
    <t>Emsland B</t>
  </si>
  <si>
    <t>11WD7BOLA--KWNIK</t>
  </si>
  <si>
    <t>11WD7BOLA5GDTN2T</t>
  </si>
  <si>
    <t>HKW Niehl</t>
  </si>
  <si>
    <t>NIEHL-II-DT</t>
  </si>
  <si>
    <t>11WD7OPLA1G--318</t>
  </si>
  <si>
    <t>NIEHL-3</t>
  </si>
  <si>
    <t>11WD7BOLA5GGTN2E</t>
  </si>
  <si>
    <t>NIEHL-II-GT</t>
  </si>
  <si>
    <t>11WD7BOLL5B-FREO</t>
  </si>
  <si>
    <t>11WD7BOLL5BFRFBC</t>
  </si>
  <si>
    <t>Frechen/Wachtberg</t>
  </si>
  <si>
    <t>Fabrik Frechen/Wachtberg</t>
  </si>
  <si>
    <t>11WD7FUEH5GMEKW7</t>
  </si>
  <si>
    <t>11WD7FUEH5GMERKA</t>
  </si>
  <si>
    <t>HKW Merkenich</t>
  </si>
  <si>
    <t>GuD-Anlage-HKW-Merkenich</t>
  </si>
  <si>
    <t>11WD7SCHO-S--KWW</t>
  </si>
  <si>
    <t>11WD7SCHO2S--C-R</t>
  </si>
  <si>
    <t>Scholven</t>
  </si>
  <si>
    <t>Scholven C</t>
  </si>
  <si>
    <t>11WD7SCHO1S--B-0</t>
  </si>
  <si>
    <t>Scholven B</t>
  </si>
  <si>
    <t>11WD7GARE5XHAKW5</t>
  </si>
  <si>
    <t>11WD7GARE5G-H45C</t>
  </si>
  <si>
    <t>Hagen-Kabel</t>
  </si>
  <si>
    <t>HAGEN-KABEL-H45</t>
  </si>
  <si>
    <t>11WD7LIES5B-KW-D</t>
  </si>
  <si>
    <t>11WD7LIES5B-WRKC</t>
  </si>
  <si>
    <t>Goldenberg</t>
  </si>
  <si>
    <t>Goldenberg GoWerk</t>
  </si>
  <si>
    <t>11WD7LUNE2S--KW8</t>
  </si>
  <si>
    <t>11WD7LUNE5S--6-L</t>
  </si>
  <si>
    <t>Luenen</t>
  </si>
  <si>
    <t>LUENEN_6</t>
  </si>
  <si>
    <t>11WD7LUNE2S--7-2</t>
  </si>
  <si>
    <t>LUENEN_7</t>
  </si>
  <si>
    <t>11WD7WEST1S-KW-K</t>
  </si>
  <si>
    <t>11WD7WSFN1S--E-Z</t>
  </si>
  <si>
    <t>Westfalen</t>
  </si>
  <si>
    <t>Westfalen E</t>
  </si>
  <si>
    <t>11WD7WEST5S--C-P</t>
  </si>
  <si>
    <t>Westfalen C</t>
  </si>
  <si>
    <t>11WD7GKWE2S--KW8</t>
  </si>
  <si>
    <t>11WD7GKWE2S--2-H</t>
  </si>
  <si>
    <t>GK-West</t>
  </si>
  <si>
    <t>GK-WEST_2</t>
  </si>
  <si>
    <t>11WD7GKWE2S--1-K</t>
  </si>
  <si>
    <t>GK-WEST_1</t>
  </si>
  <si>
    <t>11WD7HUCK2G--KWR</t>
  </si>
  <si>
    <t>11WD7HUCK2G--B-9</t>
  </si>
  <si>
    <t>Huckingen (HKM)</t>
  </si>
  <si>
    <t>Huckingen B</t>
  </si>
  <si>
    <t>11WD7HUCK2G--A-C</t>
  </si>
  <si>
    <t>Huckingen A</t>
  </si>
  <si>
    <t>11WD7BISC5GKW23O</t>
  </si>
  <si>
    <t>11WD7BISC5GKW3-T</t>
  </si>
  <si>
    <t>KW Mainz-Wiesbaden</t>
  </si>
  <si>
    <t>KMW_KW3</t>
  </si>
  <si>
    <t>11WD7BISC5GKW2-W</t>
  </si>
  <si>
    <t>KMW_KW2</t>
  </si>
  <si>
    <t>11WD7UCHT5XROSOK</t>
  </si>
  <si>
    <t>11WD7UCHT5XROEMT</t>
  </si>
  <si>
    <t>Kraftwerk RÃ¶merbrÃ¼cke</t>
  </si>
  <si>
    <t>DESBR____CHP____</t>
  </si>
  <si>
    <t>11WD72VIA2H-KW-0</t>
  </si>
  <si>
    <t>11WD7VIAN2H-1-1O</t>
  </si>
  <si>
    <t>Vianden</t>
  </si>
  <si>
    <t>Vianden 1</t>
  </si>
  <si>
    <t>11WD7VIAN2H-1-2M</t>
  </si>
  <si>
    <t>Vianden 2</t>
  </si>
  <si>
    <t>11WD7VIAN2H-1-3K</t>
  </si>
  <si>
    <t>Vianden 3</t>
  </si>
  <si>
    <t>11WD7VIAN2H-1-4I</t>
  </si>
  <si>
    <t>Vianden 4</t>
  </si>
  <si>
    <t>11WD7VIAN2H-2-6A</t>
  </si>
  <si>
    <t>Vianden 6</t>
  </si>
  <si>
    <t>11WD7VIAN2H-2-78</t>
  </si>
  <si>
    <t>Vianden 7</t>
  </si>
  <si>
    <t>11WD7VIAN2H-2-86</t>
  </si>
  <si>
    <t>Vianden 8</t>
  </si>
  <si>
    <t>11WD7VIAN2H-2-94</t>
  </si>
  <si>
    <t>Vianden 9</t>
  </si>
  <si>
    <t>11WD72VIA2H--11P</t>
  </si>
  <si>
    <t>Vianden 11</t>
  </si>
  <si>
    <t>11WD7VIAN2H-2-5C</t>
  </si>
  <si>
    <t>Vianden 5</t>
  </si>
  <si>
    <t>11WD72VIA2H--10R</t>
  </si>
  <si>
    <t>Vianden 10</t>
  </si>
  <si>
    <t>11WD7ENSD5SKW3-E</t>
  </si>
  <si>
    <t>11WD7ENSD5S--3-T</t>
  </si>
  <si>
    <t>Ensdorf</t>
  </si>
  <si>
    <t>Ensdorf 3</t>
  </si>
  <si>
    <t>11WD7KWKN----KW1</t>
  </si>
  <si>
    <t>11WD7KWKN-KW-EEN</t>
  </si>
  <si>
    <t>Knapsack 1</t>
  </si>
  <si>
    <t>11WD7NIED-B-KW-5</t>
  </si>
  <si>
    <t>11WD7NIED1B--K-0</t>
  </si>
  <si>
    <t>NiederauÃŸem</t>
  </si>
  <si>
    <t>NiederauÃŸem K (BoA 1)</t>
  </si>
  <si>
    <t>11WD7NIED2B--F-8</t>
  </si>
  <si>
    <t>NiederauÃŸem F</t>
  </si>
  <si>
    <t>11WD7NIED1B--G-C</t>
  </si>
  <si>
    <t>NiederauÃŸem G</t>
  </si>
  <si>
    <t>11WD7NIED2B--E-B</t>
  </si>
  <si>
    <t>NiederauÃŸem E</t>
  </si>
  <si>
    <t>11WD7NIED1B--H-9</t>
  </si>
  <si>
    <t>NiederauÃŸem H</t>
  </si>
  <si>
    <t>11WD7NIED2B--D-E</t>
  </si>
  <si>
    <t>NiederauÃŸem D</t>
  </si>
  <si>
    <t>11WD7NIED2B--C-H</t>
  </si>
  <si>
    <t>NiederauÃŸem C</t>
  </si>
  <si>
    <t>11WD7NEUR-B-KW-B</t>
  </si>
  <si>
    <t>11WD7NEUR1B--F-L</t>
  </si>
  <si>
    <t>Neurath</t>
  </si>
  <si>
    <t>Neurath F</t>
  </si>
  <si>
    <t>11WD7NEUR1B--E-O</t>
  </si>
  <si>
    <t>Neurath E</t>
  </si>
  <si>
    <t>11WD7NEUR1B--D-R</t>
  </si>
  <si>
    <t>Neurath D</t>
  </si>
  <si>
    <t>11WD7NEUR1B--G-I</t>
  </si>
  <si>
    <t>Neurath G</t>
  </si>
  <si>
    <t>11WD7NEUR2B--A-T</t>
  </si>
  <si>
    <t>Neurath A</t>
  </si>
  <si>
    <t>11WD7NEUR1B--C-U</t>
  </si>
  <si>
    <t>Neurath C</t>
  </si>
  <si>
    <t>11WD7NEUR1B--B-X</t>
  </si>
  <si>
    <t>Neurath B</t>
  </si>
  <si>
    <t>11WD7ENSD2SKW1-4</t>
  </si>
  <si>
    <t>11WD7ENSD2S--1-J</t>
  </si>
  <si>
    <t>Kraftwerk Ensdorf</t>
  </si>
  <si>
    <t>Ensdorf 1</t>
  </si>
  <si>
    <t>11WD7WEIH2S--KWV</t>
  </si>
  <si>
    <t>11WD7WEIH2S--C-A</t>
  </si>
  <si>
    <t>Weiher</t>
  </si>
  <si>
    <t>WEIHER_C</t>
  </si>
  <si>
    <t>11WD7VOER1S--KWG</t>
  </si>
  <si>
    <t>11WD7VOER1S--A-1</t>
  </si>
  <si>
    <t>Kraftwerk Voerde</t>
  </si>
  <si>
    <t>Kraftwerk Voerde Block A</t>
  </si>
  <si>
    <t>11WD7VOER1S--B-Z</t>
  </si>
  <si>
    <t>Kraftwerk Voerde Block B</t>
  </si>
  <si>
    <t>11WD7VOLK5S--KWI</t>
  </si>
  <si>
    <t>11WD7VOLK5S-MKV2</t>
  </si>
  <si>
    <t>Voelklingen</t>
  </si>
  <si>
    <t>VOELKLINGEN_MKV</t>
  </si>
  <si>
    <t>11WD7VOLK5S-HKVM</t>
  </si>
  <si>
    <t>VOELKLINGEN_HKV</t>
  </si>
  <si>
    <t>11WD7WALS1S--KW0</t>
  </si>
  <si>
    <t>11WD7WALS5S--9-Y</t>
  </si>
  <si>
    <t>Walsum</t>
  </si>
  <si>
    <t>WALSUM_9</t>
  </si>
  <si>
    <t>11WD7WALS1S--10A</t>
  </si>
  <si>
    <t>WALSUM_10</t>
  </si>
  <si>
    <t>11WD7STUM----KW9</t>
  </si>
  <si>
    <t>11WD7KWHU1GBL20B</t>
  </si>
  <si>
    <t>KW Hamm-Uentrop</t>
  </si>
  <si>
    <t>KW Hamm-Uentrop Block 20</t>
  </si>
  <si>
    <t>11WD7KWHU1GBL10E</t>
  </si>
  <si>
    <t>KW Hamm-Uentrop Block 10</t>
  </si>
  <si>
    <t>11WD7HERN2S--KWU</t>
  </si>
  <si>
    <t>11WD7HERN2S-3--W</t>
  </si>
  <si>
    <t>Herne</t>
  </si>
  <si>
    <t>HERNE_3</t>
  </si>
  <si>
    <t>11WD7HERN2S--4-X</t>
  </si>
  <si>
    <t>HERNE_4</t>
  </si>
  <si>
    <t>11WD7KRBG1K-KW-V</t>
  </si>
  <si>
    <t>11WD7KRBG1KD7-CC</t>
  </si>
  <si>
    <t>Gundremmingen</t>
  </si>
  <si>
    <t>Gundremmingen C</t>
  </si>
  <si>
    <t>DE27</t>
  </si>
  <si>
    <t>11WD7KRBG1KD7-BE</t>
  </si>
  <si>
    <t>Gundremmingen B</t>
  </si>
  <si>
    <t>11WD7KOEP2P--KWG</t>
  </si>
  <si>
    <t>11WD7KOEP2P--5-G</t>
  </si>
  <si>
    <t>Koepchenwerk</t>
  </si>
  <si>
    <t>11WD7KKE-1K--KW5</t>
  </si>
  <si>
    <t>11WD7KKE-1K-BLAZ</t>
  </si>
  <si>
    <t>Emsland A</t>
  </si>
  <si>
    <t>11WD7GERS-X-KW-C</t>
  </si>
  <si>
    <t>11WD7GERS-G-BLIY</t>
  </si>
  <si>
    <t>Gersteinwerk</t>
  </si>
  <si>
    <t>Gersteinwerk I</t>
  </si>
  <si>
    <t>11WD7GERS-G-BLG1</t>
  </si>
  <si>
    <t>Gersteinwerk G</t>
  </si>
  <si>
    <t>11WD7GERS-G-BLF3</t>
  </si>
  <si>
    <t>Gersteinwerk F</t>
  </si>
  <si>
    <t>11WD7GERS1S-K2-7</t>
  </si>
  <si>
    <t>Gersteinwerk K2</t>
  </si>
  <si>
    <t>11WD7GERS5S-K1-J</t>
  </si>
  <si>
    <t>Gersteinwerk K1</t>
  </si>
  <si>
    <t>11WD7GERS5G-H1-T</t>
  </si>
  <si>
    <t>Gersteinwerk H</t>
  </si>
  <si>
    <t>MOTHBALLED</t>
  </si>
  <si>
    <t>11WD7MITB1C----N</t>
  </si>
  <si>
    <t>11WD7MITB1C---A1</t>
  </si>
  <si>
    <t>Bexbach</t>
  </si>
  <si>
    <t>BEXBACH_A_GESAMT</t>
  </si>
  <si>
    <t>11W0-0000-0043-Z</t>
  </si>
  <si>
    <t>11W0-0000-0044-W</t>
  </si>
  <si>
    <t>Datteln</t>
  </si>
  <si>
    <t>Datteln 4</t>
  </si>
  <si>
    <t>CONSTRUCTION</t>
  </si>
  <si>
    <t>11WD2KUET000160J</t>
  </si>
  <si>
    <t>11WD2KUM1000161L</t>
  </si>
  <si>
    <t>KW KÃ¼htai</t>
  </si>
  <si>
    <t>Maschine 1</t>
  </si>
  <si>
    <t>11WD2KUM2000162B</t>
  </si>
  <si>
    <t>Maschine 2</t>
  </si>
  <si>
    <t>11WD2ERZH0002682</t>
  </si>
  <si>
    <t>PSW Erzhausen</t>
  </si>
  <si>
    <t>PSW Erzhausen Block 1</t>
  </si>
  <si>
    <t>11WD2OAMK000342L</t>
  </si>
  <si>
    <t>11WD2OAM-0003416</t>
  </si>
  <si>
    <t>Amrumbank West (EC&amp;R)</t>
  </si>
  <si>
    <t>Amrumbank West</t>
  </si>
  <si>
    <t>11WD2GRKW000295T</t>
  </si>
  <si>
    <t>11WD2GRAF000047F</t>
  </si>
  <si>
    <t>Grafenrheinfeld</t>
  </si>
  <si>
    <t>DE26</t>
  </si>
  <si>
    <t>11W0-0000-0029-P</t>
  </si>
  <si>
    <t>Windpark Nordsee One</t>
  </si>
  <si>
    <t>11WD2BHAF000272F</t>
  </si>
  <si>
    <t>11WD2BRE50001178</t>
  </si>
  <si>
    <t>KW Hafen</t>
  </si>
  <si>
    <t>KW Hafen Block 5</t>
  </si>
  <si>
    <t>DE50</t>
  </si>
  <si>
    <t>11WD2BRE6000118Z</t>
  </si>
  <si>
    <t>KW Hafen Block 6</t>
  </si>
  <si>
    <t>11WD2PLAT000267Z</t>
  </si>
  <si>
    <t>11WD2PLDT000033X</t>
  </si>
  <si>
    <t>Kraftwerk Plattling</t>
  </si>
  <si>
    <t>Kraftwerk-Plattling-DT</t>
  </si>
  <si>
    <t>DE22</t>
  </si>
  <si>
    <t>11WD2PLGT0000328</t>
  </si>
  <si>
    <t>Kraftwerk-Plattling-GT</t>
  </si>
  <si>
    <t>11WD2GKBB000334V</t>
  </si>
  <si>
    <t>11WD2GKBK000335V</t>
  </si>
  <si>
    <t>GKB Mittelsbueren</t>
  </si>
  <si>
    <t>GKB Mittelsbueren GuD</t>
  </si>
  <si>
    <t>11WD2INGO0001783</t>
  </si>
  <si>
    <t>11WD2ING3000058X</t>
  </si>
  <si>
    <t>Ingolstadt</t>
  </si>
  <si>
    <t>Ingolstadt 3</t>
  </si>
  <si>
    <t>DE21</t>
  </si>
  <si>
    <t>11WD2ING4000059N</t>
  </si>
  <si>
    <t>Ingolstadt 4</t>
  </si>
  <si>
    <t>11WD2ZOLL0002880</t>
  </si>
  <si>
    <t>11WD2ZOL50001274</t>
  </si>
  <si>
    <t>Kraftwerk Zolling</t>
  </si>
  <si>
    <t>DEZOLLI____1_____</t>
  </si>
  <si>
    <t>11WD2GEBE000177K</t>
  </si>
  <si>
    <t>11WD2GE2D000056A</t>
  </si>
  <si>
    <t>Franken I</t>
  </si>
  <si>
    <t>Franken I Block 2 + GT</t>
  </si>
  <si>
    <t>DE25</t>
  </si>
  <si>
    <t>11WD2GEB1000055R</t>
  </si>
  <si>
    <t>Franken I Block 1</t>
  </si>
  <si>
    <t>11WD2WBNK000318M</t>
  </si>
  <si>
    <t>11WD2WBNB000042Z</t>
  </si>
  <si>
    <t>HKW Nord Generator B</t>
  </si>
  <si>
    <t>11WD2WBNA0000418</t>
  </si>
  <si>
    <t>HKW Nord Generator A</t>
  </si>
  <si>
    <t>11WD2BHAS000271O</t>
  </si>
  <si>
    <t>11WD2BR15000116G</t>
  </si>
  <si>
    <t>KW Hastedt</t>
  </si>
  <si>
    <t>KW Hastedt Block 15</t>
  </si>
  <si>
    <t>11WD2BR14000113U</t>
  </si>
  <si>
    <t>KW Hastedt Block 14</t>
  </si>
  <si>
    <t>11WD2LIND5G----6</t>
  </si>
  <si>
    <t>11WD2LIG10000346</t>
  </si>
  <si>
    <t>Heizkraftwerk Linden (GKL)</t>
  </si>
  <si>
    <t>DE92</t>
  </si>
  <si>
    <t>11WD2LIDT000036R</t>
  </si>
  <si>
    <t>DT</t>
  </si>
  <si>
    <t>11WD2LIG3000035P</t>
  </si>
  <si>
    <t>Heizkraftwerk Linden (GKL) GuD</t>
  </si>
  <si>
    <t>11WD2GHKW000296G</t>
  </si>
  <si>
    <t>11WD2GROH000049H</t>
  </si>
  <si>
    <t>Grohnde</t>
  </si>
  <si>
    <t>11WD2KIKW000301W</t>
  </si>
  <si>
    <t>11WD2KIEL000050P</t>
  </si>
  <si>
    <t>Kiel</t>
  </si>
  <si>
    <t>11WD2SUE1000099L</t>
  </si>
  <si>
    <t>11WD2S1G3000098K</t>
  </si>
  <si>
    <t>Sued GuD1</t>
  </si>
  <si>
    <t>Sued GuD1 GT3</t>
  </si>
  <si>
    <t>11WD2S1G2000097U</t>
  </si>
  <si>
    <t>Sued GuD1 GT2</t>
  </si>
  <si>
    <t>11WD2W2--0002757</t>
  </si>
  <si>
    <t>11WD2W2M20000748</t>
  </si>
  <si>
    <t>Waldeck II</t>
  </si>
  <si>
    <t>Waldeck II M6</t>
  </si>
  <si>
    <t>DE73</t>
  </si>
  <si>
    <t>11WD2W2M1000073I</t>
  </si>
  <si>
    <t>Waldeck II M5</t>
  </si>
  <si>
    <t>11WD2BUKW000310A</t>
  </si>
  <si>
    <t>11WD2BURG000145R</t>
  </si>
  <si>
    <t>Burghausen_GT</t>
  </si>
  <si>
    <t>GuD-Block</t>
  </si>
  <si>
    <t>11WD2SRKW000345J</t>
  </si>
  <si>
    <t>HKW-NÃ¼rnberg-Sandreuth</t>
  </si>
  <si>
    <t>11WD2HERR5GKW--1</t>
  </si>
  <si>
    <t>11WD2HERR5G----G</t>
  </si>
  <si>
    <t>KW Herrenhausen (KWH)</t>
  </si>
  <si>
    <t>Block B</t>
  </si>
  <si>
    <t>11WD2OGW20003378</t>
  </si>
  <si>
    <t>Gode Wind II</t>
  </si>
  <si>
    <t>11WD2OBUT0002657</t>
  </si>
  <si>
    <t>OWP Butendiek</t>
  </si>
  <si>
    <t>11WD2STAU0001800</t>
  </si>
  <si>
    <t>11WD2STA4000065N</t>
  </si>
  <si>
    <t>Staudinger</t>
  </si>
  <si>
    <t>Staudinger 4</t>
  </si>
  <si>
    <t>DE71</t>
  </si>
  <si>
    <t>11WD2STA5000066D</t>
  </si>
  <si>
    <t>Staudinger 5</t>
  </si>
  <si>
    <t>11WD2HEKW000297X</t>
  </si>
  <si>
    <t>11WD2HEY40000638</t>
  </si>
  <si>
    <t>Heyden</t>
  </si>
  <si>
    <t>DEA4</t>
  </si>
  <si>
    <t>11WD2SUE2000103B</t>
  </si>
  <si>
    <t>11WD2S260000100F</t>
  </si>
  <si>
    <t>Sued GuD2</t>
  </si>
  <si>
    <t>Sued GuD2 DT60</t>
  </si>
  <si>
    <t>11WD2S2610001015</t>
  </si>
  <si>
    <t>Sued GuD2 GT61</t>
  </si>
  <si>
    <t>11WD2S262000102W</t>
  </si>
  <si>
    <t>Sued GuD2 GT62</t>
  </si>
  <si>
    <t>11WD2OBR1000278R</t>
  </si>
  <si>
    <t>Borkum Riffgrund I</t>
  </si>
  <si>
    <t>11WD2BMIT0002731</t>
  </si>
  <si>
    <t>11WD2BRE4000115K</t>
  </si>
  <si>
    <t>KW Mittelsbueren</t>
  </si>
  <si>
    <t>KW Mittelsbueren Block 4</t>
  </si>
  <si>
    <t>11WD2ODTK000336Y</t>
  </si>
  <si>
    <t>11WD2ODT3000343P</t>
  </si>
  <si>
    <t>DanTysk</t>
  </si>
  <si>
    <t>DanTysk Offshore Windpark</t>
  </si>
  <si>
    <t>DK03</t>
  </si>
  <si>
    <t>11WD2HANN5C----0</t>
  </si>
  <si>
    <t>11WD2HANN5C---1X</t>
  </si>
  <si>
    <t>GKW Hannover (GKH)</t>
  </si>
  <si>
    <t>Block 1</t>
  </si>
  <si>
    <t>11WD2HANN5C---2V</t>
  </si>
  <si>
    <t>Block 2</t>
  </si>
  <si>
    <t>11WD2SILT000157E</t>
  </si>
  <si>
    <t>11WD2SIM2000159W</t>
  </si>
  <si>
    <t>KW Silz</t>
  </si>
  <si>
    <t>11WD2SIM10001585</t>
  </si>
  <si>
    <t>11WD2ONSO000218S</t>
  </si>
  <si>
    <t>11WD2ONO10002202</t>
  </si>
  <si>
    <t>Offshore Windpark</t>
  </si>
  <si>
    <t>Nordsee Ost 1</t>
  </si>
  <si>
    <t>11WD2ONO2000219G</t>
  </si>
  <si>
    <t>Nordsee Ost 2</t>
  </si>
  <si>
    <t>11WD2MEHR2CSWH-O</t>
  </si>
  <si>
    <t>11WD2MEHR2CSWHCZ</t>
  </si>
  <si>
    <t>KW Mehrum (KWM)</t>
  </si>
  <si>
    <t>Block 3</t>
  </si>
  <si>
    <t>11WD2WBWK000317H</t>
  </si>
  <si>
    <t>11WD2WBW2000040U</t>
  </si>
  <si>
    <t>HKW West</t>
  </si>
  <si>
    <t>HKW West Block 2</t>
  </si>
  <si>
    <t>11WD2WBW1000039N</t>
  </si>
  <si>
    <t>HKW West Block 1</t>
  </si>
  <si>
    <t>11WD2ORG-000347Q</t>
  </si>
  <si>
    <t>Offshore-Windpark RIFFGAT</t>
  </si>
  <si>
    <t>NL11</t>
  </si>
  <si>
    <t>11WD2BUSC0002637</t>
  </si>
  <si>
    <t>11WD2BUSD0000386</t>
  </si>
  <si>
    <t>Kraftwerk Buschhaus</t>
  </si>
  <si>
    <t>Buschhaus</t>
  </si>
  <si>
    <t>11WD2BRKW000294C</t>
  </si>
  <si>
    <t>11WD2BROK000123P</t>
  </si>
  <si>
    <t>Brokdorf</t>
  </si>
  <si>
    <t>11WD2OTWB000266P</t>
  </si>
  <si>
    <t>Windpark Trianel Borkum West</t>
  </si>
  <si>
    <t>11WD2NDR-000204Q</t>
  </si>
  <si>
    <t>HKW Niederrad</t>
  </si>
  <si>
    <t>11WD2WILK000286V</t>
  </si>
  <si>
    <t>11WD2WILH0001255</t>
  </si>
  <si>
    <t>Kraftwerk Wilhelmshaven</t>
  </si>
  <si>
    <t>DEWHV______1_____</t>
  </si>
  <si>
    <t>11WD2HUKW000298J</t>
  </si>
  <si>
    <t>11WD2HUNT0000644</t>
  </si>
  <si>
    <t>Huntorf</t>
  </si>
  <si>
    <t>Huntorf GT</t>
  </si>
  <si>
    <t>11WD2FARK000287K</t>
  </si>
  <si>
    <t>11WD2FARG0001262</t>
  </si>
  <si>
    <t>Kraftwerk Farge</t>
  </si>
  <si>
    <t>DEFARGE____1_____</t>
  </si>
  <si>
    <t>11WD2OWS0000352F</t>
  </si>
  <si>
    <t>Sandbank</t>
  </si>
  <si>
    <t>11WD2NO2K000308Z</t>
  </si>
  <si>
    <t>11WD2NOR20001055</t>
  </si>
  <si>
    <t>Nord 2</t>
  </si>
  <si>
    <t>Nord 2 T20</t>
  </si>
  <si>
    <t>11WD2VELT000176H</t>
  </si>
  <si>
    <t>11WD2VEL3000053J</t>
  </si>
  <si>
    <t>Veltheim</t>
  </si>
  <si>
    <t>Veltheim 3</t>
  </si>
  <si>
    <t>11WD2ISKW000299Q</t>
  </si>
  <si>
    <t>11WD2ISAR000122A</t>
  </si>
  <si>
    <t>Isar 2</t>
  </si>
  <si>
    <t>11WD2FFW-000203E</t>
  </si>
  <si>
    <t>11WD2OGW1000346F</t>
  </si>
  <si>
    <t>Gode Wind I</t>
  </si>
  <si>
    <t>11WD2WI1K000303F</t>
  </si>
  <si>
    <t>11WD2WIL10000688</t>
  </si>
  <si>
    <t>Wilhelmshaven</t>
  </si>
  <si>
    <t>11WD2IRSC000179N</t>
  </si>
  <si>
    <t>11WD2IRG30000606</t>
  </si>
  <si>
    <t>Irsching</t>
  </si>
  <si>
    <t>Irsching 3</t>
  </si>
  <si>
    <t>11WD2IRG4000061X</t>
  </si>
  <si>
    <t>Irsching 4</t>
  </si>
  <si>
    <t>11WD2IRG5000062N</t>
  </si>
  <si>
    <t>Irsching 5</t>
  </si>
  <si>
    <t>11WD2OBA1000349Z</t>
  </si>
  <si>
    <t>Bard Offshore 1</t>
  </si>
  <si>
    <t>NL12</t>
  </si>
  <si>
    <t>11WD2OGTI000264J</t>
  </si>
  <si>
    <t>Global Tech I</t>
  </si>
  <si>
    <t>11WD2OWVM000355S</t>
  </si>
  <si>
    <t>Offshore-Windpark Veja Mate</t>
  </si>
  <si>
    <t>11WD43VIWXHOILLM</t>
  </si>
  <si>
    <t>11WD43KOP2HM1--L</t>
  </si>
  <si>
    <t>Vorarlberger Illwerke AG</t>
  </si>
  <si>
    <t>Kopswerk 2 M1</t>
  </si>
  <si>
    <t>AT34</t>
  </si>
  <si>
    <t>11WD43KOP2HM3--D</t>
  </si>
  <si>
    <t>Kopswerk 2 M3</t>
  </si>
  <si>
    <t>11WD43ROW2H----I</t>
  </si>
  <si>
    <t>Rodund 2</t>
  </si>
  <si>
    <t>11WD43KOP2HM2--H</t>
  </si>
  <si>
    <t>Kopswerk 2 M2</t>
  </si>
  <si>
    <t>11WD4HLBR1CS---A</t>
  </si>
  <si>
    <t>11WD4HLBR1C7---4</t>
  </si>
  <si>
    <t>HKW Heilbronn</t>
  </si>
  <si>
    <t>HKW Heilbronn Block 7</t>
  </si>
  <si>
    <t>11WD4SWSW5HD4--R</t>
  </si>
  <si>
    <t>11WD4WITZ5H-SD4C</t>
  </si>
  <si>
    <t>Schluchseewerk AG</t>
  </si>
  <si>
    <t>Kraftwerk Witznau</t>
  </si>
  <si>
    <t>11WD4HAEU5H-SD4P</t>
  </si>
  <si>
    <t>Kraftwerk HÃ¤usern</t>
  </si>
  <si>
    <t>11WD4WALD5H-SD47</t>
  </si>
  <si>
    <t>Kraftwerk Waldshut</t>
  </si>
  <si>
    <t>11WD4KWRHF5-S--Z</t>
  </si>
  <si>
    <t>11WD4KWRHF5M1-4I</t>
  </si>
  <si>
    <t>KW Rheinfelden DE</t>
  </si>
  <si>
    <t>11WD4WALK5G----E</t>
  </si>
  <si>
    <t>11WD4WALK5OGTD-F</t>
  </si>
  <si>
    <t>Kraftwerk Walheim</t>
  </si>
  <si>
    <t>Kraftwerk Wahlheim GT D</t>
  </si>
  <si>
    <t>11WD4KWLFB5-S--M</t>
  </si>
  <si>
    <t>11WD4KWLFB5M1107</t>
  </si>
  <si>
    <t>KW Laufenburg</t>
  </si>
  <si>
    <t>11WD4MUST5G----B</t>
  </si>
  <si>
    <t>11WD4MUST5X-DT-M</t>
  </si>
  <si>
    <t>HKW Stuttgart-MÃ¼nster</t>
  </si>
  <si>
    <t>Stuttgart-MÃ¼nster DT</t>
  </si>
  <si>
    <t>11WD4GKM-2CD4--J</t>
  </si>
  <si>
    <t>11W0-0000-0005-8</t>
  </si>
  <si>
    <t>GKM AG TNG</t>
  </si>
  <si>
    <t>11WD4WEHR1HS---G</t>
  </si>
  <si>
    <t>11WD4WEHR1HD4--Y</t>
  </si>
  <si>
    <t>Kraftwerk Wehr</t>
  </si>
  <si>
    <t>11WD4HLBR5CS---J</t>
  </si>
  <si>
    <t>11WD4HLBR2C5---7</t>
  </si>
  <si>
    <t>HKW Heilbronn Block 5</t>
  </si>
  <si>
    <t>11WD4HLBR5C6---I</t>
  </si>
  <si>
    <t>HKW Heilbronn Block 6</t>
  </si>
  <si>
    <t>11WD4IFFE5G----Z</t>
  </si>
  <si>
    <t>11WD4IFFE5H----T</t>
  </si>
  <si>
    <t>Rheinkraftwerk Iffezheim</t>
  </si>
  <si>
    <t>11WD4SAEK2HS---S</t>
  </si>
  <si>
    <t>11WD4SAEK2HD4--9</t>
  </si>
  <si>
    <t>Kraftwerk SÃ¤ckingen</t>
  </si>
  <si>
    <t>11WD4AL1KU1-S--E</t>
  </si>
  <si>
    <t>11WD4AL1U1C1---T</t>
  </si>
  <si>
    <t>HKW Altbach/Deizisau</t>
  </si>
  <si>
    <t>HKW Altbach/Deizisau Block 1</t>
  </si>
  <si>
    <t>11WD4AL1U1C2---O</t>
  </si>
  <si>
    <t>HKW Altbach/Deizisau 2</t>
  </si>
  <si>
    <t>11WD4GKNK1S----S</t>
  </si>
  <si>
    <t>11WD4GKNK1N-GESZ</t>
  </si>
  <si>
    <t>Kernkraftwerk Neckarwestheim</t>
  </si>
  <si>
    <t>KKW Neckarwestheim 2</t>
  </si>
  <si>
    <t>11WD4KKP21N-S--O</t>
  </si>
  <si>
    <t>11WD4KKP21N2---E</t>
  </si>
  <si>
    <t>KKW Philippsburg</t>
  </si>
  <si>
    <t>KKW Philippsburg 2</t>
  </si>
  <si>
    <t>11WD4DAXLA-S---T</t>
  </si>
  <si>
    <t>11WD4RDK71C7---G</t>
  </si>
  <si>
    <t>Rheinhafen-Dampfkraftwerk Karlsruhe</t>
  </si>
  <si>
    <t>RDK 7</t>
  </si>
  <si>
    <t>11WD4RDK81C8---3</t>
  </si>
  <si>
    <t>RDK 8</t>
  </si>
  <si>
    <t>11WD4GKM-XCD0--3</t>
  </si>
  <si>
    <t>11W0-0000-0004-B</t>
  </si>
  <si>
    <t>GKM AG DBEnergie</t>
  </si>
  <si>
    <t>11WD4DAXLA-2S--6</t>
  </si>
  <si>
    <t>11WD4RDK42G4---O</t>
  </si>
  <si>
    <t>RDK 4</t>
  </si>
  <si>
    <t>45W000000000019L</t>
  </si>
  <si>
    <t>45W000000000044M</t>
  </si>
  <si>
    <t>Roedsand 1</t>
  </si>
  <si>
    <t>Denmark</t>
  </si>
  <si>
    <t>DK02</t>
  </si>
  <si>
    <t>45W000000000016R</t>
  </si>
  <si>
    <t>45W000000000038H</t>
  </si>
  <si>
    <t>Nordjyllandsvaerket</t>
  </si>
  <si>
    <t>Nordjyllandsvaerket 3</t>
  </si>
  <si>
    <t>DK05</t>
  </si>
  <si>
    <t>45W000000000017P</t>
  </si>
  <si>
    <t>45W000000000040U</t>
  </si>
  <si>
    <t>Esbjergvaerket</t>
  </si>
  <si>
    <t>Esbjergvaerket 3</t>
  </si>
  <si>
    <t>45W000000000014V</t>
  </si>
  <si>
    <t>45W000000000035N</t>
  </si>
  <si>
    <t>Fynsvaerket</t>
  </si>
  <si>
    <t>Fynsvaerket 7</t>
  </si>
  <si>
    <t>45W000000000013X</t>
  </si>
  <si>
    <t>45W000000000034P</t>
  </si>
  <si>
    <t>Amagervaerket</t>
  </si>
  <si>
    <t>Amagervaerket 3</t>
  </si>
  <si>
    <t>DK01</t>
  </si>
  <si>
    <t>45W000000000015T</t>
  </si>
  <si>
    <t>45W000000000036L</t>
  </si>
  <si>
    <t>Studstrupvaerket</t>
  </si>
  <si>
    <t>Studstrupvaerket 3</t>
  </si>
  <si>
    <t>DK04</t>
  </si>
  <si>
    <t>45W000000000037J</t>
  </si>
  <si>
    <t>Studstrupvaerket 4</t>
  </si>
  <si>
    <t>45W000000000012Z</t>
  </si>
  <si>
    <t>45W000000000033R</t>
  </si>
  <si>
    <t>Asnaesvaerket</t>
  </si>
  <si>
    <t>Asnaesvaerket 5</t>
  </si>
  <si>
    <t>45W000000000032T</t>
  </si>
  <si>
    <t>Asnaesvaerket 2</t>
  </si>
  <si>
    <t>45W0000000000110</t>
  </si>
  <si>
    <t>45W000000000031V</t>
  </si>
  <si>
    <t>Skaerbaekvaerket</t>
  </si>
  <si>
    <t>Skaerbaekvaerket 3</t>
  </si>
  <si>
    <t>45W0000000000102</t>
  </si>
  <si>
    <t>45W000000000029I</t>
  </si>
  <si>
    <t>Avedoerevaerket</t>
  </si>
  <si>
    <t>Avedoerevaerket 1</t>
  </si>
  <si>
    <t>45W000000000030X</t>
  </si>
  <si>
    <t>Avedoerevaerket 2</t>
  </si>
  <si>
    <t>45W000000000009O</t>
  </si>
  <si>
    <t>45W000000000027M</t>
  </si>
  <si>
    <t>Kyndbyvaerket</t>
  </si>
  <si>
    <t>Kyndbyvaerket 22</t>
  </si>
  <si>
    <t>45W000000000026O</t>
  </si>
  <si>
    <t>Kyndbyvaerket 21</t>
  </si>
  <si>
    <t>45W000000000024S</t>
  </si>
  <si>
    <t>45W000000000048E</t>
  </si>
  <si>
    <t>Horns Rev B</t>
  </si>
  <si>
    <t>45W000000000021Y</t>
  </si>
  <si>
    <t>45W000000000045K</t>
  </si>
  <si>
    <t>Roedsand 2</t>
  </si>
  <si>
    <t>45W000000000023U</t>
  </si>
  <si>
    <t>45W000000000047G</t>
  </si>
  <si>
    <t>Horns Rev A</t>
  </si>
  <si>
    <t>45W000000000022W</t>
  </si>
  <si>
    <t>45W000000000046I</t>
  </si>
  <si>
    <t>Anholt</t>
  </si>
  <si>
    <t>45W000000000112V</t>
  </si>
  <si>
    <t>45W000000000099Y</t>
  </si>
  <si>
    <t>Silkeborgvaerket</t>
  </si>
  <si>
    <t>38W-MT--AREJ2--A</t>
  </si>
  <si>
    <t>Kiisa AREJ 2</t>
  </si>
  <si>
    <t>Estonia</t>
  </si>
  <si>
    <t>EE00</t>
  </si>
  <si>
    <t>38W-MT--AREJ---M</t>
  </si>
  <si>
    <t>Kiisa AREJ 1</t>
  </si>
  <si>
    <t>38W-MT--BEJ----R</t>
  </si>
  <si>
    <t>38W-MT--BEJG11-2</t>
  </si>
  <si>
    <t>Balti Eleketrijaam</t>
  </si>
  <si>
    <t>Balti Elektrijaam -TG11</t>
  </si>
  <si>
    <t>Fossil Oil shale</t>
  </si>
  <si>
    <t>38W-MT--BEJG09-J</t>
  </si>
  <si>
    <t>Balti Elektrijaam -TG9</t>
  </si>
  <si>
    <t>38W-MT--BEJG10-5</t>
  </si>
  <si>
    <t>Balti Elektrijaam -TG10</t>
  </si>
  <si>
    <t>38W-MT--BEJG1Q-1</t>
  </si>
  <si>
    <t>Balti Elektrijaam -TG12</t>
  </si>
  <si>
    <t>38W-MT--EEJ----3</t>
  </si>
  <si>
    <t>38W-MT--EEJG7--Y</t>
  </si>
  <si>
    <t>Eesti Elektrijaam</t>
  </si>
  <si>
    <t>Eesti Elektrijaam- TG7</t>
  </si>
  <si>
    <t>38W-MT--EEJG4--9</t>
  </si>
  <si>
    <t>Eesti Elektrijaam- TG4</t>
  </si>
  <si>
    <t>38W-MT--EEJG5--5</t>
  </si>
  <si>
    <t>Eesti Elektrijaam- TG5</t>
  </si>
  <si>
    <t>38W-MT--EEJG2--H</t>
  </si>
  <si>
    <t>Eesti Elektrijaam- TG2</t>
  </si>
  <si>
    <t>38W-MT--EEJG3--D</t>
  </si>
  <si>
    <t>Eesti Elektrijaam- TG3</t>
  </si>
  <si>
    <t>38W-MT--EEJG8--U</t>
  </si>
  <si>
    <t>Eesti Elektrijaam- TG8</t>
  </si>
  <si>
    <t>38W-MT--EEJG1--L</t>
  </si>
  <si>
    <t>Eesti Elektrijaam- TG1</t>
  </si>
  <si>
    <t>38W-MT--EEJG6--1</t>
  </si>
  <si>
    <t>Eesti Elektrijaam- TG6</t>
  </si>
  <si>
    <t>38W-MT--IRU--Q-T</t>
  </si>
  <si>
    <t>IRU Elektrijaam</t>
  </si>
  <si>
    <t>38W-KTJ-AUVERE-Z</t>
  </si>
  <si>
    <t>38W-KTJ-AUV-G1-8</t>
  </si>
  <si>
    <t>Auvere kondensatsioonielektrijaam</t>
  </si>
  <si>
    <t>Auvere EJ- G1</t>
  </si>
  <si>
    <t>18W0000000005S2B</t>
  </si>
  <si>
    <t>EGMEBRO</t>
  </si>
  <si>
    <t>Spain</t>
  </si>
  <si>
    <t>18WESC6TG2-12-CE</t>
  </si>
  <si>
    <t>ESC IBER 6</t>
  </si>
  <si>
    <t>ESC6TG2</t>
  </si>
  <si>
    <t>ES62</t>
  </si>
  <si>
    <t>18WESC6TV-123-C5</t>
  </si>
  <si>
    <t>ESC6TV</t>
  </si>
  <si>
    <t>18WESC6TG1-12-CL</t>
  </si>
  <si>
    <t>ESC6TG1</t>
  </si>
  <si>
    <t>18WBES3-12345-C7</t>
  </si>
  <si>
    <t>BESOS 3</t>
  </si>
  <si>
    <t>ES51</t>
  </si>
  <si>
    <t>18WGUA1-12345-D3</t>
  </si>
  <si>
    <t>GUARDO 1</t>
  </si>
  <si>
    <t>ES41</t>
  </si>
  <si>
    <t>18WELC1-12345-0U</t>
  </si>
  <si>
    <t>18WELC1-12345-GZ</t>
  </si>
  <si>
    <t>ELCOGAS</t>
  </si>
  <si>
    <t>ES42</t>
  </si>
  <si>
    <t>18WEAECLM-123-19</t>
  </si>
  <si>
    <t>EAECLM</t>
  </si>
  <si>
    <t>18WELBOGA-1234-V</t>
  </si>
  <si>
    <t>ELBOGA</t>
  </si>
  <si>
    <t>18WCTN3TG1-12-CI</t>
  </si>
  <si>
    <t>CASTELLO 3</t>
  </si>
  <si>
    <t>CTN3TG1</t>
  </si>
  <si>
    <t>ES52</t>
  </si>
  <si>
    <t>18WCTN3TG2-12-CB</t>
  </si>
  <si>
    <t>CTN3TG2</t>
  </si>
  <si>
    <t>18WCTN3TV-123-C2</t>
  </si>
  <si>
    <t>CTN3TV</t>
  </si>
  <si>
    <t>18WEFIBGES-123-J</t>
  </si>
  <si>
    <t>EFIBGES</t>
  </si>
  <si>
    <t>18WMALA1-1234567</t>
  </si>
  <si>
    <t>MALA1</t>
  </si>
  <si>
    <t>ES61</t>
  </si>
  <si>
    <t>18WCTJON2-123-CB</t>
  </si>
  <si>
    <t>CASTEJO2 I</t>
  </si>
  <si>
    <t>CASTEJON 2</t>
  </si>
  <si>
    <t>ES22</t>
  </si>
  <si>
    <t>18WEBRFEN-123-0T</t>
  </si>
  <si>
    <t>ENH-FEC-GR</t>
  </si>
  <si>
    <t>ES24</t>
  </si>
  <si>
    <t>18WHFEGED-1234-V</t>
  </si>
  <si>
    <t>HTARIFA</t>
  </si>
  <si>
    <t>18WCOF1-12345-B2</t>
  </si>
  <si>
    <t>COFRENTES</t>
  </si>
  <si>
    <t>18WESCCC2-123-CY</t>
  </si>
  <si>
    <t>ESC GDF 2</t>
  </si>
  <si>
    <t>ESCCC2</t>
  </si>
  <si>
    <t>18WCTN4TG1-123-M</t>
  </si>
  <si>
    <t>CASTELLO 4</t>
  </si>
  <si>
    <t>CTN4TG1</t>
  </si>
  <si>
    <t>18WCTN4TV-1234-3</t>
  </si>
  <si>
    <t>CTN4TV</t>
  </si>
  <si>
    <t>18WCTN4TG2-123-F</t>
  </si>
  <si>
    <t>CTN4TG2</t>
  </si>
  <si>
    <t>18WEDERNA-123-1C</t>
  </si>
  <si>
    <t>EDERNA</t>
  </si>
  <si>
    <t>18WSAGU3-1234-CV</t>
  </si>
  <si>
    <t>SAGU3</t>
  </si>
  <si>
    <t>18WEHIBGES-123-W</t>
  </si>
  <si>
    <t>EHIBGES</t>
  </si>
  <si>
    <t>18WAGUG-12345-0G</t>
  </si>
  <si>
    <t>AGUAYO G</t>
  </si>
  <si>
    <t>ES13</t>
  </si>
  <si>
    <t>18WCAMGI10-12-CK</t>
  </si>
  <si>
    <t>CAMPGIB1</t>
  </si>
  <si>
    <t>18WEVREN-12345-D</t>
  </si>
  <si>
    <t>EVREN</t>
  </si>
  <si>
    <t>18WECYLEO-1234-7</t>
  </si>
  <si>
    <t>ECYLEO</t>
  </si>
  <si>
    <t>18WBES4-12345-CY</t>
  </si>
  <si>
    <t>BESOS 4</t>
  </si>
  <si>
    <t>18WEELRI-1234-1R</t>
  </si>
  <si>
    <t>EELRI</t>
  </si>
  <si>
    <t>18WEMOCI-1234-1B</t>
  </si>
  <si>
    <t>EMOCI</t>
  </si>
  <si>
    <t>18WEESQUI-1234-E</t>
  </si>
  <si>
    <t>EESQUI</t>
  </si>
  <si>
    <t>18WECEHNG-123-12</t>
  </si>
  <si>
    <t>ECEHNG</t>
  </si>
  <si>
    <t>18WSLT1-12345-F1</t>
  </si>
  <si>
    <t>SALLENT G</t>
  </si>
  <si>
    <t>SALLENT 1G</t>
  </si>
  <si>
    <t>18WSLT3-12345-FI</t>
  </si>
  <si>
    <t>SALLENT 3G</t>
  </si>
  <si>
    <t>18WSLT2-12345-FS</t>
  </si>
  <si>
    <t>SALLENT 2G</t>
  </si>
  <si>
    <t>18WSLT4-12345-F8</t>
  </si>
  <si>
    <t>SALLENT 4G</t>
  </si>
  <si>
    <t>18WCTGN2-1234-CG</t>
  </si>
  <si>
    <t>ESC CART 2</t>
  </si>
  <si>
    <t>CARTAGENA2</t>
  </si>
  <si>
    <t>18WPALOS1-123-CB</t>
  </si>
  <si>
    <t>PALOS1</t>
  </si>
  <si>
    <t>18WEALAND-1234-W</t>
  </si>
  <si>
    <t>EALAND</t>
  </si>
  <si>
    <t>18WSFWMARK-123-N</t>
  </si>
  <si>
    <t>SFWMARK</t>
  </si>
  <si>
    <t>18WSAICA-1234-10</t>
  </si>
  <si>
    <t>SAICA</t>
  </si>
  <si>
    <t>18WPNN3-12345-DT</t>
  </si>
  <si>
    <t>PUENTENUEV</t>
  </si>
  <si>
    <t>P.NUEVO 3</t>
  </si>
  <si>
    <t>18WBAHITG2-12-CK</t>
  </si>
  <si>
    <t>BAHIAB</t>
  </si>
  <si>
    <t>BAHITG2</t>
  </si>
  <si>
    <t>ES21</t>
  </si>
  <si>
    <t>18WBAHITV-123-CB</t>
  </si>
  <si>
    <t>BAHITV</t>
  </si>
  <si>
    <t>18WBAHITG1-12-CR</t>
  </si>
  <si>
    <t>BAHITG1</t>
  </si>
  <si>
    <t>18WTRL1-12345-BC</t>
  </si>
  <si>
    <t>18WTERE-12345-0V</t>
  </si>
  <si>
    <t>TER</t>
  </si>
  <si>
    <t>18WCOM5-12345-DT</t>
  </si>
  <si>
    <t>COMPOSTI 5</t>
  </si>
  <si>
    <t>18WELEVAN-1234-Q</t>
  </si>
  <si>
    <t>TARIFA</t>
  </si>
  <si>
    <t>18WEEGPE-12345-D</t>
  </si>
  <si>
    <t>EEGPE</t>
  </si>
  <si>
    <t>18WCCO2-12345-0M</t>
  </si>
  <si>
    <t>18WCCO2-12345-DX</t>
  </si>
  <si>
    <t>CTCOMPOS 2</t>
  </si>
  <si>
    <t>CTCOMPO 2</t>
  </si>
  <si>
    <t>18WGDNA-12345-00</t>
  </si>
  <si>
    <t>GUADIANA</t>
  </si>
  <si>
    <t>ES43</t>
  </si>
  <si>
    <t>18WGUIG-12345-0D</t>
  </si>
  <si>
    <t>GUILLENA G</t>
  </si>
  <si>
    <t>18WSBO3-12345-CE</t>
  </si>
  <si>
    <t>SABON 3</t>
  </si>
  <si>
    <t>SBO3</t>
  </si>
  <si>
    <t>ES11</t>
  </si>
  <si>
    <t>18WEAEGA-12345-O</t>
  </si>
  <si>
    <t>EAEGA</t>
  </si>
  <si>
    <t>18WAMBITG1-12--P</t>
  </si>
  <si>
    <t>AMBIETA</t>
  </si>
  <si>
    <t>AMBITG1</t>
  </si>
  <si>
    <t>18WAMBITV-123-CK</t>
  </si>
  <si>
    <t>AMBITV</t>
  </si>
  <si>
    <t>18WAMBITG2-12-CT</t>
  </si>
  <si>
    <t>AMBITG2</t>
  </si>
  <si>
    <t>18WGAR1-12345-BN</t>
  </si>
  <si>
    <t>S.M.GAROÃ‘A</t>
  </si>
  <si>
    <t>18WEFEGED-1234-X</t>
  </si>
  <si>
    <t>EFEGED</t>
  </si>
  <si>
    <t>18WMLTG-12345-0X</t>
  </si>
  <si>
    <t>MORALET G</t>
  </si>
  <si>
    <t>18WDUER-12345-0N</t>
  </si>
  <si>
    <t>18WVRN4-12345-AA</t>
  </si>
  <si>
    <t>DUERO G</t>
  </si>
  <si>
    <t>VLLRINO 4G</t>
  </si>
  <si>
    <t>18WRIC21-1234-AZ</t>
  </si>
  <si>
    <t>RICOBA II1</t>
  </si>
  <si>
    <t>18WVRN5-12345-A0</t>
  </si>
  <si>
    <t>VLLRINO 5G</t>
  </si>
  <si>
    <t>18WVRN3-12345-AK</t>
  </si>
  <si>
    <t>VLLRINO 3G</t>
  </si>
  <si>
    <t>18WVRN6-12345-AR</t>
  </si>
  <si>
    <t>VLLRINO 6G</t>
  </si>
  <si>
    <t>18WAL11-12345-AZ</t>
  </si>
  <si>
    <t>ALDEA I G1</t>
  </si>
  <si>
    <t>18WAL22-12345-AE</t>
  </si>
  <si>
    <t>ALDEA IIG2</t>
  </si>
  <si>
    <t>18WCA21-12345-AJ</t>
  </si>
  <si>
    <t>18WAL13-12345-AF</t>
  </si>
  <si>
    <t>ALDEA I G3</t>
  </si>
  <si>
    <t>18WVC21-12345-A7</t>
  </si>
  <si>
    <t>VILLALC 21</t>
  </si>
  <si>
    <t>18WVRN2-12345-AU</t>
  </si>
  <si>
    <t>VLLRINO 2G</t>
  </si>
  <si>
    <t>18WAL21-12345-AO</t>
  </si>
  <si>
    <t>ALDEA IIG1</t>
  </si>
  <si>
    <t>18WAL12-12345-AP</t>
  </si>
  <si>
    <t>ALDEA I G2</t>
  </si>
  <si>
    <t>18WVRN1-12345-A3</t>
  </si>
  <si>
    <t>VLLRINO 1G</t>
  </si>
  <si>
    <t>18WAL16-12345-AM</t>
  </si>
  <si>
    <t>ALDEA I G6</t>
  </si>
  <si>
    <t>18WAL14-12345-A5</t>
  </si>
  <si>
    <t>ALDEA I G4</t>
  </si>
  <si>
    <t>18WSA21-12345-AX</t>
  </si>
  <si>
    <t>SAUCE II 1</t>
  </si>
  <si>
    <t>18WSA22-12345-AN</t>
  </si>
  <si>
    <t>SAUCE II 2</t>
  </si>
  <si>
    <t>18WAL15-12345-AW</t>
  </si>
  <si>
    <t>ALDEA I G5</t>
  </si>
  <si>
    <t>18WABO2-12345-0N</t>
  </si>
  <si>
    <t>18WABO2-12345-DY</t>
  </si>
  <si>
    <t>ABOÃ‘O 2</t>
  </si>
  <si>
    <t>ES12</t>
  </si>
  <si>
    <t>31W-0055-P-000-P</t>
  </si>
  <si>
    <t>31W-0055-P-100-K</t>
  </si>
  <si>
    <t>TE-TO Zagreb L</t>
  </si>
  <si>
    <t>Croatia</t>
  </si>
  <si>
    <t>HR04</t>
  </si>
  <si>
    <t>31WNA74</t>
  </si>
  <si>
    <t>TE-TO Zagreb</t>
  </si>
  <si>
    <t>TE-TO Zagreb C</t>
  </si>
  <si>
    <t>31WNA75</t>
  </si>
  <si>
    <t>TE-TO Zagreb K</t>
  </si>
  <si>
    <t>31WNA72</t>
  </si>
  <si>
    <t>KTE Jertovec</t>
  </si>
  <si>
    <t>KTE Jertovec C</t>
  </si>
  <si>
    <t>31WNA73</t>
  </si>
  <si>
    <t>KTE Jertovec D</t>
  </si>
  <si>
    <t>18WBRR1-12345-DS</t>
  </si>
  <si>
    <t>BARRIOS</t>
  </si>
  <si>
    <t>18WEAEREG-123-17</t>
  </si>
  <si>
    <t>EAEREG</t>
  </si>
  <si>
    <t>31WNA71</t>
  </si>
  <si>
    <t>KTE Jertovec B</t>
  </si>
  <si>
    <t>31WNA70</t>
  </si>
  <si>
    <t>KTE Jertovec A</t>
  </si>
  <si>
    <t>31WNA69</t>
  </si>
  <si>
    <t>TE Plomin 2</t>
  </si>
  <si>
    <t>HR03</t>
  </si>
  <si>
    <t>31WNA66</t>
  </si>
  <si>
    <t>TE-TO Sisak C</t>
  </si>
  <si>
    <t>31WNA67</t>
  </si>
  <si>
    <t>TE Rijeka</t>
  </si>
  <si>
    <t>31WNA68</t>
  </si>
  <si>
    <t>TE Plomin 1</t>
  </si>
  <si>
    <t>31WNA65</t>
  </si>
  <si>
    <t>TE-TO Sisak</t>
  </si>
  <si>
    <t>TE-TO Sisak B</t>
  </si>
  <si>
    <t>31WNA64</t>
  </si>
  <si>
    <t>TE-TO Sisak A</t>
  </si>
  <si>
    <t>31WNA63</t>
  </si>
  <si>
    <t>HE Zavrelje</t>
  </si>
  <si>
    <t>18WEREGPE-1234-4</t>
  </si>
  <si>
    <t>EREGPE</t>
  </si>
  <si>
    <t>18WEPECATA-123-U</t>
  </si>
  <si>
    <t>EPECATA</t>
  </si>
  <si>
    <t>18WPALOS3-123-CW</t>
  </si>
  <si>
    <t>PALOS3</t>
  </si>
  <si>
    <t>PALOS 3</t>
  </si>
  <si>
    <t>18WSROQ2-1234-CA</t>
  </si>
  <si>
    <t>SANROQUE2</t>
  </si>
  <si>
    <t>S.ROQUE 2</t>
  </si>
  <si>
    <t>18WEBRA-12345-06</t>
  </si>
  <si>
    <t>EBRO ALTO</t>
  </si>
  <si>
    <t>ES23</t>
  </si>
  <si>
    <t>18WCTGN3-1234-C7</t>
  </si>
  <si>
    <t>ESC CART 3</t>
  </si>
  <si>
    <t>CARTAGENA3</t>
  </si>
  <si>
    <t>18WFOI1-12345-0Q</t>
  </si>
  <si>
    <t>18WFOI1-12345-D0</t>
  </si>
  <si>
    <t>FOIX</t>
  </si>
  <si>
    <t>18WCAMGI20-12-CC</t>
  </si>
  <si>
    <t>CAMPGIB2</t>
  </si>
  <si>
    <t>18WCTJON1-123-CJ</t>
  </si>
  <si>
    <t>CASTEJO1 H</t>
  </si>
  <si>
    <t>CASTEJON 1</t>
  </si>
  <si>
    <t>18WABO1-12345-D7</t>
  </si>
  <si>
    <t>ABOÃ‘O 1</t>
  </si>
  <si>
    <t>18WHFNEXU-1234-F</t>
  </si>
  <si>
    <t>HFNESXU</t>
  </si>
  <si>
    <t>18WEALFOZ-1234-J</t>
  </si>
  <si>
    <t>EALFOZ</t>
  </si>
  <si>
    <t>18WPGR4-12345-DM</t>
  </si>
  <si>
    <t>P.G.RODR 4</t>
  </si>
  <si>
    <t>18WESCCC1-123-C5</t>
  </si>
  <si>
    <t>ESCCC1</t>
  </si>
  <si>
    <t>18WSRI2-12345-0X</t>
  </si>
  <si>
    <t>18WSRI2-12345-D7</t>
  </si>
  <si>
    <t>SOTORIBE 2</t>
  </si>
  <si>
    <t>SOTO RIB 2</t>
  </si>
  <si>
    <t>18WERIOJA-1234-3</t>
  </si>
  <si>
    <t>ERIOJA</t>
  </si>
  <si>
    <t>18WEBRACC1-123-Y</t>
  </si>
  <si>
    <t>EBRACC1</t>
  </si>
  <si>
    <t>18WPBCN2-1234-P7</t>
  </si>
  <si>
    <t>PBCN2</t>
  </si>
  <si>
    <t>18WSIL-123456-0G</t>
  </si>
  <si>
    <t>18WEST21-12345-C</t>
  </si>
  <si>
    <t>SIL G</t>
  </si>
  <si>
    <t>S.EST IIG1</t>
  </si>
  <si>
    <t>18WSOU1-12345-A1</t>
  </si>
  <si>
    <t>18W00000000041A6</t>
  </si>
  <si>
    <t>EAXPOSA</t>
  </si>
  <si>
    <t>18WCCO3-12345-DN</t>
  </si>
  <si>
    <t>CTCOMPOS 3</t>
  </si>
  <si>
    <t>CTCOMPO 3</t>
  </si>
  <si>
    <t>18WTEES-12345-0Y</t>
  </si>
  <si>
    <t>TERA-ESLA</t>
  </si>
  <si>
    <t>18WTJEG-12345-0K</t>
  </si>
  <si>
    <t>TAJOENC G</t>
  </si>
  <si>
    <t>18W0000000001101</t>
  </si>
  <si>
    <t>EFEGEL2</t>
  </si>
  <si>
    <t>18WEGVENTO-123-C</t>
  </si>
  <si>
    <t>EGVENTO</t>
  </si>
  <si>
    <t>18WASC1-12345-BD</t>
  </si>
  <si>
    <t>ASCO 1</t>
  </si>
  <si>
    <t>18WROB2-12345-DM</t>
  </si>
  <si>
    <t>ROBLA 2</t>
  </si>
  <si>
    <t>18W00000000010Z8</t>
  </si>
  <si>
    <t>EFEGEL1</t>
  </si>
  <si>
    <t>18WPGR2-12345-D5</t>
  </si>
  <si>
    <t>P.G.RODR 2</t>
  </si>
  <si>
    <t>18WUFGC--1234-00</t>
  </si>
  <si>
    <t>GNF GALCOS</t>
  </si>
  <si>
    <t>18WSROQ1-1234-CJ</t>
  </si>
  <si>
    <t>SANROQUE1</t>
  </si>
  <si>
    <t>S.ROQUE 1</t>
  </si>
  <si>
    <t>18WSRI3-12345-DY</t>
  </si>
  <si>
    <t>SOTORIBE 3</t>
  </si>
  <si>
    <t>SOTO RIB 3</t>
  </si>
  <si>
    <t>18WSBEU-12345-0Q</t>
  </si>
  <si>
    <t>SIL-BIB-EU</t>
  </si>
  <si>
    <t>31WNA62</t>
  </si>
  <si>
    <t>HE Dubrovnik</t>
  </si>
  <si>
    <t>HE Dubrovnik B</t>
  </si>
  <si>
    <t>31WNA60</t>
  </si>
  <si>
    <t>HE Kraljevac</t>
  </si>
  <si>
    <t>HE Kraljevac C</t>
  </si>
  <si>
    <t>31WNA59</t>
  </si>
  <si>
    <t>HE Kraljevac B</t>
  </si>
  <si>
    <t>31WNA50</t>
  </si>
  <si>
    <t>HE Peruca</t>
  </si>
  <si>
    <t>HE Peruca A</t>
  </si>
  <si>
    <t>31WNA49</t>
  </si>
  <si>
    <t>CS Busko blato</t>
  </si>
  <si>
    <t>31WNA48</t>
  </si>
  <si>
    <t>HE Orlovac</t>
  </si>
  <si>
    <t>HE Orlovac C</t>
  </si>
  <si>
    <t>31WNA46</t>
  </si>
  <si>
    <t>HE Orlovac A</t>
  </si>
  <si>
    <t>18WALG3TV1-123-0</t>
  </si>
  <si>
    <t>ALG3</t>
  </si>
  <si>
    <t>ALG3TV1</t>
  </si>
  <si>
    <t>18WALG3TG2-123-2</t>
  </si>
  <si>
    <t>ALG3TG2</t>
  </si>
  <si>
    <t>18WALG3TG1-123-9</t>
  </si>
  <si>
    <t>ALG3TG1</t>
  </si>
  <si>
    <t>18WSAGU1-1234-CC</t>
  </si>
  <si>
    <t>SAGU1</t>
  </si>
  <si>
    <t>18WEFGASN-1234-D</t>
  </si>
  <si>
    <t>EFGASN</t>
  </si>
  <si>
    <t>18WEMEBROS-123-M</t>
  </si>
  <si>
    <t>EMEBROS</t>
  </si>
  <si>
    <t>18WVIES-12345-0Y</t>
  </si>
  <si>
    <t>UGH EON</t>
  </si>
  <si>
    <t>18WARC3TG2-12-CY</t>
  </si>
  <si>
    <t>ARCOS3</t>
  </si>
  <si>
    <t>ARC3TG2</t>
  </si>
  <si>
    <t>18WARC3TG1-12-C4</t>
  </si>
  <si>
    <t>ARC3TG1</t>
  </si>
  <si>
    <t>18WARC3TV-123-CP</t>
  </si>
  <si>
    <t>ARC3TV</t>
  </si>
  <si>
    <t>18WJUCA-12345-0Q</t>
  </si>
  <si>
    <t>18WCO21-12345--L</t>
  </si>
  <si>
    <t>JUCAR</t>
  </si>
  <si>
    <t>CORTES 1</t>
  </si>
  <si>
    <t>18WCO22-12345-AQ</t>
  </si>
  <si>
    <t>CORTES 2</t>
  </si>
  <si>
    <t>18WSRI4-123456-V</t>
  </si>
  <si>
    <t>SOTORIBE 4</t>
  </si>
  <si>
    <t>SRI4</t>
  </si>
  <si>
    <t>18WARRU1-1234-CW</t>
  </si>
  <si>
    <t>ARRUBAL1</t>
  </si>
  <si>
    <t>UFARRU1</t>
  </si>
  <si>
    <t>31WNA58</t>
  </si>
  <si>
    <t>HE Kraljevac A</t>
  </si>
  <si>
    <t>31WNA57</t>
  </si>
  <si>
    <t>HE Zakucac</t>
  </si>
  <si>
    <t>HE Zakucac D</t>
  </si>
  <si>
    <t>31WNA56</t>
  </si>
  <si>
    <t>HE Zakucac C</t>
  </si>
  <si>
    <t>31WNA55</t>
  </si>
  <si>
    <t>HE Zakucac B</t>
  </si>
  <si>
    <t>18WPVENT1-1234-X</t>
  </si>
  <si>
    <t>PVENT1</t>
  </si>
  <si>
    <t>18WALZ1-12345-BT</t>
  </si>
  <si>
    <t>ALMARAZ 1</t>
  </si>
  <si>
    <t>ECT2</t>
  </si>
  <si>
    <t>18WEACCEO-1234-U</t>
  </si>
  <si>
    <t>EACCEO</t>
  </si>
  <si>
    <t>18WPBCN1-1234-PG</t>
  </si>
  <si>
    <t>PBCN1</t>
  </si>
  <si>
    <t>18WPGR3-12345-DW</t>
  </si>
  <si>
    <t>P.G.RODR 3</t>
  </si>
  <si>
    <t>18WTAJO-12345-0U</t>
  </si>
  <si>
    <t>18WCED1-12345-AZ</t>
  </si>
  <si>
    <t>TAJO G</t>
  </si>
  <si>
    <t>18WCED2-12345-AP</t>
  </si>
  <si>
    <t>18WJMO2-12345-AD</t>
  </si>
  <si>
    <t>JM.ORIOL 2</t>
  </si>
  <si>
    <t>18WCED3-12345-AF</t>
  </si>
  <si>
    <t>18WGYG1-12345-A6</t>
  </si>
  <si>
    <t>GGALAN GEN</t>
  </si>
  <si>
    <t>18WJMO1-12345-AN</t>
  </si>
  <si>
    <t>JM.ORIOL 1</t>
  </si>
  <si>
    <t>18WCED4-12345-A5</t>
  </si>
  <si>
    <t>18WJMO4-12345-AU</t>
  </si>
  <si>
    <t>JM.ORIOL 4</t>
  </si>
  <si>
    <t>18WJMO3-12345-A3</t>
  </si>
  <si>
    <t>JM.ORIOL 3</t>
  </si>
  <si>
    <t>18WTAPOWER-12-C7</t>
  </si>
  <si>
    <t>TARRAG IB</t>
  </si>
  <si>
    <t>TAPOWER</t>
  </si>
  <si>
    <t>18WSTC4-12345-CV</t>
  </si>
  <si>
    <t>SANTURCE 4</t>
  </si>
  <si>
    <t>18WEGREEN-1234-3</t>
  </si>
  <si>
    <t>EOLICAGEST</t>
  </si>
  <si>
    <t>18WPLL1-12345-0A</t>
  </si>
  <si>
    <t>18WPLL1-12345-DL</t>
  </si>
  <si>
    <t>PUERTOLLAN</t>
  </si>
  <si>
    <t>PTOLLANO</t>
  </si>
  <si>
    <t>18WCOL4-12345-CF</t>
  </si>
  <si>
    <t>COLON 4</t>
  </si>
  <si>
    <t>18WUFMI-12345-0L</t>
  </si>
  <si>
    <t>18WBEL1-12345-AY</t>
  </si>
  <si>
    <t>GNF MIÃ‘O</t>
  </si>
  <si>
    <t>BELESAR 1</t>
  </si>
  <si>
    <t>18WBEL2-12345-AO</t>
  </si>
  <si>
    <t>BELESAR 2</t>
  </si>
  <si>
    <t>18WBEL3-12345-AE</t>
  </si>
  <si>
    <t>BELESAR 3</t>
  </si>
  <si>
    <t>18WSTABEN-1234-U</t>
  </si>
  <si>
    <t>STABEN</t>
  </si>
  <si>
    <t>18WARCOS2-123-CJ</t>
  </si>
  <si>
    <t>ARCOS2</t>
  </si>
  <si>
    <t>18WETARRA-1234-2</t>
  </si>
  <si>
    <t>ETARRA</t>
  </si>
  <si>
    <t>18WALL1-12345-DV</t>
  </si>
  <si>
    <t>ANLLARES</t>
  </si>
  <si>
    <t>ANLLARES 1</t>
  </si>
  <si>
    <t>18WTFSEDAE-123-Q</t>
  </si>
  <si>
    <t>TFSEDAE</t>
  </si>
  <si>
    <t>18WROB1-12345-DW</t>
  </si>
  <si>
    <t>ROBLA 1</t>
  </si>
  <si>
    <t>18WASC2-12345-B3</t>
  </si>
  <si>
    <t>ASCO 2</t>
  </si>
  <si>
    <t>18WEOGUADALTEBA9</t>
  </si>
  <si>
    <t>ETEBARB</t>
  </si>
  <si>
    <t>18WALZ2-12345-BJ</t>
  </si>
  <si>
    <t>ALMARAZ 2</t>
  </si>
  <si>
    <t>18WUFBG-12345-0E</t>
  </si>
  <si>
    <t>BOLARQUE G</t>
  </si>
  <si>
    <t>18WECERRA-1234-E</t>
  </si>
  <si>
    <t>ECERRA</t>
  </si>
  <si>
    <t>18WTER3-12345-D4</t>
  </si>
  <si>
    <t>TERUEL 3</t>
  </si>
  <si>
    <t>18WECH1-12345-09</t>
  </si>
  <si>
    <t>18WECH1-12345-DK</t>
  </si>
  <si>
    <t>ESCUCHA</t>
  </si>
  <si>
    <t>18WECPNO-1234-1U</t>
  </si>
  <si>
    <t>ECPNO</t>
  </si>
  <si>
    <t>18WLIT1-123456-S</t>
  </si>
  <si>
    <t>LITORAL 1</t>
  </si>
  <si>
    <t>18WEDANTG-123-1V</t>
  </si>
  <si>
    <t>EDANTG</t>
  </si>
  <si>
    <t>18WACE3-12345-CD</t>
  </si>
  <si>
    <t>ACECA 3 IB</t>
  </si>
  <si>
    <t>ACECA 3</t>
  </si>
  <si>
    <t>18WCTJON3--1234S</t>
  </si>
  <si>
    <t>18WCTJON3-1234-E</t>
  </si>
  <si>
    <t>CASTEJO3 H</t>
  </si>
  <si>
    <t>CTJON3</t>
  </si>
  <si>
    <t>18WSAGU2-1234-C3</t>
  </si>
  <si>
    <t>SAGU2</t>
  </si>
  <si>
    <t>18WPVENT2-1234-P</t>
  </si>
  <si>
    <t>PVENT2</t>
  </si>
  <si>
    <t>18WEREGPEM-123-F</t>
  </si>
  <si>
    <t>EREGPEM</t>
  </si>
  <si>
    <t>18WMUE1-12345-FP</t>
  </si>
  <si>
    <t>MUELA G</t>
  </si>
  <si>
    <t>MUELA 1G</t>
  </si>
  <si>
    <t>18WMUE6-123456-N</t>
  </si>
  <si>
    <t>MUELA 6G</t>
  </si>
  <si>
    <t>18WMUE7-123456-D</t>
  </si>
  <si>
    <t>MUELA 7G</t>
  </si>
  <si>
    <t>18WMUE3-12345-F5</t>
  </si>
  <si>
    <t>MUELA 3G</t>
  </si>
  <si>
    <t>18WMUE2-12345-FF</t>
  </si>
  <si>
    <t>MUELA 2G</t>
  </si>
  <si>
    <t>18WMUE5-123456-X</t>
  </si>
  <si>
    <t>MUELA 5G</t>
  </si>
  <si>
    <t>18WMUE4-123456-6</t>
  </si>
  <si>
    <t>MUELA 4G</t>
  </si>
  <si>
    <t>18WVAN2-12345-BA</t>
  </si>
  <si>
    <t>VANDELLOS</t>
  </si>
  <si>
    <t>18WESCCC3-123-CQ</t>
  </si>
  <si>
    <t>ESC GDF 3</t>
  </si>
  <si>
    <t>ESCCC3</t>
  </si>
  <si>
    <t>18WTER1-12345-DO</t>
  </si>
  <si>
    <t>TERUEL 1</t>
  </si>
  <si>
    <t>18WEEGPEM-1234-9</t>
  </si>
  <si>
    <t>EEGPEM</t>
  </si>
  <si>
    <t>18WHFGASN-1234-B</t>
  </si>
  <si>
    <t>HFGASN</t>
  </si>
  <si>
    <t>18WPGR5TG1-123-T</t>
  </si>
  <si>
    <t>P.G.RODR 5</t>
  </si>
  <si>
    <t>PGR5TG1</t>
  </si>
  <si>
    <t>18WPGR5TV-1234-A</t>
  </si>
  <si>
    <t>PGR5TV</t>
  </si>
  <si>
    <t>18WPGR5TG2-123-M</t>
  </si>
  <si>
    <t>PGR5TG2</t>
  </si>
  <si>
    <t>18WACE4-12345-C3</t>
  </si>
  <si>
    <t>ACECA 4 UF</t>
  </si>
  <si>
    <t>ACECA4</t>
  </si>
  <si>
    <t>18WPALOS2-123-C3</t>
  </si>
  <si>
    <t>PALOS2</t>
  </si>
  <si>
    <t>PALOS 2</t>
  </si>
  <si>
    <t>18WCTGN1-1234-CP</t>
  </si>
  <si>
    <t>ESC CART 1</t>
  </si>
  <si>
    <t>CARTAGENA1</t>
  </si>
  <si>
    <t>18WNRC2-12345-DR</t>
  </si>
  <si>
    <t>NARCEA 2</t>
  </si>
  <si>
    <t>18W0000000000974</t>
  </si>
  <si>
    <t>EDPRSA1</t>
  </si>
  <si>
    <t>18WHCHI-12345-0M</t>
  </si>
  <si>
    <t>HC-HIDRAUL</t>
  </si>
  <si>
    <t>18WTARRAG-123-CG</t>
  </si>
  <si>
    <t>TARRAG</t>
  </si>
  <si>
    <t>18WHFERRAT-123-C</t>
  </si>
  <si>
    <t>HFERRAT</t>
  </si>
  <si>
    <t>18WARCOS1-123-CR</t>
  </si>
  <si>
    <t>ARCOS1</t>
  </si>
  <si>
    <t>18WSRI5-12345--5</t>
  </si>
  <si>
    <t>SOTO5</t>
  </si>
  <si>
    <t>SOTO 5</t>
  </si>
  <si>
    <t>18WLAD4-123456-B</t>
  </si>
  <si>
    <t>LADA 4</t>
  </si>
  <si>
    <t>LADA IV</t>
  </si>
  <si>
    <t>18WGDLQ-12345-0A</t>
  </si>
  <si>
    <t>GUADALQUIV</t>
  </si>
  <si>
    <t>18WCOM4-12345-D2</t>
  </si>
  <si>
    <t>COMPOSTI 4</t>
  </si>
  <si>
    <t>18WTFIBGES-123-9</t>
  </si>
  <si>
    <t>TFIBGES</t>
  </si>
  <si>
    <t>18WUFTA-12345-0O</t>
  </si>
  <si>
    <t>GNF TAJO</t>
  </si>
  <si>
    <t>18W0000000004W07</t>
  </si>
  <si>
    <t>EGELECD</t>
  </si>
  <si>
    <t>18WLIT2-123456-I</t>
  </si>
  <si>
    <t>LITORAL 2</t>
  </si>
  <si>
    <t>18WFFNEXU-1234-4</t>
  </si>
  <si>
    <t>FFNEXU</t>
  </si>
  <si>
    <t>18WEBRACC2-123-R</t>
  </si>
  <si>
    <t>EBRACC2</t>
  </si>
  <si>
    <t>18WCTNUTG2-12-C0</t>
  </si>
  <si>
    <t>CASTELNOU</t>
  </si>
  <si>
    <t>CTNUTG2</t>
  </si>
  <si>
    <t>18WCTNUTV-123-CS</t>
  </si>
  <si>
    <t>CTNUTV</t>
  </si>
  <si>
    <t>18WCTNUTG1-12-C7</t>
  </si>
  <si>
    <t>CTNUTG1</t>
  </si>
  <si>
    <t>18WGUA2-12345-DU</t>
  </si>
  <si>
    <t>GUARDO 2</t>
  </si>
  <si>
    <t>18WECT3TG1-123-X</t>
  </si>
  <si>
    <t>ESCAT3</t>
  </si>
  <si>
    <t>ECT3TG1</t>
  </si>
  <si>
    <t>18WECT3TG2-123-Q</t>
  </si>
  <si>
    <t>ECT3TG2</t>
  </si>
  <si>
    <t>18WECT3TV1-123-O</t>
  </si>
  <si>
    <t>ECT3TV1</t>
  </si>
  <si>
    <t>18WPGR1-12345-DF</t>
  </si>
  <si>
    <t>P.G.RODR 1</t>
  </si>
  <si>
    <t>18WMEI1-12345-DT</t>
  </si>
  <si>
    <t>MEIRAMA</t>
  </si>
  <si>
    <t>18WEIDER-12345-S</t>
  </si>
  <si>
    <t>EIDER</t>
  </si>
  <si>
    <t>18WNRC3-12345-DH</t>
  </si>
  <si>
    <t>NARCEA 3</t>
  </si>
  <si>
    <t>18W0000000001EAG</t>
  </si>
  <si>
    <t>EGASNE1</t>
  </si>
  <si>
    <t>18WEMEDI-1234-10</t>
  </si>
  <si>
    <t>EMEDI</t>
  </si>
  <si>
    <t>18WTFDETIC-123-Y</t>
  </si>
  <si>
    <t>TFDETIC</t>
  </si>
  <si>
    <t>18WECEASA-1234-R</t>
  </si>
  <si>
    <t>ECEASA</t>
  </si>
  <si>
    <t>18W0000000000KB0</t>
  </si>
  <si>
    <t>EDPRSA3</t>
  </si>
  <si>
    <t>18WJANDA-EOLICAX</t>
  </si>
  <si>
    <t>EJANDAI</t>
  </si>
  <si>
    <t>18WEPBUIO-1234-F</t>
  </si>
  <si>
    <t>EPBUIO</t>
  </si>
  <si>
    <t>18WEFWMARK-123-K</t>
  </si>
  <si>
    <t>EFWMARK</t>
  </si>
  <si>
    <t>18W0000000006UFC</t>
  </si>
  <si>
    <t>EDPCOR1</t>
  </si>
  <si>
    <t>18W0000000006UEE</t>
  </si>
  <si>
    <t>EDPCOSA</t>
  </si>
  <si>
    <t>18WESCATAL-123-E</t>
  </si>
  <si>
    <t>ESCATAL</t>
  </si>
  <si>
    <t>18WHFIBGES-123-H</t>
  </si>
  <si>
    <t>HFIBGES</t>
  </si>
  <si>
    <t>18WSPSAETI-123-T</t>
  </si>
  <si>
    <t>PALMASAETI</t>
  </si>
  <si>
    <t>18WBES5TG2-123-W</t>
  </si>
  <si>
    <t>BESOS 5</t>
  </si>
  <si>
    <t>BES5 TG2</t>
  </si>
  <si>
    <t>18WBES5TV-1234-K</t>
  </si>
  <si>
    <t>BES5 TV</t>
  </si>
  <si>
    <t>18WBES5TG1-123-2</t>
  </si>
  <si>
    <t>BES5 TG1</t>
  </si>
  <si>
    <t>18WTER2-12345-DE</t>
  </si>
  <si>
    <t>TERUEL 2</t>
  </si>
  <si>
    <t>18WARRU2-1234-CN</t>
  </si>
  <si>
    <t>ARRUBAL2</t>
  </si>
  <si>
    <t>UFARRU2</t>
  </si>
  <si>
    <t>44W-T-LV-1000086</t>
  </si>
  <si>
    <t>Haapavesi B1</t>
  </si>
  <si>
    <t>Fossil Peat</t>
  </si>
  <si>
    <t>Finland</t>
  </si>
  <si>
    <t>FI1D</t>
  </si>
  <si>
    <t>44W-00000000006L</t>
  </si>
  <si>
    <t>Raahen Voima</t>
  </si>
  <si>
    <t>44W-T-VV-000012X</t>
  </si>
  <si>
    <t>44W-T-VV-000005U</t>
  </si>
  <si>
    <t>44W-T-VV-000004W</t>
  </si>
  <si>
    <t>44W-T-VV-0000003</t>
  </si>
  <si>
    <t>44W-T-VV-100003R</t>
  </si>
  <si>
    <t>Iijoki</t>
  </si>
  <si>
    <t>Pahkakoski G2</t>
  </si>
  <si>
    <t>44W-T-VV-100004P</t>
  </si>
  <si>
    <t>Kierikki G1</t>
  </si>
  <si>
    <t>44W-T-VV-100000X</t>
  </si>
  <si>
    <t>Haapakoski G1</t>
  </si>
  <si>
    <t>44W-T-VV-100001V</t>
  </si>
  <si>
    <t>Haapakoski G2</t>
  </si>
  <si>
    <t>44W-T-VV-100002T</t>
  </si>
  <si>
    <t>Pahkakoski G1</t>
  </si>
  <si>
    <t>44W-T-VV-100009F</t>
  </si>
  <si>
    <t>Raasakka G2</t>
  </si>
  <si>
    <t>44W-T-VV-100007J</t>
  </si>
  <si>
    <t>Maalismaa G2</t>
  </si>
  <si>
    <t>44W-T-VV-100008H</t>
  </si>
  <si>
    <t>Raasakka G1</t>
  </si>
  <si>
    <t>44W-T-VV-100005N</t>
  </si>
  <si>
    <t>Kierikki G2</t>
  </si>
  <si>
    <t>44W-T-VV-100006L</t>
  </si>
  <si>
    <t>Maalismaa G1</t>
  </si>
  <si>
    <t>44W-T-VV-100010U</t>
  </si>
  <si>
    <t>Raasakka G3</t>
  </si>
  <si>
    <t>FI1C</t>
  </si>
  <si>
    <t>44W-T-KT-100001B</t>
  </si>
  <si>
    <t>Forssa</t>
  </si>
  <si>
    <t>Forssa GT2</t>
  </si>
  <si>
    <t>44W-T-KT-100000D</t>
  </si>
  <si>
    <t>Forssa GT1</t>
  </si>
  <si>
    <t>44W-T-KT-000003E</t>
  </si>
  <si>
    <t>FI19</t>
  </si>
  <si>
    <t>44W-T-YT-000020M</t>
  </si>
  <si>
    <t>FI1B</t>
  </si>
  <si>
    <t>44W-T-TV-000000N</t>
  </si>
  <si>
    <t>MetsÃ¤lÃ¤</t>
  </si>
  <si>
    <t>44W-T-YT-100021D</t>
  </si>
  <si>
    <t>Alholmens Kraft</t>
  </si>
  <si>
    <t>Alholmens B2</t>
  </si>
  <si>
    <t>44W-T-YT-1000247</t>
  </si>
  <si>
    <t>KymijÃ¤rvi</t>
  </si>
  <si>
    <t>KymijÃ¤rvi B1</t>
  </si>
  <si>
    <t>44W-T-LV-000001R</t>
  </si>
  <si>
    <t>44W-T-LV-100000M</t>
  </si>
  <si>
    <t>Inkoo</t>
  </si>
  <si>
    <t>Inkoo B1</t>
  </si>
  <si>
    <t>44W-T-LV-100001K</t>
  </si>
  <si>
    <t>Inkoo B2</t>
  </si>
  <si>
    <t>44W-T-LV-100002I</t>
  </si>
  <si>
    <t>Inkoo B3</t>
  </si>
  <si>
    <t>44W-T-YT-1000239</t>
  </si>
  <si>
    <t>Keljonlahti B1</t>
  </si>
  <si>
    <t>44W-T-YT-100022B</t>
  </si>
  <si>
    <t>Kaukaan Voima</t>
  </si>
  <si>
    <t>Kaukaan Voima G10</t>
  </si>
  <si>
    <t>44W-T-YT-100000L</t>
  </si>
  <si>
    <t>Hanasaari</t>
  </si>
  <si>
    <t>Hanasaari B3</t>
  </si>
  <si>
    <t>44W-T-YT-100001J</t>
  </si>
  <si>
    <t>Hanasaari B4</t>
  </si>
  <si>
    <t>44W-T-YT-100011G</t>
  </si>
  <si>
    <t>SeinÃ¤joki</t>
  </si>
  <si>
    <t>SeinÃ¤joki B1</t>
  </si>
  <si>
    <t>44W-T-LV-000004L</t>
  </si>
  <si>
    <t>44W-T-LV-100006A</t>
  </si>
  <si>
    <t>Tahkoluoto B1</t>
  </si>
  <si>
    <t>44W-T-YT-100010I</t>
  </si>
  <si>
    <t>Salmisaari</t>
  </si>
  <si>
    <t>Salmisaari SaB</t>
  </si>
  <si>
    <t>44W-T-LV-000005J</t>
  </si>
  <si>
    <t>44W-T-YT-1000093</t>
  </si>
  <si>
    <t>Naistenlahti 1 ST</t>
  </si>
  <si>
    <t>44W-T-YT-1000085</t>
  </si>
  <si>
    <t>Naistenlahti 1 GT</t>
  </si>
  <si>
    <t>44W-T-LV-000002P</t>
  </si>
  <si>
    <t>44W-T-LV-100003G</t>
  </si>
  <si>
    <t>Kristiina</t>
  </si>
  <si>
    <t>Kristiina B1</t>
  </si>
  <si>
    <t>44W-T-LV-100004E</t>
  </si>
  <si>
    <t>Kristiina B2</t>
  </si>
  <si>
    <t>44W-T-YT-000006G</t>
  </si>
  <si>
    <t>44W-00000000009F</t>
  </si>
  <si>
    <t>Naantali B4</t>
  </si>
  <si>
    <t>44W-T-YT-1000077</t>
  </si>
  <si>
    <t>Naantali B3</t>
  </si>
  <si>
    <t>44W-T-YT-100005B</t>
  </si>
  <si>
    <t>Naantali B1</t>
  </si>
  <si>
    <t>44W-T-YT-1000069</t>
  </si>
  <si>
    <t>Naantali B2</t>
  </si>
  <si>
    <t>44W-T-LV-100005C</t>
  </si>
  <si>
    <t>Meri-Pori B1</t>
  </si>
  <si>
    <t>44W-T-YT-100002H</t>
  </si>
  <si>
    <t>Lielahti GT1</t>
  </si>
  <si>
    <t>44W-T-YT-100004D</t>
  </si>
  <si>
    <t>Lielahti ST</t>
  </si>
  <si>
    <t>44W-T-YT-100003F</t>
  </si>
  <si>
    <t>Lielahti GT2</t>
  </si>
  <si>
    <t>44W-T-YV-100005U</t>
  </si>
  <si>
    <t>Olkiluoto 1 B1</t>
  </si>
  <si>
    <t>44W-T-YV-100006S</t>
  </si>
  <si>
    <t>Olkiluoto 2 B2</t>
  </si>
  <si>
    <t>44W-T-YV-0000042</t>
  </si>
  <si>
    <t>44W-T-YV-100007Q</t>
  </si>
  <si>
    <t>Olkiluoto 3</t>
  </si>
  <si>
    <t>Olkiluoto 3 B3</t>
  </si>
  <si>
    <t>44W-T-YV-1000003</t>
  </si>
  <si>
    <t>Loviisa 1</t>
  </si>
  <si>
    <t>Loviisa 1 G11</t>
  </si>
  <si>
    <t>44W-T-YV-1000011</t>
  </si>
  <si>
    <t>Loviisa 1 G12</t>
  </si>
  <si>
    <t>44W-T-YV-100003Y</t>
  </si>
  <si>
    <t>Loviisa 2</t>
  </si>
  <si>
    <t>Loviisa 2 G21</t>
  </si>
  <si>
    <t>44W-T-YV-100004W</t>
  </si>
  <si>
    <t>Loviisa 2 G22</t>
  </si>
  <si>
    <t>44W-T-LV-1000078</t>
  </si>
  <si>
    <t>Vaskiluoto</t>
  </si>
  <si>
    <t>Vaskiluoto B3</t>
  </si>
  <si>
    <t>44W-T-YT-1000174</t>
  </si>
  <si>
    <t>Vaskiluoto B2</t>
  </si>
  <si>
    <t>44W-T-YT-000011N</t>
  </si>
  <si>
    <t>44W-T-YT-1000166</t>
  </si>
  <si>
    <t>Toppila</t>
  </si>
  <si>
    <t>Toppila B2</t>
  </si>
  <si>
    <t>44W-T-YT-1000158</t>
  </si>
  <si>
    <t>Suomenoja</t>
  </si>
  <si>
    <t>Suomenoja 6</t>
  </si>
  <si>
    <t>44W-T-YT-100012E</t>
  </si>
  <si>
    <t>Suomenoja 1</t>
  </si>
  <si>
    <t>44W-T-YT-100013C</t>
  </si>
  <si>
    <t>Suomenoja 2 ST</t>
  </si>
  <si>
    <t>44W-T-YT-100014A</t>
  </si>
  <si>
    <t>Suomenoja 2 GT</t>
  </si>
  <si>
    <t>44W-T-YT-000017B</t>
  </si>
  <si>
    <t>44W-00000000010U</t>
  </si>
  <si>
    <t>Ã„Ã¤nekoski</t>
  </si>
  <si>
    <t>Ã„Ã¤nekoski G1</t>
  </si>
  <si>
    <t>44W-T-YT-000016D</t>
  </si>
  <si>
    <t>Pietarsaari</t>
  </si>
  <si>
    <t>44W-T-YT-1000190</t>
  </si>
  <si>
    <t>Vuosaari</t>
  </si>
  <si>
    <t>Vuosaari VuB5</t>
  </si>
  <si>
    <t>44W-T-YT-1000182</t>
  </si>
  <si>
    <t>Vuosaari VuB4</t>
  </si>
  <si>
    <t>44W-T-YT-100020F</t>
  </si>
  <si>
    <t>Vuosaari VuB6</t>
  </si>
  <si>
    <t>44W-T-YT-0000189</t>
  </si>
  <si>
    <t>KaukopÃ¤Ã¤</t>
  </si>
  <si>
    <t>17W100P100P0094A</t>
  </si>
  <si>
    <t>France</t>
  </si>
  <si>
    <t>FRI1</t>
  </si>
  <si>
    <t>17W100P100P0093C</t>
  </si>
  <si>
    <t>17W100P100P0092E</t>
  </si>
  <si>
    <t>17W100P100P0146H</t>
  </si>
  <si>
    <t>17W100P100P0145J</t>
  </si>
  <si>
    <t>17W100P100P0144L</t>
  </si>
  <si>
    <t>FRD2</t>
  </si>
  <si>
    <t>17W100P100P0143N</t>
  </si>
  <si>
    <t>17W100P100P0147F</t>
  </si>
  <si>
    <t>FRB0</t>
  </si>
  <si>
    <t>17W100P100P03485</t>
  </si>
  <si>
    <t>17W100P100P03396</t>
  </si>
  <si>
    <t>CYCOFOS PL2</t>
  </si>
  <si>
    <t>FRL0</t>
  </si>
  <si>
    <t>17W100P100P03388</t>
  </si>
  <si>
    <t>CYCOFOS PL1</t>
  </si>
  <si>
    <t>17W100P100P0330O</t>
  </si>
  <si>
    <t>DK6-TG1</t>
  </si>
  <si>
    <t>FRE1</t>
  </si>
  <si>
    <t>17W100P100P0331M</t>
  </si>
  <si>
    <t>DK6-TV1</t>
  </si>
  <si>
    <t>17W100P100P0332K</t>
  </si>
  <si>
    <t>DK6-TG2</t>
  </si>
  <si>
    <t>17W100P100P0333I</t>
  </si>
  <si>
    <t>DK6-TV2</t>
  </si>
  <si>
    <t>17W100P100P0142P</t>
  </si>
  <si>
    <t>17W100P100P0140T</t>
  </si>
  <si>
    <t>17W100P100P0141R</t>
  </si>
  <si>
    <t>17W100P100P03558</t>
  </si>
  <si>
    <t>17W100P100P00032</t>
  </si>
  <si>
    <t>EMILE HUCHET 5</t>
  </si>
  <si>
    <t>FRF3</t>
  </si>
  <si>
    <t>17W100P100P0139E</t>
  </si>
  <si>
    <t>17W100P100P0138G</t>
  </si>
  <si>
    <t>FRF2</t>
  </si>
  <si>
    <t>17W100P100P0354A</t>
  </si>
  <si>
    <t>17W100P100P0007V</t>
  </si>
  <si>
    <t>LUCY 3</t>
  </si>
  <si>
    <t>FRC1</t>
  </si>
  <si>
    <t>17W100P100P01012</t>
  </si>
  <si>
    <t>17W100P100P0091G</t>
  </si>
  <si>
    <t>17W100P100P0090I</t>
  </si>
  <si>
    <t>17W100P100P01004</t>
  </si>
  <si>
    <t>17W100P100P0103Z</t>
  </si>
  <si>
    <t>17W100P100P00982</t>
  </si>
  <si>
    <t>17W100P100P00974</t>
  </si>
  <si>
    <t>17W100P100P00958</t>
  </si>
  <si>
    <t>17W100P100P00966</t>
  </si>
  <si>
    <t>17W100P100P0239A</t>
  </si>
  <si>
    <t>17W100P100P0024V</t>
  </si>
  <si>
    <t>MAXE 1</t>
  </si>
  <si>
    <t>17W100P100P0023X</t>
  </si>
  <si>
    <t>17W100P100P0018Q</t>
  </si>
  <si>
    <t>FRG0</t>
  </si>
  <si>
    <t>17W100P100P0149B</t>
  </si>
  <si>
    <t>17W100P100P0150Q</t>
  </si>
  <si>
    <t>17W100P100P03655</t>
  </si>
  <si>
    <t>17W100P100P0148D</t>
  </si>
  <si>
    <t>17W100P100P0017S</t>
  </si>
  <si>
    <t>17W100P100P0235I</t>
  </si>
  <si>
    <t>17W100P100P0016U</t>
  </si>
  <si>
    <t>BOUCHAIN 1</t>
  </si>
  <si>
    <t>17W100P100P0153K</t>
  </si>
  <si>
    <t>17W100P100P0152M</t>
  </si>
  <si>
    <t>17W100P100P00893</t>
  </si>
  <si>
    <t>COMBE DAVRIEUX</t>
  </si>
  <si>
    <t>COMBE DAVRIEUX 1</t>
  </si>
  <si>
    <t>17W100P100P0055K</t>
  </si>
  <si>
    <t>BROMMAT 7</t>
  </si>
  <si>
    <t>FRJ2</t>
  </si>
  <si>
    <t>17W100P100P0052Q</t>
  </si>
  <si>
    <t>BORT 1</t>
  </si>
  <si>
    <t>FRK1</t>
  </si>
  <si>
    <t>17W100P100P0054M</t>
  </si>
  <si>
    <t>BORT 2</t>
  </si>
  <si>
    <t>17W100P100P03590</t>
  </si>
  <si>
    <t>BATHIE 4</t>
  </si>
  <si>
    <t>17W100P100P03582</t>
  </si>
  <si>
    <t>BATHIE 3</t>
  </si>
  <si>
    <t>17W100P100P0361D</t>
  </si>
  <si>
    <t>BATHIE 6</t>
  </si>
  <si>
    <t>17W100P100P0360F</t>
  </si>
  <si>
    <t>BATHIE 5</t>
  </si>
  <si>
    <t>17W100P100P0120Z</t>
  </si>
  <si>
    <t>17W100P100P01679</t>
  </si>
  <si>
    <t>COMBIGOLFE CCG</t>
  </si>
  <si>
    <t>17W100P100P0121X</t>
  </si>
  <si>
    <t>17W100P100P0119K</t>
  </si>
  <si>
    <t>17W100P100P0118M</t>
  </si>
  <si>
    <t>17W100P100P0335E</t>
  </si>
  <si>
    <t>17W100P100P0336C</t>
  </si>
  <si>
    <t>SPEM Pointe</t>
  </si>
  <si>
    <t>SPEM Pointe TG</t>
  </si>
  <si>
    <t>17W100P100P0171I</t>
  </si>
  <si>
    <t>SPEM CCG</t>
  </si>
  <si>
    <t>17W100P100P0125P</t>
  </si>
  <si>
    <t>FRF1</t>
  </si>
  <si>
    <t>17W100P100P0124R</t>
  </si>
  <si>
    <t>17W100P100P0123T</t>
  </si>
  <si>
    <t>17W100P100P0122V</t>
  </si>
  <si>
    <t>FRJ1</t>
  </si>
  <si>
    <t>17W100P100P0116Q</t>
  </si>
  <si>
    <t>17W100P100P0080L</t>
  </si>
  <si>
    <t>SISTERON 1</t>
  </si>
  <si>
    <t>17W100P100P0081J</t>
  </si>
  <si>
    <t>SISTERON 2</t>
  </si>
  <si>
    <t>17W100P100P0126N</t>
  </si>
  <si>
    <t>FRD1</t>
  </si>
  <si>
    <t>17W100P100P0075E</t>
  </si>
  <si>
    <t>POUGET 4</t>
  </si>
  <si>
    <t>17W100P100P0133Q</t>
  </si>
  <si>
    <t>17W100P100P0132S</t>
  </si>
  <si>
    <t>17W100P100P03477</t>
  </si>
  <si>
    <t>17W100P100P0130W</t>
  </si>
  <si>
    <t>17W100P100P0131U</t>
  </si>
  <si>
    <t>17W100P100P0129H</t>
  </si>
  <si>
    <t>17W100P100P0009R</t>
  </si>
  <si>
    <t>17W100P100P0137I</t>
  </si>
  <si>
    <t>17W100P100P0136K</t>
  </si>
  <si>
    <t>17W100P100P0135M</t>
  </si>
  <si>
    <t>17W100P100P00016</t>
  </si>
  <si>
    <t>17W100P100P00123</t>
  </si>
  <si>
    <t>17W100P100P0128J</t>
  </si>
  <si>
    <t>17W100P100P00113</t>
  </si>
  <si>
    <t>17W100P100P0127L</t>
  </si>
  <si>
    <t>17W100P100P00105</t>
  </si>
  <si>
    <t>17W100P100P0005Z</t>
  </si>
  <si>
    <t>17W100P100P0342H</t>
  </si>
  <si>
    <t>17W100P100P00024</t>
  </si>
  <si>
    <t>EMILE HUCHET 4</t>
  </si>
  <si>
    <t>17W100P100P02594</t>
  </si>
  <si>
    <t>FRH0</t>
  </si>
  <si>
    <t>17W100P100P0262F</t>
  </si>
  <si>
    <t>17W100P100P0033U</t>
  </si>
  <si>
    <t>17W100P100P0047J</t>
  </si>
  <si>
    <t>FR10</t>
  </si>
  <si>
    <t>17W100P100P0048H</t>
  </si>
  <si>
    <t>17W100P100P0046L</t>
  </si>
  <si>
    <t>17W100P100P0037M</t>
  </si>
  <si>
    <t>17W100P100P0104X</t>
  </si>
  <si>
    <t>17W100P100P0264B</t>
  </si>
  <si>
    <t>17W100P100P0272C</t>
  </si>
  <si>
    <t>RANCE</t>
  </si>
  <si>
    <t>Marine</t>
  </si>
  <si>
    <t>17W100P100P0041V</t>
  </si>
  <si>
    <t>17W100P100P0040X</t>
  </si>
  <si>
    <t>17W100P100P0083F</t>
  </si>
  <si>
    <t>SUPER BISSORTE 2</t>
  </si>
  <si>
    <t>17W100P100P0082H</t>
  </si>
  <si>
    <t>SUPER BISSORTE 1</t>
  </si>
  <si>
    <t>17W100P100P0085B</t>
  </si>
  <si>
    <t>SUPER BISSORTE 4</t>
  </si>
  <si>
    <t>17W100P100P0084D</t>
  </si>
  <si>
    <t>SUPER BISSORTE 3</t>
  </si>
  <si>
    <t>17W100P100P00869</t>
  </si>
  <si>
    <t>SUPER BISSORTE 5</t>
  </si>
  <si>
    <t>17W100P100P0059C</t>
  </si>
  <si>
    <t>GRAND MAISON 1</t>
  </si>
  <si>
    <t>17W100P100P0058E</t>
  </si>
  <si>
    <t>GRAND MAISON 10</t>
  </si>
  <si>
    <t>17W100P100P0067D</t>
  </si>
  <si>
    <t>GRAND MAISON 7</t>
  </si>
  <si>
    <t>17W100P100P0066F</t>
  </si>
  <si>
    <t>GRAND MAISON 6</t>
  </si>
  <si>
    <t>17W100P100P00699</t>
  </si>
  <si>
    <t>GRAND MAISON 9</t>
  </si>
  <si>
    <t>17W100P100P0068B</t>
  </si>
  <si>
    <t>GRAND MAISON 8</t>
  </si>
  <si>
    <t>17W100P100P0061P</t>
  </si>
  <si>
    <t>GRAND MAISON 2</t>
  </si>
  <si>
    <t>17W100P100P0060R</t>
  </si>
  <si>
    <t>GRAND MAISON 11</t>
  </si>
  <si>
    <t>17W100P100P0063L</t>
  </si>
  <si>
    <t>GRAND MAISON 3</t>
  </si>
  <si>
    <t>17W100P100P0062N</t>
  </si>
  <si>
    <t>GRAND MAISON 12</t>
  </si>
  <si>
    <t>17W100P100P0065H</t>
  </si>
  <si>
    <t>GRAND MAISON 5</t>
  </si>
  <si>
    <t>17W100P100P0064J</t>
  </si>
  <si>
    <t>GRAND MAISON 4</t>
  </si>
  <si>
    <t>17W100P100P0056I</t>
  </si>
  <si>
    <t>CHEYLAS 1</t>
  </si>
  <si>
    <t>17W100P100P0057G</t>
  </si>
  <si>
    <t>CHEYLAS 2</t>
  </si>
  <si>
    <t>17W100P100P00122</t>
  </si>
  <si>
    <t>17W100P100P0166B</t>
  </si>
  <si>
    <t>FRI2</t>
  </si>
  <si>
    <t>17W100P100P0051S</t>
  </si>
  <si>
    <t>AIGLE 6</t>
  </si>
  <si>
    <t>17W100P100P0072K</t>
  </si>
  <si>
    <t>MONTEZIC 2</t>
  </si>
  <si>
    <t>17W100P100P0073I</t>
  </si>
  <si>
    <t>MONTEZIC 3</t>
  </si>
  <si>
    <t>17W100P100P0071M</t>
  </si>
  <si>
    <t>MONTEZIC 1</t>
  </si>
  <si>
    <t>17W100P100P0074G</t>
  </si>
  <si>
    <t>MONTEZIC 4</t>
  </si>
  <si>
    <t>17W100P100P00788</t>
  </si>
  <si>
    <t>REVIN 3</t>
  </si>
  <si>
    <t>17W100P100P00796</t>
  </si>
  <si>
    <t>REVIN 4</t>
  </si>
  <si>
    <t>17W100P100P0076C</t>
  </si>
  <si>
    <t>REVIN 1</t>
  </si>
  <si>
    <t>17W100P100P0077A</t>
  </si>
  <si>
    <t>REVIN 2</t>
  </si>
  <si>
    <t>17W100P100P0114U</t>
  </si>
  <si>
    <t>FRI3</t>
  </si>
  <si>
    <t>17W100P100P0113W</t>
  </si>
  <si>
    <t>17W100P100P0112Y</t>
  </si>
  <si>
    <t>17W100P100P0115S</t>
  </si>
  <si>
    <t>17W100P100P0106T</t>
  </si>
  <si>
    <t>17W100P100P0105V</t>
  </si>
  <si>
    <t>17W100P100P01101</t>
  </si>
  <si>
    <t>17W100P100P0109N</t>
  </si>
  <si>
    <t>17W100P100P0108P</t>
  </si>
  <si>
    <t>17W100P100P0107R</t>
  </si>
  <si>
    <t>17W100P100P02497</t>
  </si>
  <si>
    <t>17W100P100P0034S</t>
  </si>
  <si>
    <t>CORDEMAIS 2</t>
  </si>
  <si>
    <t>17W100P100P01768</t>
  </si>
  <si>
    <t>17W100P100P0173E</t>
  </si>
  <si>
    <t>17W100P100P0241N</t>
  </si>
  <si>
    <t>17W100P100P0026R</t>
  </si>
  <si>
    <t>VITRY 3</t>
  </si>
  <si>
    <t>17W100P100P0242L</t>
  </si>
  <si>
    <t>17W100P100P0027P</t>
  </si>
  <si>
    <t>VITRY 4</t>
  </si>
  <si>
    <t>17W100P100P0240P</t>
  </si>
  <si>
    <t>17W100P100P0025T</t>
  </si>
  <si>
    <t>MAXE 2</t>
  </si>
  <si>
    <t>17W100P100P02489</t>
  </si>
  <si>
    <t>17W100P100P0029L</t>
  </si>
  <si>
    <t>ARAMON 2</t>
  </si>
  <si>
    <t>17W100P100P0247B</t>
  </si>
  <si>
    <t>17W100P100P0028N</t>
  </si>
  <si>
    <t>ARAMON 1</t>
  </si>
  <si>
    <t>17W100P100P0175A</t>
  </si>
  <si>
    <t>17W100P100P0174C</t>
  </si>
  <si>
    <t>17W100P100P0252I</t>
  </si>
  <si>
    <t>17W100P100P0043R</t>
  </si>
  <si>
    <t>PORCHEVILLE 2</t>
  </si>
  <si>
    <t>17W100P100P0035Q</t>
  </si>
  <si>
    <t>17W100P100P0251K</t>
  </si>
  <si>
    <t>17W100P100P0042T</t>
  </si>
  <si>
    <t>PORCHEVILLE 1</t>
  </si>
  <si>
    <t>17W100P100P00885</t>
  </si>
  <si>
    <t>VILLARODIN 2</t>
  </si>
  <si>
    <t>17W100P100P00877</t>
  </si>
  <si>
    <t>VILLARODIN 1</t>
  </si>
  <si>
    <t>17W100P100P0049F</t>
  </si>
  <si>
    <t>CHASTANG 2</t>
  </si>
  <si>
    <t>17W100P100P0050U</t>
  </si>
  <si>
    <t>CHASTANG 3</t>
  </si>
  <si>
    <t>FRC2</t>
  </si>
  <si>
    <t>17W100P100P0032W</t>
  </si>
  <si>
    <t>17W100P100P0031Y</t>
  </si>
  <si>
    <t>17W100P100P0254E</t>
  </si>
  <si>
    <t>17W100P100P0045N</t>
  </si>
  <si>
    <t>PORCHEVILLE 4</t>
  </si>
  <si>
    <t>17W100P100P0253G</t>
  </si>
  <si>
    <t>17W100P100P0044P</t>
  </si>
  <si>
    <t>PORCHEVILLE 3</t>
  </si>
  <si>
    <t>17W100P100P02578</t>
  </si>
  <si>
    <t>29WAISMEGAL-V--J</t>
  </si>
  <si>
    <t>29WGU-MEGAL-V--5</t>
  </si>
  <si>
    <t>MEGALOPOLI_V</t>
  </si>
  <si>
    <t>Greece</t>
  </si>
  <si>
    <t>EL65</t>
  </si>
  <si>
    <t>29WAISAMYNT-II-1</t>
  </si>
  <si>
    <t>29WGU-AMYNT-II-O</t>
  </si>
  <si>
    <t>AMYNDEO2</t>
  </si>
  <si>
    <t>EL53</t>
  </si>
  <si>
    <t>29WAISLAVRIO-V-A</t>
  </si>
  <si>
    <t>29WGU-LAVRIO-V-X</t>
  </si>
  <si>
    <t>LAVRIO5</t>
  </si>
  <si>
    <t>EL30</t>
  </si>
  <si>
    <t>29WYISKREMASTONE</t>
  </si>
  <si>
    <t>29WGU-KREMASTONG</t>
  </si>
  <si>
    <t>KREMASTA</t>
  </si>
  <si>
    <t>EL63</t>
  </si>
  <si>
    <t>29WAISAGDIMI-V-K</t>
  </si>
  <si>
    <t>29WGU-AGDIMI-V-6</t>
  </si>
  <si>
    <t>AG_DIMITRIOS5</t>
  </si>
  <si>
    <t>29WYISPLATANOVRH</t>
  </si>
  <si>
    <t>29WGU-YISPLATAN1</t>
  </si>
  <si>
    <t>PLATANOVRYSI</t>
  </si>
  <si>
    <t>EL51</t>
  </si>
  <si>
    <t>29WHERON-CC----5</t>
  </si>
  <si>
    <t>29WGU-HERON-CC-5</t>
  </si>
  <si>
    <t>HERON_CC</t>
  </si>
  <si>
    <t>EL64</t>
  </si>
  <si>
    <t>29WTHESAVROS3--V</t>
  </si>
  <si>
    <t>29WGU-THESAVRO37</t>
  </si>
  <si>
    <t>THESAVROS3</t>
  </si>
  <si>
    <t>29WYISSTRATOU-IV</t>
  </si>
  <si>
    <t>29WGU-YISSTRAT1L</t>
  </si>
  <si>
    <t>STRATOS1</t>
  </si>
  <si>
    <t>29WYISLADONAS--V</t>
  </si>
  <si>
    <t>29WGU-YISLADONAD</t>
  </si>
  <si>
    <t>LADONAS</t>
  </si>
  <si>
    <t>29WAISAGDIMIIIIJ</t>
  </si>
  <si>
    <t>29WGU-AGDIMIIII5</t>
  </si>
  <si>
    <t>AG_DIMITRIOS3</t>
  </si>
  <si>
    <t>29WYISSFIKIAS--8</t>
  </si>
  <si>
    <t>29WGU-YISSFIKIAE</t>
  </si>
  <si>
    <t>SFIKIA</t>
  </si>
  <si>
    <t>EL52</t>
  </si>
  <si>
    <t>29WYISPOLYFYTO-O</t>
  </si>
  <si>
    <t>29WGU-POLYFYTO-Q</t>
  </si>
  <si>
    <t>POLYFYTO</t>
  </si>
  <si>
    <t>29WELPEDISONTHIM</t>
  </si>
  <si>
    <t>29WGU-ELPEDISTHK</t>
  </si>
  <si>
    <t>ELPEDISON_THISVI</t>
  </si>
  <si>
    <t>29WAISALIVERI-37</t>
  </si>
  <si>
    <t>29WGU-ALIVERI-3U</t>
  </si>
  <si>
    <t>ALIVERI3</t>
  </si>
  <si>
    <t>29WAISALIVERI-53</t>
  </si>
  <si>
    <t>29WGU-ALIVERI-5Q</t>
  </si>
  <si>
    <t>ALIVERI5</t>
  </si>
  <si>
    <t>29WAISALIVERI-45</t>
  </si>
  <si>
    <t>29WGU-ALIVERI-4S</t>
  </si>
  <si>
    <t>ALIVERI4</t>
  </si>
  <si>
    <t>29WYISPIGONAOOUX</t>
  </si>
  <si>
    <t>29WGU-YISPAOOU-5</t>
  </si>
  <si>
    <t>P_AOOU</t>
  </si>
  <si>
    <t>EL54</t>
  </si>
  <si>
    <t>29WAISLAVRIO-IVM</t>
  </si>
  <si>
    <t>29WGU-LAVRIO-IV8</t>
  </si>
  <si>
    <t>LAVRIO4</t>
  </si>
  <si>
    <t>29WPROTERGIACC-4</t>
  </si>
  <si>
    <t>29WGU-PROTERGCC2</t>
  </si>
  <si>
    <t>PROTERGIA_CC</t>
  </si>
  <si>
    <t>29WAISAGGEORGI9T</t>
  </si>
  <si>
    <t>29WGU-AISGEORG9Z</t>
  </si>
  <si>
    <t>AG_GEORGIOS9</t>
  </si>
  <si>
    <t>29WAISAGGEORGI8V</t>
  </si>
  <si>
    <t>29WGU-AISGEORG80</t>
  </si>
  <si>
    <t>AG_GEORGIOS8</t>
  </si>
  <si>
    <t>29WKORINTHOSPWR6</t>
  </si>
  <si>
    <t>29WGU-KORITHPWR3</t>
  </si>
  <si>
    <t>KORINTHOS_POWER</t>
  </si>
  <si>
    <t>29WAISPTOLEMIII4</t>
  </si>
  <si>
    <t>29WGU-PTOLEMIIIR</t>
  </si>
  <si>
    <t>PTOLEMAIDA3</t>
  </si>
  <si>
    <t>29WAISKARDIAIV-X</t>
  </si>
  <si>
    <t>29WGU-KARDIAIV-J</t>
  </si>
  <si>
    <t>KARDIA4</t>
  </si>
  <si>
    <t>29WAISAGDIMI-IIL</t>
  </si>
  <si>
    <t>29WGU-AGDIMI-II7</t>
  </si>
  <si>
    <t>AG_DIMITRIOS2</t>
  </si>
  <si>
    <t>29WAISMEGAL-IV-C</t>
  </si>
  <si>
    <t>29WGU-MEGAL-IV-Z</t>
  </si>
  <si>
    <t>MEGALOPOLI4</t>
  </si>
  <si>
    <t>29WTHESAVROS1--2</t>
  </si>
  <si>
    <t>29WGU-THESAVRO1B</t>
  </si>
  <si>
    <t>THESAVROS1</t>
  </si>
  <si>
    <t>29WILARIONAS---X</t>
  </si>
  <si>
    <t>29WGU-ILARIONAS4</t>
  </si>
  <si>
    <t>ILARIONAS</t>
  </si>
  <si>
    <t>29WALOUMINIO---B</t>
  </si>
  <si>
    <t>29WGU-ALOUMINIOF</t>
  </si>
  <si>
    <t>ALOUMINIO</t>
  </si>
  <si>
    <t>29WAISAGDIMI-IVW</t>
  </si>
  <si>
    <t>29WGU-AGDIMI-IVI</t>
  </si>
  <si>
    <t>AG_DIMITRIOS4</t>
  </si>
  <si>
    <t>29WENERGEIAKITHP</t>
  </si>
  <si>
    <t>29WGU-ENERGEITH4</t>
  </si>
  <si>
    <t>ELPEDISON_THESS</t>
  </si>
  <si>
    <t>29WYISPOURNARI-P</t>
  </si>
  <si>
    <t>29WGU-YISPOURN17</t>
  </si>
  <si>
    <t>POURNARI1</t>
  </si>
  <si>
    <t>29WHERONTHE-IIIS</t>
  </si>
  <si>
    <t>29WGU-HERON3---2</t>
  </si>
  <si>
    <t>HERON3</t>
  </si>
  <si>
    <t>29WAISKOMOTIN-IO</t>
  </si>
  <si>
    <t>29WGU-KOMOTIN-IA</t>
  </si>
  <si>
    <t>KOMOTINI</t>
  </si>
  <si>
    <t>29WAISLAVRIO-IIB</t>
  </si>
  <si>
    <t>29WGU-LAVRIO-IIY</t>
  </si>
  <si>
    <t>LAVRIO2</t>
  </si>
  <si>
    <t>29WAISLAVRIOIII9</t>
  </si>
  <si>
    <t>29WGU-LAVRIOIIIW</t>
  </si>
  <si>
    <t>LAVRIO3</t>
  </si>
  <si>
    <t>29WHERONTHE--IIU</t>
  </si>
  <si>
    <t>29WGU-HERON2---7</t>
  </si>
  <si>
    <t>HERON2</t>
  </si>
  <si>
    <t>29WYISASOMATON-H</t>
  </si>
  <si>
    <t>29WGU-ASOMATON-J</t>
  </si>
  <si>
    <t>ASOMATA</t>
  </si>
  <si>
    <t>29WAISPTOLEM-II6</t>
  </si>
  <si>
    <t>29WGU-PTOLEM-IIT</t>
  </si>
  <si>
    <t>PTOLEMAIDA2</t>
  </si>
  <si>
    <t>29WAISAGDIMI-I-M</t>
  </si>
  <si>
    <t>29WGU-AGDIMI-I-8</t>
  </si>
  <si>
    <t>AG_DIMITRIOS1</t>
  </si>
  <si>
    <t>29WAISKARDIAI--I</t>
  </si>
  <si>
    <t>29WGU-KARDIAI--4</t>
  </si>
  <si>
    <t>KARDIA1</t>
  </si>
  <si>
    <t>29WYISNPLASTIRAF</t>
  </si>
  <si>
    <t>29WGU-PLASTIRASN</t>
  </si>
  <si>
    <t>PLASTIRAS</t>
  </si>
  <si>
    <t>EL61</t>
  </si>
  <si>
    <t>29WAISLAVRIO-I-C</t>
  </si>
  <si>
    <t>29WGU-LAVRIO-I-Z</t>
  </si>
  <si>
    <t>LAVRIO1</t>
  </si>
  <si>
    <t>29WAISPTOLEM-IVH</t>
  </si>
  <si>
    <t>29WGU-PTOLEM-IV3</t>
  </si>
  <si>
    <t>PTOLEMAIDA4</t>
  </si>
  <si>
    <t>29WYISAGRA-----I</t>
  </si>
  <si>
    <t>29WGU-YISAGRA--N</t>
  </si>
  <si>
    <t>AGRAS</t>
  </si>
  <si>
    <t>29WYISEDESSAIOUM</t>
  </si>
  <si>
    <t>29WGU-YISEDESS-U</t>
  </si>
  <si>
    <t>EDESSAIOS</t>
  </si>
  <si>
    <t>29WAISKARDIAIIIY</t>
  </si>
  <si>
    <t>29WGU-KARDIAIIIK</t>
  </si>
  <si>
    <t>KARDIA3</t>
  </si>
  <si>
    <t>29WAISAMYNT-I--L</t>
  </si>
  <si>
    <t>29WGU-AMYNT-I--7</t>
  </si>
  <si>
    <t>AMYNDEO1</t>
  </si>
  <si>
    <t>29WYISKASTRAKI-M</t>
  </si>
  <si>
    <t>29WGU-KASTRAKI-O</t>
  </si>
  <si>
    <t>KASTRAKI</t>
  </si>
  <si>
    <t>29WAISMEGAL-IIID</t>
  </si>
  <si>
    <t>29WGU-MEGALIII-G</t>
  </si>
  <si>
    <t>MEGALOPOLI3</t>
  </si>
  <si>
    <t>29WTHESAVROS2--Z</t>
  </si>
  <si>
    <t>29WGU-THESAVRO29</t>
  </si>
  <si>
    <t>THESAVROS2</t>
  </si>
  <si>
    <t>29WYISPOURNARIIO</t>
  </si>
  <si>
    <t>29WGU-YISPOURN25</t>
  </si>
  <si>
    <t>POURNARI2</t>
  </si>
  <si>
    <t>29WAISKARDIAII-Z</t>
  </si>
  <si>
    <t>29WGU-KARDIAII-L</t>
  </si>
  <si>
    <t>KARDIA2</t>
  </si>
  <si>
    <t>29WHERONTHE---ID</t>
  </si>
  <si>
    <t>29WGU-HERON1---C</t>
  </si>
  <si>
    <t>HERON1</t>
  </si>
  <si>
    <t>29WAISMELITII--H</t>
  </si>
  <si>
    <t>29WGU-MELITII--3</t>
  </si>
  <si>
    <t>MELITI</t>
  </si>
  <si>
    <t>15WPECS------PPO</t>
  </si>
  <si>
    <t>15WPECSG2----GTE</t>
  </si>
  <si>
    <t>PÃ©csi ErÅ‘mÅ±</t>
  </si>
  <si>
    <t>PÃ©cs_gÃ©p2</t>
  </si>
  <si>
    <t>Hungary</t>
  </si>
  <si>
    <t>HU23</t>
  </si>
  <si>
    <t>15WMVMSZK----PPY</t>
  </si>
  <si>
    <t>15WEBUDA123-MVM2</t>
  </si>
  <si>
    <t>MVM szabÃ¡lyozÃ¡si kÃ¶zpont</t>
  </si>
  <si>
    <t>Ã‰B_GT123</t>
  </si>
  <si>
    <t>HU31</t>
  </si>
  <si>
    <t>15WMKCECCGT-MVMP</t>
  </si>
  <si>
    <t>MISKOLC_gÃ©p1</t>
  </si>
  <si>
    <t>15WMIFU-----MVM6</t>
  </si>
  <si>
    <t>MISKOLC_gÃ©p2</t>
  </si>
  <si>
    <t>15WDKCE------PPQ</t>
  </si>
  <si>
    <t>15WDKCEGT--CCGTG</t>
  </si>
  <si>
    <t>Debreceni KombinÃ¡ltciklusÃº ErÅ‘mÅ±</t>
  </si>
  <si>
    <t>DE_GTST</t>
  </si>
  <si>
    <t>HU32</t>
  </si>
  <si>
    <t>15WEBUDA-----PPJ</t>
  </si>
  <si>
    <t>15WEBUDAG123-GTZ</t>
  </si>
  <si>
    <t>Ã‰szak-Budai FÅ±tÅ‘erÅ‘mÅ±</t>
  </si>
  <si>
    <t>HU12</t>
  </si>
  <si>
    <t>15WGREEN-----PPZ</t>
  </si>
  <si>
    <t>15WGREENG1--VPPG</t>
  </si>
  <si>
    <t>GREENERGY szabÃ¡lyozÃ¡si kÃ¶zpont</t>
  </si>
  <si>
    <t>GREENERGY_gÃ©p1</t>
  </si>
  <si>
    <t>HU11</t>
  </si>
  <si>
    <t>15WBAKONY----PP6</t>
  </si>
  <si>
    <t>15WBAKONYGT2-GT7</t>
  </si>
  <si>
    <t>Bakonyi GÃ¡zturbinÃ¡s ErÅ‘mÅ±</t>
  </si>
  <si>
    <t>Ajka_GT2</t>
  </si>
  <si>
    <t>HU21</t>
  </si>
  <si>
    <t>15WBAKONYGT1-GTC</t>
  </si>
  <si>
    <t>Ajka_GT1</t>
  </si>
  <si>
    <t>15WSINERGY---PPQ</t>
  </si>
  <si>
    <t>15WSINERGYG1VPP8</t>
  </si>
  <si>
    <t>Sinergy szabÃ¡lyozÃ¡si kÃ¶zpont</t>
  </si>
  <si>
    <t>SINERGY_gÃ©p1</t>
  </si>
  <si>
    <t>15WPLOOP-----PPL</t>
  </si>
  <si>
    <t>15WPLOOPG1--VPP2</t>
  </si>
  <si>
    <t>PLOOP szabÃ¡lyozÃ¡si kÃ¶zpont</t>
  </si>
  <si>
    <t>PLOOP_gÃ©p1</t>
  </si>
  <si>
    <t>15WKFGT34----GT3</t>
  </si>
  <si>
    <t>KF_GT34</t>
  </si>
  <si>
    <t>15WLITER-----PPP</t>
  </si>
  <si>
    <t>15WLITERG----GTJ</t>
  </si>
  <si>
    <t>LitÃ©ri GÃ¡zturbinÃ¡s ErÅ‘mÅ±</t>
  </si>
  <si>
    <t>LitÃ©r_GT</t>
  </si>
  <si>
    <t>15WCSEPEL----PPI</t>
  </si>
  <si>
    <t>15WCSEPELG1--GTH</t>
  </si>
  <si>
    <t>Alpiq Csepel ErÅ‘mÅ±</t>
  </si>
  <si>
    <t>CSP_GT1</t>
  </si>
  <si>
    <t>15WCSEPELG3--ST6</t>
  </si>
  <si>
    <t>CSP_ST</t>
  </si>
  <si>
    <t>15WCSEPELG2--GTB</t>
  </si>
  <si>
    <t>CSP_GT2</t>
  </si>
  <si>
    <t>15WSAJSZOGED-PP4</t>
  </si>
  <si>
    <t>15WSAJOSZG---GTD</t>
  </si>
  <si>
    <t>SajÃ³szÃ¶gedi GÃ¡zturbinÃ¡s ErÅ‘mÅ±</t>
  </si>
  <si>
    <t>SajÃ³_GT</t>
  </si>
  <si>
    <t>15WKISP------PP6</t>
  </si>
  <si>
    <t>15WKISPEST-CCGTY</t>
  </si>
  <si>
    <t>Kispesti ErÅ‘mÅ±</t>
  </si>
  <si>
    <t>KI_GTST</t>
  </si>
  <si>
    <t>15WNYKCE-----PP6</t>
  </si>
  <si>
    <t>15WNYKCE---CCGTJ</t>
  </si>
  <si>
    <t>NyÃ­regyhÃ¡zi KombinÃ¡ltciklusÃº ErÅ‘mÅ±</t>
  </si>
  <si>
    <t>NYKCE_Kombgt</t>
  </si>
  <si>
    <t>15WDUME------PPI</t>
  </si>
  <si>
    <t>15WDUMEG15---GTB</t>
  </si>
  <si>
    <t>Dunamenti ErÅ‘mÅ±</t>
  </si>
  <si>
    <t>DG2_gÃ©p15</t>
  </si>
  <si>
    <t>15WDUMEG17---STZ</t>
  </si>
  <si>
    <t>DG2_gÃ©p17</t>
  </si>
  <si>
    <t>15WDUMEG14---GTI</t>
  </si>
  <si>
    <t>DG2_gÃ©p14</t>
  </si>
  <si>
    <t>15WDUMEG6----STE</t>
  </si>
  <si>
    <t>DG2_gÃ©p6</t>
  </si>
  <si>
    <t>15WDUMEG8----GTY</t>
  </si>
  <si>
    <t>DG3_gÃ©p8</t>
  </si>
  <si>
    <t>15WDUMEG7----GT5</t>
  </si>
  <si>
    <t>DG3_gÃ©p7</t>
  </si>
  <si>
    <t>15WDUMEG16---ST5</t>
  </si>
  <si>
    <t>DG2_gÃ©p16</t>
  </si>
  <si>
    <t>15WGONYU-----PP5</t>
  </si>
  <si>
    <t>15WGONYUG1-CCGTG</t>
  </si>
  <si>
    <t>GÃ¶nyÅ±i ErÅ‘mÅ±</t>
  </si>
  <si>
    <t>GÃ–NYÃœ_gÃ©p1</t>
  </si>
  <si>
    <t>HU22</t>
  </si>
  <si>
    <t>15WTATAB-----PPG</t>
  </si>
  <si>
    <t>15WTATABG1---GEQ</t>
  </si>
  <si>
    <t>TatabÃ¡nya ErÅ‘mÅ±</t>
  </si>
  <si>
    <t>TATABÃNYA_gÃ©p1</t>
  </si>
  <si>
    <t>15WTATABG2---STR</t>
  </si>
  <si>
    <t>TATABÃNYA_gÃ©p2</t>
  </si>
  <si>
    <t>15WBAKONYI---PPL</t>
  </si>
  <si>
    <t>15WAJKA67----STX</t>
  </si>
  <si>
    <t>Bakonyi BioerÅ‘mÅ±</t>
  </si>
  <si>
    <t>Ajka_gÃ©p67_</t>
  </si>
  <si>
    <t>15WPAKS------PPL</t>
  </si>
  <si>
    <t>15WPAKSG8----ST1</t>
  </si>
  <si>
    <t>Paksi AtomerÅ‘mÅ±</t>
  </si>
  <si>
    <t>PA_gÃ©p8</t>
  </si>
  <si>
    <t>15WPAKSG1----STK</t>
  </si>
  <si>
    <t>PA_gÃ©p1</t>
  </si>
  <si>
    <t>15WPAKSG3----ST4</t>
  </si>
  <si>
    <t>PA_gÃ©p3</t>
  </si>
  <si>
    <t>15WPAKSG6----STH</t>
  </si>
  <si>
    <t>PA_gÃ©p6</t>
  </si>
  <si>
    <t>15WPAKSG5----STP</t>
  </si>
  <si>
    <t>PA_gÃ©p5</t>
  </si>
  <si>
    <t>15WPAKSG4----STX</t>
  </si>
  <si>
    <t>PA_gÃ©p4</t>
  </si>
  <si>
    <t>15WPAKSG7----ST9</t>
  </si>
  <si>
    <t>PA_gÃ©p7</t>
  </si>
  <si>
    <t>15WPAKSG2----STC</t>
  </si>
  <si>
    <t>PA_gÃ©p2</t>
  </si>
  <si>
    <t>15WVERTES----PPX</t>
  </si>
  <si>
    <t>15WORG4------STN</t>
  </si>
  <si>
    <t>OroszlÃ¡nyi ErÅ‘mÅ±</t>
  </si>
  <si>
    <t>OR_gÃ©p4</t>
  </si>
  <si>
    <t>15WORG3------STX</t>
  </si>
  <si>
    <t>OR_gÃ©p3</t>
  </si>
  <si>
    <t>15WORG1------STG</t>
  </si>
  <si>
    <t>OR_gÃ©p1</t>
  </si>
  <si>
    <t>15WORG2------ST6</t>
  </si>
  <si>
    <t>OR_gÃ©p2</t>
  </si>
  <si>
    <t>15WMATRA-----PPK</t>
  </si>
  <si>
    <t>15WMATRAG3---STO</t>
  </si>
  <si>
    <t>MÃ¡trai ErÅ‘mÅ±</t>
  </si>
  <si>
    <t>MÃ2_gÃ©p3</t>
  </si>
  <si>
    <t>15WMATRAG2---STV</t>
  </si>
  <si>
    <t>MÃ1_gÃ©p2</t>
  </si>
  <si>
    <t>15WMATRAG8---PVV</t>
  </si>
  <si>
    <t>MÃPV_gÃ©p8</t>
  </si>
  <si>
    <t>15WMATRAG6---GT2</t>
  </si>
  <si>
    <t>MÃG_gÃ©p6</t>
  </si>
  <si>
    <t>15WMATRAG7---GTW</t>
  </si>
  <si>
    <t>MÃG_gÃ©p7</t>
  </si>
  <si>
    <t>15WMATRAG4---STH</t>
  </si>
  <si>
    <t>MÃ2_gÃ©p4</t>
  </si>
  <si>
    <t>15WMATRAG1---ST1</t>
  </si>
  <si>
    <t>MÃ1_gÃ©p1</t>
  </si>
  <si>
    <t>15WMATRAG5---STA</t>
  </si>
  <si>
    <t>MÃ2_gÃ©p5</t>
  </si>
  <si>
    <t>15WTISZA-----PPN</t>
  </si>
  <si>
    <t>15WTISZAG1---ST4</t>
  </si>
  <si>
    <t>Tiszai ErÅ‘mÅ±</t>
  </si>
  <si>
    <t>TI2_gÃ©p1</t>
  </si>
  <si>
    <t>15WTISZAG2---STY</t>
  </si>
  <si>
    <t>TI2_gÃ©p2</t>
  </si>
  <si>
    <t>15WTISZAG3---STR</t>
  </si>
  <si>
    <t>TI4_gÃ©p3</t>
  </si>
  <si>
    <t>15WTISZAG4---STK</t>
  </si>
  <si>
    <t>TI4_gÃ©p4</t>
  </si>
  <si>
    <t>15WMISKOLC---PPJ</t>
  </si>
  <si>
    <t>15WMIFU------GTI</t>
  </si>
  <si>
    <t>MISKOLC</t>
  </si>
  <si>
    <t>15WMKCE----CCGTX</t>
  </si>
  <si>
    <t>15WLORINC----PPF</t>
  </si>
  <si>
    <t>15WLORINCG---GTQ</t>
  </si>
  <si>
    <t>LÅ‘rinci GÃ¡zturbinÃ¡s ErÅ‘mÅ±</t>
  </si>
  <si>
    <t>LÅ‘rinci_GT</t>
  </si>
  <si>
    <t>15WUJPEST----PPO</t>
  </si>
  <si>
    <t>15WUJPESTG1--GTN</t>
  </si>
  <si>
    <t>Ãšjpesti ErÅ‘mÅ±</t>
  </si>
  <si>
    <t>ÃšJ_GT</t>
  </si>
  <si>
    <t>15WUJPESTG2--STI</t>
  </si>
  <si>
    <t>ÃšJ_ST</t>
  </si>
  <si>
    <t>15WPANNON----PPS</t>
  </si>
  <si>
    <t>15WPECSG6----STK</t>
  </si>
  <si>
    <t>Pannongreen</t>
  </si>
  <si>
    <t>PÃ©cs_gÃ©p6</t>
  </si>
  <si>
    <t>15WAJKA------PPT</t>
  </si>
  <si>
    <t>15WAJKA2345--STU</t>
  </si>
  <si>
    <t>Ajkai HÅ‘erÅ‘mÅ±</t>
  </si>
  <si>
    <t>Ajka_gÃ©p2345</t>
  </si>
  <si>
    <t>15WKELENF----PP8</t>
  </si>
  <si>
    <t>15WKFGT------GT5</t>
  </si>
  <si>
    <t>KelenfÃ¶ldi ErÅ‘mÅ±</t>
  </si>
  <si>
    <t>KF_GT</t>
  </si>
  <si>
    <t>15WKFST------STM</t>
  </si>
  <si>
    <t>KF_ST</t>
  </si>
  <si>
    <t>47W000000000157G</t>
  </si>
  <si>
    <t>47W0000000001788</t>
  </si>
  <si>
    <t>Aughinish Alumnia(Sealrock)</t>
  </si>
  <si>
    <t>Sealrock 4</t>
  </si>
  <si>
    <t>Ireland</t>
  </si>
  <si>
    <t>IE05</t>
  </si>
  <si>
    <t>47W000000000177A</t>
  </si>
  <si>
    <t>Sealrock 3</t>
  </si>
  <si>
    <t>47W000000000158E</t>
  </si>
  <si>
    <t>47W0000000001040</t>
  </si>
  <si>
    <t>Whitegate Prod</t>
  </si>
  <si>
    <t>Whitegate Unit 1</t>
  </si>
  <si>
    <t>47W000000000159C</t>
  </si>
  <si>
    <t>47W000000000086D</t>
  </si>
  <si>
    <t>Edenderry Prod</t>
  </si>
  <si>
    <t>Edenderry Unit 1</t>
  </si>
  <si>
    <t>IE06</t>
  </si>
  <si>
    <t>47W000000000239E</t>
  </si>
  <si>
    <t>47W000000000217O</t>
  </si>
  <si>
    <t>Cushaling Production</t>
  </si>
  <si>
    <t>Cushaling Unit 2</t>
  </si>
  <si>
    <t>47W000000000216Q</t>
  </si>
  <si>
    <t>Cushaling Unit 1</t>
  </si>
  <si>
    <t>47W000000000234O</t>
  </si>
  <si>
    <t>47W0000000001958</t>
  </si>
  <si>
    <t>LEE Production</t>
  </si>
  <si>
    <t>LEE UNIT 1</t>
  </si>
  <si>
    <t>47W0000000001966</t>
  </si>
  <si>
    <t>LEE UNIT 2</t>
  </si>
  <si>
    <t>47W0000000001974</t>
  </si>
  <si>
    <t>LEE UNIT 3</t>
  </si>
  <si>
    <t>47W000000000235M</t>
  </si>
  <si>
    <t>47W0000000002020</t>
  </si>
  <si>
    <t>Curraghmore Hydro Plant</t>
  </si>
  <si>
    <t>47W000000000230W</t>
  </si>
  <si>
    <t>47W000000000185B</t>
  </si>
  <si>
    <t>Ardnacrucha Production Unit</t>
  </si>
  <si>
    <t>Ardnacrusha Unit 4</t>
  </si>
  <si>
    <t>47W000000000184D</t>
  </si>
  <si>
    <t>Ardnacrusha Unit 3</t>
  </si>
  <si>
    <t>47W000000000183F</t>
  </si>
  <si>
    <t>Ardnacrusha Unit 2</t>
  </si>
  <si>
    <t>47W000000000182H</t>
  </si>
  <si>
    <t>Ardnacrusha Unit 1</t>
  </si>
  <si>
    <t>47W000000000231U</t>
  </si>
  <si>
    <t>47W0000000001893</t>
  </si>
  <si>
    <t>ERNE Production</t>
  </si>
  <si>
    <t>ERNE UNIT 4</t>
  </si>
  <si>
    <t>IE04</t>
  </si>
  <si>
    <t>47W0000000001885</t>
  </si>
  <si>
    <t>ERNE UNIT 3</t>
  </si>
  <si>
    <t>47W0000000001877</t>
  </si>
  <si>
    <t>ERNE UNIT 2</t>
  </si>
  <si>
    <t>47W0000000001869</t>
  </si>
  <si>
    <t>ERNE UNIT 1</t>
  </si>
  <si>
    <t>IE07</t>
  </si>
  <si>
    <t>47W000000000232S</t>
  </si>
  <si>
    <t>47W000000000190I</t>
  </si>
  <si>
    <t>Lanesboro Production</t>
  </si>
  <si>
    <t>47W000000000233Q</t>
  </si>
  <si>
    <t>47W000000000191G</t>
  </si>
  <si>
    <t>Liffey Production</t>
  </si>
  <si>
    <t>Liffey Unit 1</t>
  </si>
  <si>
    <t>47W000000000192E</t>
  </si>
  <si>
    <t>Liffey Unit 2</t>
  </si>
  <si>
    <t>47W000000000193C</t>
  </si>
  <si>
    <t>Liffey Unit 4</t>
  </si>
  <si>
    <t>47W000000000194A</t>
  </si>
  <si>
    <t>Liffey Unit 5</t>
  </si>
  <si>
    <t>47W000000000240T</t>
  </si>
  <si>
    <t>47W000000000218M</t>
  </si>
  <si>
    <t>Indaver Production</t>
  </si>
  <si>
    <t>Indaver</t>
  </si>
  <si>
    <t>47W0000000001699</t>
  </si>
  <si>
    <t>47W0000000001982</t>
  </si>
  <si>
    <t>Turlough Hill</t>
  </si>
  <si>
    <t>Turlough Hill Unit 1</t>
  </si>
  <si>
    <t>47W0000000001990</t>
  </si>
  <si>
    <t>Turlough Hill Unit 2</t>
  </si>
  <si>
    <t>47W0000000002012</t>
  </si>
  <si>
    <t>Turlough Hill Unit 4</t>
  </si>
  <si>
    <t>47W0000000002004</t>
  </si>
  <si>
    <t>Turlough Hill Unit 3</t>
  </si>
  <si>
    <t>47W000000000165H</t>
  </si>
  <si>
    <t>47W000000000152Q</t>
  </si>
  <si>
    <t>Marina Production</t>
  </si>
  <si>
    <t>Marina CCGT Unit</t>
  </si>
  <si>
    <t>47W000000000166F</t>
  </si>
  <si>
    <t>47W0000000000897</t>
  </si>
  <si>
    <t>Moneypoint Production</t>
  </si>
  <si>
    <t>Moneypoint Unit 2</t>
  </si>
  <si>
    <t>47W000000000090M</t>
  </si>
  <si>
    <t>Moneypoint Unit 3</t>
  </si>
  <si>
    <t>47W0000000000889</t>
  </si>
  <si>
    <t>Moneypoint Unit 1</t>
  </si>
  <si>
    <t>47W000000000167D</t>
  </si>
  <si>
    <t>47W000000000091K</t>
  </si>
  <si>
    <t>North Wall Production</t>
  </si>
  <si>
    <t>North Wall Unit 4</t>
  </si>
  <si>
    <t>47W000000000092I</t>
  </si>
  <si>
    <t>North Wall CT5</t>
  </si>
  <si>
    <t>47W000000000168B</t>
  </si>
  <si>
    <t>47W000000000093G</t>
  </si>
  <si>
    <t>Poolbeg Production</t>
  </si>
  <si>
    <t>Poolbeg CCGT Unit</t>
  </si>
  <si>
    <t>47W000000000160R</t>
  </si>
  <si>
    <t>47W0000000002101</t>
  </si>
  <si>
    <t>Great Island Prod</t>
  </si>
  <si>
    <t>Great Island Unit 1</t>
  </si>
  <si>
    <t>47W0000000001024</t>
  </si>
  <si>
    <t>Great Island Unit 4</t>
  </si>
  <si>
    <t>47W000000000085F</t>
  </si>
  <si>
    <t>Great Island Unit 3</t>
  </si>
  <si>
    <t>47W000000000209N</t>
  </si>
  <si>
    <t>Great Island Unit 2</t>
  </si>
  <si>
    <t>47W000000000161P</t>
  </si>
  <si>
    <t>47W000000000213W</t>
  </si>
  <si>
    <t>Rhode Island Production</t>
  </si>
  <si>
    <t>Rhode Unit 2</t>
  </si>
  <si>
    <t>47W000000000212Y</t>
  </si>
  <si>
    <t>Rhode Unit 1</t>
  </si>
  <si>
    <t>47W000000000162N</t>
  </si>
  <si>
    <t>47W0000000001008</t>
  </si>
  <si>
    <t>Tarbert Production</t>
  </si>
  <si>
    <t>Tarbert Unit 4</t>
  </si>
  <si>
    <t>47W000000000208P</t>
  </si>
  <si>
    <t>Tarbert Unit 2</t>
  </si>
  <si>
    <t>47W000000000207R</t>
  </si>
  <si>
    <t>Tarbert Unit 1</t>
  </si>
  <si>
    <t>47W0000000000994</t>
  </si>
  <si>
    <t>Tarbert Unit 3</t>
  </si>
  <si>
    <t>47W000000000163L</t>
  </si>
  <si>
    <t>47W000000000215S</t>
  </si>
  <si>
    <t>Tawnaghmore Production</t>
  </si>
  <si>
    <t>Tawnaghmore Unit 3</t>
  </si>
  <si>
    <t>47W000000000214U</t>
  </si>
  <si>
    <t>Tawnaghmore Unit 1</t>
  </si>
  <si>
    <t>47W000000000164J</t>
  </si>
  <si>
    <t>47W0000000001796</t>
  </si>
  <si>
    <t>Aghada Prod</t>
  </si>
  <si>
    <t>Aghada CT1</t>
  </si>
  <si>
    <t>47W0000000001032</t>
  </si>
  <si>
    <t>Aghada Unit 2</t>
  </si>
  <si>
    <t>47W000000000181J</t>
  </si>
  <si>
    <t>Aghada CT4</t>
  </si>
  <si>
    <t>47W000000000180L</t>
  </si>
  <si>
    <t>Aghada CT2</t>
  </si>
  <si>
    <t>47W000000000087B</t>
  </si>
  <si>
    <t>Aghada Unit 1</t>
  </si>
  <si>
    <t>47W000000000173I</t>
  </si>
  <si>
    <t>47W000000000095C</t>
  </si>
  <si>
    <t>Huntstown Production</t>
  </si>
  <si>
    <t>Huntstown CCGT Unit 1</t>
  </si>
  <si>
    <t>47W0000000000986</t>
  </si>
  <si>
    <t>Huntstown CCGT Unit 2</t>
  </si>
  <si>
    <t>47W000000000170O</t>
  </si>
  <si>
    <t>47W000000000094E</t>
  </si>
  <si>
    <t>West Offaly Production</t>
  </si>
  <si>
    <t>West Offaly</t>
  </si>
  <si>
    <t>47W000000000171M</t>
  </si>
  <si>
    <t>47W000000000096A</t>
  </si>
  <si>
    <t>Dublin Bay Prod</t>
  </si>
  <si>
    <t>Dublin Bay Gen</t>
  </si>
  <si>
    <t>47W000000000172K</t>
  </si>
  <si>
    <t>47W0000000000978</t>
  </si>
  <si>
    <t>Tynagh Production</t>
  </si>
  <si>
    <t>Tynagh Generator Unit</t>
  </si>
  <si>
    <t>26WIMPI-S05LROES</t>
  </si>
  <si>
    <t>26WUUUUUULOREO1I</t>
  </si>
  <si>
    <t>LOREO</t>
  </si>
  <si>
    <t>UP_LOREO_1</t>
  </si>
  <si>
    <t>Italy</t>
  </si>
  <si>
    <t>ITH3</t>
  </si>
  <si>
    <t>26WUUUGARGNANO18</t>
  </si>
  <si>
    <t>UP_GARGNANO_1</t>
  </si>
  <si>
    <t>ITC4</t>
  </si>
  <si>
    <t>26WIMPI-S09NMVNC</t>
  </si>
  <si>
    <t>26WUUNUOVA-MON1N</t>
  </si>
  <si>
    <t>NUOVA MONTEROTONDO</t>
  </si>
  <si>
    <t>UP_NUOVA_MON_1</t>
  </si>
  <si>
    <t>ITI4</t>
  </si>
  <si>
    <t>26WIMPI-S08CB2NJ</t>
  </si>
  <si>
    <t>26WUCLFRRRCSSN1P</t>
  </si>
  <si>
    <t>C.LE FERRARA CASSANA</t>
  </si>
  <si>
    <t>UP_CLFRRRCSSN_1</t>
  </si>
  <si>
    <t>ITH5</t>
  </si>
  <si>
    <t>26WIMPI-S16SDVRQ</t>
  </si>
  <si>
    <t>26WUSRRDLVNTNR1Q</t>
  </si>
  <si>
    <t>SERRA DEL VENTO NORD</t>
  </si>
  <si>
    <t>UP_SRRDLVNTNR_1</t>
  </si>
  <si>
    <t>26WIMPI-S05SNRV3</t>
  </si>
  <si>
    <t>26WUUSORIO-NUO2A</t>
  </si>
  <si>
    <t>SORIO NUOVA</t>
  </si>
  <si>
    <t>UP_SORIO_NUO_2</t>
  </si>
  <si>
    <t>26WIMPI-S20PLGHT</t>
  </si>
  <si>
    <t>26WUSSNPLOAGHE1H</t>
  </si>
  <si>
    <t>PLOAGHE NULVI</t>
  </si>
  <si>
    <t>UP_SSNPLOAGHE_1</t>
  </si>
  <si>
    <t>26WIMPI-S04PRDZ5</t>
  </si>
  <si>
    <t>26WUUUPREDAZZO1H</t>
  </si>
  <si>
    <t>PREDAZZO</t>
  </si>
  <si>
    <t>UP_PREDAZZO_1</t>
  </si>
  <si>
    <t>ITH2</t>
  </si>
  <si>
    <t>26WIMPI-S09LPRTA</t>
  </si>
  <si>
    <t>26WUUULE-PRATA13</t>
  </si>
  <si>
    <t>LE PRATA</t>
  </si>
  <si>
    <t>UP_LE_PRATA_1</t>
  </si>
  <si>
    <t>ITI2</t>
  </si>
  <si>
    <t>26WIMPI-S15BSSN0</t>
  </si>
  <si>
    <t>26WUUUBUSSENTO1A</t>
  </si>
  <si>
    <t>BUSSENTO</t>
  </si>
  <si>
    <t>UP_BUSSENTO_1</t>
  </si>
  <si>
    <t>ITF3</t>
  </si>
  <si>
    <t>26WIMPI-S09NMVLG</t>
  </si>
  <si>
    <t>26WUUNUOVA-MOL1T</t>
  </si>
  <si>
    <t>NUOVA MOLINETTO</t>
  </si>
  <si>
    <t>UP_NUOVA_MOL_1</t>
  </si>
  <si>
    <t>26WIMPI-S01CDRGT</t>
  </si>
  <si>
    <t>26WUCGNRZNDRVL1V</t>
  </si>
  <si>
    <t>COGENERAZIONE DI RIVOLI CENTO</t>
  </si>
  <si>
    <t>UP_CGNRZNDRVL_1</t>
  </si>
  <si>
    <t>26WIMPI-S04SPNCE</t>
  </si>
  <si>
    <t>26WUUS-PANCRAZ14</t>
  </si>
  <si>
    <t>S.PANCRAZIO</t>
  </si>
  <si>
    <t>UP_S.PANCRAZ_1</t>
  </si>
  <si>
    <t>ITH1</t>
  </si>
  <si>
    <t>26WUUUGENOVA-T68</t>
  </si>
  <si>
    <t>UP_GENOVA_T_6</t>
  </si>
  <si>
    <t>ITC3</t>
  </si>
  <si>
    <t>26WIMPI-S16ETNPN</t>
  </si>
  <si>
    <t>26WUNPWRTRANTO2O</t>
  </si>
  <si>
    <t>ENIPOWER TARANTO</t>
  </si>
  <si>
    <t>UP_NPWRTRANTO_2</t>
  </si>
  <si>
    <t>ITF4</t>
  </si>
  <si>
    <t>26WIMPI-S12PNTCO</t>
  </si>
  <si>
    <t>26WUUPONTECORV18</t>
  </si>
  <si>
    <t>PONTECORVO</t>
  </si>
  <si>
    <t>UP_PONTECORV_1</t>
  </si>
  <si>
    <t>26WIMPI-S15GFGLU</t>
  </si>
  <si>
    <t>26WUGUGLIANOFV5D</t>
  </si>
  <si>
    <t>GIUGLIANO FV</t>
  </si>
  <si>
    <t>UP_GUGLIANOFV_5</t>
  </si>
  <si>
    <t>26WIMPI-0373145A</t>
  </si>
  <si>
    <t>26WUUUFERRANTI1N</t>
  </si>
  <si>
    <t>Ferranti</t>
  </si>
  <si>
    <t>UP_FERRANTI_1</t>
  </si>
  <si>
    <t>26WIMPI-0074086G</t>
  </si>
  <si>
    <t>26WUSNGRGLMLRA1N</t>
  </si>
  <si>
    <t>San Giorgio La Molara</t>
  </si>
  <si>
    <t>UP_SNGRGLMLRA_1</t>
  </si>
  <si>
    <t>26WIMPI-S04CRZNS</t>
  </si>
  <si>
    <t>26WUUUUCARZANO1M</t>
  </si>
  <si>
    <t>CARZANO</t>
  </si>
  <si>
    <t>UP_CARZANO_1</t>
  </si>
  <si>
    <t>26WIMPI-S17G2RTL</t>
  </si>
  <si>
    <t>26WUGRTTLE36MW1G</t>
  </si>
  <si>
    <t>GROTTOLE 36MW</t>
  </si>
  <si>
    <t>UP_GRTTLE36MW_1</t>
  </si>
  <si>
    <t>26WIMPI-S15ACRRR</t>
  </si>
  <si>
    <t>26WUUUUUACERRA1W</t>
  </si>
  <si>
    <t>ACERRA</t>
  </si>
  <si>
    <t>UP_ACERRA_1</t>
  </si>
  <si>
    <t>26WIMPI-S01CHMNE</t>
  </si>
  <si>
    <t>26WUUCHIOMONTE14</t>
  </si>
  <si>
    <t>CHIOMONTE</t>
  </si>
  <si>
    <t>UP_CHIOMONTE_1</t>
  </si>
  <si>
    <t>ITC1</t>
  </si>
  <si>
    <t>26WIMPISIMERI-15</t>
  </si>
  <si>
    <t>26WUUUUUSIMERI1O</t>
  </si>
  <si>
    <t>MAGISANO</t>
  </si>
  <si>
    <t>UP_SIMERI_1</t>
  </si>
  <si>
    <t>ITF6</t>
  </si>
  <si>
    <t>26WIMPI-S05FDZRI</t>
  </si>
  <si>
    <t>26WUUUFORNO-DI1O</t>
  </si>
  <si>
    <t>FORNO DI ZOLDO</t>
  </si>
  <si>
    <t>UP_FORNO_DI_1</t>
  </si>
  <si>
    <t>26WIMPI-S06BRCS6</t>
  </si>
  <si>
    <t>26WUUUUUBARCIS1H</t>
  </si>
  <si>
    <t>BARCIS</t>
  </si>
  <si>
    <t>UP_BARCIS_1</t>
  </si>
  <si>
    <t>ITH4</t>
  </si>
  <si>
    <t>26WIMPI-S03ASMTU</t>
  </si>
  <si>
    <t>26WUUAEM-STAZZ1F</t>
  </si>
  <si>
    <t>STAZZONA</t>
  </si>
  <si>
    <t>UP_AEM-STAZZ_1</t>
  </si>
  <si>
    <t>26WIMPI-0225833G</t>
  </si>
  <si>
    <t>26WUMPNTFTVLTC1H</t>
  </si>
  <si>
    <t>Impianto fotovoltaico San Floro Girifalco</t>
  </si>
  <si>
    <t>UP_MPNTFTVLTC_1</t>
  </si>
  <si>
    <t>26WIMPI-S15SDCLR</t>
  </si>
  <si>
    <t>26WUSLLDICONZA13</t>
  </si>
  <si>
    <t>SELLA DI CONZA</t>
  </si>
  <si>
    <t>UP_SLLDICONZA_1</t>
  </si>
  <si>
    <t>26WIMPI-S20IVVP0</t>
  </si>
  <si>
    <t>26WUUIVPC4-VID13</t>
  </si>
  <si>
    <t>Aggius 1 Bortigiadas Viddalba 1</t>
  </si>
  <si>
    <t>UP_IVPC4_VID_1</t>
  </si>
  <si>
    <t>26WIMPI-S08LGNCO</t>
  </si>
  <si>
    <t>26WULGNCHOZOLA21</t>
  </si>
  <si>
    <t>LIGONCHIO OZOLA</t>
  </si>
  <si>
    <t>UP_LGNCHOZOLA_2</t>
  </si>
  <si>
    <t>26WUUUS08LGNC013</t>
  </si>
  <si>
    <t>UPN_S08LGNC_01</t>
  </si>
  <si>
    <t>26WIMPI-S18CSTR3</t>
  </si>
  <si>
    <t>26WUUCASTROCUC13</t>
  </si>
  <si>
    <t>CASTROCUCCO</t>
  </si>
  <si>
    <t>UP_CASTROCUC_1</t>
  </si>
  <si>
    <t>ITF5</t>
  </si>
  <si>
    <t>26WIMPI-S07ARLIZ</t>
  </si>
  <si>
    <t>26WUUUUUAIROLE1D</t>
  </si>
  <si>
    <t>AIROLE</t>
  </si>
  <si>
    <t>UP_AIROLE_1</t>
  </si>
  <si>
    <t>26WIMPI-S14PTRCV</t>
  </si>
  <si>
    <t>26WUPTRCATELLA18</t>
  </si>
  <si>
    <t>PIETRACATELLA</t>
  </si>
  <si>
    <t>UP_PTRCATELLA_1</t>
  </si>
  <si>
    <t>26WIMPI-S15ILVPH</t>
  </si>
  <si>
    <t>26WUUIVPC4-LAC1E</t>
  </si>
  <si>
    <t>IVPC4 LACEDONIA</t>
  </si>
  <si>
    <t>UP_IVPC4_LAC_1</t>
  </si>
  <si>
    <t>26WIMPI-S06SLNRP</t>
  </si>
  <si>
    <t>26WUUS-LEONARD1I</t>
  </si>
  <si>
    <t>S.LEONARDO</t>
  </si>
  <si>
    <t>UP_S.LEONARD_1</t>
  </si>
  <si>
    <t>26WIMPI-S03SCNDX</t>
  </si>
  <si>
    <t>26WUUSND-CAMPO1A</t>
  </si>
  <si>
    <t>UP_SND_CAMPO_1</t>
  </si>
  <si>
    <t>26WIMPI-S20T2LU7</t>
  </si>
  <si>
    <t>26WUUUUUUTULA211</t>
  </si>
  <si>
    <t>TULA 2</t>
  </si>
  <si>
    <t>UP_TULA2_1</t>
  </si>
  <si>
    <t>26WIMPI-S16CPNT4</t>
  </si>
  <si>
    <t>26WUMNRVNMRGCN39</t>
  </si>
  <si>
    <t>MINERVINO MURGE - CONTRADA PASSEGGERI</t>
  </si>
  <si>
    <t>UP_MNRVNMRGCN_3</t>
  </si>
  <si>
    <t>26WIMPI-S16VLTNU</t>
  </si>
  <si>
    <t>26WUUVOLTURINO1A</t>
  </si>
  <si>
    <t>VOLTURINO</t>
  </si>
  <si>
    <t>UP_VOLTURINO_1</t>
  </si>
  <si>
    <t>26WIMPI-S16ASSL3</t>
  </si>
  <si>
    <t>26WUSCLSTRIANO1T</t>
  </si>
  <si>
    <t>ASCOLI SATRIANO</t>
  </si>
  <si>
    <t>UP_SCLSTRIANO_1</t>
  </si>
  <si>
    <t>26WUNPWRLVORNO77</t>
  </si>
  <si>
    <t>UP_NPWRLVORNO_7</t>
  </si>
  <si>
    <t>ITI1</t>
  </si>
  <si>
    <t>26WUNPWRLVORNO69</t>
  </si>
  <si>
    <t>UP_NPWRLVORNO_6</t>
  </si>
  <si>
    <t>26WIMPI-0544016K</t>
  </si>
  <si>
    <t>26WUPNSNBIAGIO1G</t>
  </si>
  <si>
    <t>Piano San Biagio</t>
  </si>
  <si>
    <t>UP_PNSNBIAGIO_1</t>
  </si>
  <si>
    <t>26WIMPI-S03T1CNB</t>
  </si>
  <si>
    <t>26WUUUAEMTECNO1P</t>
  </si>
  <si>
    <t>AEMTECNO</t>
  </si>
  <si>
    <t>UP_AEMTECNO_1</t>
  </si>
  <si>
    <t>26WIMPI-S01SMNRE</t>
  </si>
  <si>
    <t>26WUUUSANMAURO1P</t>
  </si>
  <si>
    <t>SAN MAURO</t>
  </si>
  <si>
    <t>UP_SANMAURO_1</t>
  </si>
  <si>
    <t>26WIMPI-0477085C</t>
  </si>
  <si>
    <t>26WULMCARVOTTA1J</t>
  </si>
  <si>
    <t>LAMACARVOTTA</t>
  </si>
  <si>
    <t>UP_LMCARVOTTA_1</t>
  </si>
  <si>
    <t>26WIMPI-0305855B</t>
  </si>
  <si>
    <t>26WUDLCTEOLICO1M</t>
  </si>
  <si>
    <t>Deliceto Eolico</t>
  </si>
  <si>
    <t>UP_DLCTEOLICO_1</t>
  </si>
  <si>
    <t>26WIMYI-0158381B</t>
  </si>
  <si>
    <t>26WUMDACORTALE1N</t>
  </si>
  <si>
    <t>MAIDA CORTALE</t>
  </si>
  <si>
    <t>UP_MDACORTALE_1</t>
  </si>
  <si>
    <t>26WIMPI-S15PILCD</t>
  </si>
  <si>
    <t>26WUPRCLCRDINO1V</t>
  </si>
  <si>
    <t>PARCO EOLICO IARDINO</t>
  </si>
  <si>
    <t>UP_PRCLCRDINO_1</t>
  </si>
  <si>
    <t>26WIMPI-S20T2LRD</t>
  </si>
  <si>
    <t>26WUUBADUOZZAN1S</t>
  </si>
  <si>
    <t>BADUOZZANA</t>
  </si>
  <si>
    <t>UP_BADUOZZAN_1</t>
  </si>
  <si>
    <t>ITG2</t>
  </si>
  <si>
    <t>26WIMPI-0530247R</t>
  </si>
  <si>
    <t>26WUSCRCTTMLFI1X</t>
  </si>
  <si>
    <t>isca ricotta - melfi</t>
  </si>
  <si>
    <t>UP_SCRCTTMLFI_1</t>
  </si>
  <si>
    <t>26WIMPI-0446302G</t>
  </si>
  <si>
    <t>26WUUZBAGALADI1I</t>
  </si>
  <si>
    <t>Bagaladi</t>
  </si>
  <si>
    <t>UP_BAGALADI_1</t>
  </si>
  <si>
    <t>26WIMPI-S05BMSSL</t>
  </si>
  <si>
    <t>26WUUBUSSOL--M1K</t>
  </si>
  <si>
    <t>BUSSOLENGO</t>
  </si>
  <si>
    <t>UP_BUSSOL._M_1</t>
  </si>
  <si>
    <t>26WIMPI-S15B2SCF</t>
  </si>
  <si>
    <t>26WUUBISACCIA21A</t>
  </si>
  <si>
    <t>BISACCIA 2</t>
  </si>
  <si>
    <t>UP_BISACCIA2_1</t>
  </si>
  <si>
    <t>26WIMPI-S19EPRGR</t>
  </si>
  <si>
    <t>26WUUUUUIMPSUD2Q</t>
  </si>
  <si>
    <t>IMPSUD</t>
  </si>
  <si>
    <t>UP_IMPSUD_2</t>
  </si>
  <si>
    <t>ITG1</t>
  </si>
  <si>
    <t>26WUUPORTO-COR3N</t>
  </si>
  <si>
    <t>UP_PORTO_COR_3</t>
  </si>
  <si>
    <t>26WUUPORTO-COR4L</t>
  </si>
  <si>
    <t>UP_PORTO_COR_4</t>
  </si>
  <si>
    <t>26WUPZGLNDARCO14</t>
  </si>
  <si>
    <t>POMIGLIANO DARCO</t>
  </si>
  <si>
    <t>UP_PMGLNDARCO_1</t>
  </si>
  <si>
    <t>26WIMPI-S15PACND</t>
  </si>
  <si>
    <t>26WUUPONTE-ANN1B</t>
  </si>
  <si>
    <t>PONTE ANNIBALE</t>
  </si>
  <si>
    <t>UP_PONTE_ANN_1</t>
  </si>
  <si>
    <t>26WUMONCALIERI36</t>
  </si>
  <si>
    <t>UP_MONCALIERI_3</t>
  </si>
  <si>
    <t>26WUUMONCALRPW2S</t>
  </si>
  <si>
    <t>UP_MONCALRPW_2</t>
  </si>
  <si>
    <t>26WIMPI-S11VNMRS</t>
  </si>
  <si>
    <t>26WUUVENAMARTE1U</t>
  </si>
  <si>
    <t>VENAMARTELLO</t>
  </si>
  <si>
    <t>UP_VENAMARTE_1</t>
  </si>
  <si>
    <t>ITI3</t>
  </si>
  <si>
    <t>26WIMPI-S04CSTL9</t>
  </si>
  <si>
    <t>26WUUCASTELB-E1D</t>
  </si>
  <si>
    <t>CASTELBELLO</t>
  </si>
  <si>
    <t>UP_CASTELB.E_1</t>
  </si>
  <si>
    <t>26WUUSPARANISE1Q</t>
  </si>
  <si>
    <t>UP_SPARANISE_1</t>
  </si>
  <si>
    <t>26WUUSPARANISE2O</t>
  </si>
  <si>
    <t>UP_SPARANISE_2</t>
  </si>
  <si>
    <t>26WIMPI-S04RPST7</t>
  </si>
  <si>
    <t>26WUURIO-PUSTE14</t>
  </si>
  <si>
    <t>RIO PUSTERIA</t>
  </si>
  <si>
    <t>UP_RIO_PUSTE_1</t>
  </si>
  <si>
    <t>26WUNPWRRVENNA3F</t>
  </si>
  <si>
    <t>UP_NPWRRVENNA_3</t>
  </si>
  <si>
    <t>26WUNPWRRVENNA93</t>
  </si>
  <si>
    <t>UP_NPWRRVENNA_9</t>
  </si>
  <si>
    <t>26WNPWRRVENNA10P</t>
  </si>
  <si>
    <t>UP_NPWRRVENNA_10</t>
  </si>
  <si>
    <t>26WNPWRRVENNA11N</t>
  </si>
  <si>
    <t>UP_NPWRRVENNA_11</t>
  </si>
  <si>
    <t>26WIMYI-S12CESLB</t>
  </si>
  <si>
    <t>26WUUEPSISTEMI1Y</t>
  </si>
  <si>
    <t>E.P. SISTEMI</t>
  </si>
  <si>
    <t>UP_EPSISTEMI_1</t>
  </si>
  <si>
    <t>26WUETQ-ROVINA1Y</t>
  </si>
  <si>
    <t>UP_ETQ_ROVINA_1</t>
  </si>
  <si>
    <t>26WUUUCHIVASSO2T</t>
  </si>
  <si>
    <t>UP_CHIVASSO_2</t>
  </si>
  <si>
    <t>26WUUUCHIVASSO1V</t>
  </si>
  <si>
    <t>UP_CHIVASSO_1</t>
  </si>
  <si>
    <t>26WIMPI-00358944</t>
  </si>
  <si>
    <t>26WUROCCAROSSA16</t>
  </si>
  <si>
    <t>Rocca Rossa</t>
  </si>
  <si>
    <t>UP_ROCCAROSSA_1</t>
  </si>
  <si>
    <t>26WIMPI-0394269C</t>
  </si>
  <si>
    <t>26WUUUULANUVIO1P</t>
  </si>
  <si>
    <t>LANUVIO</t>
  </si>
  <si>
    <t>UP_LANUVIO_1</t>
  </si>
  <si>
    <t>26WIMPI-0155970W</t>
  </si>
  <si>
    <t>26WUUDENITTIS11F</t>
  </si>
  <si>
    <t>De Nittis 1</t>
  </si>
  <si>
    <t>UP_DENITTIS1_1</t>
  </si>
  <si>
    <t>26WIMPI-S09T4RVD</t>
  </si>
  <si>
    <t>26WUUUTRAVALE42L</t>
  </si>
  <si>
    <t>TRAVALE 4</t>
  </si>
  <si>
    <t>UP_TRAVALE_4_2</t>
  </si>
  <si>
    <t>26WIMPI-0493347G</t>
  </si>
  <si>
    <t>26WUUUUMATISSE1E</t>
  </si>
  <si>
    <t>MATISSE</t>
  </si>
  <si>
    <t>UP_MATISSE_1</t>
  </si>
  <si>
    <t>26WIMPI-0086915O</t>
  </si>
  <si>
    <t>26WUCLDRLTTRCV1M</t>
  </si>
  <si>
    <t>C.le Idroelettrica Uvini</t>
  </si>
  <si>
    <t>UP_CLDRLTTRCV_1</t>
  </si>
  <si>
    <t>26WIMPI-S05GRDNV</t>
  </si>
  <si>
    <t>26WUUUUGARDONA1G</t>
  </si>
  <si>
    <t>GARDONA</t>
  </si>
  <si>
    <t>UP_GARDONA_1</t>
  </si>
  <si>
    <t>26WIMPI-S03AFYPH</t>
  </si>
  <si>
    <t>26WUMPNTDPRSLZ1D</t>
  </si>
  <si>
    <t>IMPIANTO DI PRESELEZIONE E TERMOVALORIZZAZIONE SILLA2</t>
  </si>
  <si>
    <t>UP_MPNTDPRSLZ_1</t>
  </si>
  <si>
    <t>26WIMPI-S08CDRS0</t>
  </si>
  <si>
    <t>26WUMPNTLCCSNI1P</t>
  </si>
  <si>
    <t>IMPIANTO EOLICO CASONI</t>
  </si>
  <si>
    <t>UP_MPNTLCCSNI_1</t>
  </si>
  <si>
    <t>26WUISABENERGY3L</t>
  </si>
  <si>
    <t>UP_ISABENERGY_3</t>
  </si>
  <si>
    <t>26WUISABENERGY2N</t>
  </si>
  <si>
    <t>UP_ISABENERGY_2</t>
  </si>
  <si>
    <t>26WIMPI-S16CPNIQ</t>
  </si>
  <si>
    <t>26WUCPONTE14MW10</t>
  </si>
  <si>
    <t>CIPONTE 14MW</t>
  </si>
  <si>
    <t>UP_CPONTE14MW_1</t>
  </si>
  <si>
    <t>26WIMPI-0589840G</t>
  </si>
  <si>
    <t>26WUSERROLUNGO13</t>
  </si>
  <si>
    <t>SERRO LUNGO</t>
  </si>
  <si>
    <t>UP_SERROLUNGO_1</t>
  </si>
  <si>
    <t>26WIMPI-S03UWTHS</t>
  </si>
  <si>
    <t>26WUPWHIRLPOOL10</t>
  </si>
  <si>
    <t>U.P.  WHIRLPOOL</t>
  </si>
  <si>
    <t>UP_PWHIRLPOOL_1</t>
  </si>
  <si>
    <t>26WIMPI-S01PLLNA</t>
  </si>
  <si>
    <t>26WUPALLANZENO2L</t>
  </si>
  <si>
    <t>PALLANZENO</t>
  </si>
  <si>
    <t>UP_PALLANZENO_2</t>
  </si>
  <si>
    <t>26WIMPI-S08TDMR6</t>
  </si>
  <si>
    <t>26WUCLHRMDNCVZ1Z</t>
  </si>
  <si>
    <t>C.LE HERA MODENA CAVAZZA</t>
  </si>
  <si>
    <t>UP_CLHRMDNCVZ_1</t>
  </si>
  <si>
    <t>26WVALCAMONICA1Y</t>
  </si>
  <si>
    <t>UP_VALCAMONICA_1</t>
  </si>
  <si>
    <t>26WIMPI-S17PEMCE</t>
  </si>
  <si>
    <t>26WUPRCLCMNTCT2F</t>
  </si>
  <si>
    <t>PARCO EOLICO MONTE CUTE</t>
  </si>
  <si>
    <t>UP_PRCLCMNTCT_2</t>
  </si>
  <si>
    <t>26WIMPI-0604560E</t>
  </si>
  <si>
    <t>26WUUUPROVAAZ72M</t>
  </si>
  <si>
    <t>prova az7</t>
  </si>
  <si>
    <t>UP_PROVAAZ7_2</t>
  </si>
  <si>
    <t>26WUUUPROVAAZ71O</t>
  </si>
  <si>
    <t>UP_PROVAAZ7_1</t>
  </si>
  <si>
    <t>26WIMPI-S19MSTI2</t>
  </si>
  <si>
    <t>26WUUMISTRETTA1K</t>
  </si>
  <si>
    <t>MISTRETTA</t>
  </si>
  <si>
    <t>UP_MISTRETTA_1</t>
  </si>
  <si>
    <t>26WIMPI-S01CDRS5</t>
  </si>
  <si>
    <t>26WUUUCADARESE1K</t>
  </si>
  <si>
    <t>CADARESE</t>
  </si>
  <si>
    <t>UP_CADARESE_1</t>
  </si>
  <si>
    <t>26WIMPI-S13ASCNS</t>
  </si>
  <si>
    <t>26WUUS--ANGELO19</t>
  </si>
  <si>
    <t>S. ANGELO</t>
  </si>
  <si>
    <t>UP_S._ANGELO_1</t>
  </si>
  <si>
    <t>ITF1</t>
  </si>
  <si>
    <t>26WIMPI-S01FNDVN</t>
  </si>
  <si>
    <t>26WUUFONDOVALL11</t>
  </si>
  <si>
    <t>FONDOVALLE</t>
  </si>
  <si>
    <t>UP_FONDOVALL_1</t>
  </si>
  <si>
    <t>26WIMPI-S13MRSCK</t>
  </si>
  <si>
    <t>26WUUMARSICAII1B</t>
  </si>
  <si>
    <t>MARSICA II</t>
  </si>
  <si>
    <t>UP_MARSICAII_1</t>
  </si>
  <si>
    <t>26WIMPI-S03SDPTS</t>
  </si>
  <si>
    <t>26WUSPTROORZIO1D</t>
  </si>
  <si>
    <t>S.PIETRO ORZIO</t>
  </si>
  <si>
    <t>UP_SPTROORZIO_1</t>
  </si>
  <si>
    <t>26WIMPI-S12ACCSE</t>
  </si>
  <si>
    <t>26WUUACEA-CAST10</t>
  </si>
  <si>
    <t>CASTEL MADAMA</t>
  </si>
  <si>
    <t>UP_ACEA_CAST_1</t>
  </si>
  <si>
    <t>26WIMPI-S05N7V1T</t>
  </si>
  <si>
    <t>26WUUUUUUU371969</t>
  </si>
  <si>
    <t>NOVE</t>
  </si>
  <si>
    <t>UP_NOVE_1</t>
  </si>
  <si>
    <t>26WIMPI-0214118E</t>
  </si>
  <si>
    <t>26WUDLLLVNQLEA1C</t>
  </si>
  <si>
    <t>DELLALVANO E AQUILEA</t>
  </si>
  <si>
    <t>UP_DLLLVNQLEA_1</t>
  </si>
  <si>
    <t>26WIMPI-S05CABMG</t>
  </si>
  <si>
    <t>26WUUUCADELBUE3V</t>
  </si>
  <si>
    <t>CA DEL BUE</t>
  </si>
  <si>
    <t>UP_CADELBUE_3</t>
  </si>
  <si>
    <t>26WIMZI-S10TERN0</t>
  </si>
  <si>
    <t>26WUTRNIENASPA1P</t>
  </si>
  <si>
    <t>ARIA srl UL1</t>
  </si>
  <si>
    <t>UP_TRNIENASPA_1</t>
  </si>
  <si>
    <t>26WIMPI-S16IFMVD</t>
  </si>
  <si>
    <t>26WUUUUFORENZA1C</t>
  </si>
  <si>
    <t>FORENZA</t>
  </si>
  <si>
    <t>UP_FORENZA_1</t>
  </si>
  <si>
    <t>26WUUUUUUUNOCE1E</t>
  </si>
  <si>
    <t>UP_NOCE_1</t>
  </si>
  <si>
    <t>26WUUUUNAPOLIL48</t>
  </si>
  <si>
    <t>UP_NAPOLIL_4</t>
  </si>
  <si>
    <t>26WIMPI-0473736H</t>
  </si>
  <si>
    <t>26WUPRCVCCHVLL1B</t>
  </si>
  <si>
    <t>Parco Vecchio - Valle Cancelli - Ripa</t>
  </si>
  <si>
    <t>UP_PRCVCCHVLL_1</t>
  </si>
  <si>
    <t>26WIMPI-S19AGGPO</t>
  </si>
  <si>
    <t>26WUUUCTE-RAGE1N</t>
  </si>
  <si>
    <t>UP_CTE-RAGE_1</t>
  </si>
  <si>
    <t>26WIMPI-S12PNTM4</t>
  </si>
  <si>
    <t>26WUUPONTEFIUM1Z</t>
  </si>
  <si>
    <t>PONTEFIUME</t>
  </si>
  <si>
    <t>UP_PONTEFIUM_1</t>
  </si>
  <si>
    <t>26WIMPI-S08SLSM8</t>
  </si>
  <si>
    <t>26WUUSALSOMINO14</t>
  </si>
  <si>
    <t>SALSOMINORE</t>
  </si>
  <si>
    <t>UP_SALSOMINO_1</t>
  </si>
  <si>
    <t>26WIMPI-S03LDRG9</t>
  </si>
  <si>
    <t>26WULUDRIGNO-S15</t>
  </si>
  <si>
    <t>LUDRIGNO DER. SERIO</t>
  </si>
  <si>
    <t>UP_LUDRIGNO_S_1</t>
  </si>
  <si>
    <t>26WIMPI-0679327R</t>
  </si>
  <si>
    <t>26WUSGHRANUOVA18</t>
  </si>
  <si>
    <t>Segheria Nuova</t>
  </si>
  <si>
    <t>UP_SGHRANUOVA_1</t>
  </si>
  <si>
    <t>26WUUUS-F--DEL24</t>
  </si>
  <si>
    <t>UP_S.F._DEL_2</t>
  </si>
  <si>
    <t>26WUUUS-F--DEL16</t>
  </si>
  <si>
    <t>UP_S.F._DEL_1</t>
  </si>
  <si>
    <t>26WUUUS-F--DEL5Z</t>
  </si>
  <si>
    <t>UP_S.F._DEL_5</t>
  </si>
  <si>
    <t>26WUUUS-F--DEL6X</t>
  </si>
  <si>
    <t>UP_S.F._DEL_6</t>
  </si>
  <si>
    <t>26WIMPI-S09B3GN8</t>
  </si>
  <si>
    <t>26WUUUBAGNORE31V</t>
  </si>
  <si>
    <t>BAGNORE 3</t>
  </si>
  <si>
    <t>UP_BAGNORE_3_1</t>
  </si>
  <si>
    <t>26WIMPI-S01SASMK</t>
  </si>
  <si>
    <t>26WUUUUUUUSUSA1D</t>
  </si>
  <si>
    <t>SUSA</t>
  </si>
  <si>
    <t>UP_SUSA_1</t>
  </si>
  <si>
    <t>26WIMPI-S20SDNLH</t>
  </si>
  <si>
    <t>26WULTTIGHEDDU1U</t>
  </si>
  <si>
    <t>LITTIGHEDDU</t>
  </si>
  <si>
    <t>UP_LTTIGHEDDU_1</t>
  </si>
  <si>
    <t>26WIMPI-0077109F</t>
  </si>
  <si>
    <t>26WUBLVNBMASSA1G</t>
  </si>
  <si>
    <t>BiOlevano biomassa</t>
  </si>
  <si>
    <t>UP_BLVNBMASSA_1</t>
  </si>
  <si>
    <t>26WIMPI-S01TRNVI</t>
  </si>
  <si>
    <t>26WUUZORNAVENT17</t>
  </si>
  <si>
    <t>TORNAVENTO</t>
  </si>
  <si>
    <t>UP_TORNAVENT_1</t>
  </si>
  <si>
    <t>26WIMPI-S19V1CRO</t>
  </si>
  <si>
    <t>26WUCNTRLLCVCR1R</t>
  </si>
  <si>
    <t>CENTRALE EOLICA VICARI UNO</t>
  </si>
  <si>
    <t>UP_CNTRLLCVCR_1</t>
  </si>
  <si>
    <t>26WUUUOSTIGLIA33</t>
  </si>
  <si>
    <t>UP_OSTIGLIA_3</t>
  </si>
  <si>
    <t>26WUUOSTIGLIA12K</t>
  </si>
  <si>
    <t>UP_OSTIGLIA_12</t>
  </si>
  <si>
    <t>26WIMPI-S08CCVRV</t>
  </si>
  <si>
    <t>26WUFNZCNVRTTE1J</t>
  </si>
  <si>
    <t>FAENZA CONVERTITE</t>
  </si>
  <si>
    <t>UP_FNZCNVRTTE_1</t>
  </si>
  <si>
    <t>26WUPNRGIAIGCC1R</t>
  </si>
  <si>
    <t>UP_PNRGIAIGCC_1</t>
  </si>
  <si>
    <t>26WIMPI-0364390Z</t>
  </si>
  <si>
    <t>26WUALFONSINE22M</t>
  </si>
  <si>
    <t>Alfonsine 2</t>
  </si>
  <si>
    <t>UP_ALFONSINE2_2</t>
  </si>
  <si>
    <t>26WIMPI-S01ACCGE</t>
  </si>
  <si>
    <t>26WUUUACCEGLIO16</t>
  </si>
  <si>
    <t>ACCEGLIO</t>
  </si>
  <si>
    <t>UP_ACCEGLIO_1</t>
  </si>
  <si>
    <t>26WIMPI-06684162</t>
  </si>
  <si>
    <t>26WUUUUUUCONTE1Y</t>
  </si>
  <si>
    <t>CONTE</t>
  </si>
  <si>
    <t>UP_CONTE_1</t>
  </si>
  <si>
    <t>26WIMPI-0159541Z</t>
  </si>
  <si>
    <t>26WUCSTAGRANDE1P</t>
  </si>
  <si>
    <t>COSTA GRANDE</t>
  </si>
  <si>
    <t>UP_CSTAGRANDE_1</t>
  </si>
  <si>
    <t>26WIMPI-06044399</t>
  </si>
  <si>
    <t>26WUPRMRTSTNEW1W</t>
  </si>
  <si>
    <t>PRIMARIA_TEST_NEW</t>
  </si>
  <si>
    <t>UP_PRMRTSTNEW_1</t>
  </si>
  <si>
    <t>26WIMPI-S01FCNU2</t>
  </si>
  <si>
    <t>26WUUUUUFUCINE11</t>
  </si>
  <si>
    <t>FUCINE</t>
  </si>
  <si>
    <t>UP_FUCINE_1</t>
  </si>
  <si>
    <t>26WUBRNDSSUDCE1N</t>
  </si>
  <si>
    <t>UP_BRNDSSUDCE_1</t>
  </si>
  <si>
    <t>26WUBRNDSSUDCE2L</t>
  </si>
  <si>
    <t>UP_BRNDSSUDCE_2</t>
  </si>
  <si>
    <t>26WUBRNDSSUDCE3J</t>
  </si>
  <si>
    <t>UP_BRNDSSUDCE_3</t>
  </si>
  <si>
    <t>26WUBRNDSSUDCE4H</t>
  </si>
  <si>
    <t>UP_BRNDSSUDCE_4</t>
  </si>
  <si>
    <t>26WIMPI-04586651</t>
  </si>
  <si>
    <t>26WUUUSANNA01215</t>
  </si>
  <si>
    <t>S.ANNA_012</t>
  </si>
  <si>
    <t>UP_SANNA012_1</t>
  </si>
  <si>
    <t>26WIMPI-0417217K</t>
  </si>
  <si>
    <t>26WUTRSLE25MWP18</t>
  </si>
  <si>
    <t>Tirsole 25Mwp</t>
  </si>
  <si>
    <t>UP_TRSLE25MWP_1</t>
  </si>
  <si>
    <t>26WUUUURIVADEL38</t>
  </si>
  <si>
    <t>UP_RIVADEL_3</t>
  </si>
  <si>
    <t>26WIMPI-0637955W</t>
  </si>
  <si>
    <t>26WUPCCHMNTDSS13</t>
  </si>
  <si>
    <t>Apecchio - Monte dei Sospiri</t>
  </si>
  <si>
    <t>UP_PCCHMNTDSS_1</t>
  </si>
  <si>
    <t>26WIMPI-0198971S</t>
  </si>
  <si>
    <t>26WUTRPNCNTRDC3G</t>
  </si>
  <si>
    <t>Trapani Contrada Coniglia</t>
  </si>
  <si>
    <t>UP_TRPNCNTRDC_3</t>
  </si>
  <si>
    <t>26WIMPI-S04CMRNZ</t>
  </si>
  <si>
    <t>26WUUUCURON-ME1C</t>
  </si>
  <si>
    <t>CURON</t>
  </si>
  <si>
    <t>UP_CURON_ME_1</t>
  </si>
  <si>
    <t>26WIMPI-S18S1TRV</t>
  </si>
  <si>
    <t>26WUUUSATRIANO1A</t>
  </si>
  <si>
    <t>SATRIANO 1S</t>
  </si>
  <si>
    <t>UP_SATRIANO_1</t>
  </si>
  <si>
    <t>26WUUSOVERZENE1M</t>
  </si>
  <si>
    <t>UP_SOVERZENE_1</t>
  </si>
  <si>
    <t>26WUUSOVERZENE2K</t>
  </si>
  <si>
    <t>UP_SOVERZENE_2</t>
  </si>
  <si>
    <t>26WIMYI-S16PTRMB</t>
  </si>
  <si>
    <t>26WUMPNTLCPTRM1P</t>
  </si>
  <si>
    <t>IMPIANTO EOLICO PIETRAMONTECORVINO</t>
  </si>
  <si>
    <t>UP_MPNTLCPTRM_1</t>
  </si>
  <si>
    <t>26WIMPI-S04CTNT7</t>
  </si>
  <si>
    <t>26WCNTRALETEL11E</t>
  </si>
  <si>
    <t>CENTRALE TEL</t>
  </si>
  <si>
    <t>UP_CNTRALETEL_11</t>
  </si>
  <si>
    <t>26WIMPI-S18PEPDY</t>
  </si>
  <si>
    <t>26WUPRCLCPNDCR18</t>
  </si>
  <si>
    <t>PARCO EOLICO PIANO DI CORDA</t>
  </si>
  <si>
    <t>UP_PRCLCPNDCR_1</t>
  </si>
  <si>
    <t>26WIMPI-S03UDTRA</t>
  </si>
  <si>
    <t>26WUUUUUUDARFO16</t>
  </si>
  <si>
    <t>DARFO</t>
  </si>
  <si>
    <t>UP_DARFO_1</t>
  </si>
  <si>
    <t>26WIMPI-S13BLSRW</t>
  </si>
  <si>
    <t>26WUUBALSORANO1G</t>
  </si>
  <si>
    <t>BALSORANO</t>
  </si>
  <si>
    <t>UP_BALSORANO_1</t>
  </si>
  <si>
    <t>26WIMPI-0361630J</t>
  </si>
  <si>
    <t>26WUTRMCCLLFRR1M</t>
  </si>
  <si>
    <t>TERMICA COLLEFERRO</t>
  </si>
  <si>
    <t>UP_TRMCCLLFRR_1</t>
  </si>
  <si>
    <t>26WIMPIALENCO-1B</t>
  </si>
  <si>
    <t>26WUVALMALENCO17</t>
  </si>
  <si>
    <t>UP_VALMALENCO_1</t>
  </si>
  <si>
    <t>26WUUALTOMONTE1Z</t>
  </si>
  <si>
    <t>UP_ALTOMONTE_1</t>
  </si>
  <si>
    <t>26WIMPI-S13P1SCZ</t>
  </si>
  <si>
    <t>26WUUUPESCARA11G</t>
  </si>
  <si>
    <t>PESCARA 1S</t>
  </si>
  <si>
    <t>UP_PESCARA_1_1</t>
  </si>
  <si>
    <t>26WIMPI-0848721W</t>
  </si>
  <si>
    <t>26WUCHPPUGUSTA14</t>
  </si>
  <si>
    <t>CHPP-Augusta</t>
  </si>
  <si>
    <t>UP_CHPPUGUSTA_1</t>
  </si>
  <si>
    <t>26WIMPI-S08SBMRJ</t>
  </si>
  <si>
    <t>26WUCZTRLBMSSB1F</t>
  </si>
  <si>
    <t>CENTRALE A BIOMASSE BANDO DARGENTA</t>
  </si>
  <si>
    <t>UP_CNTRLBMSSB_1</t>
  </si>
  <si>
    <t>26WUCNTRLBMSSB2Y</t>
  </si>
  <si>
    <t>UP_CNTRLBMSSB_2</t>
  </si>
  <si>
    <t>26WIMPI-S01SDMNO</t>
  </si>
  <si>
    <t>26WUUS-DAMIANO11</t>
  </si>
  <si>
    <t>S.DAMIANO</t>
  </si>
  <si>
    <t>UP_S.DAMIANO_1</t>
  </si>
  <si>
    <t>26WUUMADDALONI4F</t>
  </si>
  <si>
    <t>UP_MADDALONI_4</t>
  </si>
  <si>
    <t>26WUUMADDALONI3H</t>
  </si>
  <si>
    <t>UP_MADDALONI_3</t>
  </si>
  <si>
    <t>26WUUMADDALONI2J</t>
  </si>
  <si>
    <t>UP_MADDALONI_2</t>
  </si>
  <si>
    <t>26WUUMADDALONI1L</t>
  </si>
  <si>
    <t>UP_MADDALONI_1</t>
  </si>
  <si>
    <t>26WIMPI-S20CGNTW</t>
  </si>
  <si>
    <t>26WUCNTRLGRGHN12</t>
  </si>
  <si>
    <t>CENTRALE GRIGHINE</t>
  </si>
  <si>
    <t>UP_CNTRLGRGHN_1</t>
  </si>
  <si>
    <t>26WIMPI-S03CRNAM</t>
  </si>
  <si>
    <t>26WUUUUUCARONA1K</t>
  </si>
  <si>
    <t>CARONA</t>
  </si>
  <si>
    <t>UP_CARONA_1</t>
  </si>
  <si>
    <t>26WIMPI-S16P2LNC</t>
  </si>
  <si>
    <t>26WUPALINO20MW12</t>
  </si>
  <si>
    <t>PALINO 20MW</t>
  </si>
  <si>
    <t>UP_PALINO20MW_1</t>
  </si>
  <si>
    <t>26WIMPI-S01CRTOP</t>
  </si>
  <si>
    <t>26WUUUUUUUCROT19</t>
  </si>
  <si>
    <t>CROT</t>
  </si>
  <si>
    <t>UP_CROT_1</t>
  </si>
  <si>
    <t>26WIMPI-S09S2SST</t>
  </si>
  <si>
    <t>26WUUUUUSASSO21Y</t>
  </si>
  <si>
    <t>SASSO 2</t>
  </si>
  <si>
    <t>UP_SASSO2_1</t>
  </si>
  <si>
    <t>26WIMPI-S16R3CCA</t>
  </si>
  <si>
    <t>26WUROCCHETTA33L</t>
  </si>
  <si>
    <t>ROCCHETTA 3</t>
  </si>
  <si>
    <t>UP_ROCCHETTA3_3</t>
  </si>
  <si>
    <t>26WUUUUSONDRIO19</t>
  </si>
  <si>
    <t>UP_SONDRIO_1</t>
  </si>
  <si>
    <t>26WUUUUGALLETO2T</t>
  </si>
  <si>
    <t>UP_GALLETO_2</t>
  </si>
  <si>
    <t>26WIMPI-S04PRCMY</t>
  </si>
  <si>
    <t>26WUUPRACOMUNE1R</t>
  </si>
  <si>
    <t>PRACOMUNE</t>
  </si>
  <si>
    <t>UP_PRACOMUNE_1</t>
  </si>
  <si>
    <t>26WIMPI-S03RCSL7</t>
  </si>
  <si>
    <t>26WUUUUUURESIO1F</t>
  </si>
  <si>
    <t>RESIO</t>
  </si>
  <si>
    <t>UP_RESIO_1</t>
  </si>
  <si>
    <t>26WIMPI-S01VTZZU</t>
  </si>
  <si>
    <t>26WUUVIZZOLA-T1L</t>
  </si>
  <si>
    <t>VIZZOLA T.</t>
  </si>
  <si>
    <t>UP_VIZZOLA_T_1</t>
  </si>
  <si>
    <t>26WIMPI-0465591D</t>
  </si>
  <si>
    <t>26WUCRTRRNDMDC11</t>
  </si>
  <si>
    <t>Cartiera Reno de Medici Santa Giustina</t>
  </si>
  <si>
    <t>UP_CRTRRNDMDC_1</t>
  </si>
  <si>
    <t>26WIMPI-S19PCRTZ</t>
  </si>
  <si>
    <t>26WUUPARTINICO1I</t>
  </si>
  <si>
    <t>PARTINICO</t>
  </si>
  <si>
    <t>UP_PARTINICO_1</t>
  </si>
  <si>
    <t>26WIMPI-S12CMNC0</t>
  </si>
  <si>
    <t>26WUUCOMUNACQU1K</t>
  </si>
  <si>
    <t>COMUNACQUA</t>
  </si>
  <si>
    <t>UP_COMUNACQU_1</t>
  </si>
  <si>
    <t>26WIMPI-0904006J</t>
  </si>
  <si>
    <t>26WUUUNOVALT162R</t>
  </si>
  <si>
    <t>Nova LT16</t>
  </si>
  <si>
    <t>UP_NOVALT16_2</t>
  </si>
  <si>
    <t>26WIMPI-S01CEMPM</t>
  </si>
  <si>
    <t>26WCNTRLDRLTT512</t>
  </si>
  <si>
    <t>Centrale idroelettrica Megolo e Ceppomorelli</t>
  </si>
  <si>
    <t>UP_CNTRLDRLTT_51</t>
  </si>
  <si>
    <t>26WIMPI-S12GFRR3</t>
  </si>
  <si>
    <t>26WUUUUMANDELA1B</t>
  </si>
  <si>
    <t>MANDELA</t>
  </si>
  <si>
    <t>UP_MANDELA_1</t>
  </si>
  <si>
    <t>26WIMPI-S09M2NTZ</t>
  </si>
  <si>
    <t>26WUUMONTEVERD2T</t>
  </si>
  <si>
    <t>MONTEVERDI 2</t>
  </si>
  <si>
    <t>UP_MONTEVERD_2</t>
  </si>
  <si>
    <t>26WIMPI-0604433L</t>
  </si>
  <si>
    <t>26WUPRMARIABIS1Y</t>
  </si>
  <si>
    <t>PRIMARIA BIS</t>
  </si>
  <si>
    <t>UP_PRMARIABIS_1</t>
  </si>
  <si>
    <t>26WUUUPIACENZA4O</t>
  </si>
  <si>
    <t>UP_PIACENZA_4</t>
  </si>
  <si>
    <t>26WIMPI-0766929D</t>
  </si>
  <si>
    <t>26WUBRGNTNRGIA1L</t>
  </si>
  <si>
    <t>Burgentia Energia</t>
  </si>
  <si>
    <t>UP_BRGNTNRGIA_1</t>
  </si>
  <si>
    <t>26WUUUUTURBIGO3M</t>
  </si>
  <si>
    <t>UP_TURBIGO_3</t>
  </si>
  <si>
    <t>26WUUUUTURBIGO4K</t>
  </si>
  <si>
    <t>UP_TURBIGO_4</t>
  </si>
  <si>
    <t>26WUUUSBARBARA3W</t>
  </si>
  <si>
    <t>UP_SBARBARA_3</t>
  </si>
  <si>
    <t>26WIMPI-0063022G</t>
  </si>
  <si>
    <t>26WUPNDLCRNALE19</t>
  </si>
  <si>
    <t>Piano del Cornale</t>
  </si>
  <si>
    <t>UP_PNDLCRNALE_1</t>
  </si>
  <si>
    <t>26WIMPI-S03DSSO7</t>
  </si>
  <si>
    <t>26WUUUUUUDOSSI1V</t>
  </si>
  <si>
    <t>DOSSI</t>
  </si>
  <si>
    <t>UP_DOSSI_1</t>
  </si>
  <si>
    <t>26WULVTRNTCET31X</t>
  </si>
  <si>
    <t>UP_LVTRNTCET3_1</t>
  </si>
  <si>
    <t>26WIMPI-S03SSCD2</t>
  </si>
  <si>
    <t>26WUUCENTRALE-12</t>
  </si>
  <si>
    <t>CENTRALE DI COGENERAZIONE</t>
  </si>
  <si>
    <t>UP_CENTRALE__1</t>
  </si>
  <si>
    <t>26WIMPI-S02SGNYI</t>
  </si>
  <si>
    <t>26WUUUSIGNAYES1M</t>
  </si>
  <si>
    <t>SIGNAYES</t>
  </si>
  <si>
    <t>UP_SIGNAYES_1</t>
  </si>
  <si>
    <t>ITC2</t>
  </si>
  <si>
    <t>26WIMPI-0222863M</t>
  </si>
  <si>
    <t>26WUMPNTLCDCTR1B</t>
  </si>
  <si>
    <t>Impianto eolico di Cutro - localitÃ  Rosito</t>
  </si>
  <si>
    <t>UP_MPNTLCDCTR_1</t>
  </si>
  <si>
    <t>26WIMPI-S05SCTIU</t>
  </si>
  <si>
    <t>26WUUUUUUSICET1S</t>
  </si>
  <si>
    <t>SICET</t>
  </si>
  <si>
    <t>UP_SICET_1</t>
  </si>
  <si>
    <t>26WIMYI-S06ELTTB</t>
  </si>
  <si>
    <t>26WUCNTRLLTTRG1J</t>
  </si>
  <si>
    <t>CENTRALE ELETTROGORIZIA</t>
  </si>
  <si>
    <t>UP_CNTRLLTTRG_1</t>
  </si>
  <si>
    <t>26WIMPI-S14NAVCV</t>
  </si>
  <si>
    <t>26WUNVCQSPRZZA1A</t>
  </si>
  <si>
    <t>NUOVA ACQUASPRUZZA</t>
  </si>
  <si>
    <t>UP_NVCQSPRZZA_1</t>
  </si>
  <si>
    <t>26WIMPI-S16PIGGE</t>
  </si>
  <si>
    <t>26WUPGGMPRIALE1A</t>
  </si>
  <si>
    <t>POGGIO IMPERIALE</t>
  </si>
  <si>
    <t>UP_PGGMPRIALE_1</t>
  </si>
  <si>
    <t>26WIMPI-C19CCRLM</t>
  </si>
  <si>
    <t>26WUCRLENTINIA1S</t>
  </si>
  <si>
    <t>CARLENTINI</t>
  </si>
  <si>
    <t>UP_CRLENTINIA_1</t>
  </si>
  <si>
    <t>26WUCTTAMARETE11</t>
  </si>
  <si>
    <t>UP_CTTAMARETE_1</t>
  </si>
  <si>
    <t>26WIMPI-0765244D</t>
  </si>
  <si>
    <t>26WUUUBISACCIA1R</t>
  </si>
  <si>
    <t>Bisaccia</t>
  </si>
  <si>
    <t>UP_BISACCIA_1</t>
  </si>
  <si>
    <t>26WIMPI-07655506</t>
  </si>
  <si>
    <t>26WUTRCARICOCC17</t>
  </si>
  <si>
    <t>Tricarico C&amp;C</t>
  </si>
  <si>
    <t>UP_TRCARICOCC_1</t>
  </si>
  <si>
    <t>26WIMPI-S04CTNB6</t>
  </si>
  <si>
    <t>26WUUUURIORIVA1A</t>
  </si>
  <si>
    <t>RIO RIVA</t>
  </si>
  <si>
    <t>UP_RIORIVA_1</t>
  </si>
  <si>
    <t>26WUUUUUUUMESE16</t>
  </si>
  <si>
    <t>UP_MESE_1</t>
  </si>
  <si>
    <t>26WIMPI-S01ACTV7</t>
  </si>
  <si>
    <t>26WUUUUUUUACTV1X</t>
  </si>
  <si>
    <t>ACTV</t>
  </si>
  <si>
    <t>UP_ACTV_1</t>
  </si>
  <si>
    <t>26WIMPI-S09P5NC5</t>
  </si>
  <si>
    <t>26WUUPIANCASTA8L</t>
  </si>
  <si>
    <t>PIANCASTAGNAIO 5</t>
  </si>
  <si>
    <t>UP_PIANCASTA_8</t>
  </si>
  <si>
    <t>26WIMPI-S07CERNC</t>
  </si>
  <si>
    <t>26WUUUUUUCAIRO1A</t>
  </si>
  <si>
    <t>CAIRO</t>
  </si>
  <si>
    <t>UP_CAIRO_1</t>
  </si>
  <si>
    <t>26WIMPI-S03BRDG8</t>
  </si>
  <si>
    <t>26WUUUBORDOGNA1X</t>
  </si>
  <si>
    <t>BORDOGNA</t>
  </si>
  <si>
    <t>UP_BORDOGNA_1</t>
  </si>
  <si>
    <t>26WIMPIOVESCA-1G</t>
  </si>
  <si>
    <t>26WUUUUROVESCA1H</t>
  </si>
  <si>
    <t>ROVESCA</t>
  </si>
  <si>
    <t>UP_ROVESCA_1</t>
  </si>
  <si>
    <t>26WIMPI-0304834O</t>
  </si>
  <si>
    <t>26WUNEBRODIEST10</t>
  </si>
  <si>
    <t>Nebrodi Est</t>
  </si>
  <si>
    <t>UP_NEBRODIEST_1</t>
  </si>
  <si>
    <t>26WUUUVERZUOLO2R</t>
  </si>
  <si>
    <t>UP_VERZUOLO_2</t>
  </si>
  <si>
    <t>26WIMPI-B16CRST6</t>
  </si>
  <si>
    <t>26WUUUUUBUGLIA1Q</t>
  </si>
  <si>
    <t>BUGLIA</t>
  </si>
  <si>
    <t>UP_BUGLIA_1</t>
  </si>
  <si>
    <t>26WIMPI-S02ISLLF</t>
  </si>
  <si>
    <t>26WUUUUISOLLAZ14</t>
  </si>
  <si>
    <t>ISOLLAZ</t>
  </si>
  <si>
    <t>UP_ISOLLAZ_1</t>
  </si>
  <si>
    <t>26WUSULCIS-CEN2C</t>
  </si>
  <si>
    <t>UP_SULCIS_CEN_2</t>
  </si>
  <si>
    <t>26WUUSULCIS-CE3T</t>
  </si>
  <si>
    <t>UP_SULCIS_CE_3</t>
  </si>
  <si>
    <t>26WIMPI-N09SLMRD</t>
  </si>
  <si>
    <t>26WUUN-SMARTIN15</t>
  </si>
  <si>
    <t>NUOVA SAN MARTINO</t>
  </si>
  <si>
    <t>UP_N_SMARTIN_1</t>
  </si>
  <si>
    <t>26WIMPI-S20STMRI</t>
  </si>
  <si>
    <t>26WUSTRRNMANNA1A</t>
  </si>
  <si>
    <t>SA TURRINA MANNA</t>
  </si>
  <si>
    <t>UP_STRRNMANNA_1</t>
  </si>
  <si>
    <t>26WIMPI-05898537</t>
  </si>
  <si>
    <t>26WUSRRDCRISTO1Z</t>
  </si>
  <si>
    <t>SERRA DI CRISTO</t>
  </si>
  <si>
    <t>UP_SRRDCRISTO_1</t>
  </si>
  <si>
    <t>26WIMPI-S14SGIGD</t>
  </si>
  <si>
    <t>26WUSNGVNNNGLD2N</t>
  </si>
  <si>
    <t>SAN GIOVANNI IN GALDO</t>
  </si>
  <si>
    <t>UP_SNGVNNNGLD_2</t>
  </si>
  <si>
    <t>26WIMPI-S18SSNSD</t>
  </si>
  <si>
    <t>26WUSANSOSTENE18</t>
  </si>
  <si>
    <t>SAN SOSTENE</t>
  </si>
  <si>
    <t>UP_SANSOSTENE_1</t>
  </si>
  <si>
    <t>26WPREM-GROSIO10</t>
  </si>
  <si>
    <t>UP_PREM-GROSIO_1</t>
  </si>
  <si>
    <t>26WIMPI-S01RIQTM</t>
  </si>
  <si>
    <t>26WCNTRLDCGNR45M</t>
  </si>
  <si>
    <t>CENTRALE COGENERAZIONE - ROQUETTE ITALIA</t>
  </si>
  <si>
    <t>UP_CNTRLDCGNR_45</t>
  </si>
  <si>
    <t>26WIMPI-0611168N</t>
  </si>
  <si>
    <t>26WUBRTHNRGNMV4M</t>
  </si>
  <si>
    <t>Breathe energia in movimento</t>
  </si>
  <si>
    <t>UP_BRTHNRGNMV_4</t>
  </si>
  <si>
    <t>26WIMPI-S16BMRLP</t>
  </si>
  <si>
    <t>26WUBRLTTA10MW1E</t>
  </si>
  <si>
    <t>BARLETTA 10MW</t>
  </si>
  <si>
    <t>UP_BRLTTA10MW_1</t>
  </si>
  <si>
    <t>26WIMPI-0057328F</t>
  </si>
  <si>
    <t>26WUTVRNLSTRTS1X</t>
  </si>
  <si>
    <t>TAVERNA LA STORTA SUD</t>
  </si>
  <si>
    <t>UP_TVRNLSTRTS_1</t>
  </si>
  <si>
    <t>26WIMPI-S20F1LMN</t>
  </si>
  <si>
    <t>26WUUFLUMENDOS4Y</t>
  </si>
  <si>
    <t>FLUMENDOSA 1</t>
  </si>
  <si>
    <t>UP_FLUMENDOS_4</t>
  </si>
  <si>
    <t>26WIMPI-S05PMRTQ</t>
  </si>
  <si>
    <t>26WUUPORTO-MAR2V</t>
  </si>
  <si>
    <t>PORTO MARGHERA</t>
  </si>
  <si>
    <t>UP_PORTO_MAR_2</t>
  </si>
  <si>
    <t>26WUUPORTO-MAR3T</t>
  </si>
  <si>
    <t>UP_PORTO_MAR_3</t>
  </si>
  <si>
    <t>26WIMPI-S08PRDRY</t>
  </si>
  <si>
    <t>26WUUUUPREDARE16</t>
  </si>
  <si>
    <t>PREDARE</t>
  </si>
  <si>
    <t>UP_PREDARE_1</t>
  </si>
  <si>
    <t>26WUETQCHIOTAS1O</t>
  </si>
  <si>
    <t>UP_ETQCHIOTAS_1</t>
  </si>
  <si>
    <t>26WUCCGTPRILIA15</t>
  </si>
  <si>
    <t>UP_CCGTPRILIA_1</t>
  </si>
  <si>
    <t>26WIMPI-03585694</t>
  </si>
  <si>
    <t>26WUSPRTIVENTO1Y</t>
  </si>
  <si>
    <t>Spartivento</t>
  </si>
  <si>
    <t>UP_SPRTIVENTO_1</t>
  </si>
  <si>
    <t>26WUSSTSNGVNN216</t>
  </si>
  <si>
    <t>UP_SSTSNGVNN2_1</t>
  </si>
  <si>
    <t>26WUSSTSNGVNNI1W</t>
  </si>
  <si>
    <t>UP_SSTSNGVNNI_1</t>
  </si>
  <si>
    <t>26WIMPI-S15GTGLB</t>
  </si>
  <si>
    <t>26WUUGIUGLIANO18</t>
  </si>
  <si>
    <t>GIUGLIANO T.GAS</t>
  </si>
  <si>
    <t>UP_GIUGLIANO_1</t>
  </si>
  <si>
    <t>26WUUGIUGLIANO26</t>
  </si>
  <si>
    <t>UP_GIUGLIANO_2</t>
  </si>
  <si>
    <t>26WUUGIUGLIANO34</t>
  </si>
  <si>
    <t>UP_GIUGLIANO_3</t>
  </si>
  <si>
    <t>26WUUGIUGLIANO42</t>
  </si>
  <si>
    <t>UP_GIUGLIANO_4</t>
  </si>
  <si>
    <t>26WIMPI-S03CRNOV</t>
  </si>
  <si>
    <t>26WUUUUCORENNO18</t>
  </si>
  <si>
    <t>CORENNO</t>
  </si>
  <si>
    <t>UP_CORENNO_1</t>
  </si>
  <si>
    <t>26WIMPI-0037076S</t>
  </si>
  <si>
    <t>26WUUUUUPILANI2E</t>
  </si>
  <si>
    <t>PILANI</t>
  </si>
  <si>
    <t>UP_PILANI_2</t>
  </si>
  <si>
    <t>26WIMPI-01161911</t>
  </si>
  <si>
    <t>26WUFZSDELLUPO1X</t>
  </si>
  <si>
    <t>FOSSA DEL LUPO</t>
  </si>
  <si>
    <t>UP_FSSDELLUPO_1</t>
  </si>
  <si>
    <t>26WIMPI-S12G1VIS</t>
  </si>
  <si>
    <t>26WUUUUUCOLARI1P</t>
  </si>
  <si>
    <t>COLARI</t>
  </si>
  <si>
    <t>UP_COLARI_1</t>
  </si>
  <si>
    <t>26WIMPI-0091868Q</t>
  </si>
  <si>
    <t>26WUUSUSCIOFFU12</t>
  </si>
  <si>
    <t>Su Scioffu</t>
  </si>
  <si>
    <t>UP_SUSCIOFFU_1</t>
  </si>
  <si>
    <t>26WIMPI-S08FCTVE</t>
  </si>
  <si>
    <t>26WUUUUUFEATV22Z</t>
  </si>
  <si>
    <t>FEATV2</t>
  </si>
  <si>
    <t>UP_FEATV2_2</t>
  </si>
  <si>
    <t>26WUNCTLVRNFRR1D</t>
  </si>
  <si>
    <t>E.ON C.TE LIVORNO FERRARIS</t>
  </si>
  <si>
    <t>UP_NCTLVRNFRR_1</t>
  </si>
  <si>
    <t>26WIMPI-S01DCRNE</t>
  </si>
  <si>
    <t>26WUUDRONERO-C16</t>
  </si>
  <si>
    <t>DRONERO C.</t>
  </si>
  <si>
    <t>UP_DRONERO_C_1</t>
  </si>
  <si>
    <t>26WIMPI-0221669N</t>
  </si>
  <si>
    <t>26WUPZRLSTTANA17</t>
  </si>
  <si>
    <t>Petralia Sottana</t>
  </si>
  <si>
    <t>UP_PTRLSTTANA_1</t>
  </si>
  <si>
    <t>26WIMPI-S14CRPA3</t>
  </si>
  <si>
    <t>26WUUCARPINONE11</t>
  </si>
  <si>
    <t>CARPINONE</t>
  </si>
  <si>
    <t>UP_CARPINONE_1</t>
  </si>
  <si>
    <t>26WIMPI-S16L3CC3</t>
  </si>
  <si>
    <t>26WUUUUULECCE32E</t>
  </si>
  <si>
    <t>LECCE3</t>
  </si>
  <si>
    <t>UP_LECCE3_2</t>
  </si>
  <si>
    <t>26WUUUUULECCE31G</t>
  </si>
  <si>
    <t>UP_LECCE3_1</t>
  </si>
  <si>
    <t>26WIMPI-S02HN2OH</t>
  </si>
  <si>
    <t>26WUUUUUUHONE21L</t>
  </si>
  <si>
    <t>HONE2</t>
  </si>
  <si>
    <t>UP_HONE2_1</t>
  </si>
  <si>
    <t>26WIMPI-S16MANRI</t>
  </si>
  <si>
    <t>26WUMNRVNMURGE1P</t>
  </si>
  <si>
    <t>MINERVINO MURGE</t>
  </si>
  <si>
    <t>UP_MNRVNMURGE_1</t>
  </si>
  <si>
    <t>26WIMPI-P16IAVCV</t>
  </si>
  <si>
    <t>26WUUUUUUPANNI12</t>
  </si>
  <si>
    <t>PANNI</t>
  </si>
  <si>
    <t>UP_PANNI_1</t>
  </si>
  <si>
    <t>26WIMPI-0163777U</t>
  </si>
  <si>
    <t>26WUUUUVALLATA1W</t>
  </si>
  <si>
    <t>Vallata</t>
  </si>
  <si>
    <t>UP_VALLATA_1</t>
  </si>
  <si>
    <t>26WUUUMONTALTO1L</t>
  </si>
  <si>
    <t>UP_MONTALTO_1</t>
  </si>
  <si>
    <t>26WUUUMONTALTO3H</t>
  </si>
  <si>
    <t>UP_MONTALTO_3</t>
  </si>
  <si>
    <t>26WUUUMONTALTO2J</t>
  </si>
  <si>
    <t>UP_MONTALTO_2</t>
  </si>
  <si>
    <t>26WUUUMONTALTO4F</t>
  </si>
  <si>
    <t>UP_MONTALTO_4</t>
  </si>
  <si>
    <t>26WUUUULEVANTE35</t>
  </si>
  <si>
    <t>UP_LEVANTE_3</t>
  </si>
  <si>
    <t>26WUUUULEVANTE43</t>
  </si>
  <si>
    <t>UP_LEVANTE_4</t>
  </si>
  <si>
    <t>26WIMPI-C16FERT1</t>
  </si>
  <si>
    <t>26WUSANCHIRICO1P</t>
  </si>
  <si>
    <t>SAN CHIRICO</t>
  </si>
  <si>
    <t>UP_SANCHIRICO_1</t>
  </si>
  <si>
    <t>26WIMPI-07660933</t>
  </si>
  <si>
    <t>26WUTVRNCADUTA1X</t>
  </si>
  <si>
    <t>Taverna Caduta</t>
  </si>
  <si>
    <t>UP_TVRNCADUTA_1</t>
  </si>
  <si>
    <t>26WIMPI-S16GRC2Q</t>
  </si>
  <si>
    <t>26WUUUUUGRECI21E</t>
  </si>
  <si>
    <t>GRECI 2</t>
  </si>
  <si>
    <t>UP_GRECI2_1</t>
  </si>
  <si>
    <t>26WIMPI-0390312K</t>
  </si>
  <si>
    <t>26WUVNTPANSANO1D</t>
  </si>
  <si>
    <t>vento a Piansano</t>
  </si>
  <si>
    <t>UP_VNTPANSANO_1</t>
  </si>
  <si>
    <t>26WIMPI-S13PECR1</t>
  </si>
  <si>
    <t>26WUPRCLCCCLLO1O</t>
  </si>
  <si>
    <t>PARCO EOLICO COCULLO</t>
  </si>
  <si>
    <t>UP_PRCLCCCLLO_1</t>
  </si>
  <si>
    <t>26WIMPI-S13BCRGJ</t>
  </si>
  <si>
    <t>26WUUUAVEZZANO10</t>
  </si>
  <si>
    <t>AVEZZANO</t>
  </si>
  <si>
    <t>UP_AVEZZANO_1</t>
  </si>
  <si>
    <t>26WUCNTRLDTVRL1D</t>
  </si>
  <si>
    <t>CENTRALE DI TEVEROLA</t>
  </si>
  <si>
    <t>UP_CNTRLDTVRL_1</t>
  </si>
  <si>
    <t>26WIMPI-0137768T</t>
  </si>
  <si>
    <t>26WUSNTNDRNRGP1M</t>
  </si>
  <si>
    <t>SANTANDREA ENERGIA PULITA</t>
  </si>
  <si>
    <t>UP_SNTNDRNRGP_1</t>
  </si>
  <si>
    <t>26WIMPI-S18PEMAC</t>
  </si>
  <si>
    <t>26WUPRCLCMRCRL15</t>
  </si>
  <si>
    <t>PARCO EOLICO MARCO AURELIO SEVERINO</t>
  </si>
  <si>
    <t>UP_PRCLCMRCRL_1</t>
  </si>
  <si>
    <t>26WIMPI-S02CHVNI</t>
  </si>
  <si>
    <t>26WUUUCHAVONNE1C</t>
  </si>
  <si>
    <t>CHAVONNE</t>
  </si>
  <si>
    <t>UP_CHAVONNE_1</t>
  </si>
  <si>
    <t>26WIMPI-M03IMSLN</t>
  </si>
  <si>
    <t>26WUUMANTELERA1I</t>
  </si>
  <si>
    <t>MANTELERA</t>
  </si>
  <si>
    <t>UP_MANTELERA_1</t>
  </si>
  <si>
    <t>26WIMPI-S07SMNC8</t>
  </si>
  <si>
    <t>26WUSNMCHLCRSO10</t>
  </si>
  <si>
    <t>SAN MICHELE CAROSO</t>
  </si>
  <si>
    <t>UP_SNMCHLCRSO_1</t>
  </si>
  <si>
    <t>26WIMPI-S01CSTD6</t>
  </si>
  <si>
    <t>26WUUCASTELDEL1X</t>
  </si>
  <si>
    <t>CASTELDELF</t>
  </si>
  <si>
    <t>UP_CASTELDEL_1</t>
  </si>
  <si>
    <t>26WIMPI-S09CRFNL</t>
  </si>
  <si>
    <t>26WUUUUCORFINO1R</t>
  </si>
  <si>
    <t>CORFINO</t>
  </si>
  <si>
    <t>UP_CORFINO_1</t>
  </si>
  <si>
    <t>26WUULA-CASELL1P</t>
  </si>
  <si>
    <t>UP_LA_CASELL_1</t>
  </si>
  <si>
    <t>26WUULA-CASELL2N</t>
  </si>
  <si>
    <t>UP_LA_CASELL_2</t>
  </si>
  <si>
    <t>26WUULA-CASELL3L</t>
  </si>
  <si>
    <t>UP_LA_CASELL_3</t>
  </si>
  <si>
    <t>26WUULA-CASELL4J</t>
  </si>
  <si>
    <t>UP_LA_CASELL_4</t>
  </si>
  <si>
    <t>26WIMPI-S13SMSZ1</t>
  </si>
  <si>
    <t>26WUUUUSAGITTA1H</t>
  </si>
  <si>
    <t>SAGITTARIO NUOVO</t>
  </si>
  <si>
    <t>UP_SAGITTA_1</t>
  </si>
  <si>
    <t>26WUUUUSAGITTA2F</t>
  </si>
  <si>
    <t>UP_SAGITTA_2</t>
  </si>
  <si>
    <t>26WIMPI-S01KMBRG</t>
  </si>
  <si>
    <t>26WUUUUUUUUCHP1G</t>
  </si>
  <si>
    <t>KIMBERLY CLARK SRL</t>
  </si>
  <si>
    <t>UP_CHP_1</t>
  </si>
  <si>
    <t>26WIMPI-0089078L</t>
  </si>
  <si>
    <t>26WUSTBLMNTVLL19</t>
  </si>
  <si>
    <t>Stabilimento Villa S.Lucia</t>
  </si>
  <si>
    <t>UP_STBLMNTVLL_1</t>
  </si>
  <si>
    <t>26WIMPI-01113115</t>
  </si>
  <si>
    <t>26WUUUUILPRIMO1H</t>
  </si>
  <si>
    <t>IL PRIMO</t>
  </si>
  <si>
    <t>UP_ILPRIMO_1</t>
  </si>
  <si>
    <t>26WIMPI-0604090P</t>
  </si>
  <si>
    <t>26WUHPTSTSLAR22Z</t>
  </si>
  <si>
    <t>Hptestsolar2</t>
  </si>
  <si>
    <t>UP_HPTSTSLAR2_2</t>
  </si>
  <si>
    <t>26WIMPI-S09R2NC7</t>
  </si>
  <si>
    <t>26WUUUURANCIA21K</t>
  </si>
  <si>
    <t>RANCIA 2</t>
  </si>
  <si>
    <t>UP_RANCIA_2_1</t>
  </si>
  <si>
    <t>26WIMPI-04529968</t>
  </si>
  <si>
    <t>26WUUUTRETORRI1J</t>
  </si>
  <si>
    <t>TRE_TORRI</t>
  </si>
  <si>
    <t>UP_TRETORRI_1</t>
  </si>
  <si>
    <t>26WUUTERMINI-I6D</t>
  </si>
  <si>
    <t>UP_TERMINI_I_6</t>
  </si>
  <si>
    <t>26WUUTERMINI-I5F</t>
  </si>
  <si>
    <t>UP_TERMINI_I_5</t>
  </si>
  <si>
    <t>26WUUTERMINI-I4H</t>
  </si>
  <si>
    <t>UP_TERMINI_I_4</t>
  </si>
  <si>
    <t>26WUTERMINI-I42G</t>
  </si>
  <si>
    <t>UP_TERMINI_I_42</t>
  </si>
  <si>
    <t>26WIMPI-S16CRNTX</t>
  </si>
  <si>
    <t>26WUMNRVNMRGCN1D</t>
  </si>
  <si>
    <t>MINERVINO MURGE - CONTRADA RINALDI</t>
  </si>
  <si>
    <t>UP_MNRVNMRGCN_1</t>
  </si>
  <si>
    <t>26WIMPI-S15B4SC7</t>
  </si>
  <si>
    <t>26WUBSCCIA48MW1H</t>
  </si>
  <si>
    <t>BISACCIA 48MW</t>
  </si>
  <si>
    <t>UP_BSCCIA48MW_1</t>
  </si>
  <si>
    <t>26WUUUUUUULIRO13</t>
  </si>
  <si>
    <t>UP_LIRO_1</t>
  </si>
  <si>
    <t>26WIMPI-S12ASCL1</t>
  </si>
  <si>
    <t>26WUUUSALISANO21</t>
  </si>
  <si>
    <t>SALISANO</t>
  </si>
  <si>
    <t>UP_SALISANO_2</t>
  </si>
  <si>
    <t>26WIMYI-S04BZZOB</t>
  </si>
  <si>
    <t>26WUUUUUBOAZZO1Z</t>
  </si>
  <si>
    <t>BOAZZO</t>
  </si>
  <si>
    <t>UP_BOAZZO_1</t>
  </si>
  <si>
    <t>26WIMPI-S09C2RBZ</t>
  </si>
  <si>
    <t>26WUUUCARBOLI21Y</t>
  </si>
  <si>
    <t>CARBOLI 2</t>
  </si>
  <si>
    <t>UP_CARBOLI_2_1</t>
  </si>
  <si>
    <t>26WIMPI-S20SBSDQ</t>
  </si>
  <si>
    <t>26WUSANBASILIO1Z</t>
  </si>
  <si>
    <t>SAN BASILIO</t>
  </si>
  <si>
    <t>UP_SANBASILIO_1</t>
  </si>
  <si>
    <t>26WIMPI-S01PTRRQ</t>
  </si>
  <si>
    <t>26WUUPIETRAPOR1F</t>
  </si>
  <si>
    <t>PIETRAPORZIO</t>
  </si>
  <si>
    <t>UP_PIETRAPOR_1</t>
  </si>
  <si>
    <t>26WUUUUCASSANO2I</t>
  </si>
  <si>
    <t>UP_CASSANO_2</t>
  </si>
  <si>
    <t>26WUSMRICRICHI16</t>
  </si>
  <si>
    <t>UP_SMRICRICHI_1</t>
  </si>
  <si>
    <t>26WIMPI-S18S2TRR</t>
  </si>
  <si>
    <t>26WUUUSATRIANO28</t>
  </si>
  <si>
    <t>SATRIANO 2S</t>
  </si>
  <si>
    <t>UP_SATRIANO_2</t>
  </si>
  <si>
    <t>26WIMPI-S18MRCR8</t>
  </si>
  <si>
    <t>26WUUUUMERCURE1Q</t>
  </si>
  <si>
    <t>MERCURE</t>
  </si>
  <si>
    <t>UP_MERCURE_1</t>
  </si>
  <si>
    <t>26WIMPI-06840776</t>
  </si>
  <si>
    <t>26WUSGTBOMASSA12</t>
  </si>
  <si>
    <t>S.Agata Biomassa</t>
  </si>
  <si>
    <t>UP_SGTBOMASSA_1</t>
  </si>
  <si>
    <t>26WIMPI-S08CTRPG</t>
  </si>
  <si>
    <t>26WUUCARPI-TUR2E</t>
  </si>
  <si>
    <t>CARPI TURBOGAS</t>
  </si>
  <si>
    <t>UP_CARPI_TUR_2</t>
  </si>
  <si>
    <t>26WUUCARPI-TUR1G</t>
  </si>
  <si>
    <t>UP_CARPI_TUR_1</t>
  </si>
  <si>
    <t>26WIMPI-0073522R</t>
  </si>
  <si>
    <t>26WUNDRMDA45MW11</t>
  </si>
  <si>
    <t>ANDROMEDA 45 MW</t>
  </si>
  <si>
    <t>UP_NDRMDA45MW_1</t>
  </si>
  <si>
    <t>26WIMPI-S07RCNTJ</t>
  </si>
  <si>
    <t>26WCNTRLDRLTT49Q</t>
  </si>
  <si>
    <t>CENTRALE IDROELETTRICA DI CANATE</t>
  </si>
  <si>
    <t>UP_CNTRLDRLTT_49</t>
  </si>
  <si>
    <t>26WIMPI-S04GRGNS</t>
  </si>
  <si>
    <t>26WUUUUUGRIGNO1W</t>
  </si>
  <si>
    <t>GRIGNO</t>
  </si>
  <si>
    <t>UP_GRIGNO_1</t>
  </si>
  <si>
    <t>26WIMPI-S19CECEJ</t>
  </si>
  <si>
    <t>26WUUUUCACCAMO1A</t>
  </si>
  <si>
    <t>CACCAMO</t>
  </si>
  <si>
    <t>UP_CACCAMO_1</t>
  </si>
  <si>
    <t>26WIMPI-S08CENT6</t>
  </si>
  <si>
    <t>26WUCNTRNRGFRR12</t>
  </si>
  <si>
    <t>UP_CNTRNRGFRR_1</t>
  </si>
  <si>
    <t>26WIMPI-S02GRSSV</t>
  </si>
  <si>
    <t>26WUUGRESSONEY17</t>
  </si>
  <si>
    <t>GRESSONEY</t>
  </si>
  <si>
    <t>UP_GRESSONEY_1</t>
  </si>
  <si>
    <t>26WIMZI-S13SCNDR</t>
  </si>
  <si>
    <t>26WIMPI-S05AGRD9</t>
  </si>
  <si>
    <t>26WUUUUUAGORDO1W</t>
  </si>
  <si>
    <t>AGORDO</t>
  </si>
  <si>
    <t>UP_AGORDO_1</t>
  </si>
  <si>
    <t>26WUSRGNPGLCNT1P</t>
  </si>
  <si>
    <t>UP_SRGNPGLCNT_1</t>
  </si>
  <si>
    <t>26WIMPI-S12FIRFK</t>
  </si>
  <si>
    <t>26WUUUUFARFA-I17</t>
  </si>
  <si>
    <t>FARFA I</t>
  </si>
  <si>
    <t>UP_FARFA_I_1</t>
  </si>
  <si>
    <t>26WIMPI-S03GCRD7</t>
  </si>
  <si>
    <t>26WUUUUGORDONA1F</t>
  </si>
  <si>
    <t>GORDONA</t>
  </si>
  <si>
    <t>UP_GORDONA_1</t>
  </si>
  <si>
    <t>26WTAGLIAMENTO1J</t>
  </si>
  <si>
    <t>UP_TAGLIAMENTO_1</t>
  </si>
  <si>
    <t>26WIMPI-S07CRSBI</t>
  </si>
  <si>
    <t>26WUCRSBRZNSCA1S</t>
  </si>
  <si>
    <t>CAROSO-BORZONASCA</t>
  </si>
  <si>
    <t>UP_CRSBRZNSCA_1</t>
  </si>
  <si>
    <t>26WIMPI-S01LMEIK</t>
  </si>
  <si>
    <t>26WUUUUUULEMIE16</t>
  </si>
  <si>
    <t>LEMIE</t>
  </si>
  <si>
    <t>UP_LEMIE_1</t>
  </si>
  <si>
    <t>26WIMPI-S14MCCH1</t>
  </si>
  <si>
    <t>26WUUMACCHIAVF1H</t>
  </si>
  <si>
    <t>MACCHIA VF</t>
  </si>
  <si>
    <t>UP_MACCHIAVF_1</t>
  </si>
  <si>
    <t>26WIMPI-0604444G</t>
  </si>
  <si>
    <t>26WURMNRZNPRMR1R</t>
  </si>
  <si>
    <t>REMUNERAZIONE_PRIMARIA</t>
  </si>
  <si>
    <t>UP_RMNRZNPRMR_1</t>
  </si>
  <si>
    <t>26WIMPI-S16T2RO9</t>
  </si>
  <si>
    <t>26WUUUUUTROIA22Z</t>
  </si>
  <si>
    <t>TROIA2</t>
  </si>
  <si>
    <t>UP_TROIA2_2</t>
  </si>
  <si>
    <t>26WIMPI-S20NTLV1</t>
  </si>
  <si>
    <t>26WUNULVITERGU1Z</t>
  </si>
  <si>
    <t>NULVI TERGU</t>
  </si>
  <si>
    <t>UP_NULVITERGU_1</t>
  </si>
  <si>
    <t>26WUSCTNPWPFRR28</t>
  </si>
  <si>
    <t>UP_SCTNPWPFRR_2</t>
  </si>
  <si>
    <t>26WUSCTNPWPFRR36</t>
  </si>
  <si>
    <t>UP_SCTNPWPFRR_3</t>
  </si>
  <si>
    <t>26WIMPI-S01VRZAE</t>
  </si>
  <si>
    <t>26WUUUUUUVARZO1M</t>
  </si>
  <si>
    <t>VARZO CAIRASCA</t>
  </si>
  <si>
    <t>UP_VARZO_1</t>
  </si>
  <si>
    <t>26WIMPI-S04MRLNK</t>
  </si>
  <si>
    <t>26WUUMARLENG-M1Q</t>
  </si>
  <si>
    <t>MARLENGO</t>
  </si>
  <si>
    <t>UP_MARLENG.M_1</t>
  </si>
  <si>
    <t>26WUULAMARMORA16</t>
  </si>
  <si>
    <t>UP_LAMARMORA_1</t>
  </si>
  <si>
    <t>26WIMPI-0604578W</t>
  </si>
  <si>
    <t>26WUUHPRILPE021Y</t>
  </si>
  <si>
    <t>Hprilpe02</t>
  </si>
  <si>
    <t>UP_HPRILPE02_1</t>
  </si>
  <si>
    <t>26WIMPI-0580565K</t>
  </si>
  <si>
    <t>26WUFRRRRANOVA1E</t>
  </si>
  <si>
    <t>Ferrara Aranova</t>
  </si>
  <si>
    <t>UP_FRRRRANOVA_1</t>
  </si>
  <si>
    <t>26WIMPI-S01ENRBQ</t>
  </si>
  <si>
    <t>26WUUENERBIELL1T</t>
  </si>
  <si>
    <t>ENERBIELLA</t>
  </si>
  <si>
    <t>UP_ENERBIELL_1</t>
  </si>
  <si>
    <t>26WIMPI-S04ALAAF</t>
  </si>
  <si>
    <t>26WUUUUUUUUALA1I</t>
  </si>
  <si>
    <t>ALA</t>
  </si>
  <si>
    <t>UP_ALA_1</t>
  </si>
  <si>
    <t>26WIMPI-S19MDENN</t>
  </si>
  <si>
    <t>26WUMONTEDURRA1R</t>
  </si>
  <si>
    <t>MONTE DURRA</t>
  </si>
  <si>
    <t>UP_MONTEDURRA_1</t>
  </si>
  <si>
    <t>26WIMPI-S12FIRAU</t>
  </si>
  <si>
    <t>26WUUUFARFA-II1B</t>
  </si>
  <si>
    <t>FARFA II</t>
  </si>
  <si>
    <t>UP_FARFA_II_1</t>
  </si>
  <si>
    <t>26WIMPI-0304850Q</t>
  </si>
  <si>
    <t>26WULCNTARASUD1E</t>
  </si>
  <si>
    <t>Alcantara Sud</t>
  </si>
  <si>
    <t>UP_LCNTARASUD_1</t>
  </si>
  <si>
    <t>26WIMPI-S20BSPWE</t>
  </si>
  <si>
    <t>26WUBPWRSRDGNA12</t>
  </si>
  <si>
    <t>BIOPOWER SARDEGNA</t>
  </si>
  <si>
    <t>UP_BPWRSRDGNA_1</t>
  </si>
  <si>
    <t>26WIMPI-0684906U</t>
  </si>
  <si>
    <t>26WUUUUUUELCE214</t>
  </si>
  <si>
    <t>ELCE2</t>
  </si>
  <si>
    <t>UP_ELCE2_1</t>
  </si>
  <si>
    <t>26WIMPI-0086935I</t>
  </si>
  <si>
    <t>26WUPSCINAWIND1Y</t>
  </si>
  <si>
    <t>PESCINA WIND</t>
  </si>
  <si>
    <t>UP_PSCINAWIND_1</t>
  </si>
  <si>
    <t>26WIMPI-0304845J</t>
  </si>
  <si>
    <t>26WULCLCRBRGSN1P</t>
  </si>
  <si>
    <t>EolicoLucera-BorgoSanGiusto</t>
  </si>
  <si>
    <t>UP_LCLCRBRGSN_1</t>
  </si>
  <si>
    <t>26WIMPI-S16O1LV5</t>
  </si>
  <si>
    <t>26WULIVOLA16MW19</t>
  </si>
  <si>
    <t>OLIVOLA 16MW</t>
  </si>
  <si>
    <t>UP_LIVOLA16MW_1</t>
  </si>
  <si>
    <t>26WIMPI-S15CASTI</t>
  </si>
  <si>
    <t>26WUCSTLNVDCNZ1Z</t>
  </si>
  <si>
    <t>CASTELNUOVO DI CONZA</t>
  </si>
  <si>
    <t>UP_CSTLNVDCNZ_1</t>
  </si>
  <si>
    <t>26WIMPI-R16CRSTQ</t>
  </si>
  <si>
    <t>26WUFRANCIOSA21X</t>
  </si>
  <si>
    <t>FRANCIOSA2</t>
  </si>
  <si>
    <t>UP_FRANCIOSA2_1</t>
  </si>
  <si>
    <t>26WIMPI-01417304</t>
  </si>
  <si>
    <t>26WUPRCDSTALLA1E</t>
  </si>
  <si>
    <t>Parco di Stalla</t>
  </si>
  <si>
    <t>UP_PRCDSTALLA_1</t>
  </si>
  <si>
    <t>26WIMPI-S12SCLLM</t>
  </si>
  <si>
    <t>26WUUUSCALELLE18</t>
  </si>
  <si>
    <t>SCALELLE</t>
  </si>
  <si>
    <t>UP_SCALELLE_1</t>
  </si>
  <si>
    <t>26WIMPI-S05BTRGK</t>
  </si>
  <si>
    <t>26WUUBORGO-TRE15</t>
  </si>
  <si>
    <t>BORGO TRENTO</t>
  </si>
  <si>
    <t>UP_BORGO_TRE_1</t>
  </si>
  <si>
    <t>26WIMPI-0043227A</t>
  </si>
  <si>
    <t>26WULLSVTTRDLL2Y</t>
  </si>
  <si>
    <t>EALL - S. Vittore del Lazio</t>
  </si>
  <si>
    <t>UP_LLSVTTRDLL_2</t>
  </si>
  <si>
    <t>26WULLSVTTRDLL3W</t>
  </si>
  <si>
    <t>UP_LLSVTTRDLL_3</t>
  </si>
  <si>
    <t>26WULZSVTTRDLL1U</t>
  </si>
  <si>
    <t>UP_LLSVTTRDLL_1</t>
  </si>
  <si>
    <t>26WIMPI-S02CHMP4</t>
  </si>
  <si>
    <t>26WUUCHAMPAGNE3P</t>
  </si>
  <si>
    <t>CHAMPAGNE1</t>
  </si>
  <si>
    <t>UP_CHAMPAGNE_3</t>
  </si>
  <si>
    <t>26WIMPI-0364301N</t>
  </si>
  <si>
    <t>26WUSNTLBERTO212</t>
  </si>
  <si>
    <t>SantAlberto 2</t>
  </si>
  <si>
    <t>UP_SNTLBERTO2_1</t>
  </si>
  <si>
    <t>26WIMPI-0410150O</t>
  </si>
  <si>
    <t>26WUMPNTLCSMBC1P</t>
  </si>
  <si>
    <t>Impianto Eolico Sambuco</t>
  </si>
  <si>
    <t>UP_MPNTLCSMBC_1</t>
  </si>
  <si>
    <t>26WIMPI-01128175</t>
  </si>
  <si>
    <t>26WUSNNRGYPRTN1Q</t>
  </si>
  <si>
    <t>Sun Energy and Partners</t>
  </si>
  <si>
    <t>UP_SNNRGYPRTN_1</t>
  </si>
  <si>
    <t>26WIMPI-0817510V</t>
  </si>
  <si>
    <t>26WUCSSINOMETA1Y</t>
  </si>
  <si>
    <t>CASSINO-META</t>
  </si>
  <si>
    <t>UP_CSSINOMETA_1</t>
  </si>
  <si>
    <t>26WIMPI-S03MSNA5</t>
  </si>
  <si>
    <t>26WUUUUUMASINO1X</t>
  </si>
  <si>
    <t>MASINO</t>
  </si>
  <si>
    <t>UP_MASINO_1</t>
  </si>
  <si>
    <t>26WIMPI-S19GRRTK</t>
  </si>
  <si>
    <t>26WUGIARRATANA14</t>
  </si>
  <si>
    <t>GIARRATANA</t>
  </si>
  <si>
    <t>UP_GIARRATANA_1</t>
  </si>
  <si>
    <t>26WIMPI-0304843N</t>
  </si>
  <si>
    <t>26WULCNTRANORD1P</t>
  </si>
  <si>
    <t>Alcantara Nord</t>
  </si>
  <si>
    <t>UP_LCNTRANORD_1</t>
  </si>
  <si>
    <t>26WIMPI-0206435Z</t>
  </si>
  <si>
    <t>26WUFRRRFCMRT218</t>
  </si>
  <si>
    <t>Ferrara Focomorto 2</t>
  </si>
  <si>
    <t>UP_FRRRFCMRT2_1</t>
  </si>
  <si>
    <t>26WIMPI-0675918O</t>
  </si>
  <si>
    <t>26WUSZGVNNWNDF1F</t>
  </si>
  <si>
    <t>San Giovanni Wind Farm</t>
  </si>
  <si>
    <t>UP_SNGVNNWNDF_1</t>
  </si>
  <si>
    <t>26WIMPI-S05STNGL</t>
  </si>
  <si>
    <t>26WUUUUUSTANGA15</t>
  </si>
  <si>
    <t>LA STANGA</t>
  </si>
  <si>
    <t>UP_STANGA_1</t>
  </si>
  <si>
    <t>26WUUUPRIOLO-C13</t>
  </si>
  <si>
    <t>UP_PRIOLO_C_1</t>
  </si>
  <si>
    <t>26WUUUPRIOLO-C21</t>
  </si>
  <si>
    <t>UP_PRIOLO_C_2</t>
  </si>
  <si>
    <t>26WIMPI-S18MRCLK</t>
  </si>
  <si>
    <t>26WUMRCLLINARA1R</t>
  </si>
  <si>
    <t>MARCELLINARA</t>
  </si>
  <si>
    <t>UP_MRCLLINARA_1</t>
  </si>
  <si>
    <t>26WIMPI-S09PNCC3</t>
  </si>
  <si>
    <t>26WUUUPIANACCE11</t>
  </si>
  <si>
    <t>PIANACCE</t>
  </si>
  <si>
    <t>UP_PIANACCE_1</t>
  </si>
  <si>
    <t>26WIMPI-S11PRRTN</t>
  </si>
  <si>
    <t>26WUUPORTA-ROM1S</t>
  </si>
  <si>
    <t>ASCOLI PORTA ROMANA</t>
  </si>
  <si>
    <t>UP_PORTA_ROM_1</t>
  </si>
  <si>
    <t>26WIMPINAGRTT-1O</t>
  </si>
  <si>
    <t>26WUTROINAGRTT14</t>
  </si>
  <si>
    <t>TROINA</t>
  </si>
  <si>
    <t>UP_TROINAGRTT_1</t>
  </si>
  <si>
    <t>26WIMPI-S01MNRFF</t>
  </si>
  <si>
    <t>26WUUMIRAFIORI1S</t>
  </si>
  <si>
    <t>MIRAFIORI NORD</t>
  </si>
  <si>
    <t>UP_MIRAFIORI_1</t>
  </si>
  <si>
    <t>26WIMPI-S20ESNC8</t>
  </si>
  <si>
    <t>26WUUUS20ESNC01Q</t>
  </si>
  <si>
    <t>POLIMERI EUROPA</t>
  </si>
  <si>
    <t>UPN_S20ESNC_01</t>
  </si>
  <si>
    <t>26WUPLMREUROPA1B</t>
  </si>
  <si>
    <t>UP_PLMREUROPA_1</t>
  </si>
  <si>
    <t>26WIMPI-S05MCPLT</t>
  </si>
  <si>
    <t>26WUUM--CIAPEL11</t>
  </si>
  <si>
    <t>MALGA CIAPELA</t>
  </si>
  <si>
    <t>UP_M._CIAPEL_1</t>
  </si>
  <si>
    <t>26WIMPI-0460320W</t>
  </si>
  <si>
    <t>26WUCNTRLLTTRC7J</t>
  </si>
  <si>
    <t>Centrale Elettrica Manfredonia Paglia</t>
  </si>
  <si>
    <t>UP_CNTRLLTTRC_7</t>
  </si>
  <si>
    <t>26WIMPI-S15IESIV</t>
  </si>
  <si>
    <t>26WUUSAVIGNANO1A</t>
  </si>
  <si>
    <t>SAVIGNANO</t>
  </si>
  <si>
    <t>UP_SAVIGNANO_1</t>
  </si>
  <si>
    <t>26WIMPI-S16CEPNH</t>
  </si>
  <si>
    <t>26WUCLLCPTRMNT17</t>
  </si>
  <si>
    <t>C.LE EOLICA PIETRAMONTECORVINO</t>
  </si>
  <si>
    <t>UP_CLLCPTRMNT_1</t>
  </si>
  <si>
    <t>26WIMPI-S16BTRAJ</t>
  </si>
  <si>
    <t>26WUUUUBARI-TE19</t>
  </si>
  <si>
    <t>BARI</t>
  </si>
  <si>
    <t>UP_BARI_TE_1</t>
  </si>
  <si>
    <t>26WUUUUBARI-TE35</t>
  </si>
  <si>
    <t>UP_BARI_TE_3</t>
  </si>
  <si>
    <t>26WUUUUBARI-TE27</t>
  </si>
  <si>
    <t>UP_BARI_TE_2</t>
  </si>
  <si>
    <t>26WUUUUUUROSEN1B</t>
  </si>
  <si>
    <t>UP_ROSEN_1</t>
  </si>
  <si>
    <t>26WUUUUVOGHERA14</t>
  </si>
  <si>
    <t>UP_VOGHERA_1</t>
  </si>
  <si>
    <t>26WIMPI-S09PTMBP</t>
  </si>
  <si>
    <t>26WUUUPIOMBINO18</t>
  </si>
  <si>
    <t>UP_PIOMBINO_1</t>
  </si>
  <si>
    <t>26WUUUPIOMBINO26</t>
  </si>
  <si>
    <t>UP_PIOMBINO_2</t>
  </si>
  <si>
    <t>26WUUUPIOMBINO34</t>
  </si>
  <si>
    <t>UP_PIOMBINO_3</t>
  </si>
  <si>
    <t>26WUUUPIOMBINO42</t>
  </si>
  <si>
    <t>UP_PIOMBINO_4</t>
  </si>
  <si>
    <t>26WIMPI-0686464Q</t>
  </si>
  <si>
    <t>26WUULACEDONIA16</t>
  </si>
  <si>
    <t>Lacedonia</t>
  </si>
  <si>
    <t>UP_LACEDONIA_1</t>
  </si>
  <si>
    <t>26WUUZMUCONE1S1I</t>
  </si>
  <si>
    <t>UP_MUCONE_1S_1</t>
  </si>
  <si>
    <t>26WIMPI-01473496</t>
  </si>
  <si>
    <t>26WUPSCUSOEOLO1Q</t>
  </si>
  <si>
    <t>Impianto eolico di Portoscuso</t>
  </si>
  <si>
    <t>UP_PSCUSOEOLO_1</t>
  </si>
  <si>
    <t>26WUNPWRMNTOVA2N</t>
  </si>
  <si>
    <t>UP_NPWRMNTOVA_2</t>
  </si>
  <si>
    <t>26WUNPWRMNTOVA1P</t>
  </si>
  <si>
    <t>UP_NPWRMNTOVA_1</t>
  </si>
  <si>
    <t>26WUNPWRMNTOVA3L</t>
  </si>
  <si>
    <t>UP_NPWRMNTOVA_3</t>
  </si>
  <si>
    <t>26WIMPI-S12PFNT3</t>
  </si>
  <si>
    <t>26WUUPONTE-FEL1S</t>
  </si>
  <si>
    <t>PONTE FELICE</t>
  </si>
  <si>
    <t>UP_PONTE_FEL_1</t>
  </si>
  <si>
    <t>26WIMPI-S15IFVP4</t>
  </si>
  <si>
    <t>26WUUIVPC-FOIA1N</t>
  </si>
  <si>
    <t>IVPC FOIANO</t>
  </si>
  <si>
    <t>UP_IVPC_FOIA_1</t>
  </si>
  <si>
    <t>26WIMPI-S17VIBGU</t>
  </si>
  <si>
    <t>26WUUUUUVAGLIO3Y</t>
  </si>
  <si>
    <t>VAGLIO</t>
  </si>
  <si>
    <t>UP_VAGLIO_3</t>
  </si>
  <si>
    <t>26WIMPI-S04SRNT9</t>
  </si>
  <si>
    <t>26WUUSARENTINO1R</t>
  </si>
  <si>
    <t>SARENTINO</t>
  </si>
  <si>
    <t>UP_SARENTINO_1</t>
  </si>
  <si>
    <t>26WIMPI-S19CCNR5</t>
  </si>
  <si>
    <t>26WUCZTRDCOLLA1F</t>
  </si>
  <si>
    <t>CONTRADA COLLA</t>
  </si>
  <si>
    <t>UP_CNTRDCOLLA_1</t>
  </si>
  <si>
    <t>26WIMPI-S02CHMGM</t>
  </si>
  <si>
    <t>26WUUCHAMPAGNE4N</t>
  </si>
  <si>
    <t>CHAMPAGNE2</t>
  </si>
  <si>
    <t>UP_CHAMPAGNE_4</t>
  </si>
  <si>
    <t>26WIMPI-S15ICDVL</t>
  </si>
  <si>
    <t>26WUUZASALBORE15</t>
  </si>
  <si>
    <t>I COLORI DEL VENTO</t>
  </si>
  <si>
    <t>UP_CASALBORE_1</t>
  </si>
  <si>
    <t>26WIMPI-M04CMGIF</t>
  </si>
  <si>
    <t>26WUCMGMRANDIN1W</t>
  </si>
  <si>
    <t>CIMEGO 2-MURANDIN</t>
  </si>
  <si>
    <t>UP_CMGMRANDIN_1</t>
  </si>
  <si>
    <t>26WUUTORREVALN2K</t>
  </si>
  <si>
    <t>UP_TORREVALN_2</t>
  </si>
  <si>
    <t>26WUUTORREVALN4G</t>
  </si>
  <si>
    <t>UP_TORREVALN_4</t>
  </si>
  <si>
    <t>26WUUTORREVALN3I</t>
  </si>
  <si>
    <t>UP_TORREVALN_3</t>
  </si>
  <si>
    <t>26WIMPI-S01SNFRY</t>
  </si>
  <si>
    <t>26WUUUSANFRONT13</t>
  </si>
  <si>
    <t>SANFRONT</t>
  </si>
  <si>
    <t>UP_SANFRONT_1</t>
  </si>
  <si>
    <t>26WIMPI-0403629N</t>
  </si>
  <si>
    <t>26WUUUUBONORVA1C</t>
  </si>
  <si>
    <t>Bonorva</t>
  </si>
  <si>
    <t>UP_BONORVA_1</t>
  </si>
  <si>
    <t>26WUUTRAPANI-C2K</t>
  </si>
  <si>
    <t>UP_TRAPANI_C_2</t>
  </si>
  <si>
    <t>26WUUTRAPANI-C1M</t>
  </si>
  <si>
    <t>UP_TRAPANI_C_1</t>
  </si>
  <si>
    <t>26WIMPI-S09NSVSF</t>
  </si>
  <si>
    <t>26WUUNUOVA-SAS1Y</t>
  </si>
  <si>
    <t>NUOVA SASSO</t>
  </si>
  <si>
    <t>UP_NUOVA_SAS_1</t>
  </si>
  <si>
    <t>26WUUCTE-DEL-M2E</t>
  </si>
  <si>
    <t>UP_CTE_DEL_M_2</t>
  </si>
  <si>
    <t>26WIMPI-S19CCNT1</t>
  </si>
  <si>
    <t>26WUUCONTRASTO1S</t>
  </si>
  <si>
    <t>CONTRASTO C.LE</t>
  </si>
  <si>
    <t>UP_CONTRASTO_1</t>
  </si>
  <si>
    <t>26WIMPI-S16ORDNF</t>
  </si>
  <si>
    <t>26WURDNVLLSCDL1V</t>
  </si>
  <si>
    <t>ORDONA VALLE SCODELLA</t>
  </si>
  <si>
    <t>UP_RDNVLLSCDL_1</t>
  </si>
  <si>
    <t>26WUCTNUCENORD3P</t>
  </si>
  <si>
    <t>UP_CTNUCENORD_3</t>
  </si>
  <si>
    <t>26WUCTNUCENORD2R</t>
  </si>
  <si>
    <t>UP_CTNUCENORD_2</t>
  </si>
  <si>
    <t>26WUCTNUCENORD1T</t>
  </si>
  <si>
    <t>UP_CTNUCENORD_1</t>
  </si>
  <si>
    <t>26WIMPI-S08DCSTV</t>
  </si>
  <si>
    <t>26WUDSTRCGNRZN1F</t>
  </si>
  <si>
    <t>DISTER COGENERAZIONE</t>
  </si>
  <si>
    <t>UP_DSTRCGNRZN_1</t>
  </si>
  <si>
    <t>26WIMPI-S16CDDT8</t>
  </si>
  <si>
    <t>26WUPRCLCCSTLN12</t>
  </si>
  <si>
    <t>PARCO EOLICO CASTELNUOVO DELLA DAUNIA</t>
  </si>
  <si>
    <t>UP_PRCLCCSTLN_1</t>
  </si>
  <si>
    <t>26WIMPI-S01TLSSX</t>
  </si>
  <si>
    <t>26WUUUTELESSIO1Q</t>
  </si>
  <si>
    <t>TELESSIO</t>
  </si>
  <si>
    <t>UP_TELESSIO_1</t>
  </si>
  <si>
    <t>26WIMPI-S18PELCB</t>
  </si>
  <si>
    <t>26WUPRCOEOLICO15</t>
  </si>
  <si>
    <t>PE LE CANNELLA</t>
  </si>
  <si>
    <t>UP_PRCOEOLICO_1</t>
  </si>
  <si>
    <t>26WIMPI-S03RDLMM</t>
  </si>
  <si>
    <t>26WUUREA-DALMI1I</t>
  </si>
  <si>
    <t>REA DALMINE</t>
  </si>
  <si>
    <t>UP_REA_DALMI_1</t>
  </si>
  <si>
    <t>26WIMPI-S03GCRV8</t>
  </si>
  <si>
    <t>26WUUGRAVEDONA1T</t>
  </si>
  <si>
    <t>GRAVEDONA</t>
  </si>
  <si>
    <t>UP_GRAVEDONA_1</t>
  </si>
  <si>
    <t>26WIMPI-0601951E</t>
  </si>
  <si>
    <t>26WUPPLMBNTLNT1C</t>
  </si>
  <si>
    <t>PAI - Polo Ambientale Integrato</t>
  </si>
  <si>
    <t>UP_PPLMBNTLNT_1</t>
  </si>
  <si>
    <t>26WIMPI-0693963H</t>
  </si>
  <si>
    <t>26WUUGIRIFALCO1O</t>
  </si>
  <si>
    <t>GIRIFALCO</t>
  </si>
  <si>
    <t>UP_GIRIFALCO_1</t>
  </si>
  <si>
    <t>26WIMPI-S03CRVER</t>
  </si>
  <si>
    <t>26WUUUUUUCREVA1S</t>
  </si>
  <si>
    <t>CREVA</t>
  </si>
  <si>
    <t>UP_CREVA_1</t>
  </si>
  <si>
    <t>26WIMPI-S04RVRTN</t>
  </si>
  <si>
    <t>26WUCNTRLCGNRZ7A</t>
  </si>
  <si>
    <t>CENTRALE COGENERAZIONE Z.I.</t>
  </si>
  <si>
    <t>UP_CNTRLCGNRZ_7</t>
  </si>
  <si>
    <t>26WUUUS04RVRT010</t>
  </si>
  <si>
    <t>UPN_S04RVRT_01</t>
  </si>
  <si>
    <t>26WIMPI-S20NMGRF</t>
  </si>
  <si>
    <t>26WUUUUUUNURRI18</t>
  </si>
  <si>
    <t>NURRI</t>
  </si>
  <si>
    <t>UP_NURRI_1</t>
  </si>
  <si>
    <t>26WUUUALTOADDA15</t>
  </si>
  <si>
    <t>UP_ALTOADDA_1</t>
  </si>
  <si>
    <t>26WIMPI-S03PSCI7</t>
  </si>
  <si>
    <t>26WUUUUUPAISCO1Q</t>
  </si>
  <si>
    <t>PAISCO</t>
  </si>
  <si>
    <t>UP_PAISCO_1</t>
  </si>
  <si>
    <t>26WIMPI-S19SBCLB</t>
  </si>
  <si>
    <t>26WUSCLFNBGNI216</t>
  </si>
  <si>
    <t>SCLAFANI BAGNI 2</t>
  </si>
  <si>
    <t>UP_SCLFNBGNI2_1</t>
  </si>
  <si>
    <t>26WIMPI-0604630J</t>
  </si>
  <si>
    <t>26WUUUSSPC00181K</t>
  </si>
  <si>
    <t>Sspc0018</t>
  </si>
  <si>
    <t>UP_SSPC0018_1</t>
  </si>
  <si>
    <t>26WUUUFUSINA-T26</t>
  </si>
  <si>
    <t>UP_FUSINA_T_2</t>
  </si>
  <si>
    <t>26WUUUFUSINA-T34</t>
  </si>
  <si>
    <t>UP_FUSINA_T_3</t>
  </si>
  <si>
    <t>26WUUUFUSINA-T42</t>
  </si>
  <si>
    <t>UP_FUSINA_T_4</t>
  </si>
  <si>
    <t>26WUUUUFUSINAT63</t>
  </si>
  <si>
    <t>UP_FUSINAT_6</t>
  </si>
  <si>
    <t>26WUUUFUSINA-T18</t>
  </si>
  <si>
    <t>UP_FUSINA_T_1</t>
  </si>
  <si>
    <t>26WIMPI-S15CLRAF</t>
  </si>
  <si>
    <t>26WUUUUUCALORE1S</t>
  </si>
  <si>
    <t>CALORE</t>
  </si>
  <si>
    <t>UP_CALORE_1</t>
  </si>
  <si>
    <t>26WIMPI-S09AMBNQ</t>
  </si>
  <si>
    <t>26WUUUAMBIENTE1W</t>
  </si>
  <si>
    <t>AMBIENTE</t>
  </si>
  <si>
    <t>UP_AMBIENTE_1</t>
  </si>
  <si>
    <t>26WIMPI-0430053A</t>
  </si>
  <si>
    <t>26WUMPNTDGNRZN1B</t>
  </si>
  <si>
    <t>Impianto di generazione elettrica da lignina</t>
  </si>
  <si>
    <t>UP_MPNTDGNRZN_1</t>
  </si>
  <si>
    <t>26WIMPI-0604631H</t>
  </si>
  <si>
    <t>26WUUUSSPC00191H</t>
  </si>
  <si>
    <t>Sspc0019</t>
  </si>
  <si>
    <t>UP_SSPC0019_1</t>
  </si>
  <si>
    <t>26WIMPI-S01QNCNO</t>
  </si>
  <si>
    <t>26WUUQUINCINET1Y</t>
  </si>
  <si>
    <t>QUINCINETTO 2</t>
  </si>
  <si>
    <t>UP_QUINCINET_1</t>
  </si>
  <si>
    <t>26WIMPI-S09PNCNI</t>
  </si>
  <si>
    <t>26WUUPIANCASTA6P</t>
  </si>
  <si>
    <t>PIANCASTAGNAIO 3</t>
  </si>
  <si>
    <t>UP_PIANCASTA_6</t>
  </si>
  <si>
    <t>26WIMPI-0685617W</t>
  </si>
  <si>
    <t>26WUSMRCRCHLCO18</t>
  </si>
  <si>
    <t>Simeri Crichi eolico</t>
  </si>
  <si>
    <t>UP_SMRCRCHLCO_1</t>
  </si>
  <si>
    <t>26WIMPI-S06CNVAX</t>
  </si>
  <si>
    <t>26WUUUUUCANEVA2N</t>
  </si>
  <si>
    <t>CANEVA</t>
  </si>
  <si>
    <t>UP_CANEVA_2</t>
  </si>
  <si>
    <t>26WIMPI-S15RCGLO</t>
  </si>
  <si>
    <t>26WURICIGLIANO15</t>
  </si>
  <si>
    <t>RICIGLIANO</t>
  </si>
  <si>
    <t>UP_RICIGLIANO_1</t>
  </si>
  <si>
    <t>26WIMPI-S16IVVP8</t>
  </si>
  <si>
    <t>26WUUVOLTURARA20</t>
  </si>
  <si>
    <t>VOLTURARA</t>
  </si>
  <si>
    <t>UP_VOLTURARA_2</t>
  </si>
  <si>
    <t>26WUTORVISCOSA1F</t>
  </si>
  <si>
    <t>UP_TORVISCOSA_1</t>
  </si>
  <si>
    <t>26WIMPI-S04FBNTR</t>
  </si>
  <si>
    <t>26WUUFONTANA-B1Q</t>
  </si>
  <si>
    <t>FONTANA BIANCA</t>
  </si>
  <si>
    <t>UP_FONTANA_B_1</t>
  </si>
  <si>
    <t>26WIMPI-0561577K</t>
  </si>
  <si>
    <t>26WUUUUGUARDIA21</t>
  </si>
  <si>
    <t>Guardia</t>
  </si>
  <si>
    <t>UP_GUARDIA_2</t>
  </si>
  <si>
    <t>26WIMPI-S11FRLUF</t>
  </si>
  <si>
    <t>26WUUUUUUFURLO1X</t>
  </si>
  <si>
    <t>FURLO</t>
  </si>
  <si>
    <t>UP_FURLO_1</t>
  </si>
  <si>
    <t>26WIMPI-S02MNTJW</t>
  </si>
  <si>
    <t>26WUUMONTJOVET1V</t>
  </si>
  <si>
    <t>MONTJOVET</t>
  </si>
  <si>
    <t>UP_MONTJOVET_1</t>
  </si>
  <si>
    <t>26WIMPI-S09NPMVB</t>
  </si>
  <si>
    <t>26WUNVPGNONEMS1X</t>
  </si>
  <si>
    <t>NUOVO PIGNONE MS</t>
  </si>
  <si>
    <t>UP_NVPGNONEMS_1</t>
  </si>
  <si>
    <t>26WIMPI-S18ETAEZ</t>
  </si>
  <si>
    <t>26WUUUUUETASRL1F</t>
  </si>
  <si>
    <t>ETA SPA</t>
  </si>
  <si>
    <t>UP_ETASRL_1</t>
  </si>
  <si>
    <t>26WIMPI-07709193</t>
  </si>
  <si>
    <t>26WUUUULAVELLO1T</t>
  </si>
  <si>
    <t>Lavello</t>
  </si>
  <si>
    <t>UP_LAVELLO_1</t>
  </si>
  <si>
    <t>26WIMPI-S08MSCHV</t>
  </si>
  <si>
    <t>26WUUMUSCHIOSO1W</t>
  </si>
  <si>
    <t>MUSCHIOSO</t>
  </si>
  <si>
    <t>UP_MUSCHIOSO_1</t>
  </si>
  <si>
    <t>26WIMPI-S05QRUEM</t>
  </si>
  <si>
    <t>26WUUUUUUQUERO1Y</t>
  </si>
  <si>
    <t>QUERO</t>
  </si>
  <si>
    <t>UP_QUERO_1</t>
  </si>
  <si>
    <t>26WIMPI-0302023Y</t>
  </si>
  <si>
    <t>26WUUSDOMENICA1Y</t>
  </si>
  <si>
    <t>S. Domenica</t>
  </si>
  <si>
    <t>UP_SDOMENICA_1</t>
  </si>
  <si>
    <t>26WIMPI-S20CWFTT</t>
  </si>
  <si>
    <t>26WUUCWFITALIA1U</t>
  </si>
  <si>
    <t>C.W.F.ITALIA</t>
  </si>
  <si>
    <t>UP_CWFITALIA_1</t>
  </si>
  <si>
    <t>26WIMPI-S01NNVLN</t>
  </si>
  <si>
    <t>26WUUUUUUNOVEL1U</t>
  </si>
  <si>
    <t>NOVEL</t>
  </si>
  <si>
    <t>UP_NOVEL_1</t>
  </si>
  <si>
    <t>26WIMPI-0092784R</t>
  </si>
  <si>
    <t>26WUFTVLTCNRSL1E</t>
  </si>
  <si>
    <t>Fotovoltaico Enersol</t>
  </si>
  <si>
    <t>UP_FTVLTCNRSL_1</t>
  </si>
  <si>
    <t>26WUUUUFADALTO1G</t>
  </si>
  <si>
    <t>UP_FADALTO_1</t>
  </si>
  <si>
    <t>26WIMPI-S09PNCT6</t>
  </si>
  <si>
    <t>26WUUPIANCASTA7N</t>
  </si>
  <si>
    <t>PIANCASTAGNAIO 4</t>
  </si>
  <si>
    <t>UP_PIANCASTA_7</t>
  </si>
  <si>
    <t>26WIMPI-S19PEVRJ</t>
  </si>
  <si>
    <t>26WUUUUVIZZINI23</t>
  </si>
  <si>
    <t>VIZZINI</t>
  </si>
  <si>
    <t>UP_VIZZINI_2</t>
  </si>
  <si>
    <t>26WIMPI-S14ENRGS</t>
  </si>
  <si>
    <t>26WUNRGNTSRLBM1V</t>
  </si>
  <si>
    <t>ENERGONUT SPA</t>
  </si>
  <si>
    <t>UP_NRGNTSRLBM_1</t>
  </si>
  <si>
    <t>26WIMPI-S01PDMCO</t>
  </si>
  <si>
    <t>26WUUPIEDIMULE1C</t>
  </si>
  <si>
    <t>PIEDIMULERA</t>
  </si>
  <si>
    <t>UP_PIEDIMULE_1</t>
  </si>
  <si>
    <t>26WIMPI-S19SNNTP</t>
  </si>
  <si>
    <t>26WUSANTANINFA1Q</t>
  </si>
  <si>
    <t>SANTA NINFA</t>
  </si>
  <si>
    <t>UP_SANTANINFA_1</t>
  </si>
  <si>
    <t>26WIMYI-S15MNTNB</t>
  </si>
  <si>
    <t>26WUUMONTELUNG1I</t>
  </si>
  <si>
    <t>MONTELUNGO</t>
  </si>
  <si>
    <t>UP_MONTELUNG_1</t>
  </si>
  <si>
    <t>26WIMPI-S12CTLOS</t>
  </si>
  <si>
    <t>26WUUUUCOTILIA15</t>
  </si>
  <si>
    <t>COTILIA</t>
  </si>
  <si>
    <t>UP_COTILIA_1</t>
  </si>
  <si>
    <t>26WIMPI-S01TRNI7</t>
  </si>
  <si>
    <t>26WUUUUUUTRINO2P</t>
  </si>
  <si>
    <t>TRINO</t>
  </si>
  <si>
    <t>UP_TRINO_2</t>
  </si>
  <si>
    <t>26WIMPI-05777205</t>
  </si>
  <si>
    <t>26WUPRCLCPGGML1D</t>
  </si>
  <si>
    <t>Parco Eolico Poggio Malconsiglio</t>
  </si>
  <si>
    <t>UP_PRCLCPGGML_1</t>
  </si>
  <si>
    <t>26WIMPI-S02H1NO5</t>
  </si>
  <si>
    <t>26WUUUUUUHONE11O</t>
  </si>
  <si>
    <t>HONE1</t>
  </si>
  <si>
    <t>UP_HONE_1_1</t>
  </si>
  <si>
    <t>26WIMPI-S03BCNNO</t>
  </si>
  <si>
    <t>26WUUISOLA-E-M1P</t>
  </si>
  <si>
    <t>ISOLA E MANTELERA</t>
  </si>
  <si>
    <t>UP_ISOLA_E_M_1</t>
  </si>
  <si>
    <t>26WUUTORREVALD49</t>
  </si>
  <si>
    <t>UP_TORREVALD_4</t>
  </si>
  <si>
    <t>26WUTRRVLDLIGA55</t>
  </si>
  <si>
    <t>UP_TRRVLDLIGA_5</t>
  </si>
  <si>
    <t>26WUTRRVLDLIGA63</t>
  </si>
  <si>
    <t>UP_TRRVLDLIGA_6</t>
  </si>
  <si>
    <t>26WUULARINO-TG1C</t>
  </si>
  <si>
    <t>UP_LARINO_TG_1</t>
  </si>
  <si>
    <t>ITF2</t>
  </si>
  <si>
    <t>26WUULARINO-TG2A</t>
  </si>
  <si>
    <t>UP_LARINO_TG_2</t>
  </si>
  <si>
    <t>26WIMPI-S14RPBTE</t>
  </si>
  <si>
    <t>26WURPABOTTONI1W</t>
  </si>
  <si>
    <t>RIPABOTTONI</t>
  </si>
  <si>
    <t>UP_RPABOTTONI_1</t>
  </si>
  <si>
    <t>26WIMPI-S20CGHNP</t>
  </si>
  <si>
    <t>26WUUUCOGHINAS18</t>
  </si>
  <si>
    <t>COGHINAS</t>
  </si>
  <si>
    <t>UP_COGHINAS_1</t>
  </si>
  <si>
    <t>26WIMPI-S20CTNTH</t>
  </si>
  <si>
    <t>26WUUUUTIRSO1S11</t>
  </si>
  <si>
    <t>TIRSO1S</t>
  </si>
  <si>
    <t>UP_TIRSO1S_1</t>
  </si>
  <si>
    <t>26WIMPI-S03CMMPF</t>
  </si>
  <si>
    <t>26WUUCAMPO-MOR14</t>
  </si>
  <si>
    <t>CAMPO MORO</t>
  </si>
  <si>
    <t>UP_CAMPO_MOR_1</t>
  </si>
  <si>
    <t>26WIMPI-S03CRTPB</t>
  </si>
  <si>
    <t>26WUUUUUCPIGNA19</t>
  </si>
  <si>
    <t>CPIGNA</t>
  </si>
  <si>
    <t>UP_CPIGNA_1</t>
  </si>
  <si>
    <t>26WIMPI-S03BFFTO</t>
  </si>
  <si>
    <t>26WUUUBOFFETTO17</t>
  </si>
  <si>
    <t>BOFFETTO</t>
  </si>
  <si>
    <t>UP_BOFFETTO_1</t>
  </si>
  <si>
    <t>26WIMPI-S08IPSL7</t>
  </si>
  <si>
    <t>26WUUISOLA-PAL13</t>
  </si>
  <si>
    <t>ISOLA PALANZANO</t>
  </si>
  <si>
    <t>UP_ISOLA_PAL_1</t>
  </si>
  <si>
    <t>26WCNTRLNTRNO118</t>
  </si>
  <si>
    <t>UP_CNTRLNTRNO_11</t>
  </si>
  <si>
    <t>26WIMPI-S04PGRDE</t>
  </si>
  <si>
    <t>26WUUP-GARD-ME1H</t>
  </si>
  <si>
    <t>PONTE GARDENA</t>
  </si>
  <si>
    <t>UP_P.GARD.ME_1</t>
  </si>
  <si>
    <t>26WUCNTRLDSCND24</t>
  </si>
  <si>
    <t>UP_CNTRLDSCND_2</t>
  </si>
  <si>
    <t>26WUCNTRLDSCND16</t>
  </si>
  <si>
    <t>UP_CNTRLDSCND_1</t>
  </si>
  <si>
    <t>26WIMPI-S03IMSLC</t>
  </si>
  <si>
    <t>26WUUUUUUISOLA17</t>
  </si>
  <si>
    <t>ISOLA</t>
  </si>
  <si>
    <t>UP_ISOLA_1</t>
  </si>
  <si>
    <t>26WUUUS03IMSL014</t>
  </si>
  <si>
    <t>UPN_S03IMSL_01</t>
  </si>
  <si>
    <t>26WIMPI-0602190V</t>
  </si>
  <si>
    <t>26WUUUBAGNORE41S</t>
  </si>
  <si>
    <t>BAGNORE 4</t>
  </si>
  <si>
    <t>UP_BAGNORE4_1</t>
  </si>
  <si>
    <t>26WIMZI-S14CMPM0</t>
  </si>
  <si>
    <t>26WUUCAMPOMARI1F</t>
  </si>
  <si>
    <t>CAMPOMARINO</t>
  </si>
  <si>
    <t>UP_CAMPOMARI_1</t>
  </si>
  <si>
    <t>26WIMPI-S17PECRE</t>
  </si>
  <si>
    <t>26WUCMPMGGIORE1S</t>
  </si>
  <si>
    <t>CAMPOMAGGIORE</t>
  </si>
  <si>
    <t>UP_CMPMGGIORE_1</t>
  </si>
  <si>
    <t>26WIMPI-S16EVDNC</t>
  </si>
  <si>
    <t>26WUUVOLTURARA12</t>
  </si>
  <si>
    <t>UP_VOLTURARA_1</t>
  </si>
  <si>
    <t>26WIMPI-0393807F</t>
  </si>
  <si>
    <t>26WUTRCANCARRO1J</t>
  </si>
  <si>
    <t>TROIA CANCARRO</t>
  </si>
  <si>
    <t>UP_TRCANCARRO_1</t>
  </si>
  <si>
    <t>26WUUUUUUAVISE1Z</t>
  </si>
  <si>
    <t>UP_AVISE_1</t>
  </si>
  <si>
    <t>26WIMPI-S17COVDA</t>
  </si>
  <si>
    <t>26WUUCENTRO-OL1X</t>
  </si>
  <si>
    <t>CENTRO OLIO VAL DAGRI</t>
  </si>
  <si>
    <t>UP_CENTRO_OL_1</t>
  </si>
  <si>
    <t>26WUUFIUMESANT3F</t>
  </si>
  <si>
    <t>UP_FIUMESANT_3</t>
  </si>
  <si>
    <t>26WUUFIUMESANT4D</t>
  </si>
  <si>
    <t>UP_FIUMESANT_4</t>
  </si>
  <si>
    <t>26WIMPI-S04SCLMF</t>
  </si>
  <si>
    <t>26WUCNTRLSCLMB5S</t>
  </si>
  <si>
    <t>CENTRALE S.COLOMBANO</t>
  </si>
  <si>
    <t>UP_CNTRLSCLMB_5</t>
  </si>
  <si>
    <t>26WUUUUUCIMEGO1U</t>
  </si>
  <si>
    <t>UP_CIMEGO_1</t>
  </si>
  <si>
    <t>26WIMPI-S08ISSLW</t>
  </si>
  <si>
    <t>26WUUISOLA-SER1S</t>
  </si>
  <si>
    <t>ISOLA SERAFINI</t>
  </si>
  <si>
    <t>UP_ISOLA_SER_1</t>
  </si>
  <si>
    <t>26WIMPI-S03SGNCJ</t>
  </si>
  <si>
    <t>26WUSANGIACOMO1K</t>
  </si>
  <si>
    <t>SAN GIACOMO</t>
  </si>
  <si>
    <t>UP_SANGIACOMO_1</t>
  </si>
  <si>
    <t>26WIMPI-S04LMSAD</t>
  </si>
  <si>
    <t>26WUUUULASA-ME1P</t>
  </si>
  <si>
    <t>LASA</t>
  </si>
  <si>
    <t>UP_LASA_ME_1</t>
  </si>
  <si>
    <t>26WIMPI-S09CSPLS</t>
  </si>
  <si>
    <t>26WUVERFALESIA1X</t>
  </si>
  <si>
    <t>EVERFALESIA</t>
  </si>
  <si>
    <t>UP_VERFALESIA_1</t>
  </si>
  <si>
    <t>26WIMPI-S03ISLIF</t>
  </si>
  <si>
    <t>26WUUUIIISALTO1E</t>
  </si>
  <si>
    <t>III SALTO</t>
  </si>
  <si>
    <t>UP_IIISALTO_1</t>
  </si>
  <si>
    <t>26WIMPI-S16MCNT6</t>
  </si>
  <si>
    <t>26WUMNTCLVELLO1K</t>
  </si>
  <si>
    <t>MONTECALVELLO</t>
  </si>
  <si>
    <t>UP_MNTCLVELLO_1</t>
  </si>
  <si>
    <t>26WIMPI-S05ARSIQ</t>
  </si>
  <si>
    <t>26WUUUUUUARSIE1C</t>
  </si>
  <si>
    <t>ARSIE</t>
  </si>
  <si>
    <t>UP_ARSIE_1</t>
  </si>
  <si>
    <t>26WUUSPEZIA-CE3T</t>
  </si>
  <si>
    <t>UP_SPEZIA_CE_3</t>
  </si>
  <si>
    <t>26WIMZI-05933690</t>
  </si>
  <si>
    <t>26WUUUUJASMINE1K</t>
  </si>
  <si>
    <t>JASMINE</t>
  </si>
  <si>
    <t>UP_JASMINE_1</t>
  </si>
  <si>
    <t>26WIMPI-S08TDFRR</t>
  </si>
  <si>
    <t>26WUCLHRFRLIBG11</t>
  </si>
  <si>
    <t>C.LE HERA FORLÃŒ BAGNOLO</t>
  </si>
  <si>
    <t>UP_CLHRFRLIBG_1</t>
  </si>
  <si>
    <t>26WIMPI-S01SCPGX</t>
  </si>
  <si>
    <t>26WUUSPIGNO-CE1U</t>
  </si>
  <si>
    <t>SPIGNO CEN</t>
  </si>
  <si>
    <t>UP_SPIGNO_CE_1</t>
  </si>
  <si>
    <t>26WIMPI-S16DWMNN</t>
  </si>
  <si>
    <t>26WUUMONTAGUTO1S</t>
  </si>
  <si>
    <t>MONTAGUTO</t>
  </si>
  <si>
    <t>UP_MONTAGUTO_1</t>
  </si>
  <si>
    <t>26WIMPI-S19SMCRT</t>
  </si>
  <si>
    <t>26WUSRRMRROCCO1K</t>
  </si>
  <si>
    <t>SERRA MARROCCO</t>
  </si>
  <si>
    <t>UP_SRRMRROCCO_1</t>
  </si>
  <si>
    <t>26WIMPI-S09SLMNI</t>
  </si>
  <si>
    <t>26WUUUS09SLMN01P</t>
  </si>
  <si>
    <t>NUOVA SOLMINE</t>
  </si>
  <si>
    <t>UPN_S09SLMN_01</t>
  </si>
  <si>
    <t>26WUNVASOLMINE11</t>
  </si>
  <si>
    <t>UP_NVASOLMINE_1</t>
  </si>
  <si>
    <t>26WIMPI-S05CCCL7</t>
  </si>
  <si>
    <t>26WUCGCNTRCTTA1C</t>
  </si>
  <si>
    <t>COGE. CENTRO CITTA</t>
  </si>
  <si>
    <t>UP_CGCNTRCTTA_1</t>
  </si>
  <si>
    <t>26WIMPI-S08UCNGO</t>
  </si>
  <si>
    <t>26WUNGRCNSLICE11</t>
  </si>
  <si>
    <t>UNIGRA CONSELICE</t>
  </si>
  <si>
    <t>UP_NGRCNSLICE_1</t>
  </si>
  <si>
    <t>26WIMPI-S03ECDVN</t>
  </si>
  <si>
    <t>26WUUEDIS-CIVI16</t>
  </si>
  <si>
    <t>CIVIDATE</t>
  </si>
  <si>
    <t>UP_EDIS_CIVI_1</t>
  </si>
  <si>
    <t>26WIMPI-05318347</t>
  </si>
  <si>
    <t>26WUGTG1GTG5011C</t>
  </si>
  <si>
    <t>GTG101/GTG501</t>
  </si>
  <si>
    <t>UP_GTG1GTG501_1</t>
  </si>
  <si>
    <t>26WIMPI-S09GLLCT</t>
  </si>
  <si>
    <t>26WUUGALLICANO11</t>
  </si>
  <si>
    <t>GALLICANO</t>
  </si>
  <si>
    <t>UP_GALLICANO_1</t>
  </si>
  <si>
    <t>26WIMPI-A16IAVC3</t>
  </si>
  <si>
    <t>26WUUIVPC-ANZA1R</t>
  </si>
  <si>
    <t>IVPC ANZANO</t>
  </si>
  <si>
    <t>UP_IVPC_ANZA_1</t>
  </si>
  <si>
    <t>26WIMZI-09119890</t>
  </si>
  <si>
    <t>26WUPGNNI138301D</t>
  </si>
  <si>
    <t>PAGANINI_13830</t>
  </si>
  <si>
    <t>UP_PGNNI13830_1</t>
  </si>
  <si>
    <t>26WIMPI-S19PTRNG</t>
  </si>
  <si>
    <t>26WUPATERNOCLE1L</t>
  </si>
  <si>
    <t>PATERNO C.LE</t>
  </si>
  <si>
    <t>UP_PATERNOCLE_1</t>
  </si>
  <si>
    <t>26WUUANAPO-C-L1O</t>
  </si>
  <si>
    <t>UP_ANAPO_C.L_1</t>
  </si>
  <si>
    <t>26WIMPI-S15GDSSP</t>
  </si>
  <si>
    <t>26WUGNSTRDGLSC2L</t>
  </si>
  <si>
    <t>Ginestra degli Schiavoni</t>
  </si>
  <si>
    <t>UP_GNSTRDGLSC_2</t>
  </si>
  <si>
    <t>26WIMPI-S19CCMR8</t>
  </si>
  <si>
    <t>26WUCNTRDCORVO1Z</t>
  </si>
  <si>
    <t>CONTRADA CORVO - COZZO MITURRO</t>
  </si>
  <si>
    <t>UP_CNTRDCORVO_1</t>
  </si>
  <si>
    <t>26WIMPI-S03RGLDS</t>
  </si>
  <si>
    <t>26WUUUREGOLEDO10</t>
  </si>
  <si>
    <t>REGOLEDO</t>
  </si>
  <si>
    <t>UP_REGOLEDO_1</t>
  </si>
  <si>
    <t>26WIMPI-S02PNSME</t>
  </si>
  <si>
    <t>26WUPNTSTMRTIN1W</t>
  </si>
  <si>
    <t>PONT ST. MARTIN</t>
  </si>
  <si>
    <t>UP_PNTSTMRTIN_1</t>
  </si>
  <si>
    <t>26WIMPI-S04SNTNJ</t>
  </si>
  <si>
    <t>26WUUS-ANTONIO1G</t>
  </si>
  <si>
    <t>S.ANTONIO</t>
  </si>
  <si>
    <t>UP_S.ANTONIO_1</t>
  </si>
  <si>
    <t>26WIMPI-S03CCHVL</t>
  </si>
  <si>
    <t>26WUUCHIAVENNA11</t>
  </si>
  <si>
    <t>CHIAVENNA</t>
  </si>
  <si>
    <t>UP_CHIAVENNA_1</t>
  </si>
  <si>
    <t>26WIMPI-S01PMNTP</t>
  </si>
  <si>
    <t>26WUUPONTE-MAR1S</t>
  </si>
  <si>
    <t>PONTE MARM</t>
  </si>
  <si>
    <t>UP_PONTE_MAR_1</t>
  </si>
  <si>
    <t>26WIMPI-S08CRCBN</t>
  </si>
  <si>
    <t>26WUCBTRVNNCT11U</t>
  </si>
  <si>
    <t>CABOT RAVENNA CTE1</t>
  </si>
  <si>
    <t>UP_CBTRVNNCT1_1</t>
  </si>
  <si>
    <t>26WIMPI-03342034</t>
  </si>
  <si>
    <t>26WUUGUARNIERI1M</t>
  </si>
  <si>
    <t>GUARNIERI</t>
  </si>
  <si>
    <t>UP_GUARNIERI_1</t>
  </si>
  <si>
    <t>26WIMPI-0057309J</t>
  </si>
  <si>
    <t>26WUSRRDLVNTSD1B</t>
  </si>
  <si>
    <t>SERRA DEL VENTO SUD</t>
  </si>
  <si>
    <t>UP_SRRDLVNTSD_1</t>
  </si>
  <si>
    <t>26WUCNTRLDTRNL1C</t>
  </si>
  <si>
    <t>UP_CNTRLDTRNL_1</t>
  </si>
  <si>
    <t>26WIMPI-S12ADRR4</t>
  </si>
  <si>
    <t>26WCNTRLDCGNR48G</t>
  </si>
  <si>
    <t>CENTRALE DI COGENERAZIONE AEROPORTO FIUMICINO</t>
  </si>
  <si>
    <t>UP_CNTRLDCGNR_48</t>
  </si>
  <si>
    <t>26WIMPI-S20F3LMF</t>
  </si>
  <si>
    <t>26WUUFLUMENDOS5W</t>
  </si>
  <si>
    <t>FLUMENDOSA 3</t>
  </si>
  <si>
    <t>UP_FLUMENDOS_5</t>
  </si>
  <si>
    <t>26WIMPI-S09RDCNB</t>
  </si>
  <si>
    <t>26WUUNUOVA-RAD1A</t>
  </si>
  <si>
    <t>NUOVA RADICONDOLI</t>
  </si>
  <si>
    <t>UP_NUOVA_RAD_1</t>
  </si>
  <si>
    <t>26WIMPI-S17TCNPA</t>
  </si>
  <si>
    <t>26WUCNTRLTRMLT8I</t>
  </si>
  <si>
    <t>CENTRALE TERMOELETTRICA</t>
  </si>
  <si>
    <t>UP_CNTRLTRMLT_8</t>
  </si>
  <si>
    <t>26WIMPI-S15GDSNZ</t>
  </si>
  <si>
    <t>26WUGNSTRDGLSC1N</t>
  </si>
  <si>
    <t>GINESTRA</t>
  </si>
  <si>
    <t>UP_GNSTRDGLSC_1</t>
  </si>
  <si>
    <t>26WIMPI-S17AGRIH</t>
  </si>
  <si>
    <t>26WUUUUUUUAGRI1N</t>
  </si>
  <si>
    <t>AGRI</t>
  </si>
  <si>
    <t>UP_AGRI_1</t>
  </si>
  <si>
    <t>26WIMPI-S16CRLVZ</t>
  </si>
  <si>
    <t>26WUCRLUVA16MW1L</t>
  </si>
  <si>
    <t>CARLUVA 16MW</t>
  </si>
  <si>
    <t>UP_CRLUVA16MW_1</t>
  </si>
  <si>
    <t>26WUUUUUUGISSI19</t>
  </si>
  <si>
    <t>UP_GISSI_1</t>
  </si>
  <si>
    <t>26WUUUUUUGISSI27</t>
  </si>
  <si>
    <t>UP_GISSI_2</t>
  </si>
  <si>
    <t>26WUUVALPELLIN15</t>
  </si>
  <si>
    <t>UP_VALPELLIN_1</t>
  </si>
  <si>
    <t>26WIMPI-07978333</t>
  </si>
  <si>
    <t>26WUFNLMLBMSSA1H</t>
  </si>
  <si>
    <t>Finale Emilia Biomassa</t>
  </si>
  <si>
    <t>UP_FNLMLBMSSA_1</t>
  </si>
  <si>
    <t>26WIMPI-S19MPWPS</t>
  </si>
  <si>
    <t>26WUMNTPETRASI1E</t>
  </si>
  <si>
    <t>MONTE PETRASI</t>
  </si>
  <si>
    <t>UP_MNTPETRASI_1</t>
  </si>
  <si>
    <t>26WIMPI-S01CCBLY</t>
  </si>
  <si>
    <t>26WCNTRLDCGNR47I</t>
  </si>
  <si>
    <t>CENTRALE DI COGENERAZIONE DI BARDONECCHIA</t>
  </si>
  <si>
    <t>UP_CNTRLDCGNR_47</t>
  </si>
  <si>
    <t>26WIMPI-M03SFRN0</t>
  </si>
  <si>
    <t>26WUSZRNGNRZNE21</t>
  </si>
  <si>
    <t>S.FIORANO_GENERAZIONE</t>
  </si>
  <si>
    <t>UP_SFRNGNRZNE_2</t>
  </si>
  <si>
    <t>26WIMPI-S16TLSVR</t>
  </si>
  <si>
    <t>26WUTVRNLSTRTN1B</t>
  </si>
  <si>
    <t>TAVERNA LA STORTA NORD</t>
  </si>
  <si>
    <t>UP_TVRNLSTRTN_1</t>
  </si>
  <si>
    <t>26WIMPI-S19RFCZ9</t>
  </si>
  <si>
    <t>26WURCCFICUZZA1G</t>
  </si>
  <si>
    <t>ROCCA FICUZZA</t>
  </si>
  <si>
    <t>UP_RCCFICUZZA_1</t>
  </si>
  <si>
    <t>26WIMPI-S09LPNNY</t>
  </si>
  <si>
    <t>26WUUULA-PENNA12</t>
  </si>
  <si>
    <t>LA PENNA</t>
  </si>
  <si>
    <t>UP_LA_PENNA_1</t>
  </si>
  <si>
    <t>26WIMPI-S14V1LTN</t>
  </si>
  <si>
    <t>26WUUUVOLTUR1S18</t>
  </si>
  <si>
    <t>VOLTURNO 1</t>
  </si>
  <si>
    <t>UP_VOLTUR1S_1</t>
  </si>
  <si>
    <t>26WIMPI-0543164A</t>
  </si>
  <si>
    <t>26WUBGNCHVASSO1N</t>
  </si>
  <si>
    <t>Biogen Chivasso</t>
  </si>
  <si>
    <t>UP_BGNCHVASSO_1</t>
  </si>
  <si>
    <t>26WIMPI-0606738Q</t>
  </si>
  <si>
    <t>26WUCSTLLNTWND1E</t>
  </si>
  <si>
    <t>Castellaneta Wind_Farm</t>
  </si>
  <si>
    <t>UP_CSTLLNTWND_1</t>
  </si>
  <si>
    <t>26WIMPI-S08BRLLI</t>
  </si>
  <si>
    <t>26WUPBRLLPARMA1I</t>
  </si>
  <si>
    <t>U.P. BARILLA PARMA</t>
  </si>
  <si>
    <t>UP_PBRLLPARMA_1</t>
  </si>
  <si>
    <t>26WIMPI-S19FCRNN</t>
  </si>
  <si>
    <t>26WUFRNCOFONTE1P</t>
  </si>
  <si>
    <t>FRANCOFONTE</t>
  </si>
  <si>
    <t>UP_FRNCOFONTE_1</t>
  </si>
  <si>
    <t>26WIMPI-S18PESP1</t>
  </si>
  <si>
    <t>26WUPRCLCSRRPL17</t>
  </si>
  <si>
    <t>PARCO EOLICO SERRA PELATA</t>
  </si>
  <si>
    <t>UP_PRCLCSRRPL_1</t>
  </si>
  <si>
    <t>26WUUZ-FLORI-A1X</t>
  </si>
  <si>
    <t>UP_S.FLORI.A_1</t>
  </si>
  <si>
    <t>26WUUSFLORIANO2R</t>
  </si>
  <si>
    <t>UP_SFLORIANO_2</t>
  </si>
  <si>
    <t>26WIMPI-S02CHTLS</t>
  </si>
  <si>
    <t>26WUUCHATILLON1B</t>
  </si>
  <si>
    <t>CHATILLON</t>
  </si>
  <si>
    <t>UP_CHATILLON_1</t>
  </si>
  <si>
    <t>26WIMPI-05798648</t>
  </si>
  <si>
    <t>26WUPLZZSNGRVS1F</t>
  </si>
  <si>
    <t>Palazzo San Gervasio</t>
  </si>
  <si>
    <t>UP_PLZZSNGRVS_1</t>
  </si>
  <si>
    <t>26WIMPI-S09VSLLJ</t>
  </si>
  <si>
    <t>26WUUVALLE-SEC1Z</t>
  </si>
  <si>
    <t>VALLE SECOLO</t>
  </si>
  <si>
    <t>UP_VALLE_SEC_1</t>
  </si>
  <si>
    <t>26WIMPI-S09S1STV</t>
  </si>
  <si>
    <t>26WUUUUUSESTA11N</t>
  </si>
  <si>
    <t>SESTA 1</t>
  </si>
  <si>
    <t>UP_SESTA_1_1</t>
  </si>
  <si>
    <t>26WIMPI-S03UAPTU</t>
  </si>
  <si>
    <t>26WUUENI-S-P-A3F</t>
  </si>
  <si>
    <t>ENI S.P.A. - RAFFINERIA DI SANNAZZARO</t>
  </si>
  <si>
    <t>UP_ENI_S.P.A_3</t>
  </si>
  <si>
    <t>26WIMPI-S19MZCNF</t>
  </si>
  <si>
    <t>26WUMZTZIMMARA1F</t>
  </si>
  <si>
    <t>MONTE ZIMMARA</t>
  </si>
  <si>
    <t>UP_MNTZIMMARA_1</t>
  </si>
  <si>
    <t>26WIMPI-S03ALMVH</t>
  </si>
  <si>
    <t>26WUUAEM-LOVER1N</t>
  </si>
  <si>
    <t>LOVERO</t>
  </si>
  <si>
    <t>UP_AEM-LOVER_1</t>
  </si>
  <si>
    <t>26WIMPI-S01PVVR6</t>
  </si>
  <si>
    <t>26WUUPIEVE-VER1I</t>
  </si>
  <si>
    <t>PIEVE VERGONTE II</t>
  </si>
  <si>
    <t>UP_PIEVE_VER_1</t>
  </si>
  <si>
    <t>26WIMPI-S05CNCNX</t>
  </si>
  <si>
    <t>26WUUCENCENIGH1U</t>
  </si>
  <si>
    <t>CENCENIGHE</t>
  </si>
  <si>
    <t>UP_CENCENIGH_1</t>
  </si>
  <si>
    <t>26WIMYI-0090404B</t>
  </si>
  <si>
    <t>26WUUSUGARELLA1I</t>
  </si>
  <si>
    <t>Sugarella</t>
  </si>
  <si>
    <t>UP_SUGARELLA_1</t>
  </si>
  <si>
    <t>26WIMPI-0845770Y</t>
  </si>
  <si>
    <t>26WUCTMPNTISUD10</t>
  </si>
  <si>
    <t>CTEimpiantiSUD</t>
  </si>
  <si>
    <t>UP_CTMPNTISUD_1</t>
  </si>
  <si>
    <t>26WIMPI-S03UETNE</t>
  </si>
  <si>
    <t>26WUUUUUPRUSCA1P</t>
  </si>
  <si>
    <t>P. RUSCA</t>
  </si>
  <si>
    <t>UP_PRUSCA_1</t>
  </si>
  <si>
    <t>26WUUUUCANDELA1R</t>
  </si>
  <si>
    <t>UP_CANDELA_1</t>
  </si>
  <si>
    <t>26WIMPI-S02CVLOR</t>
  </si>
  <si>
    <t>26WUUUUCOVALOU1T</t>
  </si>
  <si>
    <t>COVALOU</t>
  </si>
  <si>
    <t>UP_COVALOU_1</t>
  </si>
  <si>
    <t>26WIMPI-0138765U</t>
  </si>
  <si>
    <t>26WUUUUUUPFLOR1P</t>
  </si>
  <si>
    <t>PFLOR</t>
  </si>
  <si>
    <t>UP_PFLOR_1</t>
  </si>
  <si>
    <t>26WIMPI-S11CMNNL</t>
  </si>
  <si>
    <t>26WUUCOMUNANZA1Q</t>
  </si>
  <si>
    <t>COMUNANZA</t>
  </si>
  <si>
    <t>UP_COMUNANZA_1</t>
  </si>
  <si>
    <t>26WIMPI-S03PDNTC</t>
  </si>
  <si>
    <t>26WUUPANTANO-D1H</t>
  </si>
  <si>
    <t>PANTANO DAVIO</t>
  </si>
  <si>
    <t>UP_PANTANO_D_1</t>
  </si>
  <si>
    <t>26WIMPICIMARR-2O</t>
  </si>
  <si>
    <t>26WUUVALCIMARR26</t>
  </si>
  <si>
    <t>VALCIMARRA FIASTRONE</t>
  </si>
  <si>
    <t>UP_VALCIMARR_2</t>
  </si>
  <si>
    <t>26WIMPI-S12BEGBN</t>
  </si>
  <si>
    <t>26WUUUGUARCINO1O</t>
  </si>
  <si>
    <t>GUARCINO</t>
  </si>
  <si>
    <t>UP_GUARCINO_1</t>
  </si>
  <si>
    <t>26WIMPI-S04MMLGH</t>
  </si>
  <si>
    <t>26WUUMALGA-MAR1I</t>
  </si>
  <si>
    <t>MALGA MARE</t>
  </si>
  <si>
    <t>UP_MALGA_MAR_1</t>
  </si>
  <si>
    <t>26WIMPI-S02VRREO</t>
  </si>
  <si>
    <t>26WUUUUUVERRES1T</t>
  </si>
  <si>
    <t>VERRES</t>
  </si>
  <si>
    <t>UP_VERRES_1</t>
  </si>
  <si>
    <t>26WIMYI-S09TRRTB</t>
  </si>
  <si>
    <t>26WUUUUTORRITE1U</t>
  </si>
  <si>
    <t>TORRITE</t>
  </si>
  <si>
    <t>UP_TORRITE_1</t>
  </si>
  <si>
    <t>26WIMPI-0604331T</t>
  </si>
  <si>
    <t>26WULCOPALIANI1Q</t>
  </si>
  <si>
    <t>Eolico Paliani</t>
  </si>
  <si>
    <t>UP_LCOPALIANI_1</t>
  </si>
  <si>
    <t>26WIMPI-S09M1NT2</t>
  </si>
  <si>
    <t>26WUUMONTEVERD1V</t>
  </si>
  <si>
    <t>MONTEVERDI 1</t>
  </si>
  <si>
    <t>UP_MONTEVERD_1</t>
  </si>
  <si>
    <t>26WIMPI-S01V2RZE</t>
  </si>
  <si>
    <t>26WUUUUUVARZO21I</t>
  </si>
  <si>
    <t>VARZO 2</t>
  </si>
  <si>
    <t>UP_VARZO_2_1</t>
  </si>
  <si>
    <t>26WIMPITEVERE-1I</t>
  </si>
  <si>
    <t>26WUUUUUTEVERE12</t>
  </si>
  <si>
    <t>BASCHI</t>
  </si>
  <si>
    <t>UP_TEVERE_1</t>
  </si>
  <si>
    <t>26WIMPI-S12CPRE9</t>
  </si>
  <si>
    <t>26WUUUUCEPRANO1F</t>
  </si>
  <si>
    <t>CEPRANO</t>
  </si>
  <si>
    <t>UP_CEPRANO_1</t>
  </si>
  <si>
    <t>26WIMPI-S06MDNU7</t>
  </si>
  <si>
    <t>26WUUUUUMEDUNO2X</t>
  </si>
  <si>
    <t>MEDUNO</t>
  </si>
  <si>
    <t>UP_MEDUNO_2</t>
  </si>
  <si>
    <t>26WIMPI-S18PESFL</t>
  </si>
  <si>
    <t>26WUPSNFRNCSCO1K</t>
  </si>
  <si>
    <t>P.E. SAN FRANCESCO</t>
  </si>
  <si>
    <t>UP_PSNFRNCSCO_1</t>
  </si>
  <si>
    <t>26WIMPI-S19MMENO</t>
  </si>
  <si>
    <t>26WUMNTMLVIZZO12</t>
  </si>
  <si>
    <t>MONTE MALVIZZO</t>
  </si>
  <si>
    <t>UP_MNTMLVIZZO_1</t>
  </si>
  <si>
    <t>26WIMPI-S04BRSS7</t>
  </si>
  <si>
    <t>26WUUBRESSANON1S</t>
  </si>
  <si>
    <t>BRESSANONE</t>
  </si>
  <si>
    <t>UP_BRESSANON_1</t>
  </si>
  <si>
    <t>26WIMPI-0080544Q</t>
  </si>
  <si>
    <t>26WUFNMPLMENTO14</t>
  </si>
  <si>
    <t>FOIANO AMPLIAMENTO</t>
  </si>
  <si>
    <t>UP_FNMPLMENTO_1</t>
  </si>
  <si>
    <t>26WIMPI-00998254</t>
  </si>
  <si>
    <t>26WUMPNTFVSNTL1L</t>
  </si>
  <si>
    <t>IMPIANTO FV SANTALBERTO FORELLO</t>
  </si>
  <si>
    <t>UP_MPNTFVSNTL_1</t>
  </si>
  <si>
    <t>26WIMPI-0156944S</t>
  </si>
  <si>
    <t>26WUFT20DIFESA1M</t>
  </si>
  <si>
    <t>Faeto 20 Difesa</t>
  </si>
  <si>
    <t>UP_FT20DIFESA_1</t>
  </si>
  <si>
    <t>26WIMZI-S01GGLO0</t>
  </si>
  <si>
    <t>26WUUUUUGOGLIO2L</t>
  </si>
  <si>
    <t>GOGLIO</t>
  </si>
  <si>
    <t>UP_GOGLIO_2</t>
  </si>
  <si>
    <t>26WUUS-MASS-CL10</t>
  </si>
  <si>
    <t>UP_S.MASS.CL_1</t>
  </si>
  <si>
    <t>26WIMPI-S16ETS1J</t>
  </si>
  <si>
    <t>26WUTRSNVNCNZO1L</t>
  </si>
  <si>
    <t>TROIA SAN VINCENZO</t>
  </si>
  <si>
    <t>UP_TRSNVNCNZO_1</t>
  </si>
  <si>
    <t>26WIMPI-0455820U</t>
  </si>
  <si>
    <t>26WUMNTLEONE2811</t>
  </si>
  <si>
    <t>Monteleone 28</t>
  </si>
  <si>
    <t>UP_MNTLEONE28_1</t>
  </si>
  <si>
    <t>26WIMYI-S14IRVPB</t>
  </si>
  <si>
    <t>26WUUUUROTELLO1P</t>
  </si>
  <si>
    <t>ROTELLO</t>
  </si>
  <si>
    <t>UP_ROTELLO_1</t>
  </si>
  <si>
    <t>26WUROSELECTRA1D</t>
  </si>
  <si>
    <t>UP_ROSELECTRA_1</t>
  </si>
  <si>
    <t>26WIMPI-0436939C</t>
  </si>
  <si>
    <t>26WUDLCTOLICO21T</t>
  </si>
  <si>
    <t>Deliceto Eolico 2</t>
  </si>
  <si>
    <t>UP_DLCTOLICO2_1</t>
  </si>
  <si>
    <t>26WIMPI-S03UPTVS</t>
  </si>
  <si>
    <t>26WUUUPARAVISO10</t>
  </si>
  <si>
    <t>PARAVISO</t>
  </si>
  <si>
    <t>UP_PARAVISO_1</t>
  </si>
  <si>
    <t>26WIMPI-S19GPRN3</t>
  </si>
  <si>
    <t>26WUGREENPATTI1S</t>
  </si>
  <si>
    <t>GREENPATTI</t>
  </si>
  <si>
    <t>UP_GREENPATTI_1</t>
  </si>
  <si>
    <t>26WIMPI-S17IAVPC</t>
  </si>
  <si>
    <t>26WUUAVIGLAINO1N</t>
  </si>
  <si>
    <t>AVIGLAINO</t>
  </si>
  <si>
    <t>UP_AVIGLAINO_1</t>
  </si>
  <si>
    <t>26WIMPI-S09LMVRE</t>
  </si>
  <si>
    <t>26WUULIVORNO-M1P</t>
  </si>
  <si>
    <t>UP_LIVORNO_M_1</t>
  </si>
  <si>
    <t>26WUULIVORNO-M2N</t>
  </si>
  <si>
    <t>UP_LIVORNO_M_2</t>
  </si>
  <si>
    <t>26WIMPI-06055366</t>
  </si>
  <si>
    <t>26WULMDCLMENTE1W</t>
  </si>
  <si>
    <t>LAMIA DI CLEMENTE</t>
  </si>
  <si>
    <t>UP_LMDCLMENTE_1</t>
  </si>
  <si>
    <t>26WIMPI-S13A1VN5</t>
  </si>
  <si>
    <t>26WUUAVENTINO11D</t>
  </si>
  <si>
    <t>AVENTINO 1</t>
  </si>
  <si>
    <t>UP_AVENTINO1_1</t>
  </si>
  <si>
    <t>26WIMPI-S19BCRCS</t>
  </si>
  <si>
    <t>26WUUBARCA-CLE1E</t>
  </si>
  <si>
    <t>BARCA CLE</t>
  </si>
  <si>
    <t>UP_BARCA_CLE_1</t>
  </si>
  <si>
    <t>26WIMPI-S20GNNSN</t>
  </si>
  <si>
    <t>26WUGNNSFNDIGA1A</t>
  </si>
  <si>
    <t>GONNOSFANADIGA</t>
  </si>
  <si>
    <t>UP_GNNSFNDIGA_1</t>
  </si>
  <si>
    <t>26WUUUBASTARDO2R</t>
  </si>
  <si>
    <t>UP_BASTARDO_2</t>
  </si>
  <si>
    <t>26WUUUBASTARDO1T</t>
  </si>
  <si>
    <t>UP_BASTARDO_1</t>
  </si>
  <si>
    <t>26WIMPI-0581139W</t>
  </si>
  <si>
    <t>26WUCNTRLMNTCR7Q</t>
  </si>
  <si>
    <t>Centrale Monte Carmine</t>
  </si>
  <si>
    <t>UP_CNTRLMNTCR_7</t>
  </si>
  <si>
    <t>26WIMZI-06045760</t>
  </si>
  <si>
    <t>26WUUHPRILPE0110</t>
  </si>
  <si>
    <t>Hprilpe01</t>
  </si>
  <si>
    <t>UP_HPRILPE01_1</t>
  </si>
  <si>
    <t>26WIMPI-S01ARSID</t>
  </si>
  <si>
    <t>26WUCNTRLBMSSS1M</t>
  </si>
  <si>
    <t>AIRASCA_2</t>
  </si>
  <si>
    <t>UP_CNTRLBMSSS_1</t>
  </si>
  <si>
    <t>26WIMYI-S01CDRVB</t>
  </si>
  <si>
    <t>26WUUCREVOLA-D12</t>
  </si>
  <si>
    <t>CREVOLA D.</t>
  </si>
  <si>
    <t>UP_CREVOLA_D_1</t>
  </si>
  <si>
    <t>26WUUUUUULEINI1V</t>
  </si>
  <si>
    <t>UP_LEINI_1</t>
  </si>
  <si>
    <t>26WIMPI-S20ALTNG</t>
  </si>
  <si>
    <t>26WUNVLTANURRA1V</t>
  </si>
  <si>
    <t>NUOVA ALTA NURRA</t>
  </si>
  <si>
    <t>UP_NVLTANURRA_1</t>
  </si>
  <si>
    <t>26WIMPI-0693236B</t>
  </si>
  <si>
    <t>26WUUUUUUUCET21O</t>
  </si>
  <si>
    <t>CET 2</t>
  </si>
  <si>
    <t>UP_CET2_1</t>
  </si>
  <si>
    <t>26WIMPI-S20SMLIU</t>
  </si>
  <si>
    <t>26WUUUUUSMIALI2P</t>
  </si>
  <si>
    <t>S.MIALI</t>
  </si>
  <si>
    <t>UP_SMIALI_2</t>
  </si>
  <si>
    <t>26WIMPI-0913115D</t>
  </si>
  <si>
    <t>26WURSSNI129521G</t>
  </si>
  <si>
    <t>ROSSINI_12952</t>
  </si>
  <si>
    <t>UP_RSSNI12952_1</t>
  </si>
  <si>
    <t>26WIMPI-V09SPRN0</t>
  </si>
  <si>
    <t>26WUUUSPERANDO2G</t>
  </si>
  <si>
    <t>SPERANDO</t>
  </si>
  <si>
    <t>UP_SPERANDO_2</t>
  </si>
  <si>
    <t>26WIMPI-0606431F</t>
  </si>
  <si>
    <t>26WUPNTLBANITO2K</t>
  </si>
  <si>
    <t>PONTE ALBANITO</t>
  </si>
  <si>
    <t>UP_PNTLBANITO_2</t>
  </si>
  <si>
    <t>26WIMPI-S01BRDN6</t>
  </si>
  <si>
    <t>26WUUBARDONECC1I</t>
  </si>
  <si>
    <t>BARDONECCHIA</t>
  </si>
  <si>
    <t>UP_BARDONECC_1</t>
  </si>
  <si>
    <t>26WIMPI-0372206L</t>
  </si>
  <si>
    <t>26WUPRCLCMNTCR1N</t>
  </si>
  <si>
    <t>Parco Eolico Monte Carpinaccio</t>
  </si>
  <si>
    <t>UP_PRCLCMNTCR_1</t>
  </si>
  <si>
    <t>26WIMPI-0064286E</t>
  </si>
  <si>
    <t>26WUUUUBOVINO11U</t>
  </si>
  <si>
    <t>Bovino 1</t>
  </si>
  <si>
    <t>UP_BOVINO1_1</t>
  </si>
  <si>
    <t>26WIMPI-S03ATMN1</t>
  </si>
  <si>
    <t>26WUUUMAZZUNNO1E</t>
  </si>
  <si>
    <t>MAZZUNNO</t>
  </si>
  <si>
    <t>UP_MAZZUNNO_1</t>
  </si>
  <si>
    <t>26WIMPI-S12CNTRM</t>
  </si>
  <si>
    <t>26WUUUCANTERNO1W</t>
  </si>
  <si>
    <t>CANTERNO</t>
  </si>
  <si>
    <t>UP_CANTERNO_1</t>
  </si>
  <si>
    <t>26WIMPI-S03GRLE0</t>
  </si>
  <si>
    <t>26WUUUUUGEROLA15</t>
  </si>
  <si>
    <t>GEROLA</t>
  </si>
  <si>
    <t>UP_GEROLA_1</t>
  </si>
  <si>
    <t>26WIMPI-S13MRNOB</t>
  </si>
  <si>
    <t>26WUUUUUMORINO1F</t>
  </si>
  <si>
    <t>MORINO</t>
  </si>
  <si>
    <t>UP_MORINO_1</t>
  </si>
  <si>
    <t>26WIMPI-S06WRTSZ</t>
  </si>
  <si>
    <t>26WUWRTSLTLSPA18</t>
  </si>
  <si>
    <t>WARTSILA ITALIA S.P.A</t>
  </si>
  <si>
    <t>UP_WRTSLTLSPA_1</t>
  </si>
  <si>
    <t>26WUUUUSERMIDE3O</t>
  </si>
  <si>
    <t>UP_SERMIDE_3</t>
  </si>
  <si>
    <t>26WUUUUSERMIDE4M</t>
  </si>
  <si>
    <t>UP_SERMIDE_4</t>
  </si>
  <si>
    <t>26WUUAUGUSTA-C3I</t>
  </si>
  <si>
    <t>UP_AUGUSTA_C_3</t>
  </si>
  <si>
    <t>26WUUAUGUSTA-C1M</t>
  </si>
  <si>
    <t>UP_AUGUSTA_C_1</t>
  </si>
  <si>
    <t>26WIMPI-S03BBSR5</t>
  </si>
  <si>
    <t>26WUUUUGOLTARA1F</t>
  </si>
  <si>
    <t>GOLTARA</t>
  </si>
  <si>
    <t>UP_GOLTARA_1</t>
  </si>
  <si>
    <t>26WUUZ-FIORANO1X</t>
  </si>
  <si>
    <t>UP_S.FIORANO_1</t>
  </si>
  <si>
    <t>26WIMPI-S04PMRM9</t>
  </si>
  <si>
    <t>26WUUPREMESA-M16</t>
  </si>
  <si>
    <t>PREMESA</t>
  </si>
  <si>
    <t>UP_PREMESA_M_1</t>
  </si>
  <si>
    <t>26WIMPI-S05CPRT5</t>
  </si>
  <si>
    <t>26WUCNTRLADRIA2W</t>
  </si>
  <si>
    <t>CENTRALE ADRIA</t>
  </si>
  <si>
    <t>UP_CNTRLADRIA_2</t>
  </si>
  <si>
    <t>26WIMPI-S19PEMR9</t>
  </si>
  <si>
    <t>26WUPRCLCMINEO1A</t>
  </si>
  <si>
    <t>PARCO EOLICO MINEO</t>
  </si>
  <si>
    <t>UP_PRCLCMINEO_1</t>
  </si>
  <si>
    <t>26WIMPI-S03VDSIQ</t>
  </si>
  <si>
    <t>26WUUITAVSERIO2T</t>
  </si>
  <si>
    <t>ITA V.SERIO</t>
  </si>
  <si>
    <t>UP_ITAVSERIO_2</t>
  </si>
  <si>
    <t>26WIMPI-S13VSLLB</t>
  </si>
  <si>
    <t>26WUUVILLA-S-M1D</t>
  </si>
  <si>
    <t>VILLA S.MARIA</t>
  </si>
  <si>
    <t>UP_VILLA_S.M_1</t>
  </si>
  <si>
    <t>26WIMPI-S04SVLBZ</t>
  </si>
  <si>
    <t>26WUUS-VALBURG1I</t>
  </si>
  <si>
    <t>S.VALBURGA</t>
  </si>
  <si>
    <t>UP_S.VALBURG_1</t>
  </si>
  <si>
    <t>26WIMZI-06043970</t>
  </si>
  <si>
    <t>26WUMPNTLCNSHR1U</t>
  </si>
  <si>
    <t>impiantoeolicoonshore</t>
  </si>
  <si>
    <t>UP_MPNTLCNSHR_1</t>
  </si>
  <si>
    <t>26WIMPI-S18BSMSR</t>
  </si>
  <si>
    <t>26WUUSTRONGOLI1G</t>
  </si>
  <si>
    <t>STRONGOLI</t>
  </si>
  <si>
    <t>UP_STRONGOLI_1</t>
  </si>
  <si>
    <t>26WIMPI-S20OZRIH</t>
  </si>
  <si>
    <t>26WUUUUUOZIERI1Z</t>
  </si>
  <si>
    <t>OZIERI</t>
  </si>
  <si>
    <t>UP_OZIERI_1</t>
  </si>
  <si>
    <t>26WIMPI-S12CSSND</t>
  </si>
  <si>
    <t>26WUUUUCASSINO1H</t>
  </si>
  <si>
    <t>CASSINO</t>
  </si>
  <si>
    <t>UP_CASSINO_1</t>
  </si>
  <si>
    <t>26WIMPI-S19GCDLR</t>
  </si>
  <si>
    <t>26WUUGUADALAMI1P</t>
  </si>
  <si>
    <t>GUADALAMI C.LE</t>
  </si>
  <si>
    <t>UP_GUADALAMI_1</t>
  </si>
  <si>
    <t>26WIMPI-S10ETDS9</t>
  </si>
  <si>
    <t>26WUUUUUUTERNI14</t>
  </si>
  <si>
    <t>UP_TERNI_1</t>
  </si>
  <si>
    <t>26WIMPI-S14MCNTI</t>
  </si>
  <si>
    <t>26WUMNTECAVUTI1N</t>
  </si>
  <si>
    <t>MONTE CAVUTI</t>
  </si>
  <si>
    <t>UP_MNTECAVUTI_1</t>
  </si>
  <si>
    <t>26WIMPI-S14LCTU3</t>
  </si>
  <si>
    <t>26WUUUUULUCITO1A</t>
  </si>
  <si>
    <t>LUCITO</t>
  </si>
  <si>
    <t>UP_LUCITO_1</t>
  </si>
  <si>
    <t>26WIMPI-S16DCNNQ</t>
  </si>
  <si>
    <t>26WUUUUCANDELA2P</t>
  </si>
  <si>
    <t>UP_CANDELA_2</t>
  </si>
  <si>
    <t>26WIMPI-0304386P</t>
  </si>
  <si>
    <t>26WUMALALBERGO1L</t>
  </si>
  <si>
    <t>MALALBERGO</t>
  </si>
  <si>
    <t>UP_MALALBERGO_1</t>
  </si>
  <si>
    <t>26WIMPI-S16PEOPP</t>
  </si>
  <si>
    <t>26WUPRCLCRDONA16</t>
  </si>
  <si>
    <t>PARCO EOLICO ORDONA</t>
  </si>
  <si>
    <t>UP_PRCLCRDONA_1</t>
  </si>
  <si>
    <t>26WIMPI-0030296C</t>
  </si>
  <si>
    <t>26WUCNTRLSCCO17H</t>
  </si>
  <si>
    <t>CENTRALE SACCO_1</t>
  </si>
  <si>
    <t>UP_CNTRLSCCO1_7</t>
  </si>
  <si>
    <t>26WUUUUURATINO1O</t>
  </si>
  <si>
    <t>UP_RATINO_1</t>
  </si>
  <si>
    <t>26WIMPI-0305585E</t>
  </si>
  <si>
    <t>26WUVPRIODADDA1M</t>
  </si>
  <si>
    <t>Vaprio dadda</t>
  </si>
  <si>
    <t>UP_VPRIODADDA_1</t>
  </si>
  <si>
    <t>26WIMPI-0157973G</t>
  </si>
  <si>
    <t>26WUUDENITTIS319</t>
  </si>
  <si>
    <t>De Nittis 3</t>
  </si>
  <si>
    <t>UP_DENITTIS3_1</t>
  </si>
  <si>
    <t>26WIMPI-S18MSLSC</t>
  </si>
  <si>
    <t>26WUUUUMELISSA1D</t>
  </si>
  <si>
    <t>MELISSA</t>
  </si>
  <si>
    <t>UP_MELISSA_1</t>
  </si>
  <si>
    <t>26WIMPI-S01CMPLQ</t>
  </si>
  <si>
    <t>26WUCMPLCCIOLI2X</t>
  </si>
  <si>
    <t>CAMPLICCIOLI</t>
  </si>
  <si>
    <t>UP_CMPLCCIOLI_2</t>
  </si>
  <si>
    <t>26WIMPI-V20IVVPD</t>
  </si>
  <si>
    <t>26WUGGSVDDLBA21K</t>
  </si>
  <si>
    <t>Aggius 3 Viddalba 2</t>
  </si>
  <si>
    <t>UP_GGSVDDLBA2_1</t>
  </si>
  <si>
    <t>26WIMPI-08737107</t>
  </si>
  <si>
    <t>26WUTRDVLLEMCI3X</t>
  </si>
  <si>
    <t>Tor di Valle MCI</t>
  </si>
  <si>
    <t>UP_TRDVLLEMCI_3</t>
  </si>
  <si>
    <t>26WIMPI-S16MDCR2</t>
  </si>
  <si>
    <t>26WUUUUUUMURGE1Y</t>
  </si>
  <si>
    <t>MURGE</t>
  </si>
  <si>
    <t>UP_MURGE_1</t>
  </si>
  <si>
    <t>26WIMPI-S19LECDD</t>
  </si>
  <si>
    <t>26WUUUULICODIA1L</t>
  </si>
  <si>
    <t>LICODIA EUBEA</t>
  </si>
  <si>
    <t>UP_LICODIA_1</t>
  </si>
  <si>
    <t>26WIMPI-S05CVLLF</t>
  </si>
  <si>
    <t>26WUUUUCAVILLA1H</t>
  </si>
  <si>
    <t>CAVILLA</t>
  </si>
  <si>
    <t>UP_CAVILLA_1</t>
  </si>
  <si>
    <t>26WIMPI-S05ZTGNU</t>
  </si>
  <si>
    <t>26WUZGNGOPOWER1Z</t>
  </si>
  <si>
    <t>Zignago Power</t>
  </si>
  <si>
    <t>UP_ZGNGOPOWER_1</t>
  </si>
  <si>
    <t>26WUUUS05ZTGN01R</t>
  </si>
  <si>
    <t>UPN_S05ZTGN_01</t>
  </si>
  <si>
    <t>26WIMPI-S02FBRGG</t>
  </si>
  <si>
    <t>26WUUUFAUBOURG15</t>
  </si>
  <si>
    <t>Faubourg</t>
  </si>
  <si>
    <t>UP_FAUBOURG_1</t>
  </si>
  <si>
    <t>26WIMPI-0605986C</t>
  </si>
  <si>
    <t>26WUTRMVLRZZTR4K</t>
  </si>
  <si>
    <t>TERMOVALORIZZATORE PBZ</t>
  </si>
  <si>
    <t>UP_TRMVLRZZTR_4</t>
  </si>
  <si>
    <t>26WIMPI-S09FRNLN</t>
  </si>
  <si>
    <t>26WUUZARINELLO11</t>
  </si>
  <si>
    <t>FARINELLO</t>
  </si>
  <si>
    <t>UP_FARINELLO_1</t>
  </si>
  <si>
    <t>26WIMPI-0604522M</t>
  </si>
  <si>
    <t>26WUMPNTTERMO118</t>
  </si>
  <si>
    <t>IMPIANTO_TERMO_1</t>
  </si>
  <si>
    <t>UP_MPNTTERMO1_1</t>
  </si>
  <si>
    <t>26WIMPI-04242114</t>
  </si>
  <si>
    <t>26WURTNVLCSNTS10</t>
  </si>
  <si>
    <t>Ortanova loc. Santo Spirito</t>
  </si>
  <si>
    <t>UP_RTNVLCSNTS_1</t>
  </si>
  <si>
    <t>26WIMPI-S19CVZZP</t>
  </si>
  <si>
    <t>26WUCZZVLLFND116</t>
  </si>
  <si>
    <t>COZZO VALLEFONDI 1</t>
  </si>
  <si>
    <t>UP_CZZVLLFND1_1</t>
  </si>
  <si>
    <t>26WUTORINONORD1C</t>
  </si>
  <si>
    <t>UP_TORINONORD_1</t>
  </si>
  <si>
    <t>26WIMPI-S20EPYPZ</t>
  </si>
  <si>
    <t>26WUSYNDLSPPRT1X</t>
  </si>
  <si>
    <t>POLIMERI EUROPA S.P.A. - PORTO TORRES</t>
  </si>
  <si>
    <t>UP_SYNDLSPPRT_1</t>
  </si>
  <si>
    <t>26WIMPI-S18P2LZD</t>
  </si>
  <si>
    <t>26WUUUPALAZZO21L</t>
  </si>
  <si>
    <t>PALAZZO 2</t>
  </si>
  <si>
    <t>UP_PALAZZO_2_1</t>
  </si>
  <si>
    <t>26WIMPI-0650377W</t>
  </si>
  <si>
    <t>26WUUUUUTARIFA1K</t>
  </si>
  <si>
    <t>Tarifa</t>
  </si>
  <si>
    <t>UP_TARIFA_1</t>
  </si>
  <si>
    <t>26WIMPI-S14CTYT4</t>
  </si>
  <si>
    <t>26WUCNTRLBMSSC1X</t>
  </si>
  <si>
    <t>TERMOLI 2</t>
  </si>
  <si>
    <t>UP_CNTRLBMSSC_1</t>
  </si>
  <si>
    <t>26WIMPI-0604524I</t>
  </si>
  <si>
    <t>26WUCOLLAUDOLR1K</t>
  </si>
  <si>
    <t>Collaudo-LR</t>
  </si>
  <si>
    <t>UP_COLLAUDOLR_1</t>
  </si>
  <si>
    <t>26WUUUUCARDANO16</t>
  </si>
  <si>
    <t>UP_CARDANO_1</t>
  </si>
  <si>
    <t>26WIMPI-S09PEPA4</t>
  </si>
  <si>
    <t>26WUPRCLCPGGLT1U</t>
  </si>
  <si>
    <t>PARCO EOLICO POGGI ALTI</t>
  </si>
  <si>
    <t>UP_PRCLCPGGLT_1</t>
  </si>
  <si>
    <t>26WIMPI-S05SVNRS</t>
  </si>
  <si>
    <t>26WUUUUSAVINER1P</t>
  </si>
  <si>
    <t>SAVINER</t>
  </si>
  <si>
    <t>UP_SAVINER_1</t>
  </si>
  <si>
    <t>26WIMPI-S01VNDI6</t>
  </si>
  <si>
    <t>26WUUUUVINADIO17</t>
  </si>
  <si>
    <t>VINADIO</t>
  </si>
  <si>
    <t>UP_VINADIO_1</t>
  </si>
  <si>
    <t>26WIMPI-0604525G</t>
  </si>
  <si>
    <t>26WUCLLAUDOLR210</t>
  </si>
  <si>
    <t>COLLAUDOLR2</t>
  </si>
  <si>
    <t>UP_CLLAUDOLR2_1</t>
  </si>
  <si>
    <t>26WIMPI-S05ZVEI1</t>
  </si>
  <si>
    <t>26WUUUUUUZEVIO1I</t>
  </si>
  <si>
    <t>ZEVIO</t>
  </si>
  <si>
    <t>UP_ZEVIO_1</t>
  </si>
  <si>
    <t>26WIMPI-S02MNAEP</t>
  </si>
  <si>
    <t>26WUUUUUUUMAEN5A</t>
  </si>
  <si>
    <t>MAEN</t>
  </si>
  <si>
    <t>UP_MAEN_5</t>
  </si>
  <si>
    <t>26WUUUUUUUMAEN4C</t>
  </si>
  <si>
    <t>UP_MAEN_4</t>
  </si>
  <si>
    <t>26WIMPI-S05PTRTZ</t>
  </si>
  <si>
    <t>26WUUPORTO-TOL4S</t>
  </si>
  <si>
    <t>UP_PORTO_TOL_4</t>
  </si>
  <si>
    <t>26WUUPORTO-TOL1Y</t>
  </si>
  <si>
    <t>UP_PORTO_TOL_1</t>
  </si>
  <si>
    <t>26WUUPORTO-TOL2W</t>
  </si>
  <si>
    <t>UP_PORTO_TOL_2</t>
  </si>
  <si>
    <t>26WUUPORTO-TOL3U</t>
  </si>
  <si>
    <t>UP_PORTO_TOL_3</t>
  </si>
  <si>
    <t>26WIMPI-0770583A</t>
  </si>
  <si>
    <t>26WUUUUUBUTERA1L</t>
  </si>
  <si>
    <t>BUTERA2</t>
  </si>
  <si>
    <t>UP_BUTERA_1</t>
  </si>
  <si>
    <t>26WIMPI-0602383K</t>
  </si>
  <si>
    <t>26WUPRCLCTRRDR1U</t>
  </si>
  <si>
    <t>Parco Eolico Torre di Ruggiero</t>
  </si>
  <si>
    <t>UP_PRCLCTRRDR_1</t>
  </si>
  <si>
    <t>26WUUUUTORBOLE1H</t>
  </si>
  <si>
    <t>UP_TORBOLE_1</t>
  </si>
  <si>
    <t>26WIMPI-S15F2NON</t>
  </si>
  <si>
    <t>26WUUUUFOIANO21J</t>
  </si>
  <si>
    <t>FOIANO2</t>
  </si>
  <si>
    <t>UP_FOIANO2_1</t>
  </si>
  <si>
    <t>26WIMPI-0760710Z</t>
  </si>
  <si>
    <t>26WUMPNTDBLGNO1A</t>
  </si>
  <si>
    <t>Impianto di Bolgiano</t>
  </si>
  <si>
    <t>UP_MPNTDBLGNO_1</t>
  </si>
  <si>
    <t>26WIMPI-01094203</t>
  </si>
  <si>
    <t>26WUVLLCSTLLWF1O</t>
  </si>
  <si>
    <t>VILLA CASTELLI WF</t>
  </si>
  <si>
    <t>UP_VLLCSTLLWF_1</t>
  </si>
  <si>
    <t>26WIMPI-S05CSTM1</t>
  </si>
  <si>
    <t>26WUUCASTELMAS1K</t>
  </si>
  <si>
    <t>CASTELMASSA</t>
  </si>
  <si>
    <t>UP_CASTELMAS_1</t>
  </si>
  <si>
    <t>26WIMPI-S06SMNRL</t>
  </si>
  <si>
    <t>26WUUUSANMARCO1Q</t>
  </si>
  <si>
    <t>SAN MARCO</t>
  </si>
  <si>
    <t>UP_SANMARCO_1</t>
  </si>
  <si>
    <t>26WIMPI-S04CENRY</t>
  </si>
  <si>
    <t>26WMPNTDRLTTR336</t>
  </si>
  <si>
    <t>IMPIANTO IDROELETTRICO DEL PASSIRIO</t>
  </si>
  <si>
    <t>UP_MPNTDRLTTR_33</t>
  </si>
  <si>
    <t>26WIMPI-S20EONCO</t>
  </si>
  <si>
    <t>26WUSTTNNRGSRL1T</t>
  </si>
  <si>
    <t>AES OTTANA ENERGIA S.R.L</t>
  </si>
  <si>
    <t>UP_STTNNRGSRL_1</t>
  </si>
  <si>
    <t>26WIMPI-S03TLMNC</t>
  </si>
  <si>
    <t>26WUUUTALAMONA2I</t>
  </si>
  <si>
    <t>TALAMONA</t>
  </si>
  <si>
    <t>UP_TALAMONA_2</t>
  </si>
  <si>
    <t>26WIMPI-S03TSRBU</t>
  </si>
  <si>
    <t>26WUUTURBIGO-S17</t>
  </si>
  <si>
    <t>TURBIGO S.</t>
  </si>
  <si>
    <t>UP_TURBIGO_S_1</t>
  </si>
  <si>
    <t>26WIMPI-S03PCSCZ</t>
  </si>
  <si>
    <t>26WUUPOSCHIAVI1O</t>
  </si>
  <si>
    <t>POSCHIAVINO C.LE</t>
  </si>
  <si>
    <t>UP_POSCHIAVI_1</t>
  </si>
  <si>
    <t>26WIMPI-0358706K</t>
  </si>
  <si>
    <t>26WUPRCLCLCAMO1C</t>
  </si>
  <si>
    <t>PARCO EOLICO ALCAMO</t>
  </si>
  <si>
    <t>UP_PRCLCLCAMO_1</t>
  </si>
  <si>
    <t>26WIMPI-0752122B</t>
  </si>
  <si>
    <t>26WUUULATOPPA11V</t>
  </si>
  <si>
    <t>La Toppa 1</t>
  </si>
  <si>
    <t>UP_LATOPPA1_1</t>
  </si>
  <si>
    <t>26WIMPI-S19LAGRQ</t>
  </si>
  <si>
    <t>26WULGOARANCIO1K</t>
  </si>
  <si>
    <t>LAGO ARANCIO</t>
  </si>
  <si>
    <t>UP_LGOARANCIO_1</t>
  </si>
  <si>
    <t>26WIMYI-C16ETS1B</t>
  </si>
  <si>
    <t>26WUTRSANCIREO1B</t>
  </si>
  <si>
    <t>TROIA SAN CIREO</t>
  </si>
  <si>
    <t>UP_TRSANCIREO_1</t>
  </si>
  <si>
    <t>26WIMPI-S03SBNFX</t>
  </si>
  <si>
    <t>26WUUSND-BOFFA1D</t>
  </si>
  <si>
    <t>BOFFALORA</t>
  </si>
  <si>
    <t>UP_SND_BOFFA_1</t>
  </si>
  <si>
    <t>26WIMPI-S05CSTL3</t>
  </si>
  <si>
    <t>26WUUCASTELLET16</t>
  </si>
  <si>
    <t>CASTELLETTO</t>
  </si>
  <si>
    <t>UP_CASTELLET_1</t>
  </si>
  <si>
    <t>26WIMPI-S04CDCAV</t>
  </si>
  <si>
    <t>26WULTGRDPWRSR13</t>
  </si>
  <si>
    <t>ALTO GARDA POWER SRL</t>
  </si>
  <si>
    <t>UP_LTGRDPWRSR_1</t>
  </si>
  <si>
    <t>Fossil gas</t>
  </si>
  <si>
    <t>26WIMPI-0599705G</t>
  </si>
  <si>
    <t>26WUPRCLCBSETO38</t>
  </si>
  <si>
    <t>Parco Eolico Buseto</t>
  </si>
  <si>
    <t>UP_PRCLCBSETO_3</t>
  </si>
  <si>
    <t>26WIMYI-S09SCCAB</t>
  </si>
  <si>
    <t>26WUCNTRLDTSTI7H</t>
  </si>
  <si>
    <t>Centrale di Testi</t>
  </si>
  <si>
    <t>UP_CNTRLDTSTI_7</t>
  </si>
  <si>
    <t>26WIMPI-S09IPNT0</t>
  </si>
  <si>
    <t>26WUPNTRECOGEN1Y</t>
  </si>
  <si>
    <t>U.P. INTERECOGEN</t>
  </si>
  <si>
    <t>UP_PNTRECOGEN_1</t>
  </si>
  <si>
    <t>26WIMPI-C19PCRTF</t>
  </si>
  <si>
    <t>26WUCAMPOREALE1T</t>
  </si>
  <si>
    <t>CAMPOREALE</t>
  </si>
  <si>
    <t>UP_CAMPOREALE_1</t>
  </si>
  <si>
    <t>26WUUUMONFALCO20</t>
  </si>
  <si>
    <t>UP_MONFALCO_2</t>
  </si>
  <si>
    <t>26WUUUMONFALCO12</t>
  </si>
  <si>
    <t>UP_MONFALCO_1</t>
  </si>
  <si>
    <t>26WIMPI-S15FVFN7</t>
  </si>
  <si>
    <t>26WUFNVLFRTORE1H</t>
  </si>
  <si>
    <t>FOIANO VAL FORTORE</t>
  </si>
  <si>
    <t>UP_FNVLFRTORE_1</t>
  </si>
  <si>
    <t>26WIMPI-S05PLSEK</t>
  </si>
  <si>
    <t>26WUUUUUUPELOS1S</t>
  </si>
  <si>
    <t>PELOS</t>
  </si>
  <si>
    <t>UP_PELOS_1</t>
  </si>
  <si>
    <t>26WIMPI-S15L2CDB</t>
  </si>
  <si>
    <t>26WULACEDONIA21U</t>
  </si>
  <si>
    <t>LACEDONIA 2</t>
  </si>
  <si>
    <t>UP_LACEDONIA2_1</t>
  </si>
  <si>
    <t>26WIMPI-S01BRDTV</t>
  </si>
  <si>
    <t>26WUUBARDONETT1A</t>
  </si>
  <si>
    <t>BARDONETTO</t>
  </si>
  <si>
    <t>UP_BARDONETT_1</t>
  </si>
  <si>
    <t>26WIMPI-S18TECTL</t>
  </si>
  <si>
    <t>26WUTRMVLRZZTR2O</t>
  </si>
  <si>
    <t>TERMOVALORIZZATORE CDR</t>
  </si>
  <si>
    <t>UP_TRMVLRZZTR_2</t>
  </si>
  <si>
    <t>26WIMPI-S01FDEIC</t>
  </si>
  <si>
    <t>26WUUUUUUFEDIO1Q</t>
  </si>
  <si>
    <t>FEDIO</t>
  </si>
  <si>
    <t>UP_FEDIO_1</t>
  </si>
  <si>
    <t>26WUUUUSARMATO16</t>
  </si>
  <si>
    <t>UP_SARMATO_1</t>
  </si>
  <si>
    <t>26WIMPI-S16DFNT2</t>
  </si>
  <si>
    <t>26WUMNTGNFAETO1X</t>
  </si>
  <si>
    <t>MONTAGNA FAETO</t>
  </si>
  <si>
    <t>UP_MNTGNFAETO_1</t>
  </si>
  <si>
    <t>26WIMPI-S04CGLO1</t>
  </si>
  <si>
    <t>26WUUUUUCOGOLO2Q</t>
  </si>
  <si>
    <t>COGOLO</t>
  </si>
  <si>
    <t>UP_COGOLO_2</t>
  </si>
  <si>
    <t>26WIMPI-0475318P</t>
  </si>
  <si>
    <t>26WUBMSSRGNANO15</t>
  </si>
  <si>
    <t>Biomassa Rignano</t>
  </si>
  <si>
    <t>UP_BMSSRGNANO_1</t>
  </si>
  <si>
    <t>26WIMPI-S19IEMMH</t>
  </si>
  <si>
    <t>26WUUUUMIMIANI1N</t>
  </si>
  <si>
    <t>MIMIANI</t>
  </si>
  <si>
    <t>UP_MIMIANI_1</t>
  </si>
  <si>
    <t>26WIMPI-ADDA2-1U</t>
  </si>
  <si>
    <t>26WUUUUUUADDA21H</t>
  </si>
  <si>
    <t>EDIS ESTERLE</t>
  </si>
  <si>
    <t>UP_ADDA2_1</t>
  </si>
  <si>
    <t>26WIMPI-S18GRFCM</t>
  </si>
  <si>
    <t>26WUGRFALCOPEG1F</t>
  </si>
  <si>
    <t>GIRIFALCO-PEG</t>
  </si>
  <si>
    <t>UP_GRFALCOPEG_1</t>
  </si>
  <si>
    <t>26WIMPI-S19PETSN</t>
  </si>
  <si>
    <t>26WUTRPNSALEMI15</t>
  </si>
  <si>
    <t>TRAPANI-SALEMI</t>
  </si>
  <si>
    <t>UP_TRPNSALEMI_1</t>
  </si>
  <si>
    <t>26WIMPI-00834908</t>
  </si>
  <si>
    <t>26WUPRLGRGALLO1S</t>
  </si>
  <si>
    <t>UP_PRLGRGALLO_1</t>
  </si>
  <si>
    <t>26WIMPI-S14ETEAI</t>
  </si>
  <si>
    <t>26WUMSSRVNCLLI1V</t>
  </si>
  <si>
    <t>MASSERIA VINCELLI</t>
  </si>
  <si>
    <t>UP_MSSRVNCLLI_1</t>
  </si>
  <si>
    <t>26WIMPI-S17PERR6</t>
  </si>
  <si>
    <t>26WUROTONDELLA1U</t>
  </si>
  <si>
    <t>ROTONDELLA</t>
  </si>
  <si>
    <t>UP_ROTONDELLA_1</t>
  </si>
  <si>
    <t>26WIMPI-01325337</t>
  </si>
  <si>
    <t>26WUSNMRTNNPNS21</t>
  </si>
  <si>
    <t>SAN MARTINO IN PENSILIS</t>
  </si>
  <si>
    <t>UP_SNMRTNNPNS_2</t>
  </si>
  <si>
    <t>26WIMPI-S15SNSVU</t>
  </si>
  <si>
    <t>26WUCRCSTLFRNC19</t>
  </si>
  <si>
    <t>CER CASTELFRANCO</t>
  </si>
  <si>
    <t>UP_CRCSTLFRNC_1</t>
  </si>
  <si>
    <t>26WIMPI-00680951</t>
  </si>
  <si>
    <t>26WUPRCLCSNTMN1R</t>
  </si>
  <si>
    <t>Parco eolico Santomenna</t>
  </si>
  <si>
    <t>UP_PRCLCSNTMN_1</t>
  </si>
  <si>
    <t>26WIMPI-01218085</t>
  </si>
  <si>
    <t>26WUUALFONSINE1V</t>
  </si>
  <si>
    <t>ALFONSINE</t>
  </si>
  <si>
    <t>UP_ALFONSINE_1</t>
  </si>
  <si>
    <t>26WIMYI-0157750B</t>
  </si>
  <si>
    <t>26WUUDENITTIS21C</t>
  </si>
  <si>
    <t>De Nittis 2</t>
  </si>
  <si>
    <t>UP_DENITTIS2_1</t>
  </si>
  <si>
    <t>26WIMPI-S16AMLBV</t>
  </si>
  <si>
    <t>26WULBRNMZZNLL1X</t>
  </si>
  <si>
    <t>ALBERONA MEZZANELLE</t>
  </si>
  <si>
    <t>UP_LBRNMZZNLL_1</t>
  </si>
  <si>
    <t>26WIMPI-06838070</t>
  </si>
  <si>
    <t>26WUBSLCEEDENS13</t>
  </si>
  <si>
    <t>Baselice EDENS</t>
  </si>
  <si>
    <t>UP_BSLCEEDENS_1</t>
  </si>
  <si>
    <t>26WUURIZZICONI2Q</t>
  </si>
  <si>
    <t>UP_RIZZICONI_2</t>
  </si>
  <si>
    <t>26WUURIZZICONI1S</t>
  </si>
  <si>
    <t>UP_RIZZICONI_1</t>
  </si>
  <si>
    <t>26WIMPI-S05ESPRU</t>
  </si>
  <si>
    <t>26WUMMZTSLRPRK1I</t>
  </si>
  <si>
    <t>EMMEZETA SOLAR PARK ROVIGO</t>
  </si>
  <si>
    <t>UP_MMZTSLRPRK_1</t>
  </si>
  <si>
    <t>26WIMPI-S01BTTG1</t>
  </si>
  <si>
    <t>26WUUBATTIGGIO1Y</t>
  </si>
  <si>
    <t>BATTIGGIO</t>
  </si>
  <si>
    <t>UP_BATTIGGIO_1</t>
  </si>
  <si>
    <t>26WIMPI-S03SRCOL</t>
  </si>
  <si>
    <t>26WUUUUC-T-E-C1H</t>
  </si>
  <si>
    <t>C.T.E.C.</t>
  </si>
  <si>
    <t>UP_C.T.E.C_1</t>
  </si>
  <si>
    <t>26WIMPI-S04MSCRZ</t>
  </si>
  <si>
    <t>26WUUMASOCORON1S</t>
  </si>
  <si>
    <t>MASOCORONA</t>
  </si>
  <si>
    <t>UP_MASOCORON_1</t>
  </si>
  <si>
    <t>26WUUUSGIACOMO3I</t>
  </si>
  <si>
    <t>UP_SGIACOMO_3</t>
  </si>
  <si>
    <t>26WIMPI-S13MNTFR</t>
  </si>
  <si>
    <t>26WUMNTFRRANTE88</t>
  </si>
  <si>
    <t>MONTEFERRANTE</t>
  </si>
  <si>
    <t>UP_MNTFRRANTE_8</t>
  </si>
  <si>
    <t>26WUMNTFRRANTE96</t>
  </si>
  <si>
    <t>UP_MNTFRRANTE_9</t>
  </si>
  <si>
    <t>26WUMNTFRRANTE4G</t>
  </si>
  <si>
    <t>UP_MNTFRRANTE_4</t>
  </si>
  <si>
    <t>26WMNTFRRANTEN55</t>
  </si>
  <si>
    <t>UP_MNTFRRANTEN_5</t>
  </si>
  <si>
    <t>26WIMPI-S09S1LVB</t>
  </si>
  <si>
    <t>26WUUUUUSELVA11I</t>
  </si>
  <si>
    <t>SELVA 1</t>
  </si>
  <si>
    <t>UP_SELVA_1_1</t>
  </si>
  <si>
    <t>26WUUPROVVIDEN13</t>
  </si>
  <si>
    <t>UP_PROVVIDEN_1</t>
  </si>
  <si>
    <t>26WIMPI-0179228R</t>
  </si>
  <si>
    <t>26WURWNDORDONA1F</t>
  </si>
  <si>
    <t>Eurowindordona</t>
  </si>
  <si>
    <t>UP_RWNDORDONA_1</t>
  </si>
  <si>
    <t>26WIMPI-S06PGNTJ</t>
  </si>
  <si>
    <t>26WUUPONTE-GIU1H</t>
  </si>
  <si>
    <t>PONTE GIULIO</t>
  </si>
  <si>
    <t>UP_PONTE_GIU_1</t>
  </si>
  <si>
    <t>26WIMPIVELINO-1Q</t>
  </si>
  <si>
    <t>26WUNERAVELINO11</t>
  </si>
  <si>
    <t>UP_NERAVELINO_1</t>
  </si>
  <si>
    <t>26WUPNTVENTOUX3C</t>
  </si>
  <si>
    <t>UP_PNTVENTOUX_3</t>
  </si>
  <si>
    <t>26WUPNTVENTOUX2E</t>
  </si>
  <si>
    <t>UP_PNTVENTOUX_2</t>
  </si>
  <si>
    <t>26WIMPI-S01FUNS8</t>
  </si>
  <si>
    <t>26WUFNESTRELLE1U</t>
  </si>
  <si>
    <t>FENESTRELLE</t>
  </si>
  <si>
    <t>UP_FNESTRELLE_1</t>
  </si>
  <si>
    <t>26WIMPI-S16CLVCU</t>
  </si>
  <si>
    <t>26WUCLVCCHCLVE1I</t>
  </si>
  <si>
    <t>COLAVECCHI - COLOVE</t>
  </si>
  <si>
    <t>UP_CLVCCHCLVE_1</t>
  </si>
  <si>
    <t>26WIMPI-S05PMNT1</t>
  </si>
  <si>
    <t>26WUUPONTE-MAL19</t>
  </si>
  <si>
    <t>PONTE MALON</t>
  </si>
  <si>
    <t>UP_PONTE_MAL_1</t>
  </si>
  <si>
    <t>26WUUUUAZOTATI5V</t>
  </si>
  <si>
    <t>UP_AZOTATI_5</t>
  </si>
  <si>
    <t>26WIMPI-0456524T</t>
  </si>
  <si>
    <t>26WUUUUTORRENT1T</t>
  </si>
  <si>
    <t>UP_TORRENT_1</t>
  </si>
  <si>
    <t>26WIMPI-0301899B</t>
  </si>
  <si>
    <t>26WUNBRDIOVEST13</t>
  </si>
  <si>
    <t>Nebrodi Ovest</t>
  </si>
  <si>
    <t>UP_NBRDIOVEST_1</t>
  </si>
  <si>
    <t>26WIMPI-S15LCDAB</t>
  </si>
  <si>
    <t>26WULCDNCRRLLO1E</t>
  </si>
  <si>
    <t>LACEDONIA CERRELLO</t>
  </si>
  <si>
    <t>UP_LCDNCRRLLO_1</t>
  </si>
  <si>
    <t>26WIMPI-M16FERTW</t>
  </si>
  <si>
    <t>26WUMONTICELLI1H</t>
  </si>
  <si>
    <t>MONTICELLI</t>
  </si>
  <si>
    <t>UP_MONTICELLI_1</t>
  </si>
  <si>
    <t>26WIMPI-S09C2RNB</t>
  </si>
  <si>
    <t>26WUUUUCORNIA21N</t>
  </si>
  <si>
    <t>CORNIA 2</t>
  </si>
  <si>
    <t>UP_CORNIA_2_1</t>
  </si>
  <si>
    <t>26WIMYI-S15M2TSB</t>
  </si>
  <si>
    <t>26WUUUMATESE2S15</t>
  </si>
  <si>
    <t>MATESE 2S</t>
  </si>
  <si>
    <t>UP_MATESE_2S_1</t>
  </si>
  <si>
    <t>26WIMPI-S03ELMLH</t>
  </si>
  <si>
    <t>26WUUUUUPARONA1R</t>
  </si>
  <si>
    <t>PARONA</t>
  </si>
  <si>
    <t>UP_PARONA_1</t>
  </si>
  <si>
    <t>26WIMPI-S19CSZZ0</t>
  </si>
  <si>
    <t>26WUUUUCASUZZE1D</t>
  </si>
  <si>
    <t>CASUZZE</t>
  </si>
  <si>
    <t>UP_CASUZZE_1</t>
  </si>
  <si>
    <t>26WUUTAVAZZANO5Z</t>
  </si>
  <si>
    <t>UP_TAVAZZANO_5</t>
  </si>
  <si>
    <t>26WTAVAZZANO-C64</t>
  </si>
  <si>
    <t>UP_TAVAZZANO_C_6</t>
  </si>
  <si>
    <t>26WIMPI-S19C2RL8</t>
  </si>
  <si>
    <t>26WUCRLENTINI21F</t>
  </si>
  <si>
    <t>CARLENTINI 2</t>
  </si>
  <si>
    <t>UP_CRLENTINI2_1</t>
  </si>
  <si>
    <t>26WIMPI-C11CPDPF</t>
  </si>
  <si>
    <t>26WUCPDPNTTRNT2E</t>
  </si>
  <si>
    <t>CAPODIPONTE TRONTO</t>
  </si>
  <si>
    <t>UP_CPDPNTTRNT_2</t>
  </si>
  <si>
    <t>26WIMPI-S15CLCL1</t>
  </si>
  <si>
    <t>26WUDTTCORLANO1Y</t>
  </si>
  <si>
    <t>DOTTO - CIORLANO</t>
  </si>
  <si>
    <t>UP_DTTCORLANO_1</t>
  </si>
  <si>
    <t>26WIMYI-S04STROB</t>
  </si>
  <si>
    <t>26WUUUUUUSTORO1D</t>
  </si>
  <si>
    <t>STORO</t>
  </si>
  <si>
    <t>UP_STORO_1</t>
  </si>
  <si>
    <t>26WIMPI-S01CRGEA</t>
  </si>
  <si>
    <t>26WUUUUUUCREGO19</t>
  </si>
  <si>
    <t>CREGO</t>
  </si>
  <si>
    <t>UP_CREGO_1</t>
  </si>
  <si>
    <t>26WUUUMONTORIO1P</t>
  </si>
  <si>
    <t>UP_MONTORIO_1</t>
  </si>
  <si>
    <t>26WIMPI-S14ARGPA</t>
  </si>
  <si>
    <t>26WUUSANNICOLA10</t>
  </si>
  <si>
    <t>SAN NICOLA</t>
  </si>
  <si>
    <t>UP_SANNICOLA_1</t>
  </si>
  <si>
    <t>26WIMYI-S03ARDNB</t>
  </si>
  <si>
    <t>26WUUUUARDENNO1Q</t>
  </si>
  <si>
    <t>ARDENNO</t>
  </si>
  <si>
    <t>UP_ARDENNO_1</t>
  </si>
  <si>
    <t>26WIMPI-S14SCRRH</t>
  </si>
  <si>
    <t>26WUSRRCHPPONI11</t>
  </si>
  <si>
    <t>SERRA CHIAPPONI</t>
  </si>
  <si>
    <t>UP_SRRCHPPONI_1</t>
  </si>
  <si>
    <t>26WIMPI-S13TRNIP</t>
  </si>
  <si>
    <t>26WUUUUUTRIANO1W</t>
  </si>
  <si>
    <t>TRIANO</t>
  </si>
  <si>
    <t>UP_TRIANO_1</t>
  </si>
  <si>
    <t>26WIMPI-S06CHVLZ</t>
  </si>
  <si>
    <t>26WUUCHIEVOLIS2V</t>
  </si>
  <si>
    <t>CHIEVOLIS</t>
  </si>
  <si>
    <t>UP_CHIEVOLIS_2</t>
  </si>
  <si>
    <t>26WIMPI-0148771T</t>
  </si>
  <si>
    <t>26WUGSANDONACI10</t>
  </si>
  <si>
    <t>IGE-SANDONACI</t>
  </si>
  <si>
    <t>UP_GSANDONACI_1</t>
  </si>
  <si>
    <t>26WUNRGAMOLISE1H</t>
  </si>
  <si>
    <t>UP_NRGAMOLISE_1</t>
  </si>
  <si>
    <t>26WUUROSSANO-T3P</t>
  </si>
  <si>
    <t>UP_ROSSANO_T_3</t>
  </si>
  <si>
    <t>26WUUROSSANO-T1T</t>
  </si>
  <si>
    <t>UP_ROSSANO_T_1</t>
  </si>
  <si>
    <t>26WIMPI-S19GNCHV</t>
  </si>
  <si>
    <t>26WUGIUNCHETTO1P</t>
  </si>
  <si>
    <t>GIUNCHETTO</t>
  </si>
  <si>
    <t>UP_GIUNCHETTO_1</t>
  </si>
  <si>
    <t>26WIMPI-S08TCNB2</t>
  </si>
  <si>
    <t>26WUTECNOBORGO14</t>
  </si>
  <si>
    <t>TECNOBORGO</t>
  </si>
  <si>
    <t>UP_TECNOBORGO_1</t>
  </si>
  <si>
    <t>26WIMPI-S15TSCNW</t>
  </si>
  <si>
    <t>26WUUUTUSCIANO17</t>
  </si>
  <si>
    <t>TUSCIANO</t>
  </si>
  <si>
    <t>UP_TUSCIANO_1</t>
  </si>
  <si>
    <t>26WIMPI-0692971N</t>
  </si>
  <si>
    <t>26WULVTRNTTRTS1D</t>
  </si>
  <si>
    <t>ILVA Taranto TRT S.p.a</t>
  </si>
  <si>
    <t>UP_LVTRNTTRTS_1</t>
  </si>
  <si>
    <t>26WIMPI-0424161U</t>
  </si>
  <si>
    <t>26WUSCLSTRNLCL1Y</t>
  </si>
  <si>
    <t>Ascoli Satriano-LocalitÃ  Lagnano, Pozzo Zingaro</t>
  </si>
  <si>
    <t>UP_SCLSTRNLCL_1</t>
  </si>
  <si>
    <t>26WIMPI-S19IEEM4</t>
  </si>
  <si>
    <t>26WULTMPPSANIA1D</t>
  </si>
  <si>
    <t>EOLO TEMPIO PAUSANIA</t>
  </si>
  <si>
    <t>UP_LTMPPSANIA_1</t>
  </si>
  <si>
    <t>26WIMPI-S12ACQRB</t>
  </si>
  <si>
    <t>26WUUUACQUORIA15</t>
  </si>
  <si>
    <t>ACQUORIA</t>
  </si>
  <si>
    <t>UP_ACQUORIA_1</t>
  </si>
  <si>
    <t>26WIMPI-0193954G</t>
  </si>
  <si>
    <t>26WURSMAGGIORE1V</t>
  </si>
  <si>
    <t>ORSA MAGGIORE</t>
  </si>
  <si>
    <t>UP_RSMAGGIORE_1</t>
  </si>
  <si>
    <t>26WIMPI-S12AOCS3</t>
  </si>
  <si>
    <t>26WUUMONTEMART1K</t>
  </si>
  <si>
    <t>MONTEMARTINI</t>
  </si>
  <si>
    <t>UP_MONTEMART_1</t>
  </si>
  <si>
    <t>26WUUUUUUBUSSI19</t>
  </si>
  <si>
    <t>UP_BUSSI_1</t>
  </si>
  <si>
    <t>26WIMPI-S04SSLSD</t>
  </si>
  <si>
    <t>26WUUS-SILVEST19</t>
  </si>
  <si>
    <t>S.SILVESTRO</t>
  </si>
  <si>
    <t>UP_S.SILVEST_1</t>
  </si>
  <si>
    <t>26WIMPI-S12MNT2M</t>
  </si>
  <si>
    <t>26WUMONTALTO241V</t>
  </si>
  <si>
    <t>MONTALTO24</t>
  </si>
  <si>
    <t>UP_MONTALTO24_1</t>
  </si>
  <si>
    <t>26WIMPI-S03CLGN4</t>
  </si>
  <si>
    <t>26WUUUULINATE11S</t>
  </si>
  <si>
    <t>LINATE 1</t>
  </si>
  <si>
    <t>UP_LINATE1_1</t>
  </si>
  <si>
    <t>26WIMPI-S09VNCH0</t>
  </si>
  <si>
    <t>26WUUVINCHIANA18</t>
  </si>
  <si>
    <t>VINCHIANA</t>
  </si>
  <si>
    <t>UP_VINCHIANA_1</t>
  </si>
  <si>
    <t>26WIMPI-S19CDLS5</t>
  </si>
  <si>
    <t>26WUCSTLDLUCIO1P</t>
  </si>
  <si>
    <t>CASTEL DI LUCIO</t>
  </si>
  <si>
    <t>UP_CSTLDLUCIO_1</t>
  </si>
  <si>
    <t>26WIMPI-S03MILLT</t>
  </si>
  <si>
    <t>26WUUUUMALLERO1M</t>
  </si>
  <si>
    <t>MALLERO</t>
  </si>
  <si>
    <t>UP_MALLERO_1</t>
  </si>
  <si>
    <t>26WIMPI-S16IAVLQ</t>
  </si>
  <si>
    <t>26WUUIVPC-ALBE1A</t>
  </si>
  <si>
    <t>IVPC ALBERONA</t>
  </si>
  <si>
    <t>UP_IVPC_ALBE_1</t>
  </si>
  <si>
    <t>26WIMPI-S04VNLNS</t>
  </si>
  <si>
    <t>26WUUVAL-NOANA1L</t>
  </si>
  <si>
    <t>VAL NOANA</t>
  </si>
  <si>
    <t>UP_VAL_NOANA_1</t>
  </si>
  <si>
    <t>26WIMPI-S16MNTSK</t>
  </si>
  <si>
    <t>26WUUUMONTORSI13</t>
  </si>
  <si>
    <t>MONTORSI</t>
  </si>
  <si>
    <t>UP_MONTORSI_1</t>
  </si>
  <si>
    <t>26WIMPI-0537210F</t>
  </si>
  <si>
    <t>26WUNRGLTRNTVA1X</t>
  </si>
  <si>
    <t>Energia Alternativa</t>
  </si>
  <si>
    <t>UP_NRGLTRNTVA_1</t>
  </si>
  <si>
    <t>26WIMPI-0663708E</t>
  </si>
  <si>
    <t>26WUCCCOLOCANE1H</t>
  </si>
  <si>
    <t>CICCOLOCANE</t>
  </si>
  <si>
    <t>UP_CCCOLOCANE_1</t>
  </si>
  <si>
    <t>26WIMPI-01151835</t>
  </si>
  <si>
    <t>26WUBRGSBOTINO1T</t>
  </si>
  <si>
    <t>Borgo Sabotino</t>
  </si>
  <si>
    <t>UP_BRGSBOTINO_1</t>
  </si>
  <si>
    <t>26WIMPI-0604536B</t>
  </si>
  <si>
    <t>26WUUASSPROVA116</t>
  </si>
  <si>
    <t>Assprova1</t>
  </si>
  <si>
    <t>UP_ASSPROVA1_1</t>
  </si>
  <si>
    <t>26WIMPI-0453181B</t>
  </si>
  <si>
    <t>26WURNRPNOLICO1G</t>
  </si>
  <si>
    <t>Ariano Irpino eolico</t>
  </si>
  <si>
    <t>UP_RNRPNOLICO_1</t>
  </si>
  <si>
    <t>26WIMPI-S09LGRSB</t>
  </si>
  <si>
    <t>26WUULAGONI-RO19</t>
  </si>
  <si>
    <t>LAGONI ROSSI</t>
  </si>
  <si>
    <t>UP_LAGONI_RO_1</t>
  </si>
  <si>
    <t>26WIMPI-0385721L</t>
  </si>
  <si>
    <t>26WUVNTODIVINO1C</t>
  </si>
  <si>
    <t>Vento DI Vino</t>
  </si>
  <si>
    <t>UP_VNTODIVINO_1</t>
  </si>
  <si>
    <t>26WIMPI-S14SPANO</t>
  </si>
  <si>
    <t>26WUSNPTRVLLNA11</t>
  </si>
  <si>
    <t>SAN PIETRO AVELLANA</t>
  </si>
  <si>
    <t>UP_SNPTRVLLNA_1</t>
  </si>
  <si>
    <t>26WIMPI-S09PDRND</t>
  </si>
  <si>
    <t>26WUUPIAN-DELL1T</t>
  </si>
  <si>
    <t>PIAN DELLA ROCCA</t>
  </si>
  <si>
    <t>UP_PIAN_DELL_1</t>
  </si>
  <si>
    <t>26WUUUUUORTICA1F</t>
  </si>
  <si>
    <t>UP_ORTICA_1</t>
  </si>
  <si>
    <t>26WIMPI-S01VRMPN</t>
  </si>
  <si>
    <t>26WUUUVERAMPIO10</t>
  </si>
  <si>
    <t>VERAMPIO</t>
  </si>
  <si>
    <t>UP_VERAMPIO_1</t>
  </si>
  <si>
    <t>26WIMPI-S08LPNEL</t>
  </si>
  <si>
    <t>26WUUULE-PIANE1W</t>
  </si>
  <si>
    <t>LE PIANE</t>
  </si>
  <si>
    <t>UP_LE_PIANE_1</t>
  </si>
  <si>
    <t>26WUUUCAPRIATI1B</t>
  </si>
  <si>
    <t>UP_CAPRIATI_1</t>
  </si>
  <si>
    <t>26WIMPI-S01ACLS0</t>
  </si>
  <si>
    <t>26WULESSANDRIA2L</t>
  </si>
  <si>
    <t>ALESSANDRIA</t>
  </si>
  <si>
    <t>UP_LESSANDRIA_2</t>
  </si>
  <si>
    <t>26WULESSANDRIA1N</t>
  </si>
  <si>
    <t>UP_LESSANDRIA_1</t>
  </si>
  <si>
    <t>26WIMPI-0301166H</t>
  </si>
  <si>
    <t>26WUPSTICCIOLA19</t>
  </si>
  <si>
    <t>Posticciola</t>
  </si>
  <si>
    <t>UP_PSTICCIOLA_1</t>
  </si>
  <si>
    <t>26WIMPI-S20CD1A0</t>
  </si>
  <si>
    <t>26WUUUUUCADAU11P</t>
  </si>
  <si>
    <t>CADAU1</t>
  </si>
  <si>
    <t>UP_CADAU1_1</t>
  </si>
  <si>
    <t>26WIMPI-S14CTTLZ</t>
  </si>
  <si>
    <t>26WUTRRNTETONA1J</t>
  </si>
  <si>
    <t>TORRENTE TONA</t>
  </si>
  <si>
    <t>UP_TRRNTETONA_1</t>
  </si>
  <si>
    <t>26WIMPI-S15MDDND</t>
  </si>
  <si>
    <t>26WUMNTDLLDFSA1K</t>
  </si>
  <si>
    <t>MONTE DELLA DIFESA</t>
  </si>
  <si>
    <t>UP_MNTDLLDFSA_1</t>
  </si>
  <si>
    <t>26WUUUUSERVOLA2X</t>
  </si>
  <si>
    <t>UP_SERVOLA_2</t>
  </si>
  <si>
    <t>26WIMPI-S02ZNUI3</t>
  </si>
  <si>
    <t>26WUUUUUUZUINO14</t>
  </si>
  <si>
    <t>ZUINO</t>
  </si>
  <si>
    <t>UP_ZUINO_1</t>
  </si>
  <si>
    <t>26WIMPI-01119710</t>
  </si>
  <si>
    <t>26WUSCLDLICETO1O</t>
  </si>
  <si>
    <t>ASCOLI-DELICETO</t>
  </si>
  <si>
    <t>UP_SCLDLICETO_1</t>
  </si>
  <si>
    <t>26WIMPI-S19ASLCO</t>
  </si>
  <si>
    <t>26WULASCLAFANI1L</t>
  </si>
  <si>
    <t>ALIA SCLAFANI</t>
  </si>
  <si>
    <t>UP_LASCLAFANI_1</t>
  </si>
  <si>
    <t>26WIMPI-S11CPMR4</t>
  </si>
  <si>
    <t>26WUCMRTPICENA60</t>
  </si>
  <si>
    <t>CAMERATA PICENA</t>
  </si>
  <si>
    <t>UP_CMRTPICENA_6</t>
  </si>
  <si>
    <t>26WUCMRTPICENA52</t>
  </si>
  <si>
    <t>UP_CMRTPICENA_5</t>
  </si>
  <si>
    <t>26WIMPI-0679824D</t>
  </si>
  <si>
    <t>26WUUUUULERENI1K</t>
  </si>
  <si>
    <t>LeReni</t>
  </si>
  <si>
    <t>UP_LERENI_1</t>
  </si>
  <si>
    <t>26WIMPI-S14M2NTL</t>
  </si>
  <si>
    <t>26WUUMONTARONE19</t>
  </si>
  <si>
    <t>MONTARONE 2</t>
  </si>
  <si>
    <t>UP_MONTARONE_1</t>
  </si>
  <si>
    <t>26WIMPI-0034938F</t>
  </si>
  <si>
    <t>26WUPRCLCCMSDM14</t>
  </si>
  <si>
    <t>PARCO EOLICO CAMAS DI MAIDA</t>
  </si>
  <si>
    <t>UP_PRCLCCMSDM_1</t>
  </si>
  <si>
    <t>26WIMPI-S01SMPYV</t>
  </si>
  <si>
    <t>26WUUUSAMPEYRE1Z</t>
  </si>
  <si>
    <t>SAMPEYRE</t>
  </si>
  <si>
    <t>UP_SAMPEYRE_1</t>
  </si>
  <si>
    <t>26WIMPI-06043589</t>
  </si>
  <si>
    <t>26WUTRMLTTRCTS1D</t>
  </si>
  <si>
    <t>Termoelettrico_Test</t>
  </si>
  <si>
    <t>UP_TRMLTTRCTS_1</t>
  </si>
  <si>
    <t>26WIMPI-06043597</t>
  </si>
  <si>
    <t>26WUUTPGPROVA119</t>
  </si>
  <si>
    <t>TPG_prova1</t>
  </si>
  <si>
    <t>UP_TPGPROVA1_1</t>
  </si>
  <si>
    <t>26WIMPI-S20FGRLL</t>
  </si>
  <si>
    <t>26WUUUUGUSPINI15</t>
  </si>
  <si>
    <t>GUSPINI</t>
  </si>
  <si>
    <t>UP_GUSPINI_1</t>
  </si>
  <si>
    <t>26WIMPI-S12MCBL8</t>
  </si>
  <si>
    <t>26WUMBLSERVICE13</t>
  </si>
  <si>
    <t>MOBILSERVICE</t>
  </si>
  <si>
    <t>UP_MBLSERVICE_1</t>
  </si>
  <si>
    <t>26WIMPI-S16MAES6</t>
  </si>
  <si>
    <t>26WUPPNERGYSRL12</t>
  </si>
  <si>
    <t>APPIA ENERGY S.R.L.</t>
  </si>
  <si>
    <t>UP_PPNERGYSRL_1</t>
  </si>
  <si>
    <t>26WIMPI-S09RNCAY</t>
  </si>
  <si>
    <t>26WUUURANCIA-115</t>
  </si>
  <si>
    <t>RANCIA 1</t>
  </si>
  <si>
    <t>UP_RANCIA_1_1</t>
  </si>
  <si>
    <t>26WIMPI-S14SMIP8</t>
  </si>
  <si>
    <t>26WUSNMRTNNPNS13</t>
  </si>
  <si>
    <t>UP_SNMRTNNPNS_1</t>
  </si>
  <si>
    <t>26WIMPI-S09LVNES</t>
  </si>
  <si>
    <t>26WUUUUULEVANE1S</t>
  </si>
  <si>
    <t>LEVANE</t>
  </si>
  <si>
    <t>UP_LEVANE_1</t>
  </si>
  <si>
    <t>26WUUUUUUEDOLO19</t>
  </si>
  <si>
    <t>UP_EDOLO_1</t>
  </si>
  <si>
    <t>26WIMPI-0166990F</t>
  </si>
  <si>
    <t>26WUUPBRNSFIR124</t>
  </si>
  <si>
    <t>UP_BRNSFIR_1</t>
  </si>
  <si>
    <t>UP_UPBRNSFIR1_2</t>
  </si>
  <si>
    <t>26WIMPI-S13ALNNN</t>
  </si>
  <si>
    <t>26WUUUUUALANNO1O</t>
  </si>
  <si>
    <t>ALANNO</t>
  </si>
  <si>
    <t>UP_ALANNO_1</t>
  </si>
  <si>
    <t>26WIMPI-S06VRLL4</t>
  </si>
  <si>
    <t>26WUUVILLA-RIN1D</t>
  </si>
  <si>
    <t>VILLA RINALDI</t>
  </si>
  <si>
    <t>UP_VILLA_RIN_1</t>
  </si>
  <si>
    <t>26WIMPI-S05APGPJ</t>
  </si>
  <si>
    <t>26WUUENI-S-P-A2H</t>
  </si>
  <si>
    <t>ENI S.P.A. - RAFFINERIA DI VENEZIA</t>
  </si>
  <si>
    <t>UP_ENI_S.P.A_2</t>
  </si>
  <si>
    <t>26WIMPI-S19CLLA9</t>
  </si>
  <si>
    <t>26WUUUUCALLARI12</t>
  </si>
  <si>
    <t>CALLARI</t>
  </si>
  <si>
    <t>UP_CALLARI_1</t>
  </si>
  <si>
    <t>26WIMPI-S12SDSY8</t>
  </si>
  <si>
    <t>26WUUUUUUUSORA28</t>
  </si>
  <si>
    <t>SORA</t>
  </si>
  <si>
    <t>UP_SORA_2</t>
  </si>
  <si>
    <t>26WUSLDGLRENZA2M</t>
  </si>
  <si>
    <t>UP_SLDGLRENZA_2</t>
  </si>
  <si>
    <t>26WUSLDGLRENZA1O</t>
  </si>
  <si>
    <t>UP_SLDGLRENZA_1</t>
  </si>
  <si>
    <t>26WUUUULANZADA1E</t>
  </si>
  <si>
    <t>UP_LANZADA_1</t>
  </si>
  <si>
    <t>26WIMPI-F16CRSTB</t>
  </si>
  <si>
    <t>26WUFZANCIOSA11M</t>
  </si>
  <si>
    <t>FRANCIOSA1</t>
  </si>
  <si>
    <t>UP_FRANCIOSA1_1</t>
  </si>
  <si>
    <t>26WIMPI-S08FRNTD</t>
  </si>
  <si>
    <t>26WUUUUFARNETA1S</t>
  </si>
  <si>
    <t>FARNETA</t>
  </si>
  <si>
    <t>UP_FARNETA_1</t>
  </si>
  <si>
    <t>26WIMPI-S07CNSR2</t>
  </si>
  <si>
    <t>26WCNTRLDCGNR46K</t>
  </si>
  <si>
    <t>UP_CNTRLDCGNR_46</t>
  </si>
  <si>
    <t>26WIMPI-S08CHCL6</t>
  </si>
  <si>
    <t>26WUCLHRCSLGNO1U</t>
  </si>
  <si>
    <t>C.LE HERA CASALEGNO</t>
  </si>
  <si>
    <t>UP_CLHRCSLGNO_1</t>
  </si>
  <si>
    <t>26WIMPI-P16FERT8</t>
  </si>
  <si>
    <t>26WUUUUUUSPINA2C</t>
  </si>
  <si>
    <t>SPINA</t>
  </si>
  <si>
    <t>UP_SPINA_2</t>
  </si>
  <si>
    <t>26WIMPI-0083559Z</t>
  </si>
  <si>
    <t>26WUUUUAMARONI1M</t>
  </si>
  <si>
    <t>AMARONI</t>
  </si>
  <si>
    <t>UP_AMARONI_1</t>
  </si>
  <si>
    <t>26WUUUUPORCARI17</t>
  </si>
  <si>
    <t>UP_PORCARI_1</t>
  </si>
  <si>
    <t>26WIMPI-S03CNVSF</t>
  </si>
  <si>
    <t>26WUUUCANAVESE1R</t>
  </si>
  <si>
    <t>CANAVESE</t>
  </si>
  <si>
    <t>UP_CANAVESE_1</t>
  </si>
  <si>
    <t>26WIMPI-S01CLCAH</t>
  </si>
  <si>
    <t>26WUUUUUCALICE17</t>
  </si>
  <si>
    <t>CALICE</t>
  </si>
  <si>
    <t>UP_CALICE_1</t>
  </si>
  <si>
    <t>26WUOMIRAFIORI3M</t>
  </si>
  <si>
    <t>UP_OMIRAFIORI_3</t>
  </si>
  <si>
    <t>26WIMPI-S16BCCRO</t>
  </si>
  <si>
    <t>26WUUUUBICCARI1R</t>
  </si>
  <si>
    <t>BICCARI</t>
  </si>
  <si>
    <t>UP_BICCARI_1</t>
  </si>
  <si>
    <t>26WIMPI-S03SMLPC</t>
  </si>
  <si>
    <t>26WUUMALPENSA-1D</t>
  </si>
  <si>
    <t>CENTRALE DI MALPENSA</t>
  </si>
  <si>
    <t>UP_MALPENSA__1</t>
  </si>
  <si>
    <t>26WIMPI-S16T3R48</t>
  </si>
  <si>
    <t>26WUUUTROIA3E41I</t>
  </si>
  <si>
    <t>TROIA 3 E 4</t>
  </si>
  <si>
    <t>UP_TROIA3E4_1</t>
  </si>
  <si>
    <t>26WIMYI-S17FMRLB</t>
  </si>
  <si>
    <t>26WUMNTMURRO121D</t>
  </si>
  <si>
    <t>MONTEMURRO 1/2</t>
  </si>
  <si>
    <t>UP_MNTMURRO12_1</t>
  </si>
  <si>
    <t>26WIMPI-0604363G</t>
  </si>
  <si>
    <t>26WUUTPGPROVA216</t>
  </si>
  <si>
    <t>TPG_prova2</t>
  </si>
  <si>
    <t>UP_TPGPROVA2_1</t>
  </si>
  <si>
    <t>26WUNPWRFRRRRB8C</t>
  </si>
  <si>
    <t>UP_NPWRFRRRRB_8</t>
  </si>
  <si>
    <t>26WUNPWRFRRRRB9A</t>
  </si>
  <si>
    <t>UP_NPWRFRRRRB_9</t>
  </si>
  <si>
    <t>26WNPWRFRRRRB10Q</t>
  </si>
  <si>
    <t>UP_NPWRFRRRRB_10</t>
  </si>
  <si>
    <t>26WIMPI-0306059U</t>
  </si>
  <si>
    <t>26WUUUUUUUELCE35</t>
  </si>
  <si>
    <t>Elce</t>
  </si>
  <si>
    <t>UP_ELCE_3</t>
  </si>
  <si>
    <t>26WIMPI-S01BVNTM</t>
  </si>
  <si>
    <t>26WUUUBIOVENTO1I</t>
  </si>
  <si>
    <t>BIOVENTO</t>
  </si>
  <si>
    <t>UP_BIOVENTO_1</t>
  </si>
  <si>
    <t>26WUUUUUSARLUX1W</t>
  </si>
  <si>
    <t>UP_SARLUX_1</t>
  </si>
  <si>
    <t>26WIMPI-S04PDVRN</t>
  </si>
  <si>
    <t>26WUUUPRATI-ME13</t>
  </si>
  <si>
    <t>PRATI DI VIZZE</t>
  </si>
  <si>
    <t>UP_PRATI_ME_1</t>
  </si>
  <si>
    <t>26WIMPI-S10NMRNY</t>
  </si>
  <si>
    <t>26WUNRAMONTORO30</t>
  </si>
  <si>
    <t>NERA MONTORO</t>
  </si>
  <si>
    <t>UP_NRAMONTORO_3</t>
  </si>
  <si>
    <t>26WIMYI-0338184B</t>
  </si>
  <si>
    <t>26WUUUUUFRANZI1N</t>
  </si>
  <si>
    <t>FRANZI</t>
  </si>
  <si>
    <t>UP_FRANZI_1</t>
  </si>
  <si>
    <t>26WIMPI-S06SDDT9</t>
  </si>
  <si>
    <t>26WUUUUUUDUINO1A</t>
  </si>
  <si>
    <t>DUINO</t>
  </si>
  <si>
    <t>UP_DUINO_1</t>
  </si>
  <si>
    <t>26WIMPI-S03AGMS6</t>
  </si>
  <si>
    <t>26WUUUGROSOTTO13</t>
  </si>
  <si>
    <t>GROSOTTO</t>
  </si>
  <si>
    <t>UP_GROSOTTO_1</t>
  </si>
  <si>
    <t>26WU-S03AGMS-01V</t>
  </si>
  <si>
    <t>UPN_S03AGMS_01</t>
  </si>
  <si>
    <t>26WIMPI-S19SCLMF</t>
  </si>
  <si>
    <t>26WUUUUUSALEMI1W</t>
  </si>
  <si>
    <t>SALEMI</t>
  </si>
  <si>
    <t>UP_SALEMI_1</t>
  </si>
  <si>
    <t>26WIMPI-S19IEDCR</t>
  </si>
  <si>
    <t>26WUPRCLCDPRZZ15</t>
  </si>
  <si>
    <t>PARCO EOLICO DI PRIZZI E CORLEONE</t>
  </si>
  <si>
    <t>UP_PRCLCDPRZZ_1</t>
  </si>
  <si>
    <t>26WIMPI-0604366A</t>
  </si>
  <si>
    <t>26WUPRMRPROVA21J</t>
  </si>
  <si>
    <t>Primaria Prova 2</t>
  </si>
  <si>
    <t>UP_PRMRPROVA2_1</t>
  </si>
  <si>
    <t>26WIMPI-06077894</t>
  </si>
  <si>
    <t>26WUPRCLCDRCGL11</t>
  </si>
  <si>
    <t>Parco eolico di Ricigliano</t>
  </si>
  <si>
    <t>UP_PRCLCDRCGL_1</t>
  </si>
  <si>
    <t>26WIMPI-S04BMRN3</t>
  </si>
  <si>
    <t>26WUUBRUNICO-M16</t>
  </si>
  <si>
    <t>BRUNICO</t>
  </si>
  <si>
    <t>UP_BRUNICO_M_1</t>
  </si>
  <si>
    <t>26WIMPI-S11CPDPZ</t>
  </si>
  <si>
    <t>26WUCPODIPONTE31</t>
  </si>
  <si>
    <t>CAPODIPONTE</t>
  </si>
  <si>
    <t>UP_CPODIPONTE_3</t>
  </si>
  <si>
    <t>26WUCPODIPONTE23</t>
  </si>
  <si>
    <t>UP_CPODIPONTE_2</t>
  </si>
  <si>
    <t>26WIMPI-0163877Q</t>
  </si>
  <si>
    <t>26WUUUUUUUENNA14</t>
  </si>
  <si>
    <t>ENNA</t>
  </si>
  <si>
    <t>UP_ENNA_1</t>
  </si>
  <si>
    <t>26WIMPI-S15SGANH</t>
  </si>
  <si>
    <t>26WUSNGRGRMGNO1H</t>
  </si>
  <si>
    <t>SAN GREGORIO MAGNO</t>
  </si>
  <si>
    <t>UP_SNGRGRMGNO_1</t>
  </si>
  <si>
    <t>26WIMPI-S03ATSMM</t>
  </si>
  <si>
    <t>26WUUTERMOUTIL1L</t>
  </si>
  <si>
    <t>TERMOUTILIZZATORE</t>
  </si>
  <si>
    <t>UP_TERMOUTIL_1</t>
  </si>
  <si>
    <t>26WIMPI-S03MNST9</t>
  </si>
  <si>
    <t>26WUUMONASTERO1R</t>
  </si>
  <si>
    <t>MONASTERO</t>
  </si>
  <si>
    <t>UP_MONASTERO_1</t>
  </si>
  <si>
    <t>26WIMPI-0447293N</t>
  </si>
  <si>
    <t>26WUUUUUUTOPPA25</t>
  </si>
  <si>
    <t>TOPPA</t>
  </si>
  <si>
    <t>UP_TOPPA_2</t>
  </si>
  <si>
    <t>26WUUUUUUTOPPA17</t>
  </si>
  <si>
    <t>UP_TOPPA_1</t>
  </si>
  <si>
    <t>26WIMPI-S10AOCRH</t>
  </si>
  <si>
    <t>26WUUACEA-ORTE1W</t>
  </si>
  <si>
    <t>ORTE</t>
  </si>
  <si>
    <t>UP_ACEA_ORTE_1</t>
  </si>
  <si>
    <t>26WIMPI-S13BLGN2</t>
  </si>
  <si>
    <t>26WUUBOLOGNANO1P</t>
  </si>
  <si>
    <t>BOLOGNANO</t>
  </si>
  <si>
    <t>UP_BOLOGNANO_1</t>
  </si>
  <si>
    <t>26WIMPI-S01CTRV9</t>
  </si>
  <si>
    <t>26WUUCREVOLA-T1S</t>
  </si>
  <si>
    <t>CREVOLA T.</t>
  </si>
  <si>
    <t>UP_CREVOLA_T_1</t>
  </si>
  <si>
    <t>26WUUUUUROSONE16</t>
  </si>
  <si>
    <t>UP_ROSONE_1</t>
  </si>
  <si>
    <t>26WIMPI-S09NLVGU</t>
  </si>
  <si>
    <t>26WUUNUOVA-LAG1V</t>
  </si>
  <si>
    <t>NUOVA LAGO</t>
  </si>
  <si>
    <t>UP_NUOVA_LAG_1</t>
  </si>
  <si>
    <t>26WIMPI-S18PEPR6</t>
  </si>
  <si>
    <t>26WUUUPITAGORA1I</t>
  </si>
  <si>
    <t>PITAGORA</t>
  </si>
  <si>
    <t>UP_PITAGORA_1</t>
  </si>
  <si>
    <t>26WIMPI-0157423E</t>
  </si>
  <si>
    <t>26WUSNMRCNLMIS11</t>
  </si>
  <si>
    <t>San Marco in Lamis</t>
  </si>
  <si>
    <t>UP_SNMRCNLMIS_1</t>
  </si>
  <si>
    <t>26WIMPI-0412771J</t>
  </si>
  <si>
    <t>26WUFUMESANTO21J</t>
  </si>
  <si>
    <t>Fiume Santo 2</t>
  </si>
  <si>
    <t>UP_FUMESANTO2_1</t>
  </si>
  <si>
    <t>26WIMPI-S19IEDP1</t>
  </si>
  <si>
    <t>26WUMPNTLCDMRN1I</t>
  </si>
  <si>
    <t>IMPIANTO EOLICO DI MARINEO</t>
  </si>
  <si>
    <t>UP_MPNTLCDMRN_1</t>
  </si>
  <si>
    <t>26WIMPI-S19IEDM7</t>
  </si>
  <si>
    <t>26WUPRCLCDMZRD17</t>
  </si>
  <si>
    <t>PARCO EOLICO DI MAZARA DEL VALLO</t>
  </si>
  <si>
    <t>UP_PRCLCDMZRD_1</t>
  </si>
  <si>
    <t>26WIMPI-S04LPPGZ</t>
  </si>
  <si>
    <t>26WUUUULAPPAGO16</t>
  </si>
  <si>
    <t>LAPPAGO</t>
  </si>
  <si>
    <t>UP_LAPPAGO_1</t>
  </si>
  <si>
    <t>26WIMPI-S14PZZNZ</t>
  </si>
  <si>
    <t>26WUUUUPIZZONE14</t>
  </si>
  <si>
    <t>PIZZONE</t>
  </si>
  <si>
    <t>UP_PIZZONE_1</t>
  </si>
  <si>
    <t>26WIMPI-S19IEDN5</t>
  </si>
  <si>
    <t>26WUPRCLCDPLRM1W</t>
  </si>
  <si>
    <t>PARCO EOLICO DI PALERMO</t>
  </si>
  <si>
    <t>UP_PRCLCDPLRM_1</t>
  </si>
  <si>
    <t>26WIMPI-S18C1SCX</t>
  </si>
  <si>
    <t>26WUUUCOSCILE11M</t>
  </si>
  <si>
    <t>COSCILE 1S</t>
  </si>
  <si>
    <t>UP_COSCILE_1_1</t>
  </si>
  <si>
    <t>26WIMPI-0608677A</t>
  </si>
  <si>
    <t>26WUPRCLAROCCA1N</t>
  </si>
  <si>
    <t>Parco La Rocca</t>
  </si>
  <si>
    <t>UP_PRCLAROCCA_1</t>
  </si>
  <si>
    <t>26WIMPI-S20F2LMJ</t>
  </si>
  <si>
    <t>26WUUFLUMENDOS6U</t>
  </si>
  <si>
    <t>FLUMENDOSA 2</t>
  </si>
  <si>
    <t>UP_FLUMENDOS_6</t>
  </si>
  <si>
    <t>26WUUVADO-TERM4R</t>
  </si>
  <si>
    <t>UP_VADO_TERM_4</t>
  </si>
  <si>
    <t>26WUUUVADOTERM5P</t>
  </si>
  <si>
    <t>UP_VADOTERM_5</t>
  </si>
  <si>
    <t>26WUUVADO-TERM3T</t>
  </si>
  <si>
    <t>UP_VADO_TERM_3</t>
  </si>
  <si>
    <t>26WIMPI-0117801W</t>
  </si>
  <si>
    <t>26WUFTTRLCDSNT1L</t>
  </si>
  <si>
    <t>Fattoria Eolica di Santa Luce</t>
  </si>
  <si>
    <t>UP_FTTRLCDSNT_1</t>
  </si>
  <si>
    <t>26WIMPI-S01CMNI1</t>
  </si>
  <si>
    <t>26WUUUUUCIMENA17</t>
  </si>
  <si>
    <t>CIMENA</t>
  </si>
  <si>
    <t>UP_CIMENA_1</t>
  </si>
  <si>
    <t>26WIMPI-V19MCNLH</t>
  </si>
  <si>
    <t>26WUUUUVIZZINI15</t>
  </si>
  <si>
    <t>UP_VIZZINI_1</t>
  </si>
  <si>
    <t>26WIMZI-06863440</t>
  </si>
  <si>
    <t>26WUUUUUALISEA1T</t>
  </si>
  <si>
    <t>ALISEA</t>
  </si>
  <si>
    <t>UP_ALISEA_1</t>
  </si>
  <si>
    <t>26WIMPI-S15TNGRW</t>
  </si>
  <si>
    <t>26WUUUUTANAGRO11</t>
  </si>
  <si>
    <t>TANAGRO</t>
  </si>
  <si>
    <t>UP_TANAGRO_1</t>
  </si>
  <si>
    <t>26WIMPI-S18CRTNF</t>
  </si>
  <si>
    <t>26WUUUCROTONE217</t>
  </si>
  <si>
    <t>CROTONE 2</t>
  </si>
  <si>
    <t>UP_CROTONE2_1</t>
  </si>
  <si>
    <t>26WUPRTMPDCLCL3Y</t>
  </si>
  <si>
    <t>UP_PRTMPDCLCL_3</t>
  </si>
  <si>
    <t>26WUUPORTO-EMP1V</t>
  </si>
  <si>
    <t>UP_PORTO_EMP_1</t>
  </si>
  <si>
    <t>26WIMPI-S09NLVR8</t>
  </si>
  <si>
    <t>26WUUN-LARDERE1A</t>
  </si>
  <si>
    <t>NUOVA LARDERELLO</t>
  </si>
  <si>
    <t>UP_N_LARDERE_1</t>
  </si>
  <si>
    <t>26WIMPI-S05CHVIA</t>
  </si>
  <si>
    <t>26WUUUUUCHIEVO11</t>
  </si>
  <si>
    <t>CHIEVO</t>
  </si>
  <si>
    <t>UP_CHIEVO_1</t>
  </si>
  <si>
    <t>26WIMPI-S15EMDNH</t>
  </si>
  <si>
    <t>26WUMNTFALCONE1M</t>
  </si>
  <si>
    <t>MONTEFALCONE</t>
  </si>
  <si>
    <t>UP_MNTFALCONE_1</t>
  </si>
  <si>
    <t>26WIMPI-S02SCLRH</t>
  </si>
  <si>
    <t>26WUUST--CLAIR1F</t>
  </si>
  <si>
    <t>ST. CLAIR</t>
  </si>
  <si>
    <t>UP_ST._CLAIR_1</t>
  </si>
  <si>
    <t>26WIMPI-0678391N</t>
  </si>
  <si>
    <t>26WUMSSRBZZRRO18</t>
  </si>
  <si>
    <t>Masseria Bizzarro</t>
  </si>
  <si>
    <t>UP_MSSRBZZRRO_1</t>
  </si>
  <si>
    <t>26WIMPI-0303396R</t>
  </si>
  <si>
    <t>26WUNZRODINORD1V</t>
  </si>
  <si>
    <t>Nebrodi Nord</t>
  </si>
  <si>
    <t>UP_NBRODINORD_1</t>
  </si>
  <si>
    <t>26WUUUUUVENAUS10</t>
  </si>
  <si>
    <t>UP_VENAUS_1</t>
  </si>
  <si>
    <t>26WIMPI-S19PERRV</t>
  </si>
  <si>
    <t>26WUPRCLCRGLBT1V</t>
  </si>
  <si>
    <t>PARCO EOLICO REGALBUTO</t>
  </si>
  <si>
    <t>UP_PRCLCRGLBT_1</t>
  </si>
  <si>
    <t>26WIMPI-S17G1RTP</t>
  </si>
  <si>
    <t>26WUGRTTLE18MW1I</t>
  </si>
  <si>
    <t>GROTTOLE 18MW</t>
  </si>
  <si>
    <t>UP_GRTTLE18MW_1</t>
  </si>
  <si>
    <t>26WIMPI-S16ICSC8</t>
  </si>
  <si>
    <t>26WUUUUUUGRECI1F</t>
  </si>
  <si>
    <t>GRECI-MONTAGUTO</t>
  </si>
  <si>
    <t>UP_GRECI_1</t>
  </si>
  <si>
    <t>26WIMPI-0600053E</t>
  </si>
  <si>
    <t>26WUPTRGLLLICO1I</t>
  </si>
  <si>
    <t>Pietragalla Eolico</t>
  </si>
  <si>
    <t>UP_PTRGLLLICO_1</t>
  </si>
  <si>
    <t>26WIMPI-S01CEGN7</t>
  </si>
  <si>
    <t>26WUCGNRZNLYPR6I</t>
  </si>
  <si>
    <t>COGENERAZIONE ELYO PRESSO MICHELIN CUNEO</t>
  </si>
  <si>
    <t>UP_CGNRZNLYPR_6</t>
  </si>
  <si>
    <t>26WIMPI-S03PRTTC</t>
  </si>
  <si>
    <t>26WUUPORTOTORR1Y</t>
  </si>
  <si>
    <t>PORTOTORRE</t>
  </si>
  <si>
    <t>UP_PORTOTORR_1</t>
  </si>
  <si>
    <t>26WIMPI-PONTE-10</t>
  </si>
  <si>
    <t>26WUUUUUUPONTE1H</t>
  </si>
  <si>
    <t>PONTE MORASCO</t>
  </si>
  <si>
    <t>UP_PONTE_1</t>
  </si>
  <si>
    <t>26WIMPI-S18SFC22</t>
  </si>
  <si>
    <t>26WUSNFLRCRFF21N</t>
  </si>
  <si>
    <t>SAN FLORO - CARAFFA 2</t>
  </si>
  <si>
    <t>UP_SNFLRCRFF2_1</t>
  </si>
  <si>
    <t>26WIMPI-S06CRDN8</t>
  </si>
  <si>
    <t>26WUUCORDENONS1H</t>
  </si>
  <si>
    <t>CORDENONS</t>
  </si>
  <si>
    <t>UP_CORDENONS_1</t>
  </si>
  <si>
    <t>26WIMPI-S11GRSEL</t>
  </si>
  <si>
    <t>26WUUUUUGEROSA1E</t>
  </si>
  <si>
    <t>GEROSA</t>
  </si>
  <si>
    <t>UP_GEROSA_1</t>
  </si>
  <si>
    <t>26WIMPI-S09PRTF4</t>
  </si>
  <si>
    <t>26WUUPORTOFERR1K</t>
  </si>
  <si>
    <t>PORTOFERRAIO</t>
  </si>
  <si>
    <t>UP_PORTOFERR_1</t>
  </si>
  <si>
    <t>26WUUUUTALORO11V</t>
  </si>
  <si>
    <t>UP_TALORO1_1</t>
  </si>
  <si>
    <t>26WIMPI-0606151L</t>
  </si>
  <si>
    <t>26WUUZRAVINANE1C</t>
  </si>
  <si>
    <t>Gravina NE</t>
  </si>
  <si>
    <t>UP_GRAVINANE_1</t>
  </si>
  <si>
    <t>26WIMPI-S16EODN3</t>
  </si>
  <si>
    <t>26WUUUUUORSARA4W</t>
  </si>
  <si>
    <t>ORSARA</t>
  </si>
  <si>
    <t>UP_ORSARA_4</t>
  </si>
  <si>
    <t>26WUUUUUORSARA5U</t>
  </si>
  <si>
    <t>UP_ORSARA_5</t>
  </si>
  <si>
    <t>26WUUUS16EODN01H</t>
  </si>
  <si>
    <t>UPN_S16EODN_01</t>
  </si>
  <si>
    <t>26WUUPRESENZAN11</t>
  </si>
  <si>
    <t>UP_PRESENZAN_1</t>
  </si>
  <si>
    <t>26WIMPI-S01CLCNS</t>
  </si>
  <si>
    <t>26WUUCALCINERE18</t>
  </si>
  <si>
    <t>CALCINERE</t>
  </si>
  <si>
    <t>UP_CALCINERE_1</t>
  </si>
  <si>
    <t>26WIMPI-S16SRRCC</t>
  </si>
  <si>
    <t>26WUSRRCPRIOLA1Y</t>
  </si>
  <si>
    <t>SERRACAPRIOLA</t>
  </si>
  <si>
    <t>UP_SRRCPRIOLA_1</t>
  </si>
  <si>
    <t>26WIMPI-0609004J</t>
  </si>
  <si>
    <t>26WUPPDOLUCANO16</t>
  </si>
  <si>
    <t>Oppido Lucano</t>
  </si>
  <si>
    <t>UP_PPDOLUCANO_1</t>
  </si>
  <si>
    <t>26WIMPI-00524433</t>
  </si>
  <si>
    <t>26WUUMEGASOL131J</t>
  </si>
  <si>
    <t>MEGASOL 13</t>
  </si>
  <si>
    <t>UP_MEGASOL13_1</t>
  </si>
  <si>
    <t>26WIMPI-04195063</t>
  </si>
  <si>
    <t>26WULCTRSCLBRR1X</t>
  </si>
  <si>
    <t>Eolico Tursi e Colobraro</t>
  </si>
  <si>
    <t>UP_LCTRSCLBRR_1</t>
  </si>
  <si>
    <t>26WIMPI-S03ABMRS</t>
  </si>
  <si>
    <t>26WUUAEM-BRAUL1N</t>
  </si>
  <si>
    <t>BRAULIO</t>
  </si>
  <si>
    <t>UP_AEM-BRAUL_1</t>
  </si>
  <si>
    <t>26WUUUUUUUIGES4S</t>
  </si>
  <si>
    <t>UP_IGES_4</t>
  </si>
  <si>
    <t>26WUUUUUUUIGES3U</t>
  </si>
  <si>
    <t>UP_IGES_3</t>
  </si>
  <si>
    <t>26WUUUUUUUIGES2W</t>
  </si>
  <si>
    <t>UP_IGES_2</t>
  </si>
  <si>
    <t>26WUUUUUUUIGES1Y</t>
  </si>
  <si>
    <t>UP_IGES_1</t>
  </si>
  <si>
    <t>26WIMPI-06043678</t>
  </si>
  <si>
    <t>26WURMNRZNPRV31Q</t>
  </si>
  <si>
    <t>Remunerazione prova 3</t>
  </si>
  <si>
    <t>UP_RMNRZNPRV3_1</t>
  </si>
  <si>
    <t>26WIMPI-08902841</t>
  </si>
  <si>
    <t>26WUPCCNI133601W</t>
  </si>
  <si>
    <t>PUCCINI_13.360</t>
  </si>
  <si>
    <t>UP_PCCNI13360_1</t>
  </si>
  <si>
    <t>26WIMPI-S09T3RVH</t>
  </si>
  <si>
    <t>26WUUUTRAVALE31Q</t>
  </si>
  <si>
    <t>TRAVALE 3</t>
  </si>
  <si>
    <t>UP_TRAVALE_3_1</t>
  </si>
  <si>
    <t>26WIMPI-S03PTRMO</t>
  </si>
  <si>
    <t>26WUMPNTDTRMVL1H</t>
  </si>
  <si>
    <t>IMPIANTO DI TERMOVALORIZZAZIONE RIFIUTI DI TREZZO SULLADDA</t>
  </si>
  <si>
    <t>UP_MPNTDTRMVL_1</t>
  </si>
  <si>
    <t>26WIMPI-S03FMGSC</t>
  </si>
  <si>
    <t>26WUUFAMAGOSTA3V</t>
  </si>
  <si>
    <t>FAMAGOSTA</t>
  </si>
  <si>
    <t>UP_FAMAGOSTA_3</t>
  </si>
  <si>
    <t>26WIMPI-S05MLNOU</t>
  </si>
  <si>
    <t>26WUUUUUMOLINE17</t>
  </si>
  <si>
    <t>MOLINE</t>
  </si>
  <si>
    <t>UP_MOLINE_1</t>
  </si>
  <si>
    <t>26WIMPI-S06SFCOE</t>
  </si>
  <si>
    <t>26WUUUUUS-FOCA1B</t>
  </si>
  <si>
    <t>S.FOCA</t>
  </si>
  <si>
    <t>UP_S.FOCA_1</t>
  </si>
  <si>
    <t>26WUUUUMILAZZO1Z</t>
  </si>
  <si>
    <t>UP_MILAZZO_1</t>
  </si>
  <si>
    <t>26WIMPI-S09C1RB2</t>
  </si>
  <si>
    <t>26WUUUCARBOLI110</t>
  </si>
  <si>
    <t>CARBOLI 1</t>
  </si>
  <si>
    <t>UP_CARBOLI_1_1</t>
  </si>
  <si>
    <t>26WIMPI-S18M2CN5</t>
  </si>
  <si>
    <t>26WUUUMUCONE2S1W</t>
  </si>
  <si>
    <t>MUCONE 2S</t>
  </si>
  <si>
    <t>UP_MUCONE_2S_1</t>
  </si>
  <si>
    <t>26WIMPI-S20CEFM4</t>
  </si>
  <si>
    <t>26WUUUFLORINAS1J</t>
  </si>
  <si>
    <t>FLORINAS</t>
  </si>
  <si>
    <t>UP_FLORINAS_1</t>
  </si>
  <si>
    <t>26WIMPI-S18RENDU</t>
  </si>
  <si>
    <t>26WURNDCOSESTO1D</t>
  </si>
  <si>
    <t>RENDE ECOSESTO</t>
  </si>
  <si>
    <t>UP_RNDCOSESTO_1</t>
  </si>
  <si>
    <t>26WIMPI-0300153V</t>
  </si>
  <si>
    <t>26WUUUGARGANO11C</t>
  </si>
  <si>
    <t>GARGANO 1</t>
  </si>
  <si>
    <t>UP_GARGANO1_1</t>
  </si>
  <si>
    <t>26WIMPI-S01BRSSP</t>
  </si>
  <si>
    <t>26WUUBROSSASCO1W</t>
  </si>
  <si>
    <t>BROSSASCO</t>
  </si>
  <si>
    <t>UP_BROSSASCO_1</t>
  </si>
  <si>
    <t>26WIMPI-S16IRVPO</t>
  </si>
  <si>
    <t>26WUUIVPC4-ROS1S</t>
  </si>
  <si>
    <t>IVPC4 ROSETO</t>
  </si>
  <si>
    <t>UP_IVPC4_ROS_1</t>
  </si>
  <si>
    <t>26WUUUUUUULANA1R</t>
  </si>
  <si>
    <t>UP_LANA_1</t>
  </si>
  <si>
    <t>26WIMPI-S04PGEPT</t>
  </si>
  <si>
    <t>26WUUPONTE-GAR1L</t>
  </si>
  <si>
    <t>PONTE GARDENA ENEL PROD</t>
  </si>
  <si>
    <t>UP_PONTE_GAR_1</t>
  </si>
  <si>
    <t>26WIMPI-S15IBVPK</t>
  </si>
  <si>
    <t>26WUUIVPC4-BIS1L</t>
  </si>
  <si>
    <t>IVPC4 BISACCIA</t>
  </si>
  <si>
    <t>UP_IVPC4_BIS_1</t>
  </si>
  <si>
    <t>26WIMPI-0052884A</t>
  </si>
  <si>
    <t>26WUREZZALASCO1C</t>
  </si>
  <si>
    <t>Rezzalasco</t>
  </si>
  <si>
    <t>UP_REZZALASCO_1</t>
  </si>
  <si>
    <t>26WUUU0052884013</t>
  </si>
  <si>
    <t>UPN_0052884_01</t>
  </si>
  <si>
    <t>26WIMPI-S19MNENK</t>
  </si>
  <si>
    <t>26WUMNTNARBONE1P</t>
  </si>
  <si>
    <t>MONTE NARBONE</t>
  </si>
  <si>
    <t>UP_MNTNARBONE_1</t>
  </si>
  <si>
    <t>26WIMPI-S15IMVPD</t>
  </si>
  <si>
    <t>26WUUIVPC-MONT1F</t>
  </si>
  <si>
    <t>IVPC MONTEFALCONE</t>
  </si>
  <si>
    <t>UP_IVPC_MONT_1</t>
  </si>
  <si>
    <t>26WIMPI-04625084</t>
  </si>
  <si>
    <t>26WUPRCLCDCMPG1K</t>
  </si>
  <si>
    <t>Parco eolico di Campagna</t>
  </si>
  <si>
    <t>UP_PRCLCDCMPG_1</t>
  </si>
  <si>
    <t>26WIMPI-S02QRTUB</t>
  </si>
  <si>
    <t>26WUUUQUARTNUS1G</t>
  </si>
  <si>
    <t>QUARTNUS</t>
  </si>
  <si>
    <t>UP_QUARTNUS_1</t>
  </si>
  <si>
    <t>26WIMPI-B19CCRLU</t>
  </si>
  <si>
    <t>26WUCRLENTINIB1P</t>
  </si>
  <si>
    <t>CARLENTINI-B</t>
  </si>
  <si>
    <t>UP_CRLENTINIB_1</t>
  </si>
  <si>
    <t>26WIMPI-S07CCRNK</t>
  </si>
  <si>
    <t>26WUUZAIRO-MON15</t>
  </si>
  <si>
    <t>CAIRO MONTENOTTE</t>
  </si>
  <si>
    <t>UP_CAIRO_MON_1</t>
  </si>
  <si>
    <t>26WIMPI-0581860D</t>
  </si>
  <si>
    <t>26WUSRRCPROLA217</t>
  </si>
  <si>
    <t>SERRACAPRIOLA 2</t>
  </si>
  <si>
    <t>UP_SRRCPROLA2_1</t>
  </si>
  <si>
    <t>26WIMPI-01513370</t>
  </si>
  <si>
    <t>26WUUUUPEPIZZA16</t>
  </si>
  <si>
    <t>PEPIZZA</t>
  </si>
  <si>
    <t>UP_PEPIZZA_1</t>
  </si>
  <si>
    <t>26WUUTOR-DI-VA2D</t>
  </si>
  <si>
    <t>UP_TOR_DI_VA_2</t>
  </si>
  <si>
    <t>26WUUTOR-DI-VA1F</t>
  </si>
  <si>
    <t>UP_TOR_DI_VA_1</t>
  </si>
  <si>
    <t>26WIMYI-S13WT2EB</t>
  </si>
  <si>
    <t>26WUUUUUUPWTE21Z</t>
  </si>
  <si>
    <t>WTE2</t>
  </si>
  <si>
    <t>UP_UPWTE2_1</t>
  </si>
  <si>
    <t>26WIMPI-01477335</t>
  </si>
  <si>
    <t>26WUMPNTDTRMVL2F</t>
  </si>
  <si>
    <t>Impianto di Termovalorizzazione dei rifiuti della Prov.di TO</t>
  </si>
  <si>
    <t>UP_MPNTDTRMVL_2</t>
  </si>
  <si>
    <t>26WIMPI-S15MPFWF</t>
  </si>
  <si>
    <t>26WUVLLSCCRDA112</t>
  </si>
  <si>
    <t>VALLESACCARDA 1</t>
  </si>
  <si>
    <t>UP_VLLSCCRDA1_1</t>
  </si>
  <si>
    <t>26WIMPI-S03NCDCG</t>
  </si>
  <si>
    <t>26WUUUUUUUUNIC1X</t>
  </si>
  <si>
    <t>NIC</t>
  </si>
  <si>
    <t>UP_NIC_1</t>
  </si>
  <si>
    <t>26WIMPI-S15M1TS3</t>
  </si>
  <si>
    <t>26WUUUMATESE1S19</t>
  </si>
  <si>
    <t>MATESE 1S</t>
  </si>
  <si>
    <t>UP_MATESE_1S_1</t>
  </si>
  <si>
    <t>26WIMPI-S02HECY3</t>
  </si>
  <si>
    <t>26WUHYDRLCTRQC1D</t>
  </si>
  <si>
    <t>HYDRO ELECTRIQUE CLAVALITE</t>
  </si>
  <si>
    <t>UP_HYDRLCTRQC_1</t>
  </si>
  <si>
    <t>26WIMPI-S12NZZNK</t>
  </si>
  <si>
    <t>26WUUUUNAZZANO1F</t>
  </si>
  <si>
    <t>NAZZANO</t>
  </si>
  <si>
    <t>UP_NAZZANO_1</t>
  </si>
  <si>
    <t>26WIMPI-0681821G</t>
  </si>
  <si>
    <t>26WUWNDFRMMLF21G</t>
  </si>
  <si>
    <t>Wind Farm Melfi2</t>
  </si>
  <si>
    <t>UP_WNDFRMMLF2_1</t>
  </si>
  <si>
    <t>26WIMPI-S05SSPRY</t>
  </si>
  <si>
    <t>26WUUSOSPIROLO10</t>
  </si>
  <si>
    <t>SOSPIROLO</t>
  </si>
  <si>
    <t>UP_SOSPIROLO_1</t>
  </si>
  <si>
    <t>26WIMPI-S09CSTVX</t>
  </si>
  <si>
    <t>26WUUNUOVA-CAS13</t>
  </si>
  <si>
    <t>NUOVA CASTELNUOVO</t>
  </si>
  <si>
    <t>UP_NUOVA_CAS_1</t>
  </si>
  <si>
    <t>26WIMPI-S02PRRRS</t>
  </si>
  <si>
    <t>26WUUUPERRERES1K</t>
  </si>
  <si>
    <t>PERRERES</t>
  </si>
  <si>
    <t>UP_PERRERES_1</t>
  </si>
  <si>
    <t>26WIMPI-S01VALLS</t>
  </si>
  <si>
    <t>26WUUUUUUVILLA1S</t>
  </si>
  <si>
    <t>VILLA</t>
  </si>
  <si>
    <t>UP_VILLA_1</t>
  </si>
  <si>
    <t>26WIMPI-S16PDT1P</t>
  </si>
  <si>
    <t>26WUPZZDLTSR1612</t>
  </si>
  <si>
    <t>PEZZA DEL TESORO 16MW</t>
  </si>
  <si>
    <t>UP_PZZDLTSR16_1</t>
  </si>
  <si>
    <t>26WIMPI-S20SGVPA</t>
  </si>
  <si>
    <t>26WUSNGVNPBLLN1S</t>
  </si>
  <si>
    <t>SAN GAVINO - PABILLONIS</t>
  </si>
  <si>
    <t>UP_SNGVNPBLLN_1</t>
  </si>
  <si>
    <t>26WIMPI-S15SUIO9</t>
  </si>
  <si>
    <t>26WUUUUUUUSUIO1B</t>
  </si>
  <si>
    <t>SUIO</t>
  </si>
  <si>
    <t>UP_SUIO_1</t>
  </si>
  <si>
    <t>26WIMPI-S02SNDRY</t>
  </si>
  <si>
    <t>26WUUUUSENDREN1Y</t>
  </si>
  <si>
    <t>SENDREN</t>
  </si>
  <si>
    <t>UP_SENDREN_1</t>
  </si>
  <si>
    <t>26WIMPI-S20CDBNI</t>
  </si>
  <si>
    <t>26WCNTRLLTTRC113</t>
  </si>
  <si>
    <t>CENTRALE ELETTRICA A BIOMASSA DI SERRAMANNA</t>
  </si>
  <si>
    <t>UP_CNTRLLTTRC_11</t>
  </si>
  <si>
    <t>26WIMPI-S09ELTTI</t>
  </si>
  <si>
    <t>26WUUUPIOMBINO50</t>
  </si>
  <si>
    <t>UP_PIOMBINO_5</t>
  </si>
  <si>
    <t>26WIMPI-S01FARR4</t>
  </si>
  <si>
    <t>26WULBPOWERSPA13</t>
  </si>
  <si>
    <t>ALBAPOWER SPA</t>
  </si>
  <si>
    <t>UP_LBPOWERSPA_1</t>
  </si>
  <si>
    <t>26WIMPI-S03SCNLH</t>
  </si>
  <si>
    <t>26WUUCOLOGNO-M19</t>
  </si>
  <si>
    <t>COLOGNO MONZESE</t>
  </si>
  <si>
    <t>UP_COLOGNO_M_1</t>
  </si>
  <si>
    <t>26WUUPIETRAFIT51</t>
  </si>
  <si>
    <t>UP_PIETRAFIT_5</t>
  </si>
  <si>
    <t>26WIMPI-0393717G</t>
  </si>
  <si>
    <t>26WUDLCTTRRTTA1N</t>
  </si>
  <si>
    <t>DELICETO TORRETTA</t>
  </si>
  <si>
    <t>UP_DLCTTRRTTA_1</t>
  </si>
  <si>
    <t>26WIMPI-01528495</t>
  </si>
  <si>
    <t>26WUCHIUSDINO11P</t>
  </si>
  <si>
    <t>CHIUSDINO 1</t>
  </si>
  <si>
    <t>UP_CHIUSDINO1_1</t>
  </si>
  <si>
    <t>26WUURONCOVALG13</t>
  </si>
  <si>
    <t>UP_RONCOVALG_1</t>
  </si>
  <si>
    <t>26WIMPI-S09SRRZT</t>
  </si>
  <si>
    <t>26WUUNUOVA-SER1L</t>
  </si>
  <si>
    <t>NUOVA SERRAZZANO</t>
  </si>
  <si>
    <t>UP_NUOVA_SER_1</t>
  </si>
  <si>
    <t>26WUTNRSDLMNSP15</t>
  </si>
  <si>
    <t>UP_TNRSDLMNSP_1</t>
  </si>
  <si>
    <t>26WIMPI-0892375P</t>
  </si>
  <si>
    <t>26WUVERDI130301G</t>
  </si>
  <si>
    <t>Verdi_13.030</t>
  </si>
  <si>
    <t>UP_VERDI13030_1</t>
  </si>
  <si>
    <t>26WIMPI-S16PDC20</t>
  </si>
  <si>
    <t>26WUPNDLLCPR201Q</t>
  </si>
  <si>
    <t>PIANO DELLA CAPRIA 20MW</t>
  </si>
  <si>
    <t>UP_PNDLLCPR20_1</t>
  </si>
  <si>
    <t>26WIMPI-S16EFS4W</t>
  </si>
  <si>
    <t>26WUUEOS4FAETO1J</t>
  </si>
  <si>
    <t>EOS 4   FAETO</t>
  </si>
  <si>
    <t>UP_EOS4FAETO_1</t>
  </si>
  <si>
    <t>26WIMPI-0111491E</t>
  </si>
  <si>
    <t>26WUBDDSLDSRDI17</t>
  </si>
  <si>
    <t>BuddusÃ² e AlÃ  dei Sardi</t>
  </si>
  <si>
    <t>UP_BDDSLDSRDI_1</t>
  </si>
  <si>
    <t>26WIMPI-S15TDARG</t>
  </si>
  <si>
    <t>26WUTRMVLRZZTR3M</t>
  </si>
  <si>
    <t>TERMOVALORIZZATORE DI ACERRA</t>
  </si>
  <si>
    <t>UP_TRMVLRZZTR_3</t>
  </si>
  <si>
    <t>26WUUPORTO-SCU2L</t>
  </si>
  <si>
    <t>UP_PORTO_SCU_2</t>
  </si>
  <si>
    <t>26WUUPORTO-SCU1N</t>
  </si>
  <si>
    <t>UP_PORTO_SCU_1</t>
  </si>
  <si>
    <t>26WIMPI-S04MTDRS</t>
  </si>
  <si>
    <t>26WUUM-DI-TURE1C</t>
  </si>
  <si>
    <t>M.DI TURES</t>
  </si>
  <si>
    <t>UP_M.DI_TURE_1</t>
  </si>
  <si>
    <t>26WIMPI-S03PDSN9</t>
  </si>
  <si>
    <t>26WUUUPEDESINA1H</t>
  </si>
  <si>
    <t>PEDESINA</t>
  </si>
  <si>
    <t>UP_PEDESINA_1</t>
  </si>
  <si>
    <t>26WIMPI-0122141U</t>
  </si>
  <si>
    <t>26WUUUUUUMATOS1X</t>
  </si>
  <si>
    <t>Matos</t>
  </si>
  <si>
    <t>UP_MATOS_1</t>
  </si>
  <si>
    <t>26WIMPI-S09GBBRW</t>
  </si>
  <si>
    <t>26WUUNUOVA-GAB1Y</t>
  </si>
  <si>
    <t>NUOVA GABBRO</t>
  </si>
  <si>
    <t>UP_NUOVA_GAB_1</t>
  </si>
  <si>
    <t>26WIMPI-S03P1CFA</t>
  </si>
  <si>
    <t>26WUUUCAFFARO21L</t>
  </si>
  <si>
    <t>CAFFARO 2</t>
  </si>
  <si>
    <t>UP_CAFFARO_2_1</t>
  </si>
  <si>
    <t>26WIMPI-S08TEMP6</t>
  </si>
  <si>
    <t>26WU-S08TEMP-01B</t>
  </si>
  <si>
    <t>T.ENERGY</t>
  </si>
  <si>
    <t>UPN_S08TEMP_01</t>
  </si>
  <si>
    <t>26WUUUUTENERGY1F</t>
  </si>
  <si>
    <t>UP_TENERGY_1</t>
  </si>
  <si>
    <t>26WIMPI-S04CRAOR</t>
  </si>
  <si>
    <t>26WUUUUUCAORIA16</t>
  </si>
  <si>
    <t>CAORIA</t>
  </si>
  <si>
    <t>UP_CAORIA_1</t>
  </si>
  <si>
    <t>26WIMPI-S20UELSW</t>
  </si>
  <si>
    <t>26WUPRCLCDLSSI1T</t>
  </si>
  <si>
    <t>PARCO EOLICO DI ULASSAI</t>
  </si>
  <si>
    <t>UP_PRCLCDLSSI_1</t>
  </si>
  <si>
    <t>26WIMPI-S19MCNL4</t>
  </si>
  <si>
    <t>26WUMNMLITELLO1A</t>
  </si>
  <si>
    <t>MINEO-MILITELLO</t>
  </si>
  <si>
    <t>UP_MNMLITELLO_1</t>
  </si>
  <si>
    <t>26WIMPI-G01GGLOL</t>
  </si>
  <si>
    <t>26WUUUUUGOGLIO3J</t>
  </si>
  <si>
    <t>GOGLIO DEVERO</t>
  </si>
  <si>
    <t>UP_GOGLIO_3</t>
  </si>
  <si>
    <t>26WIMPI-S16CINTW</t>
  </si>
  <si>
    <t>26WUMNRVNMRGCN2B</t>
  </si>
  <si>
    <t>MINERVINO MURGE - CONTRADA IAMBRENGHI</t>
  </si>
  <si>
    <t>UP_MNRVNMRGCN_2</t>
  </si>
  <si>
    <t>26WIMPI-S08AGCA5</t>
  </si>
  <si>
    <t>26WUUUUUURETE21I</t>
  </si>
  <si>
    <t>RETE 2</t>
  </si>
  <si>
    <t>UP_RETE_2_1</t>
  </si>
  <si>
    <t>26WIMPI-S09TFRMO</t>
  </si>
  <si>
    <t>26WUPOGGIBONSI13</t>
  </si>
  <si>
    <t>TERMOVALORIZZATORE FOCI</t>
  </si>
  <si>
    <t>UP_POGGIBONSI_1</t>
  </si>
  <si>
    <t>26WIMPI-S01ACNDO</t>
  </si>
  <si>
    <t>26WUUANDONNO-C1K</t>
  </si>
  <si>
    <t>ANDONNO C.</t>
  </si>
  <si>
    <t>UP_ANDONNO_C_1</t>
  </si>
  <si>
    <t>26WIMPI-S04NMBE9</t>
  </si>
  <si>
    <t>26WUUUUUNEMBIA1J</t>
  </si>
  <si>
    <t>NEMBIA</t>
  </si>
  <si>
    <t>UP_NEMBIA_1</t>
  </si>
  <si>
    <t>26WIMPI-S03ALBAI</t>
  </si>
  <si>
    <t>26WUUSND-ALBAN12</t>
  </si>
  <si>
    <t>ALBANO</t>
  </si>
  <si>
    <t>UP_SND_ALBAN_1</t>
  </si>
  <si>
    <t>26WIMPI-0606819Q</t>
  </si>
  <si>
    <t>26WULTRZWNDFRM1O</t>
  </si>
  <si>
    <t>Laterza Wind_Farm</t>
  </si>
  <si>
    <t>UP_LTRZWNDFRM_1</t>
  </si>
  <si>
    <t>26WIMPI-0535003U</t>
  </si>
  <si>
    <t>26WUMPNTLCSCLS2M</t>
  </si>
  <si>
    <t>IMPIANTO EOLICO ASCOLI SATRIANO</t>
  </si>
  <si>
    <t>UP_MPNTLCSCLS_2</t>
  </si>
  <si>
    <t>26WUMPNTLCSCLS1O</t>
  </si>
  <si>
    <t>UP_MPNTLCSCLS_1</t>
  </si>
  <si>
    <t>26WUUUASSEMINI17</t>
  </si>
  <si>
    <t>UP_ASSEMINI_1</t>
  </si>
  <si>
    <t>26WUUUASSEMINI25</t>
  </si>
  <si>
    <t>UP_ASSEMINI_2</t>
  </si>
  <si>
    <t>26WIMPI-S03CDGL3</t>
  </si>
  <si>
    <t>26WUUUCEDEGOLO17</t>
  </si>
  <si>
    <t>UP_CEDEGOLO_1</t>
  </si>
  <si>
    <t>26WIMPI-01114964</t>
  </si>
  <si>
    <t>26WUCSTLLANETA1V</t>
  </si>
  <si>
    <t>CASTELLANETA</t>
  </si>
  <si>
    <t>UP_CSTLLANETA_1</t>
  </si>
  <si>
    <t>26WIMPI-S08SNVNQ</t>
  </si>
  <si>
    <t>26WUUSUVIANA-N1P</t>
  </si>
  <si>
    <t>SUVIANA</t>
  </si>
  <si>
    <t>UP_SUVIANA_N_1</t>
  </si>
  <si>
    <t>26WIMPI-01357569</t>
  </si>
  <si>
    <t>26WUUZUUUURURI1I</t>
  </si>
  <si>
    <t>UP_URURI_1</t>
  </si>
  <si>
    <t>26WIMPI-S12CGSTC</t>
  </si>
  <si>
    <t>26WUUCASTEL-GI1U</t>
  </si>
  <si>
    <t>CASTEL GIUBILEO</t>
  </si>
  <si>
    <t>UP_CASTEL_GI_1</t>
  </si>
  <si>
    <t>26WIMPI-S09STYPK</t>
  </si>
  <si>
    <t>26WUUSONDEL-TE1W</t>
  </si>
  <si>
    <t>TEGLIA</t>
  </si>
  <si>
    <t>UP_SONDEL_TE_1</t>
  </si>
  <si>
    <t>26WIMPI-S01MRSC2</t>
  </si>
  <si>
    <t>26WUUUUMORASCO1Z</t>
  </si>
  <si>
    <t>MORASCO</t>
  </si>
  <si>
    <t>UP_MORASCO_1</t>
  </si>
  <si>
    <t>26WIMPI-S11SLZZX</t>
  </si>
  <si>
    <t>26WUUSAN-LAZZA1Z</t>
  </si>
  <si>
    <t>SAN LAZZARO</t>
  </si>
  <si>
    <t>UP_SAN_LAZZA_1</t>
  </si>
  <si>
    <t>26WIMPI-05926472</t>
  </si>
  <si>
    <t>26WUMPNTCRRETO30</t>
  </si>
  <si>
    <t>Impianto Cerreto</t>
  </si>
  <si>
    <t>UP_MPNTCRRETO_3</t>
  </si>
  <si>
    <t>26WIMPI-S10PRCEU</t>
  </si>
  <si>
    <t>26WUUUUUUPRECI1Q</t>
  </si>
  <si>
    <t>PRECI</t>
  </si>
  <si>
    <t>UP_PRECI_1</t>
  </si>
  <si>
    <t>26WIMPI-0682360L</t>
  </si>
  <si>
    <t>26WUCANCELLARA1J</t>
  </si>
  <si>
    <t>Cancellara</t>
  </si>
  <si>
    <t>UP_CANCELLARA_1</t>
  </si>
  <si>
    <t>26WIMPI-C20TLRA7</t>
  </si>
  <si>
    <t>26WUUCUCCHINAD1Q</t>
  </si>
  <si>
    <t>CUCCHINADORZA</t>
  </si>
  <si>
    <t>UP_CUCCHINAD_1</t>
  </si>
  <si>
    <t>26WIMPI-S15A2NDX</t>
  </si>
  <si>
    <t>26WUNDRTTA22MW1M</t>
  </si>
  <si>
    <t>ANDRETTA 22MW</t>
  </si>
  <si>
    <t>UP_NDRTTA22MW_1</t>
  </si>
  <si>
    <t>26WNPWRBRNDSI10U</t>
  </si>
  <si>
    <t>UP_NPWRBRNDSI_10</t>
  </si>
  <si>
    <t>26WUNPWRBRNDSI82</t>
  </si>
  <si>
    <t>UP_NPWRBRNDSI_8</t>
  </si>
  <si>
    <t>26WUNPWRBRNDSI4A</t>
  </si>
  <si>
    <t>UP_NPWRBRNDSI_4</t>
  </si>
  <si>
    <t>26WUNPWRBRNDSI90</t>
  </si>
  <si>
    <t>UP_NPWRBRNDSI_9</t>
  </si>
  <si>
    <t>26WIMPI-06890412</t>
  </si>
  <si>
    <t>26WUSRRCRPNTO31N</t>
  </si>
  <si>
    <t>SERRA CARPANETO 3</t>
  </si>
  <si>
    <t>UP_SRRCRPNTO3_1</t>
  </si>
  <si>
    <t>26WIMPI-07528458</t>
  </si>
  <si>
    <t>26WUTXDRPSCRLN1A</t>
  </si>
  <si>
    <t>Tioxide Europe Scarlino</t>
  </si>
  <si>
    <t>UP_TXDRPSCRLN_1</t>
  </si>
  <si>
    <t>26WIMPI-S03VBRNR</t>
  </si>
  <si>
    <t>26WUUUUVOBARNO1R</t>
  </si>
  <si>
    <t>VOBARNO</t>
  </si>
  <si>
    <t>UP_VOBARNO_1</t>
  </si>
  <si>
    <t>26WIMYI-S01PANTB</t>
  </si>
  <si>
    <t>26WUUUUUUUPONT1O</t>
  </si>
  <si>
    <t>PONT</t>
  </si>
  <si>
    <t>UP_PONT_1</t>
  </si>
  <si>
    <t>26WIMPI-S17RPCN5</t>
  </si>
  <si>
    <t>26WURPACANDIDA1Y</t>
  </si>
  <si>
    <t>RIPACANDIDA</t>
  </si>
  <si>
    <t>UP_RPACANDIDA_1</t>
  </si>
  <si>
    <t>26WUUBARGI-CEN11</t>
  </si>
  <si>
    <t>UP_BARGI_CEN_1</t>
  </si>
  <si>
    <t>26WIMPI-S15SCMPU</t>
  </si>
  <si>
    <t>26WUMPNTLCSCMP1T</t>
  </si>
  <si>
    <t>IMPIANTO EOLICO SCAMPITELLA</t>
  </si>
  <si>
    <t>UP_MPNTLCSCMP_1</t>
  </si>
  <si>
    <t>41W1023600243EL3</t>
  </si>
  <si>
    <t>41WLE-------TG7K</t>
  </si>
  <si>
    <t>Lietuvos elektrine</t>
  </si>
  <si>
    <t>LE TG-7</t>
  </si>
  <si>
    <t>Lithuania</t>
  </si>
  <si>
    <t>LT01</t>
  </si>
  <si>
    <t>41WLE-------TG8I</t>
  </si>
  <si>
    <t>LE TG-8</t>
  </si>
  <si>
    <t>41WLE-------TG9G</t>
  </si>
  <si>
    <t>LE TG-9</t>
  </si>
  <si>
    <t>41WLE-------TG5O</t>
  </si>
  <si>
    <t>LE TG-5</t>
  </si>
  <si>
    <t>41WLE-------TG6M</t>
  </si>
  <si>
    <t>LE TG-6</t>
  </si>
  <si>
    <t>41W2128003453ELI</t>
  </si>
  <si>
    <t>41WKHAE-----HA4K</t>
  </si>
  <si>
    <t>KruonioHAE</t>
  </si>
  <si>
    <t>KHAE HA4</t>
  </si>
  <si>
    <t>LT02</t>
  </si>
  <si>
    <t>41WKHAE-----HA1Q</t>
  </si>
  <si>
    <t>KHAE HA1</t>
  </si>
  <si>
    <t>41WKHAE-----HA3M</t>
  </si>
  <si>
    <t>KHAE HA3</t>
  </si>
  <si>
    <t>41WKHAE-----HA2O</t>
  </si>
  <si>
    <t>KHAE HA2</t>
  </si>
  <si>
    <t>41W8538227475ELN</t>
  </si>
  <si>
    <t>41WKTE------TG2V</t>
  </si>
  <si>
    <t>KaunoTE</t>
  </si>
  <si>
    <t>KTE</t>
  </si>
  <si>
    <t>41W8908466671EL6</t>
  </si>
  <si>
    <t>VEJO</t>
  </si>
  <si>
    <t>41W3185595680EL8</t>
  </si>
  <si>
    <t>41WVE3------TG16</t>
  </si>
  <si>
    <t>VilniausE3</t>
  </si>
  <si>
    <t>VE3 TG-1</t>
  </si>
  <si>
    <t>41WVE3------TG24</t>
  </si>
  <si>
    <t>VE3 TG-2</t>
  </si>
  <si>
    <t>41W9259783288ELI</t>
  </si>
  <si>
    <t>KaunoHE</t>
  </si>
  <si>
    <t>43W-KEG-HPP----I</t>
  </si>
  <si>
    <t>Kegums HPP</t>
  </si>
  <si>
    <t>Latvia</t>
  </si>
  <si>
    <t>LV00</t>
  </si>
  <si>
    <t>43W-PLAV-HPP---J</t>
  </si>
  <si>
    <t>43W-PLAV-HG4---U</t>
  </si>
  <si>
    <t>Plavinas HPP</t>
  </si>
  <si>
    <t>Generator Nr.4, Plavinas HPP</t>
  </si>
  <si>
    <t>43W-RTEC-2-2---7</t>
  </si>
  <si>
    <t>43W-RTEC-2-GG2-8</t>
  </si>
  <si>
    <t>RTEC2-2</t>
  </si>
  <si>
    <t>Block-2, Gas Turbine, RTEC2</t>
  </si>
  <si>
    <t>43W-RTEC-2-TG2-H</t>
  </si>
  <si>
    <t>Block-2, Steam Turbine, RTEC2</t>
  </si>
  <si>
    <t>43W-RTEC-1-----T</t>
  </si>
  <si>
    <t>RTEC1</t>
  </si>
  <si>
    <t>43W-RTEC-2-1---C</t>
  </si>
  <si>
    <t>43W-RTEC-2-GG1-B</t>
  </si>
  <si>
    <t>RTEC2-1</t>
  </si>
  <si>
    <t>Block-1, Gas Turbine, RTEC2</t>
  </si>
  <si>
    <t>43W-RTEC-2-TG1-K</t>
  </si>
  <si>
    <t>Block-1, Steam Turbine, RTEC2</t>
  </si>
  <si>
    <t>43W-RIG-HPP----1</t>
  </si>
  <si>
    <t>Riga HPP</t>
  </si>
  <si>
    <t>48W000000GRAI1GA</t>
  </si>
  <si>
    <t>GRAI-G</t>
  </si>
  <si>
    <t>GRAI1G</t>
  </si>
  <si>
    <t>United Kingdom</t>
  </si>
  <si>
    <t>UKJ4</t>
  </si>
  <si>
    <t>48W000000GRAI4G1</t>
  </si>
  <si>
    <t>GRAI4G</t>
  </si>
  <si>
    <t>48WSTN00000OLDSS</t>
  </si>
  <si>
    <t>48W0000000OLDS2F</t>
  </si>
  <si>
    <t>OLDS</t>
  </si>
  <si>
    <t>OLDS2</t>
  </si>
  <si>
    <t>UKK1</t>
  </si>
  <si>
    <t>decommissioned</t>
  </si>
  <si>
    <t>48W0000000OLDS1H</t>
  </si>
  <si>
    <t>OLDS1</t>
  </si>
  <si>
    <t>48W0000DRAXX-9GR</t>
  </si>
  <si>
    <t>DRAXXG</t>
  </si>
  <si>
    <t>DRAXX-9G</t>
  </si>
  <si>
    <t>UKE2</t>
  </si>
  <si>
    <t>48W000DRAXX-10G9</t>
  </si>
  <si>
    <t>DRAXX-10G</t>
  </si>
  <si>
    <t>48W000DRAXX-12G3</t>
  </si>
  <si>
    <t>DRAXX-12G</t>
  </si>
  <si>
    <t>48WSTN00000GRMOP</t>
  </si>
  <si>
    <t>48W100000GRMO-1N</t>
  </si>
  <si>
    <t>GRMO</t>
  </si>
  <si>
    <t>GRMO-1</t>
  </si>
  <si>
    <t>UKM7</t>
  </si>
  <si>
    <t>48W00000COTPS-4K</t>
  </si>
  <si>
    <t>COTPS</t>
  </si>
  <si>
    <t>COTPS-4</t>
  </si>
  <si>
    <t>UKF1</t>
  </si>
  <si>
    <t>48W00000COTPS-3M</t>
  </si>
  <si>
    <t>COTPS-3</t>
  </si>
  <si>
    <t>48W00000COTPS-2O</t>
  </si>
  <si>
    <t>COTPS-2</t>
  </si>
  <si>
    <t>48W00000COTPS-1Q</t>
  </si>
  <si>
    <t>COTPS-1</t>
  </si>
  <si>
    <t>48WSTN0000GRIFWQ</t>
  </si>
  <si>
    <t>48W10000GRIFW-1N</t>
  </si>
  <si>
    <t>GRIFW</t>
  </si>
  <si>
    <t>GRIFW-1</t>
  </si>
  <si>
    <t>48W00000GRIFW-2Y</t>
  </si>
  <si>
    <t>GRIFW-2</t>
  </si>
  <si>
    <t>48WSTN0000BNAKWJ</t>
  </si>
  <si>
    <t>48W00000BNAKW-1G</t>
  </si>
  <si>
    <t>BNAKW</t>
  </si>
  <si>
    <t>BNAKW-1</t>
  </si>
  <si>
    <t>UKM6</t>
  </si>
  <si>
    <t>48WSTN00000SROM0</t>
  </si>
  <si>
    <t>48W000000SROM-1O</t>
  </si>
  <si>
    <t>SROM</t>
  </si>
  <si>
    <t>SROM-1</t>
  </si>
  <si>
    <t>48WSTN0000BRDUWV</t>
  </si>
  <si>
    <t>48W00000BRDUW-1V</t>
  </si>
  <si>
    <t>BRDUW</t>
  </si>
  <si>
    <t>BRDUW-1</t>
  </si>
  <si>
    <t>48WSTN0000CAIRBU</t>
  </si>
  <si>
    <t>48W00000CAIRW-2E</t>
  </si>
  <si>
    <t>CAIRB</t>
  </si>
  <si>
    <t>CAIRW-2</t>
  </si>
  <si>
    <t>48WSTN0000RUGPS5</t>
  </si>
  <si>
    <t>48W00000RUGPS-66</t>
  </si>
  <si>
    <t>RUGPS</t>
  </si>
  <si>
    <t>RUGPS-6</t>
  </si>
  <si>
    <t>UKG2</t>
  </si>
  <si>
    <t>48W00000RUGPS-74</t>
  </si>
  <si>
    <t>RUGPS-7</t>
  </si>
  <si>
    <t>48WSTN0000WTMSOT</t>
  </si>
  <si>
    <t>48W00000WTMSO-1M</t>
  </si>
  <si>
    <t>WTMSO</t>
  </si>
  <si>
    <t>WTMSO-1</t>
  </si>
  <si>
    <t>UKH1</t>
  </si>
  <si>
    <t>48W000000DAMC-1M</t>
  </si>
  <si>
    <t>DAMC</t>
  </si>
  <si>
    <t>DAMC-1</t>
  </si>
  <si>
    <t>48W100000SHIN-1N</t>
  </si>
  <si>
    <t>SHIN</t>
  </si>
  <si>
    <t>SHIN-1</t>
  </si>
  <si>
    <t>48W000000SHIN-2Y</t>
  </si>
  <si>
    <t>SHIN-2</t>
  </si>
  <si>
    <t>48W000000CRUA-40</t>
  </si>
  <si>
    <t>CRUA</t>
  </si>
  <si>
    <t>CRUA-4</t>
  </si>
  <si>
    <t>48W000000CRUA-32</t>
  </si>
  <si>
    <t>CRUA-3</t>
  </si>
  <si>
    <t>48W000000CRUA-24</t>
  </si>
  <si>
    <t>CRUA-2</t>
  </si>
  <si>
    <t>48W000000CRUA-16</t>
  </si>
  <si>
    <t>CRUA-1</t>
  </si>
  <si>
    <t>48W000000ROCK-16</t>
  </si>
  <si>
    <t>ROCK-1</t>
  </si>
  <si>
    <t>UKD7</t>
  </si>
  <si>
    <t>48W000000CASS-19</t>
  </si>
  <si>
    <t>CASS</t>
  </si>
  <si>
    <t>CASS-1</t>
  </si>
  <si>
    <t>48W000000CASS-27</t>
  </si>
  <si>
    <t>CASS-2</t>
  </si>
  <si>
    <t>48WSTN0000ANSUWY</t>
  </si>
  <si>
    <t>48W00000ANSUW-1E</t>
  </si>
  <si>
    <t>ANSUW</t>
  </si>
  <si>
    <t>ANSUW-1</t>
  </si>
  <si>
    <t>48W000000CDCL-1P</t>
  </si>
  <si>
    <t>CDCL</t>
  </si>
  <si>
    <t>CDCL-1</t>
  </si>
  <si>
    <t>48W00000SVRP-10A</t>
  </si>
  <si>
    <t>SVRP</t>
  </si>
  <si>
    <t>SVRP-10</t>
  </si>
  <si>
    <t>UKL2</t>
  </si>
  <si>
    <t>48W00000SVRP-207</t>
  </si>
  <si>
    <t>SVRP-20</t>
  </si>
  <si>
    <t>48WSTN00000GAURQ</t>
  </si>
  <si>
    <t>48W000000GAUR-1C</t>
  </si>
  <si>
    <t>GAUR</t>
  </si>
  <si>
    <t>GAUR-1</t>
  </si>
  <si>
    <t>48W000000ERRO-1P</t>
  </si>
  <si>
    <t>ERRO</t>
  </si>
  <si>
    <t>ERRO-1</t>
  </si>
  <si>
    <t>48W000000ERRO-2N</t>
  </si>
  <si>
    <t>ERRO-2</t>
  </si>
  <si>
    <t>48W000000ERRO-3L</t>
  </si>
  <si>
    <t>ERRO-3</t>
  </si>
  <si>
    <t>48W00000DRAXX-48</t>
  </si>
  <si>
    <t>DRAXX</t>
  </si>
  <si>
    <t>DRAXX-4</t>
  </si>
  <si>
    <t>48W00000DRAXX-64</t>
  </si>
  <si>
    <t>DRAXX-6</t>
  </si>
  <si>
    <t>48W00000DRAXX-56</t>
  </si>
  <si>
    <t>DRAXX-5</t>
  </si>
  <si>
    <t>48W00000DRAXX-1E</t>
  </si>
  <si>
    <t>DRAXX-1</t>
  </si>
  <si>
    <t>48W00000DRAXX-2C</t>
  </si>
  <si>
    <t>DRAXX-2</t>
  </si>
  <si>
    <t>48W00000DRAXX-3A</t>
  </si>
  <si>
    <t>DRAXX-3</t>
  </si>
  <si>
    <t>48WSTN0000MDHLW9</t>
  </si>
  <si>
    <t>48W00000MDHLW-1P</t>
  </si>
  <si>
    <t>MDHLW</t>
  </si>
  <si>
    <t>MDHLW-1</t>
  </si>
  <si>
    <t>UKM5</t>
  </si>
  <si>
    <t>48WSTN0000KILNSJ</t>
  </si>
  <si>
    <t>48W00000KILNS-1P</t>
  </si>
  <si>
    <t>KILNS</t>
  </si>
  <si>
    <t>KILNS-1</t>
  </si>
  <si>
    <t>UKE1</t>
  </si>
  <si>
    <t>48WSTN00000DERWO</t>
  </si>
  <si>
    <t>48W000000DERW-14</t>
  </si>
  <si>
    <t>DERW</t>
  </si>
  <si>
    <t>DERW-1</t>
  </si>
  <si>
    <t>48W0000000FASN25</t>
  </si>
  <si>
    <t>FASN</t>
  </si>
  <si>
    <t>FASN2</t>
  </si>
  <si>
    <t>48W0000000FASN33</t>
  </si>
  <si>
    <t>FASN3</t>
  </si>
  <si>
    <t>48W000000FASN-42</t>
  </si>
  <si>
    <t>FASN-4</t>
  </si>
  <si>
    <t>48W000000FASN-18</t>
  </si>
  <si>
    <t>FASN-1</t>
  </si>
  <si>
    <t>48WSTN0000FALGWS</t>
  </si>
  <si>
    <t>48W00000FALGW-1T</t>
  </si>
  <si>
    <t>FALGW</t>
  </si>
  <si>
    <t>FALGW-1</t>
  </si>
  <si>
    <t>UKM9</t>
  </si>
  <si>
    <t>48WSTN00000RREWF</t>
  </si>
  <si>
    <t>48W000000RREW-14</t>
  </si>
  <si>
    <t>RREW</t>
  </si>
  <si>
    <t>RREW-1</t>
  </si>
  <si>
    <t>48W000000PETEM1O</t>
  </si>
  <si>
    <t>PETEM1</t>
  </si>
  <si>
    <t>48WSTN0000WDNSWF</t>
  </si>
  <si>
    <t>48W00000WDNSW-1M</t>
  </si>
  <si>
    <t>WDNSW</t>
  </si>
  <si>
    <t>WDNSW-1</t>
  </si>
  <si>
    <t>UKD1</t>
  </si>
  <si>
    <t>48W00000WDNSW-2K</t>
  </si>
  <si>
    <t>WDNSW-2</t>
  </si>
  <si>
    <t>48WSTN0000LARYWP</t>
  </si>
  <si>
    <t>48W00000LARYO-1Z</t>
  </si>
  <si>
    <t>LARYW</t>
  </si>
  <si>
    <t>LARYO-1</t>
  </si>
  <si>
    <t>48W00000LARYO-2X</t>
  </si>
  <si>
    <t>LARYO-2</t>
  </si>
  <si>
    <t>48W00000LARYO-3V</t>
  </si>
  <si>
    <t>LARYO-3</t>
  </si>
  <si>
    <t>48W00000LARYO-4T</t>
  </si>
  <si>
    <t>LARYO-4</t>
  </si>
  <si>
    <t>48WSTN0000CRGHWF</t>
  </si>
  <si>
    <t>48W00000CRGHW-1X</t>
  </si>
  <si>
    <t>CRGHW</t>
  </si>
  <si>
    <t>CRGHW-1</t>
  </si>
  <si>
    <t>48WSTN0000WDNSOV</t>
  </si>
  <si>
    <t>48W00000WDNSO-1H</t>
  </si>
  <si>
    <t>WDNSO</t>
  </si>
  <si>
    <t>WDNSO-1</t>
  </si>
  <si>
    <t>48W00000WDNSO-2F</t>
  </si>
  <si>
    <t>WDNSO-2</t>
  </si>
  <si>
    <t>48WSTN00000MARKJ</t>
  </si>
  <si>
    <t>48W000000MARK-1D</t>
  </si>
  <si>
    <t>MARK</t>
  </si>
  <si>
    <t>MARK-1</t>
  </si>
  <si>
    <t>48W000000HEYM27Y</t>
  </si>
  <si>
    <t>HEYM2</t>
  </si>
  <si>
    <t>HEYM27</t>
  </si>
  <si>
    <t>UKD4</t>
  </si>
  <si>
    <t>48W000000HEYM28W</t>
  </si>
  <si>
    <t>HEYM28</t>
  </si>
  <si>
    <t>48WSTN0000THNTWA</t>
  </si>
  <si>
    <t>48W00000THNTW-2B</t>
  </si>
  <si>
    <t>THNTW</t>
  </si>
  <si>
    <t>THNTW-2</t>
  </si>
  <si>
    <t>48W00000THNTW-1D</t>
  </si>
  <si>
    <t>THNTW-1</t>
  </si>
  <si>
    <t>48W000000GYAR-15</t>
  </si>
  <si>
    <t>GYAR</t>
  </si>
  <si>
    <t>GYAR-1</t>
  </si>
  <si>
    <t>48W000000MEDP-12</t>
  </si>
  <si>
    <t>MEDP</t>
  </si>
  <si>
    <t>MEDP-1</t>
  </si>
  <si>
    <t>48W000000HEYM11C</t>
  </si>
  <si>
    <t>HEYM1</t>
  </si>
  <si>
    <t>HEYM11</t>
  </si>
  <si>
    <t>48W000000HEYM12A</t>
  </si>
  <si>
    <t>HEYM12</t>
  </si>
  <si>
    <t>48W000000SHBA-1C</t>
  </si>
  <si>
    <t>SHBA</t>
  </si>
  <si>
    <t>SHBA-1</t>
  </si>
  <si>
    <t>48WSTN00000STVEO</t>
  </si>
  <si>
    <t>48W000000STVE-19</t>
  </si>
  <si>
    <t>STVE</t>
  </si>
  <si>
    <t>STVE-1</t>
  </si>
  <si>
    <t>48W000000STVE-27</t>
  </si>
  <si>
    <t>STVE-2</t>
  </si>
  <si>
    <t>48W000000EECL-15</t>
  </si>
  <si>
    <t>EECL</t>
  </si>
  <si>
    <t>EECL-1</t>
  </si>
  <si>
    <t>UKI5</t>
  </si>
  <si>
    <t>48W000000HINB-77</t>
  </si>
  <si>
    <t>HINB</t>
  </si>
  <si>
    <t>HINB-7</t>
  </si>
  <si>
    <t>UKK2</t>
  </si>
  <si>
    <t>48W000000HINB-85</t>
  </si>
  <si>
    <t>HINB-8</t>
  </si>
  <si>
    <t>48WSTN0000CLDSWO</t>
  </si>
  <si>
    <t>48W00000CLDSW-11</t>
  </si>
  <si>
    <t>CLDSW</t>
  </si>
  <si>
    <t>CLDSW-1</t>
  </si>
  <si>
    <t>48WSTN0000CAIRWP</t>
  </si>
  <si>
    <t>48W00000CAIRW-1G</t>
  </si>
  <si>
    <t>CAIRW</t>
  </si>
  <si>
    <t>CAIRW-1</t>
  </si>
  <si>
    <t>48WSTN0000THNTOQ</t>
  </si>
  <si>
    <t>Thanet</t>
  </si>
  <si>
    <t>48WSTN0000RUGGTU</t>
  </si>
  <si>
    <t>48W00000RUGGT-6A</t>
  </si>
  <si>
    <t>RUGGT</t>
  </si>
  <si>
    <t>RUGGT-6</t>
  </si>
  <si>
    <t>48W00000RUGGT-78</t>
  </si>
  <si>
    <t>RUGGT-7</t>
  </si>
  <si>
    <t>48WSTN00000WYLFC</t>
  </si>
  <si>
    <t>48W000000WYLF-3U</t>
  </si>
  <si>
    <t>WYLF</t>
  </si>
  <si>
    <t>WYLF-3</t>
  </si>
  <si>
    <t>UKL1</t>
  </si>
  <si>
    <t>48W000000WYLF-2W</t>
  </si>
  <si>
    <t>WYLF-2</t>
  </si>
  <si>
    <t>48W000000WYLF-4S</t>
  </si>
  <si>
    <t>WYLF-4</t>
  </si>
  <si>
    <t>48W000000WYLF-1Y</t>
  </si>
  <si>
    <t>WYLF-1</t>
  </si>
  <si>
    <t>48WSTN0000LCLTWH</t>
  </si>
  <si>
    <t>48W00000LCLTW-1D</t>
  </si>
  <si>
    <t>LCLTW</t>
  </si>
  <si>
    <t>LCLTW-1</t>
  </si>
  <si>
    <t>48W000000LAGA-14</t>
  </si>
  <si>
    <t>LAGA</t>
  </si>
  <si>
    <t>LAGA-1</t>
  </si>
  <si>
    <t>UKK4</t>
  </si>
  <si>
    <t>48W000000LBAR-1Y</t>
  </si>
  <si>
    <t>LBAR</t>
  </si>
  <si>
    <t>LBAR-1</t>
  </si>
  <si>
    <t>UKH2</t>
  </si>
  <si>
    <t>48WSTN0000BRYBW4</t>
  </si>
  <si>
    <t>48W00000BRYBW-10</t>
  </si>
  <si>
    <t>BRYBW</t>
  </si>
  <si>
    <t>BRYBW-1</t>
  </si>
  <si>
    <t>48WSTN0000BARKBL</t>
  </si>
  <si>
    <t>48W000000BARK-1G</t>
  </si>
  <si>
    <t>BARKB</t>
  </si>
  <si>
    <t>BARK-1</t>
  </si>
  <si>
    <t>48W000000BARKB2F</t>
  </si>
  <si>
    <t>BARKB2</t>
  </si>
  <si>
    <t>48WSTN0000CABEUM</t>
  </si>
  <si>
    <t>48W000000AIGA-1X</t>
  </si>
  <si>
    <t>CABEU</t>
  </si>
  <si>
    <t>AIGA-1</t>
  </si>
  <si>
    <t>48W000000AIGA-2V</t>
  </si>
  <si>
    <t>AIGA-2</t>
  </si>
  <si>
    <t>48W000000KIOR-21</t>
  </si>
  <si>
    <t>KIOR-2</t>
  </si>
  <si>
    <t>48W000000KIOR-13</t>
  </si>
  <si>
    <t>KIOR-1</t>
  </si>
  <si>
    <t>48W000000CULL-1Q</t>
  </si>
  <si>
    <t>CULL-1</t>
  </si>
  <si>
    <t>48W000000CULL-2O</t>
  </si>
  <si>
    <t>CULL-2</t>
  </si>
  <si>
    <t>48W000000DEAN-1E</t>
  </si>
  <si>
    <t>DEAN-1</t>
  </si>
  <si>
    <t>48W000000DEAN-2C</t>
  </si>
  <si>
    <t>DEAN-2</t>
  </si>
  <si>
    <t>48WSTN00000SEAB5</t>
  </si>
  <si>
    <t>48W000000SEAB-2T</t>
  </si>
  <si>
    <t>SEAB</t>
  </si>
  <si>
    <t>SEAB-2</t>
  </si>
  <si>
    <t>48W000000SEAB-1V</t>
  </si>
  <si>
    <t>SEAB-1</t>
  </si>
  <si>
    <t>48W000000RATS-1A</t>
  </si>
  <si>
    <t>RATS</t>
  </si>
  <si>
    <t>RATS-1</t>
  </si>
  <si>
    <t>48W000000RATS-28</t>
  </si>
  <si>
    <t>RATS-2</t>
  </si>
  <si>
    <t>48W000000RATS-36</t>
  </si>
  <si>
    <t>RATS-3</t>
  </si>
  <si>
    <t>48W000000RATS-44</t>
  </si>
  <si>
    <t>RATS-4</t>
  </si>
  <si>
    <t>48WSTN0000RCBKOV</t>
  </si>
  <si>
    <t>48W00000RCBKO-2Q</t>
  </si>
  <si>
    <t>RCBKO</t>
  </si>
  <si>
    <t>RCBKO-2</t>
  </si>
  <si>
    <t>48W00000RCBKO-1S</t>
  </si>
  <si>
    <t>RCBKO-1</t>
  </si>
  <si>
    <t>48WSTN0000GYMRWD</t>
  </si>
  <si>
    <t>48W0000GYMRO-15O</t>
  </si>
  <si>
    <t>GYMRW</t>
  </si>
  <si>
    <t>GYMRO-15</t>
  </si>
  <si>
    <t>48W0000GYMRO-17K</t>
  </si>
  <si>
    <t>GYMRO-17</t>
  </si>
  <si>
    <t>48W0000GYMRO-26J</t>
  </si>
  <si>
    <t>GYMRO-26</t>
  </si>
  <si>
    <t>48W0000GYMRO-28F</t>
  </si>
  <si>
    <t>GYMRO-28</t>
  </si>
  <si>
    <t>48WSTN00000SCCLO</t>
  </si>
  <si>
    <t>48W000000SCCL-3Q</t>
  </si>
  <si>
    <t>SCCL</t>
  </si>
  <si>
    <t>SCCL-3</t>
  </si>
  <si>
    <t>48W000000SCCL-2S</t>
  </si>
  <si>
    <t>SCCL-2</t>
  </si>
  <si>
    <t>48W000000SCCL-1U</t>
  </si>
  <si>
    <t>SCCL-1</t>
  </si>
  <si>
    <t>48WSTN0000GRGBW9</t>
  </si>
  <si>
    <t>48W00000GRGBW-3R</t>
  </si>
  <si>
    <t>GRGBW</t>
  </si>
  <si>
    <t>GRGBW-3</t>
  </si>
  <si>
    <t>48W00000GRGBW-1V</t>
  </si>
  <si>
    <t>GRGBW-1</t>
  </si>
  <si>
    <t>48W00000GRGBW-2T</t>
  </si>
  <si>
    <t>GRGBW-2</t>
  </si>
  <si>
    <t>48W000000BAGE-1L</t>
  </si>
  <si>
    <t>BAGE</t>
  </si>
  <si>
    <t>BAGE-1</t>
  </si>
  <si>
    <t>48W000000BAGE-2J</t>
  </si>
  <si>
    <t>BAGE-2</t>
  </si>
  <si>
    <t>48WSTN0000NHOYWR</t>
  </si>
  <si>
    <t>48W00000NHOYW-1U</t>
  </si>
  <si>
    <t>NHOYW</t>
  </si>
  <si>
    <t>NHOYW-1</t>
  </si>
  <si>
    <t>48WSTN0000LNMTHP</t>
  </si>
  <si>
    <t>48W00000LNMTH-3N</t>
  </si>
  <si>
    <t>LNMTH</t>
  </si>
  <si>
    <t>LNMTH-3</t>
  </si>
  <si>
    <t>UKC2</t>
  </si>
  <si>
    <t>48W00000LNMTH-1R</t>
  </si>
  <si>
    <t>LNMTH-1</t>
  </si>
  <si>
    <t>48W00000LNMTH-2P</t>
  </si>
  <si>
    <t>LNMTH-2</t>
  </si>
  <si>
    <t>48WSTN0000CRYRWO</t>
  </si>
  <si>
    <t>48W00000CRYRW-1N</t>
  </si>
  <si>
    <t>CRYRW</t>
  </si>
  <si>
    <t>CRYRW-1</t>
  </si>
  <si>
    <t>48W000000CLAC-1N</t>
  </si>
  <si>
    <t>CLAC</t>
  </si>
  <si>
    <t>CLAC-1</t>
  </si>
  <si>
    <t>48WSTN0000GORDWB</t>
  </si>
  <si>
    <t>48W00000GORDW-1D</t>
  </si>
  <si>
    <t>GORDW</t>
  </si>
  <si>
    <t>GORDW-1</t>
  </si>
  <si>
    <t>48W000000ABTH9GX</t>
  </si>
  <si>
    <t>ABTHGT</t>
  </si>
  <si>
    <t>ABTH9G</t>
  </si>
  <si>
    <t>48W100000ABTH8GN</t>
  </si>
  <si>
    <t>ABTH8G</t>
  </si>
  <si>
    <t>48W000000ABTH7G2</t>
  </si>
  <si>
    <t>ABTH7G</t>
  </si>
  <si>
    <t>48W000000STAY-2W</t>
  </si>
  <si>
    <t>STAY</t>
  </si>
  <si>
    <t>STAY-2</t>
  </si>
  <si>
    <t>48W000000STAY-1Y</t>
  </si>
  <si>
    <t>STAY-1</t>
  </si>
  <si>
    <t>48W000000STAY-4S</t>
  </si>
  <si>
    <t>STAY-4</t>
  </si>
  <si>
    <t>48W000000STAY-3U</t>
  </si>
  <si>
    <t>STAY-3</t>
  </si>
  <si>
    <t>48W000000CORB-1Z</t>
  </si>
  <si>
    <t>CORB</t>
  </si>
  <si>
    <t>CORB-1</t>
  </si>
  <si>
    <t>UKF2</t>
  </si>
  <si>
    <t>48W000000FFES-1S</t>
  </si>
  <si>
    <t>FFES</t>
  </si>
  <si>
    <t>FFES-1</t>
  </si>
  <si>
    <t>48W000000FFES-4M</t>
  </si>
  <si>
    <t>FFES-4</t>
  </si>
  <si>
    <t>48W000000FFES-2Q</t>
  </si>
  <si>
    <t>FFES-2</t>
  </si>
  <si>
    <t>48W000000FFES-3O</t>
  </si>
  <si>
    <t>FFES-3</t>
  </si>
  <si>
    <t>48WSTN1000BABAWQ</t>
  </si>
  <si>
    <t>48W00000BABAW-13</t>
  </si>
  <si>
    <t>BABAW</t>
  </si>
  <si>
    <t>BABAW-1</t>
  </si>
  <si>
    <t>48WSTN0000DALSW4</t>
  </si>
  <si>
    <t>48W00000DALSW-1M</t>
  </si>
  <si>
    <t>DALSW</t>
  </si>
  <si>
    <t>DALSW-1</t>
  </si>
  <si>
    <t>48W00000FERR-8GM</t>
  </si>
  <si>
    <t>FERR-G</t>
  </si>
  <si>
    <t>FERR-8G</t>
  </si>
  <si>
    <t>UKE4</t>
  </si>
  <si>
    <t>48W00000FERR-5GV</t>
  </si>
  <si>
    <t>FERR-5G</t>
  </si>
  <si>
    <t>48WSTN0000CRYRBT</t>
  </si>
  <si>
    <t>48W00000CRYRW-2L</t>
  </si>
  <si>
    <t>CRYRB</t>
  </si>
  <si>
    <t>CRYRW-2</t>
  </si>
  <si>
    <t>48WSTN0000TANGWA</t>
  </si>
  <si>
    <t>48W00000TANGW-1G</t>
  </si>
  <si>
    <t>TANGW</t>
  </si>
  <si>
    <t>TANGW-1</t>
  </si>
  <si>
    <t>48WSTN00000USKMZ</t>
  </si>
  <si>
    <t>48W00000USKM-13T</t>
  </si>
  <si>
    <t>USKM</t>
  </si>
  <si>
    <t>USKM-13</t>
  </si>
  <si>
    <t>48W00000USKM-14R</t>
  </si>
  <si>
    <t>USKM-14</t>
  </si>
  <si>
    <t>48W00000USKM-15P</t>
  </si>
  <si>
    <t>USKM-15</t>
  </si>
  <si>
    <t>48W000000HUNB-87</t>
  </si>
  <si>
    <t>HUNB</t>
  </si>
  <si>
    <t>HUNB-8</t>
  </si>
  <si>
    <t>48W000000HUNB-79</t>
  </si>
  <si>
    <t>HUNB-7</t>
  </si>
  <si>
    <t>48W000000SFIL-1J</t>
  </si>
  <si>
    <t>SFIL</t>
  </si>
  <si>
    <t>SFIL-1</t>
  </si>
  <si>
    <t>48W100000GRAI-6N</t>
  </si>
  <si>
    <t>GRAIN</t>
  </si>
  <si>
    <t>GRAI-6</t>
  </si>
  <si>
    <t>48W000000GRAI-8W</t>
  </si>
  <si>
    <t>GRAI-8</t>
  </si>
  <si>
    <t>48W000000GRAI-7Y</t>
  </si>
  <si>
    <t>GRAI-7</t>
  </si>
  <si>
    <t>48WSTN0000DRDGWO</t>
  </si>
  <si>
    <t>48W00000DRDGW-1B</t>
  </si>
  <si>
    <t>DRDGW</t>
  </si>
  <si>
    <t>DRDGW-1</t>
  </si>
  <si>
    <t>48W00000LBAR-1G7</t>
  </si>
  <si>
    <t>LBAR-G</t>
  </si>
  <si>
    <t>LBAR-1G</t>
  </si>
  <si>
    <t>48W000000SHOS-1N</t>
  </si>
  <si>
    <t>SHOS</t>
  </si>
  <si>
    <t>SHOS-1</t>
  </si>
  <si>
    <t>UKJ2</t>
  </si>
  <si>
    <t>48W000000BRYP-17</t>
  </si>
  <si>
    <t>BRYP</t>
  </si>
  <si>
    <t>BRYP-1</t>
  </si>
  <si>
    <t>48W000000FOYE-22</t>
  </si>
  <si>
    <t>FOYE</t>
  </si>
  <si>
    <t>FOYE-2</t>
  </si>
  <si>
    <t>48W000000FOYE-14</t>
  </si>
  <si>
    <t>FOYE-1</t>
  </si>
  <si>
    <t>48W000000PEHE-15</t>
  </si>
  <si>
    <t>PEHE</t>
  </si>
  <si>
    <t>PEHE-1</t>
  </si>
  <si>
    <t>48W000000PEHE-23</t>
  </si>
  <si>
    <t>PEHE-2</t>
  </si>
  <si>
    <t>48WSTN0000ARCHW6</t>
  </si>
  <si>
    <t>48W10000ARCHW-1N</t>
  </si>
  <si>
    <t>ARCHW</t>
  </si>
  <si>
    <t>ARCHW-1</t>
  </si>
  <si>
    <t>48WSTN0000DEUCWX</t>
  </si>
  <si>
    <t>48W00000DEUCW-1K</t>
  </si>
  <si>
    <t>DEUCW</t>
  </si>
  <si>
    <t>DEUCW-1</t>
  </si>
  <si>
    <t>48W0000000ABTH8W</t>
  </si>
  <si>
    <t>ABTHB</t>
  </si>
  <si>
    <t>ABTH8</t>
  </si>
  <si>
    <t>48W0000000ABTH9U</t>
  </si>
  <si>
    <t>ABTH9</t>
  </si>
  <si>
    <t>48W0000000ABTH7Y</t>
  </si>
  <si>
    <t>ABTH7</t>
  </si>
  <si>
    <t>48W000000GRUB-29</t>
  </si>
  <si>
    <t>GRUB</t>
  </si>
  <si>
    <t>GRUB-2</t>
  </si>
  <si>
    <t>48W000000GRUB-1B</t>
  </si>
  <si>
    <t>GRUB-1</t>
  </si>
  <si>
    <t>48WSTN0000CACON2</t>
  </si>
  <si>
    <t>48W000000LUIC-2C</t>
  </si>
  <si>
    <t>CACON</t>
  </si>
  <si>
    <t>LUIC-2</t>
  </si>
  <si>
    <t>48W000000LUIC-1E</t>
  </si>
  <si>
    <t>LUIC-1</t>
  </si>
  <si>
    <t>48W000000MOSS-13</t>
  </si>
  <si>
    <t>MOSS-1</t>
  </si>
  <si>
    <t>48W000000MOSS-21</t>
  </si>
  <si>
    <t>MOSS-2</t>
  </si>
  <si>
    <t>48W000000TORA-1V</t>
  </si>
  <si>
    <t>TORA-1</t>
  </si>
  <si>
    <t>48W000000TORA-2T</t>
  </si>
  <si>
    <t>TORA-2</t>
  </si>
  <si>
    <t>48W000000ORRI-1G</t>
  </si>
  <si>
    <t>ORRI-1</t>
  </si>
  <si>
    <t>48W000000INDQ-19</t>
  </si>
  <si>
    <t>INDQ</t>
  </si>
  <si>
    <t>INDQ-1</t>
  </si>
  <si>
    <t>UKK3</t>
  </si>
  <si>
    <t>48WSTN0000SHBABF</t>
  </si>
  <si>
    <t>48W000000SHBA-2A</t>
  </si>
  <si>
    <t>SHBAB</t>
  </si>
  <si>
    <t>SHBA-2</t>
  </si>
  <si>
    <t>48W0000KEADGT-3O</t>
  </si>
  <si>
    <t>KEADGT</t>
  </si>
  <si>
    <t>KEADGT-3</t>
  </si>
  <si>
    <t>48WSTN00000STCRI</t>
  </si>
  <si>
    <t>48W000000STCR-1F</t>
  </si>
  <si>
    <t>STCR</t>
  </si>
  <si>
    <t>STCR-1</t>
  </si>
  <si>
    <t>48WSTN0000KLGLWM</t>
  </si>
  <si>
    <t>48W00000KLGLW-1S</t>
  </si>
  <si>
    <t>KLGLW</t>
  </si>
  <si>
    <t>KLGLW-1</t>
  </si>
  <si>
    <t>48WSTN0000BOWLWY</t>
  </si>
  <si>
    <t>48W00000BOWLW-1K</t>
  </si>
  <si>
    <t>BOWLW</t>
  </si>
  <si>
    <t>BOWLW-1</t>
  </si>
  <si>
    <t>48WSTN1000NOVAWQ</t>
  </si>
  <si>
    <t>48W00000NOVAW-1M</t>
  </si>
  <si>
    <t>NOVAW</t>
  </si>
  <si>
    <t>NOVAW-1</t>
  </si>
  <si>
    <t>48W00000NOVAW-2K</t>
  </si>
  <si>
    <t>NOVAW-2</t>
  </si>
  <si>
    <t>48W000000TAYL2GY</t>
  </si>
  <si>
    <t>TAYL-G</t>
  </si>
  <si>
    <t>TAYL2G</t>
  </si>
  <si>
    <t>UKI7</t>
  </si>
  <si>
    <t>48W000000TAYL3GV</t>
  </si>
  <si>
    <t>TAYL3G</t>
  </si>
  <si>
    <t>48WSTN0000SANDWP</t>
  </si>
  <si>
    <t>48W00000SANDW-12</t>
  </si>
  <si>
    <t>SANDW</t>
  </si>
  <si>
    <t>SANDW-1</t>
  </si>
  <si>
    <t>48WSTN0000BRBEOT</t>
  </si>
  <si>
    <t>48W00000BRBEO-17</t>
  </si>
  <si>
    <t>BRBEO</t>
  </si>
  <si>
    <t>BRBEO-1</t>
  </si>
  <si>
    <t>48W000000DIDCB5C</t>
  </si>
  <si>
    <t>DIDCB</t>
  </si>
  <si>
    <t>DIDCB5</t>
  </si>
  <si>
    <t>UKJ1</t>
  </si>
  <si>
    <t>48W000000DIDCB6A</t>
  </si>
  <si>
    <t>DIDCB6</t>
  </si>
  <si>
    <t>48WSTN0000PNYCWB</t>
  </si>
  <si>
    <t>Pen Y Cymoedd</t>
  </si>
  <si>
    <t>48WSTN0000HADHW8</t>
  </si>
  <si>
    <t>48W00000HADHW-1J</t>
  </si>
  <si>
    <t>HADHW</t>
  </si>
  <si>
    <t>HADHW-1</t>
  </si>
  <si>
    <t>48WSTN0000CAGARK</t>
  </si>
  <si>
    <t>48W000000INGA-1L</t>
  </si>
  <si>
    <t>CAGAR</t>
  </si>
  <si>
    <t>INGA-1</t>
  </si>
  <si>
    <t>48W100000QUOI-1N</t>
  </si>
  <si>
    <t>QUOI-1</t>
  </si>
  <si>
    <t>48WSTN0000GLOFWW</t>
  </si>
  <si>
    <t>48W00000GLOFW-15</t>
  </si>
  <si>
    <t>GLOFW</t>
  </si>
  <si>
    <t>GLOFW-1</t>
  </si>
  <si>
    <t>48WSTN0000CAUSWB</t>
  </si>
  <si>
    <t>48W00000CAUSW-1D</t>
  </si>
  <si>
    <t>CAUSW</t>
  </si>
  <si>
    <t>CAUSW-1</t>
  </si>
  <si>
    <t>48W00000FIDL-2GF</t>
  </si>
  <si>
    <t>FIDL-G</t>
  </si>
  <si>
    <t>FIDL-2G</t>
  </si>
  <si>
    <t>UKD6</t>
  </si>
  <si>
    <t>48W00000FIDL-3GC</t>
  </si>
  <si>
    <t>FIDL-3G</t>
  </si>
  <si>
    <t>48WSTN00000CARRI</t>
  </si>
  <si>
    <t>48W000000CARR-1I</t>
  </si>
  <si>
    <t>CARR</t>
  </si>
  <si>
    <t>CARR-1</t>
  </si>
  <si>
    <t>UKF3</t>
  </si>
  <si>
    <t>48W000000CARR-2G</t>
  </si>
  <si>
    <t>CARR-2</t>
  </si>
  <si>
    <t>48WSTN0000STLGW3</t>
  </si>
  <si>
    <t>48W00000STLGW-1E</t>
  </si>
  <si>
    <t>STLGW</t>
  </si>
  <si>
    <t>STLGW-1</t>
  </si>
  <si>
    <t>48W00000STLGW-2C</t>
  </si>
  <si>
    <t>STLGW-2</t>
  </si>
  <si>
    <t>48W00000STLGW-3A</t>
  </si>
  <si>
    <t>STLGW-3</t>
  </si>
  <si>
    <t>48W00000WBURB-27</t>
  </si>
  <si>
    <t>WBURB</t>
  </si>
  <si>
    <t>WBURB-2</t>
  </si>
  <si>
    <t>48W00000WBURB-19</t>
  </si>
  <si>
    <t>WBURB-1</t>
  </si>
  <si>
    <t>48W00000WBURB-35</t>
  </si>
  <si>
    <t>WBURB-3</t>
  </si>
  <si>
    <t>48W000000FELL-1R</t>
  </si>
  <si>
    <t>FELL</t>
  </si>
  <si>
    <t>FELL-1</t>
  </si>
  <si>
    <t>48W000000COSO-1F</t>
  </si>
  <si>
    <t>COSO</t>
  </si>
  <si>
    <t>COSO-1</t>
  </si>
  <si>
    <t>UKH3</t>
  </si>
  <si>
    <t>48WSTN0000BURBWH</t>
  </si>
  <si>
    <t>48W00000BURBW-1L</t>
  </si>
  <si>
    <t>BURBW</t>
  </si>
  <si>
    <t>BURBW-1</t>
  </si>
  <si>
    <t>48W000000DNGB216</t>
  </si>
  <si>
    <t>DNGB</t>
  </si>
  <si>
    <t>DNGB21</t>
  </si>
  <si>
    <t>48W000000DNGB224</t>
  </si>
  <si>
    <t>DNGB22</t>
  </si>
  <si>
    <t>48WSTN0000CLDNW2</t>
  </si>
  <si>
    <t>48W00000CLDNW-1Q</t>
  </si>
  <si>
    <t>CLDNW</t>
  </si>
  <si>
    <t>CLDNW-1</t>
  </si>
  <si>
    <t>48WSTN1000FDUNTQ</t>
  </si>
  <si>
    <t>48W00000FDUNT-15</t>
  </si>
  <si>
    <t>FDUNT</t>
  </si>
  <si>
    <t>FDUNT-1</t>
  </si>
  <si>
    <t>48W00000WBUGT-4N</t>
  </si>
  <si>
    <t>WBUGT</t>
  </si>
  <si>
    <t>WBUGT-4</t>
  </si>
  <si>
    <t>48W00000WBUGT-1T</t>
  </si>
  <si>
    <t>WBUGT-1</t>
  </si>
  <si>
    <t>48WSTN0000SHRSW3</t>
  </si>
  <si>
    <t>48W00000SHRSO-2W</t>
  </si>
  <si>
    <t>SHRSW</t>
  </si>
  <si>
    <t>SHRSO-2</t>
  </si>
  <si>
    <t>48W00000SHRSO-1Y</t>
  </si>
  <si>
    <t>SHRSO-1</t>
  </si>
  <si>
    <t>48WSTN000LITT-G4</t>
  </si>
  <si>
    <t>48W000000LITT3GW</t>
  </si>
  <si>
    <t>LITT-G</t>
  </si>
  <si>
    <t>LITT3G</t>
  </si>
  <si>
    <t>48W000000LITT2GZ</t>
  </si>
  <si>
    <t>LITT2G</t>
  </si>
  <si>
    <t>48W000000LITT1G1</t>
  </si>
  <si>
    <t>LITT1G</t>
  </si>
  <si>
    <t>48W000000SUTB-1P</t>
  </si>
  <si>
    <t>SUTB</t>
  </si>
  <si>
    <t>SUTB-1</t>
  </si>
  <si>
    <t>48W000000INAW-10</t>
  </si>
  <si>
    <t>INAW</t>
  </si>
  <si>
    <t>INAW-1</t>
  </si>
  <si>
    <t>48W000000MRWD-1P</t>
  </si>
  <si>
    <t>MRWD</t>
  </si>
  <si>
    <t>MRWD-1</t>
  </si>
  <si>
    <t>UKJ3</t>
  </si>
  <si>
    <t>48W00000WBUPS-1P</t>
  </si>
  <si>
    <t>WBUPS</t>
  </si>
  <si>
    <t>WBUPS-1</t>
  </si>
  <si>
    <t>48W00000WBUPS-2N</t>
  </si>
  <si>
    <t>WBUPS-2</t>
  </si>
  <si>
    <t>48W00000WBUPS-3L</t>
  </si>
  <si>
    <t>WBUPS-3</t>
  </si>
  <si>
    <t>48W00000WBUPS-4J</t>
  </si>
  <si>
    <t>WBUPS-4</t>
  </si>
  <si>
    <t>48WSTN0000WLNYWV</t>
  </si>
  <si>
    <t>48W00000WLNYW-1A</t>
  </si>
  <si>
    <t>WLNYW</t>
  </si>
  <si>
    <t>WLNYW-1</t>
  </si>
  <si>
    <t>48W00000WLNYO-23</t>
  </si>
  <si>
    <t>WLNYO-2</t>
  </si>
  <si>
    <t>48W000000HRTL-16</t>
  </si>
  <si>
    <t>HRTL</t>
  </si>
  <si>
    <t>HRTL-1</t>
  </si>
  <si>
    <t>UKC1</t>
  </si>
  <si>
    <t>48W000000HRTL-24</t>
  </si>
  <si>
    <t>HRTL-2</t>
  </si>
  <si>
    <t>48W000000NANT-1R</t>
  </si>
  <si>
    <t>NANT</t>
  </si>
  <si>
    <t>NANT-1</t>
  </si>
  <si>
    <t>UKM8</t>
  </si>
  <si>
    <t>48W00000DIDC04GT</t>
  </si>
  <si>
    <t>DIDCGT</t>
  </si>
  <si>
    <t>DIDC04G</t>
  </si>
  <si>
    <t>48W00000DIDC03GW</t>
  </si>
  <si>
    <t>DIDC03G</t>
  </si>
  <si>
    <t>48W00000DIDC02GZ</t>
  </si>
  <si>
    <t>DIDC02G</t>
  </si>
  <si>
    <t>48W00000DIDC01G1</t>
  </si>
  <si>
    <t>DIDC01G</t>
  </si>
  <si>
    <t>48WSTN0000MINSWD</t>
  </si>
  <si>
    <t>48W00000MINSW-1U</t>
  </si>
  <si>
    <t>MINSW</t>
  </si>
  <si>
    <t>MINSW-1</t>
  </si>
  <si>
    <t>48W00000CNQPS-1E</t>
  </si>
  <si>
    <t>CNQPS</t>
  </si>
  <si>
    <t>CNQPS-1</t>
  </si>
  <si>
    <t>48W00000CNQPS-2C</t>
  </si>
  <si>
    <t>CNQPS-2</t>
  </si>
  <si>
    <t>48W00000CNQPS-3A</t>
  </si>
  <si>
    <t>CNQPS-3</t>
  </si>
  <si>
    <t>48W00000CNQPS-48</t>
  </si>
  <si>
    <t>CNQPS-4</t>
  </si>
  <si>
    <t>48WSTN10000GRAIQ</t>
  </si>
  <si>
    <t>48W000000GRAI-19</t>
  </si>
  <si>
    <t>GRAI</t>
  </si>
  <si>
    <t>GRAI-1</t>
  </si>
  <si>
    <t>48W000000GRAI-43</t>
  </si>
  <si>
    <t>GRAI-4</t>
  </si>
  <si>
    <t>48W000000FIDL-40</t>
  </si>
  <si>
    <t>FIDL</t>
  </si>
  <si>
    <t>FIDL-4</t>
  </si>
  <si>
    <t>48W000000FIDL-24</t>
  </si>
  <si>
    <t>FIDL-2</t>
  </si>
  <si>
    <t>48W000000FIDL-16</t>
  </si>
  <si>
    <t>FIDL-1</t>
  </si>
  <si>
    <t>48W000000FIDL-32</t>
  </si>
  <si>
    <t>FIDL-3</t>
  </si>
  <si>
    <t>48W00000RYHPS-1J</t>
  </si>
  <si>
    <t>RYHPS</t>
  </si>
  <si>
    <t>RYHPS-1</t>
  </si>
  <si>
    <t>48W00000GLNDO-1G</t>
  </si>
  <si>
    <t>GLNDO</t>
  </si>
  <si>
    <t>GLNDO-1</t>
  </si>
  <si>
    <t>48WSTN000LITT-DA</t>
  </si>
  <si>
    <t>48W000000LITTD3S</t>
  </si>
  <si>
    <t>LITT-D</t>
  </si>
  <si>
    <t>LITTD3</t>
  </si>
  <si>
    <t>48W000000LITTD1W</t>
  </si>
  <si>
    <t>LITTD1</t>
  </si>
  <si>
    <t>48W000000LITTD2U</t>
  </si>
  <si>
    <t>LITTD2</t>
  </si>
  <si>
    <t>48WSTN0000RMPNON</t>
  </si>
  <si>
    <t>48W00000RMPNO-25</t>
  </si>
  <si>
    <t>RMPNO</t>
  </si>
  <si>
    <t>RMPNO-2</t>
  </si>
  <si>
    <t>48W00000RMPNO-17</t>
  </si>
  <si>
    <t>RMPNO-1</t>
  </si>
  <si>
    <t>48WSTN0000HMGTOR</t>
  </si>
  <si>
    <t>48W00000HMGTO-10</t>
  </si>
  <si>
    <t>HMGTO</t>
  </si>
  <si>
    <t>HMGTO-1</t>
  </si>
  <si>
    <t>48W00000HMGTO-2Z</t>
  </si>
  <si>
    <t>HMGTO-2</t>
  </si>
  <si>
    <t>48WSTN0000EARBWP</t>
  </si>
  <si>
    <t>48W00000EARBW-1Q</t>
  </si>
  <si>
    <t>EARBW</t>
  </si>
  <si>
    <t>EARBW-1</t>
  </si>
  <si>
    <t>48WSTN0000MILWW9</t>
  </si>
  <si>
    <t>48W00000MILWW-1M</t>
  </si>
  <si>
    <t>MILWW</t>
  </si>
  <si>
    <t>MILWW-1</t>
  </si>
  <si>
    <t>48W000000FINL-1U</t>
  </si>
  <si>
    <t>FINL</t>
  </si>
  <si>
    <t>FINL-1</t>
  </si>
  <si>
    <t>48W00000EGGPS-4R</t>
  </si>
  <si>
    <t>EGGPS</t>
  </si>
  <si>
    <t>EGGPS-4</t>
  </si>
  <si>
    <t>48W00000EGGPS-3T</t>
  </si>
  <si>
    <t>EGGPS-3</t>
  </si>
  <si>
    <t>48W00000EGGPS-2V</t>
  </si>
  <si>
    <t>EGGPS-2</t>
  </si>
  <si>
    <t>48W00000EGGPS-1X</t>
  </si>
  <si>
    <t>EGGPS-1</t>
  </si>
  <si>
    <t>48WSTN0000WLNY3F</t>
  </si>
  <si>
    <t>48W00000WLNYO-31</t>
  </si>
  <si>
    <t>WLNYW3</t>
  </si>
  <si>
    <t>WLNYO-3</t>
  </si>
  <si>
    <t>48W100000HUMR-1N</t>
  </si>
  <si>
    <t>HUMR</t>
  </si>
  <si>
    <t>HUMR-1</t>
  </si>
  <si>
    <t>48WSTN0000WLNY4D</t>
  </si>
  <si>
    <t>48W00000WLNYO-4-</t>
  </si>
  <si>
    <t>WLNYW4</t>
  </si>
  <si>
    <t>WLNYO-4</t>
  </si>
  <si>
    <t>48W0000RATSGT-2V</t>
  </si>
  <si>
    <t>RATSGT</t>
  </si>
  <si>
    <t>RATSGT-2</t>
  </si>
  <si>
    <t>48W0000RATSGT-4R</t>
  </si>
  <si>
    <t>RATSGT-4</t>
  </si>
  <si>
    <t>48WSTN00000LOCGL</t>
  </si>
  <si>
    <t>48W000000LOCG-1R</t>
  </si>
  <si>
    <t>LOCG</t>
  </si>
  <si>
    <t>LOCG-1</t>
  </si>
  <si>
    <t>48W000000DEEP-1N</t>
  </si>
  <si>
    <t>DEEP</t>
  </si>
  <si>
    <t>DEEP-1</t>
  </si>
  <si>
    <t>48WSTN0000CACLUY</t>
  </si>
  <si>
    <t>48W000000PITL-14</t>
  </si>
  <si>
    <t>CACLU</t>
  </si>
  <si>
    <t>PITL-1</t>
  </si>
  <si>
    <t>48W000000PITL-22</t>
  </si>
  <si>
    <t>PITL-2</t>
  </si>
  <si>
    <t>48W000000CLUN-3N</t>
  </si>
  <si>
    <t>CLUN-3</t>
  </si>
  <si>
    <t>48W000000CLUN-1R</t>
  </si>
  <si>
    <t>CLUN-1</t>
  </si>
  <si>
    <t>48W000000CLUN-2P</t>
  </si>
  <si>
    <t>CLUN-2</t>
  </si>
  <si>
    <t>48W000000BRGG-1M</t>
  </si>
  <si>
    <t>BRGG</t>
  </si>
  <si>
    <t>BRGG-1</t>
  </si>
  <si>
    <t>48W000000SIZB-2S</t>
  </si>
  <si>
    <t>SIZB</t>
  </si>
  <si>
    <t>SIZB-2</t>
  </si>
  <si>
    <t>48W000000SIZB-1U</t>
  </si>
  <si>
    <t>SIZB-1</t>
  </si>
  <si>
    <t>48WSTN00000FERRO</t>
  </si>
  <si>
    <t>48W000000FERR-36</t>
  </si>
  <si>
    <t>FERR</t>
  </si>
  <si>
    <t>FERR-3</t>
  </si>
  <si>
    <t>48W000000FERR-44</t>
  </si>
  <si>
    <t>FERR-4</t>
  </si>
  <si>
    <t>48W000000FERR-28</t>
  </si>
  <si>
    <t>FERR-2</t>
  </si>
  <si>
    <t>48W000000FERR-1A</t>
  </si>
  <si>
    <t>FERR-1</t>
  </si>
  <si>
    <t>48WSTN00000FAWNX</t>
  </si>
  <si>
    <t>48W000000FAWN-1P</t>
  </si>
  <si>
    <t>FAWN</t>
  </si>
  <si>
    <t>FAWN-1</t>
  </si>
  <si>
    <t>48WSTN0000KILBWA</t>
  </si>
  <si>
    <t>48W00000KILBW-1W</t>
  </si>
  <si>
    <t>KILBW</t>
  </si>
  <si>
    <t>KILBW-1</t>
  </si>
  <si>
    <t>48WSTN0000EDINWA</t>
  </si>
  <si>
    <t>48W10000EDINW-1N</t>
  </si>
  <si>
    <t>EDINW</t>
  </si>
  <si>
    <t>EDINW-1</t>
  </si>
  <si>
    <t>48WSTN000KLYN-A4</t>
  </si>
  <si>
    <t>48W0000KLYN-A-1G</t>
  </si>
  <si>
    <t>KLYN-A</t>
  </si>
  <si>
    <t>KLYN-A-1</t>
  </si>
  <si>
    <t>48WSTN1000WHILWQ</t>
  </si>
  <si>
    <t>48W00000WHILW-1M</t>
  </si>
  <si>
    <t>WHILW</t>
  </si>
  <si>
    <t>WHILW-1</t>
  </si>
  <si>
    <t>48W00000WHILW-2K</t>
  </si>
  <si>
    <t>WHILW-2</t>
  </si>
  <si>
    <t>48WSTN0000RHYFWK</t>
  </si>
  <si>
    <t>48W00000RHYFW-1X</t>
  </si>
  <si>
    <t>RHYFW</t>
  </si>
  <si>
    <t>RHYFW-1</t>
  </si>
  <si>
    <t>48WSTN00000RRWWZ</t>
  </si>
  <si>
    <t>48W000000RRWW-1P</t>
  </si>
  <si>
    <t>RRWW</t>
  </si>
  <si>
    <t>RRWW-1</t>
  </si>
  <si>
    <t>48WSTN0000HRSTWC</t>
  </si>
  <si>
    <t>48W00000HRSTW-19</t>
  </si>
  <si>
    <t>HRSTW</t>
  </si>
  <si>
    <t>HRSTW-1</t>
  </si>
  <si>
    <t>48WSTN0000GDSTWE</t>
  </si>
  <si>
    <t>48W00000GDSTW-14</t>
  </si>
  <si>
    <t>GDSTW</t>
  </si>
  <si>
    <t>GDSTW-1</t>
  </si>
  <si>
    <t>48W0000000COWE21</t>
  </si>
  <si>
    <t>COWE</t>
  </si>
  <si>
    <t>COWE2</t>
  </si>
  <si>
    <t>48W0000000COWE13</t>
  </si>
  <si>
    <t>COWE1</t>
  </si>
  <si>
    <t>48WSTN0000CAKILT</t>
  </si>
  <si>
    <t>48W000000LOCH-2L</t>
  </si>
  <si>
    <t>CAKIL</t>
  </si>
  <si>
    <t>LOCH-2</t>
  </si>
  <si>
    <t>48W000000LOCH-1N</t>
  </si>
  <si>
    <t>LOCH-1</t>
  </si>
  <si>
    <t>48W000000CASH-1G</t>
  </si>
  <si>
    <t>CASH-1</t>
  </si>
  <si>
    <t>48W000000LUBR-1Q</t>
  </si>
  <si>
    <t>LUBR-1</t>
  </si>
  <si>
    <t>48WSTN0000CAMORS</t>
  </si>
  <si>
    <t>48W000000CEAN-1L</t>
  </si>
  <si>
    <t>CAMOR</t>
  </si>
  <si>
    <t>CEAN-1</t>
  </si>
  <si>
    <t>48W000000CEAN-2J</t>
  </si>
  <si>
    <t>CEAN-2</t>
  </si>
  <si>
    <t>48W000000LIVI-1Y</t>
  </si>
  <si>
    <t>LIVI-1</t>
  </si>
  <si>
    <t>48W000000GLEN-15</t>
  </si>
  <si>
    <t>GLEN-1</t>
  </si>
  <si>
    <t>48W000000GLEN-23</t>
  </si>
  <si>
    <t>GLEN-2</t>
  </si>
  <si>
    <t>48W00000PEMB-21Q</t>
  </si>
  <si>
    <t>PEMB</t>
  </si>
  <si>
    <t>PEMB-21</t>
  </si>
  <si>
    <t>48W00000PEMB-11T</t>
  </si>
  <si>
    <t>PEMB-11</t>
  </si>
  <si>
    <t>48W00000PEMB-51H</t>
  </si>
  <si>
    <t>PEMB-51</t>
  </si>
  <si>
    <t>48W00000PEMB-41K</t>
  </si>
  <si>
    <t>PEMB-41</t>
  </si>
  <si>
    <t>48W00000PEMB-31N</t>
  </si>
  <si>
    <t>PEMB-31</t>
  </si>
  <si>
    <t>48W000000SLOY-46</t>
  </si>
  <si>
    <t>SLOY</t>
  </si>
  <si>
    <t>SLOY-4</t>
  </si>
  <si>
    <t>48W000000SLOY-38</t>
  </si>
  <si>
    <t>SLOY-3</t>
  </si>
  <si>
    <t>48W000000SLOY-2A</t>
  </si>
  <si>
    <t>SLOY-2</t>
  </si>
  <si>
    <t>48W000000SLOY-1C</t>
  </si>
  <si>
    <t>SLOY-1</t>
  </si>
  <si>
    <t>48WSTN0000GNFSWJ</t>
  </si>
  <si>
    <t>48W00000GNFSW-2F</t>
  </si>
  <si>
    <t>GNFSW</t>
  </si>
  <si>
    <t>GNFSW-2</t>
  </si>
  <si>
    <t>48W00000GNFSW-1H</t>
  </si>
  <si>
    <t>GNFSW-1</t>
  </si>
  <si>
    <t>48W000000TORN-1G</t>
  </si>
  <si>
    <t>TORN</t>
  </si>
  <si>
    <t>TORN-1</t>
  </si>
  <si>
    <t>48W000000TORN-2E</t>
  </si>
  <si>
    <t>TORN-2</t>
  </si>
  <si>
    <t>48WSTN0000CLDCWZ</t>
  </si>
  <si>
    <t>48W00000CLDCW-17</t>
  </si>
  <si>
    <t>CLDCW</t>
  </si>
  <si>
    <t>CLDCW-1</t>
  </si>
  <si>
    <t>48WSTN0000IRNPS9</t>
  </si>
  <si>
    <t>48W00000IRNPS-2S</t>
  </si>
  <si>
    <t>IRNPS</t>
  </si>
  <si>
    <t>IRNPS-2</t>
  </si>
  <si>
    <t>48W00000IRNPS-1U</t>
  </si>
  <si>
    <t>IRNPS-1</t>
  </si>
  <si>
    <t>48W000000KEAD-15</t>
  </si>
  <si>
    <t>KEAD</t>
  </si>
  <si>
    <t>KEAD-1</t>
  </si>
  <si>
    <t>48WSTN0000FAARW2</t>
  </si>
  <si>
    <t>48W00000FAARW-13</t>
  </si>
  <si>
    <t>FAARW</t>
  </si>
  <si>
    <t>FAARW-1</t>
  </si>
  <si>
    <t>48W00000FAARW-21</t>
  </si>
  <si>
    <t>FAARW-2</t>
  </si>
  <si>
    <t>48WSTN0000TULWBN</t>
  </si>
  <si>
    <t>48W00000TULWW-2S</t>
  </si>
  <si>
    <t>TULWB</t>
  </si>
  <si>
    <t>TULWW-2</t>
  </si>
  <si>
    <t>48WSTN0000GFLDW6</t>
  </si>
  <si>
    <t>48W00000GFLDW-11</t>
  </si>
  <si>
    <t>GFLDW</t>
  </si>
  <si>
    <t>GFLDW-1</t>
  </si>
  <si>
    <t>48W000000TUMB-1G</t>
  </si>
  <si>
    <t>TUMB</t>
  </si>
  <si>
    <t>TUMB-1</t>
  </si>
  <si>
    <t>48W000000TUMB-2E</t>
  </si>
  <si>
    <t>TUMB-2</t>
  </si>
  <si>
    <t>48WSTN0000LNCSW1</t>
  </si>
  <si>
    <t>48W00000LNCSW-3S</t>
  </si>
  <si>
    <t>LNCSW</t>
  </si>
  <si>
    <t>LNCSW-3</t>
  </si>
  <si>
    <t>48W00000LNCSO-1R</t>
  </si>
  <si>
    <t>LNCSO-1</t>
  </si>
  <si>
    <t>48W00000LNCSO-2P</t>
  </si>
  <si>
    <t>LNCSO-2</t>
  </si>
  <si>
    <t>48WSTN00000ROOS5</t>
  </si>
  <si>
    <t>48W000000ROOS-1P</t>
  </si>
  <si>
    <t>ROOS-1</t>
  </si>
  <si>
    <t>48W000000SPLN-1A</t>
  </si>
  <si>
    <t>SPLN</t>
  </si>
  <si>
    <t>SPLN-1</t>
  </si>
  <si>
    <t>48WSTN0000PAUHW3</t>
  </si>
  <si>
    <t>48W00000PAUHW-11</t>
  </si>
  <si>
    <t>PAUHW</t>
  </si>
  <si>
    <t>PAUHW-1</t>
  </si>
  <si>
    <t>48W000000RANN-3J</t>
  </si>
  <si>
    <t>RANN</t>
  </si>
  <si>
    <t>RANN-3</t>
  </si>
  <si>
    <t>48W000000RANN-2L</t>
  </si>
  <si>
    <t>RANN-2</t>
  </si>
  <si>
    <t>48W000000RANN-1N</t>
  </si>
  <si>
    <t>RANN-1</t>
  </si>
  <si>
    <t>48WSTN0000BOYNWK</t>
  </si>
  <si>
    <t>48W00000BOYNW-1Z</t>
  </si>
  <si>
    <t>BOYNW</t>
  </si>
  <si>
    <t>BOYNW-1</t>
  </si>
  <si>
    <t>48W0000KILLPG-1Q</t>
  </si>
  <si>
    <t>KILLPG</t>
  </si>
  <si>
    <t>KILLPG-1</t>
  </si>
  <si>
    <t>48W0000KILLPG-2O</t>
  </si>
  <si>
    <t>KILLPG-2</t>
  </si>
  <si>
    <t>48WSTN00000LAIGM</t>
  </si>
  <si>
    <t>48W000000LAIG-17</t>
  </si>
  <si>
    <t>LAIG</t>
  </si>
  <si>
    <t>LAIG-1</t>
  </si>
  <si>
    <t>48WSTN00000BLLAV</t>
  </si>
  <si>
    <t>48W000000BLLA-1K</t>
  </si>
  <si>
    <t>BLLA</t>
  </si>
  <si>
    <t>BLLA-1</t>
  </si>
  <si>
    <t>48WSTN0000TDBNWM</t>
  </si>
  <si>
    <t>48W00000TDBNW-1W</t>
  </si>
  <si>
    <t>TDBNW</t>
  </si>
  <si>
    <t>TDBNW-1</t>
  </si>
  <si>
    <t>48WSTN0000BHLAWZ</t>
  </si>
  <si>
    <t>48W00000BHLAW-15</t>
  </si>
  <si>
    <t>BHLAW</t>
  </si>
  <si>
    <t>BHLAW-1</t>
  </si>
  <si>
    <t>48WSTN00000LOAND</t>
  </si>
  <si>
    <t>48W000000LOAN-19</t>
  </si>
  <si>
    <t>LOAN</t>
  </si>
  <si>
    <t>LOAN-1</t>
  </si>
  <si>
    <t>48W000000LOAN-43</t>
  </si>
  <si>
    <t>LOAN-4</t>
  </si>
  <si>
    <t>48W000000LOAN-27</t>
  </si>
  <si>
    <t>LOAN-2</t>
  </si>
  <si>
    <t>48W000000LOAN-35</t>
  </si>
  <si>
    <t>LOAN-3</t>
  </si>
  <si>
    <t>48W000000DINO-6M</t>
  </si>
  <si>
    <t>DINO</t>
  </si>
  <si>
    <t>DINO-6</t>
  </si>
  <si>
    <t>48W000000DINO-5O</t>
  </si>
  <si>
    <t>DINO-5</t>
  </si>
  <si>
    <t>48W000000DINO-4Q</t>
  </si>
  <si>
    <t>DINO-4</t>
  </si>
  <si>
    <t>48W000000DINO-3S</t>
  </si>
  <si>
    <t>DINO-3</t>
  </si>
  <si>
    <t>48W000000DINO-2U</t>
  </si>
  <si>
    <t>DINO-2</t>
  </si>
  <si>
    <t>48W000000DINO-1W</t>
  </si>
  <si>
    <t>DINO-1</t>
  </si>
  <si>
    <t>48WSTN0000OMNDWQ</t>
  </si>
  <si>
    <t>48W00000OMNDO-1J</t>
  </si>
  <si>
    <t>Ormonde</t>
  </si>
  <si>
    <t>OMNDO-1</t>
  </si>
  <si>
    <t>48WSTN0000RSHLWF</t>
  </si>
  <si>
    <t>48W00000RSHLW-1S</t>
  </si>
  <si>
    <t>RSHLW</t>
  </si>
  <si>
    <t>RSHLW-1</t>
  </si>
  <si>
    <t>47W0000000001113</t>
  </si>
  <si>
    <t>Ballylumford B Station</t>
  </si>
  <si>
    <t>Ballylumford Unit 4</t>
  </si>
  <si>
    <t>UKN0</t>
  </si>
  <si>
    <t>47W0000000001105</t>
  </si>
  <si>
    <t>Ballylumford unit 5</t>
  </si>
  <si>
    <t>47W000000000108T</t>
  </si>
  <si>
    <t>Ballylumford Unit 10</t>
  </si>
  <si>
    <t>47W000000000109R</t>
  </si>
  <si>
    <t>Ballylumford Unit 6</t>
  </si>
  <si>
    <t>47W000000000220Z</t>
  </si>
  <si>
    <t>Ballylumford GT1</t>
  </si>
  <si>
    <t>47W000000000221X</t>
  </si>
  <si>
    <t>Ballylumford GT2</t>
  </si>
  <si>
    <t>47W000000000107V</t>
  </si>
  <si>
    <t>Ballylumford C Station</t>
  </si>
  <si>
    <t>Ballylumford CCGT Unit 32</t>
  </si>
  <si>
    <t>47W000000000106X</t>
  </si>
  <si>
    <t>Ballylumford CCGT Unit 31</t>
  </si>
  <si>
    <t>47W000000000105Z</t>
  </si>
  <si>
    <t>Coolkeeragh CCGT</t>
  </si>
  <si>
    <t>47W000000000219K</t>
  </si>
  <si>
    <t>Coolkeeragh CGT8</t>
  </si>
  <si>
    <t>47W000000000223T</t>
  </si>
  <si>
    <t>Kilroot KGT4</t>
  </si>
  <si>
    <t>47W000000000222V</t>
  </si>
  <si>
    <t>Kilroot KGT3</t>
  </si>
  <si>
    <t>47W000000000225P</t>
  </si>
  <si>
    <t>Kilroot KGT2</t>
  </si>
  <si>
    <t>47W000000000224R</t>
  </si>
  <si>
    <t>Kilroot KGT1</t>
  </si>
  <si>
    <t>47W000000000114Y</t>
  </si>
  <si>
    <t>Kilroot K2</t>
  </si>
  <si>
    <t>47W0000000001121</t>
  </si>
  <si>
    <t>Kilroot K1</t>
  </si>
  <si>
    <t>47W000000000242P</t>
  </si>
  <si>
    <t>47W000000000227L</t>
  </si>
  <si>
    <t>Knockmore Hill AGU Production</t>
  </si>
  <si>
    <t>Knockmore Hill AGU</t>
  </si>
  <si>
    <t>47W000000000243N</t>
  </si>
  <si>
    <t>47W000000000228J</t>
  </si>
  <si>
    <t>iPower Solutions Limited</t>
  </si>
  <si>
    <t>iPower Solutions ltd</t>
  </si>
  <si>
    <t>47W000000000244L</t>
  </si>
  <si>
    <t>47W000000000229H</t>
  </si>
  <si>
    <t>Empower Generation Limited</t>
  </si>
  <si>
    <t>EmPower Generation Limited</t>
  </si>
  <si>
    <t>49W0000000000253</t>
  </si>
  <si>
    <t>Merwedekanaal 11</t>
  </si>
  <si>
    <t>MK11 50kV</t>
  </si>
  <si>
    <t>Netherlands</t>
  </si>
  <si>
    <t>NL31</t>
  </si>
  <si>
    <t>49W000000000094L</t>
  </si>
  <si>
    <t>49W000000000095J</t>
  </si>
  <si>
    <t>Pergen 2</t>
  </si>
  <si>
    <t>NL33</t>
  </si>
  <si>
    <t>49W000000000097F</t>
  </si>
  <si>
    <t>GDFSUEZ_NL_EC-22</t>
  </si>
  <si>
    <t>49W000000000090T</t>
  </si>
  <si>
    <t>49W0000000000261</t>
  </si>
  <si>
    <t>ASP003</t>
  </si>
  <si>
    <t>49W000000000000J</t>
  </si>
  <si>
    <t>Westereems</t>
  </si>
  <si>
    <t>Westereems 2 Tennet</t>
  </si>
  <si>
    <t>49W000000000089E</t>
  </si>
  <si>
    <t>eem220-ec-3</t>
  </si>
  <si>
    <t>49W000000000081U</t>
  </si>
  <si>
    <t>eem380-ec-7</t>
  </si>
  <si>
    <t>49W000000000083Q</t>
  </si>
  <si>
    <t>eem380-ec-6</t>
  </si>
  <si>
    <t>49W000000000085M</t>
  </si>
  <si>
    <t>eem220-ec-5</t>
  </si>
  <si>
    <t>49W000000000087I</t>
  </si>
  <si>
    <t>eem220-ec-4</t>
  </si>
  <si>
    <t>49W0000000001225</t>
  </si>
  <si>
    <t>49W000000000109Y</t>
  </si>
  <si>
    <t>Maastroom Energie CV</t>
  </si>
  <si>
    <t>Maasstroom Energie</t>
  </si>
  <si>
    <t>49W000000000079H</t>
  </si>
  <si>
    <t>MVL380 CR10</t>
  </si>
  <si>
    <t>49W000000000002F</t>
  </si>
  <si>
    <t>Amer 9</t>
  </si>
  <si>
    <t>NL41</t>
  </si>
  <si>
    <t>49W000000000073T</t>
  </si>
  <si>
    <t>LLS380 FL-4</t>
  </si>
  <si>
    <t>NL23</t>
  </si>
  <si>
    <t>49W000000000075P</t>
  </si>
  <si>
    <t>LLS150FL-5</t>
  </si>
  <si>
    <t>49W000000000117Z</t>
  </si>
  <si>
    <t>49W0000000000423</t>
  </si>
  <si>
    <t>Sloecentrale Unit 20</t>
  </si>
  <si>
    <t>Sloe 20</t>
  </si>
  <si>
    <t>NL34</t>
  </si>
  <si>
    <t>49W000000000110C</t>
  </si>
  <si>
    <t>Prinses Alexia Windpark</t>
  </si>
  <si>
    <t>49W0000000001128</t>
  </si>
  <si>
    <t>49W0000000001136</t>
  </si>
  <si>
    <t>Rijmond</t>
  </si>
  <si>
    <t>Rijmond 1</t>
  </si>
  <si>
    <t>49W000000000111A</t>
  </si>
  <si>
    <t>Windpark Egmond aan Zee</t>
  </si>
  <si>
    <t>NL32</t>
  </si>
  <si>
    <t>49W000000000013A</t>
  </si>
  <si>
    <t>49W0000000000148</t>
  </si>
  <si>
    <t>49W000000000066Q</t>
  </si>
  <si>
    <t>49W0000000000075</t>
  </si>
  <si>
    <t>Eemshaven A</t>
  </si>
  <si>
    <t>49W0000000000083</t>
  </si>
  <si>
    <t>Eemshaven B</t>
  </si>
  <si>
    <t>49W0000000000059</t>
  </si>
  <si>
    <t>Claus</t>
  </si>
  <si>
    <t>Claus C</t>
  </si>
  <si>
    <t>NL42</t>
  </si>
  <si>
    <t>49W0000000000156</t>
  </si>
  <si>
    <t>Swentibold</t>
  </si>
  <si>
    <t>Swentibold 1</t>
  </si>
  <si>
    <t>49W0000000000326</t>
  </si>
  <si>
    <t>Maasvlakte</t>
  </si>
  <si>
    <t>Maasvlakte 3</t>
  </si>
  <si>
    <t>49W000000000037X</t>
  </si>
  <si>
    <t>RoCa</t>
  </si>
  <si>
    <t>RoCa 3</t>
  </si>
  <si>
    <t>49W000000000055V</t>
  </si>
  <si>
    <t>49W000000000056T</t>
  </si>
  <si>
    <t>49W000000000057R</t>
  </si>
  <si>
    <t>Rijnmond</t>
  </si>
  <si>
    <t>Rijnmond I</t>
  </si>
  <si>
    <t>49W000000000058P</t>
  </si>
  <si>
    <t>49W000000000059N</t>
  </si>
  <si>
    <t>Enecogen</t>
  </si>
  <si>
    <t>ENECOGEN-U10</t>
  </si>
  <si>
    <t>49W0000000001209</t>
  </si>
  <si>
    <t>ENECOGEN-U20</t>
  </si>
  <si>
    <t>49W0000000000415</t>
  </si>
  <si>
    <t>Sloecentrale Unit 10</t>
  </si>
  <si>
    <t>Sloecentrale unit 10</t>
  </si>
  <si>
    <t>49W000000000049Q</t>
  </si>
  <si>
    <t>TNZ150 ELSTA</t>
  </si>
  <si>
    <t>49W0000000000245</t>
  </si>
  <si>
    <t>Lage Weide 6</t>
  </si>
  <si>
    <t>49W000000000020D</t>
  </si>
  <si>
    <t>Eemshaven 30</t>
  </si>
  <si>
    <t>49W0000000000180</t>
  </si>
  <si>
    <t>Eemshaven 10</t>
  </si>
  <si>
    <t>49W000000000019Z</t>
  </si>
  <si>
    <t>Eemshaven 20</t>
  </si>
  <si>
    <t>49W0000000000164</t>
  </si>
  <si>
    <t>Diemen 33</t>
  </si>
  <si>
    <t>49W0000000000172</t>
  </si>
  <si>
    <t>Diemen 34</t>
  </si>
  <si>
    <t>49W0000000000237</t>
  </si>
  <si>
    <t>Velsen 25</t>
  </si>
  <si>
    <t>49W0000000000229</t>
  </si>
  <si>
    <t>Velsen 24</t>
  </si>
  <si>
    <t>49W000000000021B</t>
  </si>
  <si>
    <t>IJmond</t>
  </si>
  <si>
    <t>49W000000000039T</t>
  </si>
  <si>
    <t>Hemweg</t>
  </si>
  <si>
    <t>Hemweg 9</t>
  </si>
  <si>
    <t>49W000000000038V</t>
  </si>
  <si>
    <t>Hemweg 8</t>
  </si>
  <si>
    <t>50WP00000000384S</t>
  </si>
  <si>
    <t>50WG000000008967</t>
  </si>
  <si>
    <t>Kvandal</t>
  </si>
  <si>
    <t>Kvandal Ng1 Therm</t>
  </si>
  <si>
    <t>Norway</t>
  </si>
  <si>
    <t>NO05</t>
  </si>
  <si>
    <t>50WG000000008975</t>
  </si>
  <si>
    <t>Kvandal G101 Hydro</t>
  </si>
  <si>
    <t>50WP000000002528</t>
  </si>
  <si>
    <t>50WG00000000637V</t>
  </si>
  <si>
    <t>Haugfoss</t>
  </si>
  <si>
    <t>Haugfossg1 Hydro</t>
  </si>
  <si>
    <t>NO03</t>
  </si>
  <si>
    <t>50WP00000000251A</t>
  </si>
  <si>
    <t>50WG000000006324</t>
  </si>
  <si>
    <t>Haugen</t>
  </si>
  <si>
    <t>Haugen G121 Hydro</t>
  </si>
  <si>
    <t>NO01</t>
  </si>
  <si>
    <t>50WG000000006316</t>
  </si>
  <si>
    <t>Haugen G101 Hydro</t>
  </si>
  <si>
    <t>50WG000000006332</t>
  </si>
  <si>
    <t>Haugen G127 Hydro</t>
  </si>
  <si>
    <t>50WG000000006308</t>
  </si>
  <si>
    <t>Haugen G126 Hydro</t>
  </si>
  <si>
    <t>50WG00000000636X</t>
  </si>
  <si>
    <t>Haugen G116 Hydro</t>
  </si>
  <si>
    <t>50WG00000000635Z</t>
  </si>
  <si>
    <t>Haugen G103 Hydro</t>
  </si>
  <si>
    <t>50WG000000006340</t>
  </si>
  <si>
    <t>Haugen G123 Hydro</t>
  </si>
  <si>
    <t>50WG00000000629U</t>
  </si>
  <si>
    <t>Haugen G131 Hydro</t>
  </si>
  <si>
    <t>50WGI00000006265</t>
  </si>
  <si>
    <t>Haugen G118 Hydro</t>
  </si>
  <si>
    <t>50WG000000006162</t>
  </si>
  <si>
    <t>Haugen G107 Hydro</t>
  </si>
  <si>
    <t>50WG000000006170</t>
  </si>
  <si>
    <t>Haugen G119 Hydro</t>
  </si>
  <si>
    <t>50WG000000006146</t>
  </si>
  <si>
    <t>Haugen G129 Hydro</t>
  </si>
  <si>
    <t>50WG000000006138</t>
  </si>
  <si>
    <t>Haugen G120 Hydro</t>
  </si>
  <si>
    <t>50WG000000006154</t>
  </si>
  <si>
    <t>Haugen G114 Hydro</t>
  </si>
  <si>
    <t>50WG00000000611C</t>
  </si>
  <si>
    <t>Haugen G102 Hydro</t>
  </si>
  <si>
    <t>50WG00000000612A</t>
  </si>
  <si>
    <t>Haugen G117 Hydro</t>
  </si>
  <si>
    <t>50WG00000000610E</t>
  </si>
  <si>
    <t>Haugen G109 Hydro</t>
  </si>
  <si>
    <t>50WG000000006081</t>
  </si>
  <si>
    <t>Haugen G110 Hydro</t>
  </si>
  <si>
    <t>50WG000000006065</t>
  </si>
  <si>
    <t>Haugen G132 Hydro</t>
  </si>
  <si>
    <t>50WG000000006073</t>
  </si>
  <si>
    <t>Haugen G130 Hydro</t>
  </si>
  <si>
    <t>50WG00000000620B</t>
  </si>
  <si>
    <t>Haugen G125 Hydro</t>
  </si>
  <si>
    <t>50WG00000000627Y</t>
  </si>
  <si>
    <t>Haugen G105 Hydro</t>
  </si>
  <si>
    <t>50WG00000000628W</t>
  </si>
  <si>
    <t>Haugen G124 Hydro</t>
  </si>
  <si>
    <t>50WG000000006243</t>
  </si>
  <si>
    <t>Haugen G106 Hydro</t>
  </si>
  <si>
    <t>50WGI00000006095</t>
  </si>
  <si>
    <t>Haugen G122 Hydro</t>
  </si>
  <si>
    <t>50WG000000006251</t>
  </si>
  <si>
    <t>Haugen G111 Hydro</t>
  </si>
  <si>
    <t>50WG000000006219</t>
  </si>
  <si>
    <t>Haugen G115 Hydro</t>
  </si>
  <si>
    <t>50WG000000006235</t>
  </si>
  <si>
    <t>Haugen G108 Hydro</t>
  </si>
  <si>
    <t>50WG000000006227</t>
  </si>
  <si>
    <t>Haugen G113 Hydro</t>
  </si>
  <si>
    <t>50WG00000000619X</t>
  </si>
  <si>
    <t>Haugen G104 Hydro</t>
  </si>
  <si>
    <t>50WG00000000618Z</t>
  </si>
  <si>
    <t>Haugen G112 Hydro</t>
  </si>
  <si>
    <t>50WP00000000383U</t>
  </si>
  <si>
    <t>50WG000000008959</t>
  </si>
  <si>
    <t>Kurasfossen</t>
  </si>
  <si>
    <t>Kurasfosg1 Hydro</t>
  </si>
  <si>
    <t>NO06</t>
  </si>
  <si>
    <t>50WG00000000894B</t>
  </si>
  <si>
    <t>Kurasfosg2 Hydro</t>
  </si>
  <si>
    <t>50WP00000000079X</t>
  </si>
  <si>
    <t>50WG00000000207J</t>
  </si>
  <si>
    <t>Breive</t>
  </si>
  <si>
    <t>Breive P5 Hydro</t>
  </si>
  <si>
    <t>NO07</t>
  </si>
  <si>
    <t>50WG00000000208H</t>
  </si>
  <si>
    <t>Breive P1 Hydro</t>
  </si>
  <si>
    <t>50WG00000000209F</t>
  </si>
  <si>
    <t>Breive P3 Hydro</t>
  </si>
  <si>
    <t>50WG00000000210U</t>
  </si>
  <si>
    <t>Breive P2 Hydro</t>
  </si>
  <si>
    <t>50WG00000000211S</t>
  </si>
  <si>
    <t>Breive P6 Hydro</t>
  </si>
  <si>
    <t>50WG00000000214M</t>
  </si>
  <si>
    <t>Breive P7 Hydro</t>
  </si>
  <si>
    <t>50WG00000000212Q</t>
  </si>
  <si>
    <t>Breive P4 Hydro</t>
  </si>
  <si>
    <t>50WG00000000213O</t>
  </si>
  <si>
    <t>Breive P8 Hydro</t>
  </si>
  <si>
    <t>50WP00000000382W</t>
  </si>
  <si>
    <t>50WG00000000891H</t>
  </si>
  <si>
    <t>Krossen</t>
  </si>
  <si>
    <t>Krossen G101 Hydro</t>
  </si>
  <si>
    <t>NO04</t>
  </si>
  <si>
    <t>50WG00000000892F</t>
  </si>
  <si>
    <t>Krossen G103 Hydro</t>
  </si>
  <si>
    <t>50WG00000000893D</t>
  </si>
  <si>
    <t>Krossen G102 Hydro</t>
  </si>
  <si>
    <t>50WP00000000381Y</t>
  </si>
  <si>
    <t>50WG00000000890J</t>
  </si>
  <si>
    <t>Krokevatn</t>
  </si>
  <si>
    <t>Krokevatg1 Hydro</t>
  </si>
  <si>
    <t>50WP00000000078Z</t>
  </si>
  <si>
    <t>50WG00000000206L</t>
  </si>
  <si>
    <t>Breiava</t>
  </si>
  <si>
    <t>Breiava G1 Hydro</t>
  </si>
  <si>
    <t>50WP000000002560</t>
  </si>
  <si>
    <t>50WG000000006421</t>
  </si>
  <si>
    <t>Havoygavlen</t>
  </si>
  <si>
    <t>Havoygav22sg1 Hydro</t>
  </si>
  <si>
    <t>50WP00000000691J</t>
  </si>
  <si>
    <t>50WG00000001785B</t>
  </si>
  <si>
    <t>Svabo</t>
  </si>
  <si>
    <t>Svabo G109 Hydro</t>
  </si>
  <si>
    <t>50WG00000001784D</t>
  </si>
  <si>
    <t>Svabo G106 Hydro</t>
  </si>
  <si>
    <t>50WG00000001783F</t>
  </si>
  <si>
    <t>Svabo G102 Hydro</t>
  </si>
  <si>
    <t>50WG00000001782H</t>
  </si>
  <si>
    <t>Svabo G119 Hydro</t>
  </si>
  <si>
    <t>50WG00000001781J</t>
  </si>
  <si>
    <t>Svabo G118 Hydro</t>
  </si>
  <si>
    <t>50WG00000001776C</t>
  </si>
  <si>
    <t>Svabo G116 Hydro</t>
  </si>
  <si>
    <t>50WG00000001775E</t>
  </si>
  <si>
    <t>Svabo G111 Hydro</t>
  </si>
  <si>
    <t>50WG00000001774G</t>
  </si>
  <si>
    <t>Svabo G112 Hydro</t>
  </si>
  <si>
    <t>50WG00000001773I</t>
  </si>
  <si>
    <t>Svabo G107 Hydro</t>
  </si>
  <si>
    <t>50WG00000001772K</t>
  </si>
  <si>
    <t>Svabo G110 Hydro</t>
  </si>
  <si>
    <t>50WG00000001771M</t>
  </si>
  <si>
    <t>Svabo G117 Hydro</t>
  </si>
  <si>
    <t>50WG00000001770O</t>
  </si>
  <si>
    <t>Svabo G103 Hydro</t>
  </si>
  <si>
    <t>50WG000000017796</t>
  </si>
  <si>
    <t>Svabo G115 Hydro</t>
  </si>
  <si>
    <t>50WG00000001777A</t>
  </si>
  <si>
    <t>Svabo G105 Hydro</t>
  </si>
  <si>
    <t>50WG000000017788</t>
  </si>
  <si>
    <t>Svabo G113 Hydro</t>
  </si>
  <si>
    <t>50WG00000001780L</t>
  </si>
  <si>
    <t>Svabo G101 Hydro</t>
  </si>
  <si>
    <t>50WG00000001768B</t>
  </si>
  <si>
    <t>Svabo G114 Hydro</t>
  </si>
  <si>
    <t>50WG000000017699</t>
  </si>
  <si>
    <t>Svabo G104 Hydro</t>
  </si>
  <si>
    <t>50WG00000001767D</t>
  </si>
  <si>
    <t>Svabo G108 Hydro</t>
  </si>
  <si>
    <t>50WP00000000122L</t>
  </si>
  <si>
    <t>50WG000000002922</t>
  </si>
  <si>
    <t>Dovikfoss</t>
  </si>
  <si>
    <t>Dovikfosg1 Hydro</t>
  </si>
  <si>
    <t>50WP00000000388K</t>
  </si>
  <si>
    <t>50WG000000009005</t>
  </si>
  <si>
    <t>Kveasa</t>
  </si>
  <si>
    <t>Kveasa G1 Hydro</t>
  </si>
  <si>
    <t>50WP00000000121N</t>
  </si>
  <si>
    <t>50WG000000002914</t>
  </si>
  <si>
    <t>Dynjanfoss</t>
  </si>
  <si>
    <t>Dynjanfog2 Hydro</t>
  </si>
  <si>
    <t>50WG000000002906</t>
  </si>
  <si>
    <t>Dynjanfog3 Hydro</t>
  </si>
  <si>
    <t>50WG00000000289S</t>
  </si>
  <si>
    <t>Dynjanfog1 Hydro</t>
  </si>
  <si>
    <t>50WP00000000690L</t>
  </si>
  <si>
    <t>50WG00000001766F</t>
  </si>
  <si>
    <t>Suvdola</t>
  </si>
  <si>
    <t>Suvdola G1 Hydro</t>
  </si>
  <si>
    <t>50WP000000002552</t>
  </si>
  <si>
    <t>50WG000000006413</t>
  </si>
  <si>
    <t>Haukrei</t>
  </si>
  <si>
    <t>Haukrei G2 Hydro</t>
  </si>
  <si>
    <t>50WG000000006405</t>
  </si>
  <si>
    <t>Haukrei G1 Hydro</t>
  </si>
  <si>
    <t>50WP00000000387M</t>
  </si>
  <si>
    <t>50WG000000008991</t>
  </si>
  <si>
    <t>Kvannvatn</t>
  </si>
  <si>
    <t>Kvannvatg1 Hydro</t>
  </si>
  <si>
    <t>50WPI00000005425</t>
  </si>
  <si>
    <t>50WG00000001287R</t>
  </si>
  <si>
    <t>Osbu</t>
  </si>
  <si>
    <t>Osbu G1 Hydro</t>
  </si>
  <si>
    <t>50WP00000000386O</t>
  </si>
  <si>
    <t>50WG000000008983</t>
  </si>
  <si>
    <t>Kvanndal</t>
  </si>
  <si>
    <t>Kvanndalg1 Hydro</t>
  </si>
  <si>
    <t>50WP000000002544</t>
  </si>
  <si>
    <t>50WG00000000639R</t>
  </si>
  <si>
    <t>Haukland</t>
  </si>
  <si>
    <t>Hauklandg1 Hydro</t>
  </si>
  <si>
    <t>50WP00000000120P</t>
  </si>
  <si>
    <t>50WG00000000288U</t>
  </si>
  <si>
    <t>Dversetelva</t>
  </si>
  <si>
    <t>Dverseteg2 Hydro</t>
  </si>
  <si>
    <t>50WG00000000287W</t>
  </si>
  <si>
    <t>Dverseteg1 Hydro</t>
  </si>
  <si>
    <t>50WP000000002536</t>
  </si>
  <si>
    <t>50WG00000000638T</t>
  </si>
  <si>
    <t>Haukeli</t>
  </si>
  <si>
    <t>Haukeli G1 Hydro</t>
  </si>
  <si>
    <t>50WP00000000562U</t>
  </si>
  <si>
    <t>50WG000000013266</t>
  </si>
  <si>
    <t>Reinskar</t>
  </si>
  <si>
    <t>Reinskarg2 Hydro</t>
  </si>
  <si>
    <t>50WG000000013258</t>
  </si>
  <si>
    <t>Reinskarg1 Hydro</t>
  </si>
  <si>
    <t>50WP00000000695B</t>
  </si>
  <si>
    <t>50WG00000001790I</t>
  </si>
  <si>
    <t>Svartisen</t>
  </si>
  <si>
    <t>Svartisena1 Therm</t>
  </si>
  <si>
    <t>50WG00000001791G</t>
  </si>
  <si>
    <t>Svartiseg2 Hydro</t>
  </si>
  <si>
    <t>50WG00000001792E</t>
  </si>
  <si>
    <t>Svartiseg1 Hydro</t>
  </si>
  <si>
    <t>50WP00000000126D</t>
  </si>
  <si>
    <t>50WG00000000298R</t>
  </si>
  <si>
    <t>Eidseter</t>
  </si>
  <si>
    <t>Eidseterg103 Hydro</t>
  </si>
  <si>
    <t>50WG00000000299P</t>
  </si>
  <si>
    <t>Eidseterg101 Hydro</t>
  </si>
  <si>
    <t>50WG00000000297T</t>
  </si>
  <si>
    <t>Eidseterg102 Hydro</t>
  </si>
  <si>
    <t>50WP00000000561W</t>
  </si>
  <si>
    <t>50WG00000001324A</t>
  </si>
  <si>
    <t>Reinset</t>
  </si>
  <si>
    <t>Reinset G1 Hydro</t>
  </si>
  <si>
    <t>50WP00000000258X</t>
  </si>
  <si>
    <t>50WG00000000644Y</t>
  </si>
  <si>
    <t>Hegsetfoss</t>
  </si>
  <si>
    <t>Hegsetfog1 Hydro</t>
  </si>
  <si>
    <t>50WG00000000645W</t>
  </si>
  <si>
    <t>Hegsetfog102 Hydro</t>
  </si>
  <si>
    <t>50WP00000000694D</t>
  </si>
  <si>
    <t>50WG000000017893</t>
  </si>
  <si>
    <t>Svartelva</t>
  </si>
  <si>
    <t>Svartelvg2 Hydro</t>
  </si>
  <si>
    <t>NO02</t>
  </si>
  <si>
    <t>50WG000000017885</t>
  </si>
  <si>
    <t>Svartelvg1 Hydro</t>
  </si>
  <si>
    <t>50WP00000000257Z</t>
  </si>
  <si>
    <t>50WGI00000006435</t>
  </si>
  <si>
    <t>Heggmoen</t>
  </si>
  <si>
    <t>Heggmoeng1 Hydro</t>
  </si>
  <si>
    <t>50WP00000000560Y</t>
  </si>
  <si>
    <t>50WG00000001322E</t>
  </si>
  <si>
    <t>Reinforsen</t>
  </si>
  <si>
    <t>Reinforsg1 Hydro</t>
  </si>
  <si>
    <t>50WG00000001323C</t>
  </si>
  <si>
    <t>Reinforsg2 Hydro</t>
  </si>
  <si>
    <t>50WP00000000124H</t>
  </si>
  <si>
    <t>50WG00000000295X</t>
  </si>
  <si>
    <t>Eidefossen</t>
  </si>
  <si>
    <t>Eidefossg1 Hydro</t>
  </si>
  <si>
    <t>50WP00000000693F</t>
  </si>
  <si>
    <t>50WG000000017877</t>
  </si>
  <si>
    <t>Svartdalen</t>
  </si>
  <si>
    <t>Svartdalg1 Hydro</t>
  </si>
  <si>
    <t>50WP00000000692H</t>
  </si>
  <si>
    <t>50WG000000017869</t>
  </si>
  <si>
    <t>Svandalsflona</t>
  </si>
  <si>
    <t>Svandalsg1 Hydro</t>
  </si>
  <si>
    <t>50WP00000000389I</t>
  </si>
  <si>
    <t>50WG000000009013</t>
  </si>
  <si>
    <t>Kvilldal</t>
  </si>
  <si>
    <t>Kvilldalg3 Hydro</t>
  </si>
  <si>
    <t>50WG000000009021</t>
  </si>
  <si>
    <t>Kvilldalg2 Hydro</t>
  </si>
  <si>
    <t>50WG00000000904Y</t>
  </si>
  <si>
    <t>Kvilldalg4 Hydro</t>
  </si>
  <si>
    <t>50WG00000000906U</t>
  </si>
  <si>
    <t>Kvilldalg1 Hydro</t>
  </si>
  <si>
    <t>50WG00000000905W</t>
  </si>
  <si>
    <t>Kvilldalg101 Hydro</t>
  </si>
  <si>
    <t>50WGI00000009035</t>
  </si>
  <si>
    <t>Kvilldalg102 Hydro</t>
  </si>
  <si>
    <t>50WP00000000123J</t>
  </si>
  <si>
    <t>50WG00000000294Z</t>
  </si>
  <si>
    <t>Eid</t>
  </si>
  <si>
    <t>Eid G1 Hydro</t>
  </si>
  <si>
    <t>50WG000000002930</t>
  </si>
  <si>
    <t>Eid G2 Hydro</t>
  </si>
  <si>
    <t>50WP000000004342</t>
  </si>
  <si>
    <t>50WGI00000010005</t>
  </si>
  <si>
    <t>Lyngen</t>
  </si>
  <si>
    <t>Lyngen G101 Hydro</t>
  </si>
  <si>
    <t>50WP00000000566M</t>
  </si>
  <si>
    <t>50WG00000001332B</t>
  </si>
  <si>
    <t>Rendalen</t>
  </si>
  <si>
    <t>Rendaleng101 Hydro</t>
  </si>
  <si>
    <t>50WG00000001331D</t>
  </si>
  <si>
    <t>Rendaleng1 Hydro</t>
  </si>
  <si>
    <t>50WG000000013339</t>
  </si>
  <si>
    <t>Rendaleng102 Hydro</t>
  </si>
  <si>
    <t>50WP00000000300N</t>
  </si>
  <si>
    <t>50WG00000000735V</t>
  </si>
  <si>
    <t>Hynna</t>
  </si>
  <si>
    <t>Hynna G2 Hydro</t>
  </si>
  <si>
    <t>50WG00000000734X</t>
  </si>
  <si>
    <t>Hynna G1 Hydro</t>
  </si>
  <si>
    <t>50WP000000006993</t>
  </si>
  <si>
    <t>50WG00000001794A</t>
  </si>
  <si>
    <t>Svean</t>
  </si>
  <si>
    <t>Svean G1 Hydro</t>
  </si>
  <si>
    <t>50WG000000017958</t>
  </si>
  <si>
    <t>Svean G2 Hydro</t>
  </si>
  <si>
    <t>50WG000000017966</t>
  </si>
  <si>
    <t>Svean G3 Hydro</t>
  </si>
  <si>
    <t>50WP000000004334</t>
  </si>
  <si>
    <t>50WG00000000999Y</t>
  </si>
  <si>
    <t>Lya</t>
  </si>
  <si>
    <t>Lya G1 Hydro</t>
  </si>
  <si>
    <t>50WGI00000009985</t>
  </si>
  <si>
    <t>Lya G2 Hydro</t>
  </si>
  <si>
    <t>50WP00000000565O</t>
  </si>
  <si>
    <t>50WG00000001330F</t>
  </si>
  <si>
    <t>Rendal 2</t>
  </si>
  <si>
    <t>Rendal_2g1 Hydro</t>
  </si>
  <si>
    <t>50WP000000006985</t>
  </si>
  <si>
    <t>50WG00000001793C</t>
  </si>
  <si>
    <t>Svartkulp</t>
  </si>
  <si>
    <t>Svartkulg1 Hydro</t>
  </si>
  <si>
    <t>50WP000000001297</t>
  </si>
  <si>
    <t>50WG00000000303N</t>
  </si>
  <si>
    <t>Eidsfossen_SFE</t>
  </si>
  <si>
    <t>Eids_Sfeg1 Hydro</t>
  </si>
  <si>
    <t>50WG00000000306H</t>
  </si>
  <si>
    <t>Eids_Sfeg2 Hydro</t>
  </si>
  <si>
    <t>50WG00000000305J</t>
  </si>
  <si>
    <t>Eids_Sfeg4 Hydro</t>
  </si>
  <si>
    <t>50WG00000000304L</t>
  </si>
  <si>
    <t>Eids_Sfeg3 Hydro</t>
  </si>
  <si>
    <t>50WP000000004326</t>
  </si>
  <si>
    <t>50WG000000009971</t>
  </si>
  <si>
    <t>Lutufallet</t>
  </si>
  <si>
    <t>Lutufallg1 Hydro</t>
  </si>
  <si>
    <t>50WP000000004318</t>
  </si>
  <si>
    <t>50WG000000009963</t>
  </si>
  <si>
    <t>Luostejok</t>
  </si>
  <si>
    <t>Luostejog1 Hydro</t>
  </si>
  <si>
    <t>50WP00000000563S</t>
  </si>
  <si>
    <t>50WG000000013290</t>
  </si>
  <si>
    <t>Rekvatn</t>
  </si>
  <si>
    <t>Rekvatn G2 Hydro</t>
  </si>
  <si>
    <t>50WG000000013282</t>
  </si>
  <si>
    <t>Rekvatn G3 Hydro</t>
  </si>
  <si>
    <t>50WG000000013274</t>
  </si>
  <si>
    <t>Rekvatn G1 Hydro</t>
  </si>
  <si>
    <t>50WP000000001289</t>
  </si>
  <si>
    <t>50WG00000000302P</t>
  </si>
  <si>
    <t>Eidsfoss</t>
  </si>
  <si>
    <t>Eidsfossg1 Hydro</t>
  </si>
  <si>
    <t>50WP00000000127B</t>
  </si>
  <si>
    <t>50WG00000000301R</t>
  </si>
  <si>
    <t>Eidsfo 2</t>
  </si>
  <si>
    <t>Eidsfo_2g2 Hydro</t>
  </si>
  <si>
    <t>50WG00000000300T</t>
  </si>
  <si>
    <t>Eidsfo_2g1 Hydro</t>
  </si>
  <si>
    <t>50WP00000000430A</t>
  </si>
  <si>
    <t>50WG000000009955</t>
  </si>
  <si>
    <t>Lundsater</t>
  </si>
  <si>
    <t>Lundsateg1 Hydro</t>
  </si>
  <si>
    <t>50WP00000000740W</t>
  </si>
  <si>
    <t>50WG000000018873</t>
  </si>
  <si>
    <t>Tjeldbergodden</t>
  </si>
  <si>
    <t>Tjeldberdg1 Therm</t>
  </si>
  <si>
    <t>50WP00000000437X</t>
  </si>
  <si>
    <t>50WG00000001009I</t>
  </si>
  <si>
    <t>Lysebotn</t>
  </si>
  <si>
    <t>Lysebotng101 Hydro</t>
  </si>
  <si>
    <t>50WG00000001008K</t>
  </si>
  <si>
    <t>Lysebotng5 Hydro</t>
  </si>
  <si>
    <t>50WG00000001007M</t>
  </si>
  <si>
    <t>Lysebotng1 Hydro</t>
  </si>
  <si>
    <t>50WG00000001006O</t>
  </si>
  <si>
    <t>Lysebotng2 Hydro</t>
  </si>
  <si>
    <t>50WG00000001005Q</t>
  </si>
  <si>
    <t>Lysebotng6 Hydro</t>
  </si>
  <si>
    <t>50WG00000001004S</t>
  </si>
  <si>
    <t>Lysebotng4 Hydro</t>
  </si>
  <si>
    <t>50WG00000001003U</t>
  </si>
  <si>
    <t>Lysebotng3 Hydro</t>
  </si>
  <si>
    <t>50WP00000000304F</t>
  </si>
  <si>
    <t>50WGI00000007415</t>
  </si>
  <si>
    <t>Honefo.2</t>
  </si>
  <si>
    <t>Honefos2g1 Hydro</t>
  </si>
  <si>
    <t>50WP00000000872F</t>
  </si>
  <si>
    <t>50WG00000002200N</t>
  </si>
  <si>
    <t>Askara</t>
  </si>
  <si>
    <t>Askara G101 Hydro</t>
  </si>
  <si>
    <t>50WG00000002201L</t>
  </si>
  <si>
    <t>Askara G1 Hydro</t>
  </si>
  <si>
    <t>50WG00000002192X</t>
  </si>
  <si>
    <t>Askara G102 Hydro</t>
  </si>
  <si>
    <t>50WG00000002193V</t>
  </si>
  <si>
    <t>Askara G2 Hydro</t>
  </si>
  <si>
    <t>50WG00000002191Z</t>
  </si>
  <si>
    <t>Askara G108 Hydro</t>
  </si>
  <si>
    <t>50WG00000002196P</t>
  </si>
  <si>
    <t>Askara G105 Hydro</t>
  </si>
  <si>
    <t>50WG00000002197N</t>
  </si>
  <si>
    <t>Askara G104 Hydro</t>
  </si>
  <si>
    <t>50WG00000002198L</t>
  </si>
  <si>
    <t>Askara G109 Hydro</t>
  </si>
  <si>
    <t>50WG00000002194T</t>
  </si>
  <si>
    <t>Askara G103 Hydro</t>
  </si>
  <si>
    <t>50WG00000002195R</t>
  </si>
  <si>
    <t>Askara G107 Hydro</t>
  </si>
  <si>
    <t>50WG00000002199J</t>
  </si>
  <si>
    <t>Askara G106 Hydro</t>
  </si>
  <si>
    <t>50WP00000000303H</t>
  </si>
  <si>
    <t>50WG00000000739N</t>
  </si>
  <si>
    <t>Honefo.1</t>
  </si>
  <si>
    <t>Honefos1g2 Hydro</t>
  </si>
  <si>
    <t>50WG000000007401</t>
  </si>
  <si>
    <t>Honefos1g1 Hydro</t>
  </si>
  <si>
    <t>50WP00000000302J</t>
  </si>
  <si>
    <t>50WG00000000737R</t>
  </si>
  <si>
    <t>Hogefoss</t>
  </si>
  <si>
    <t>Hogefossg7 Hydro</t>
  </si>
  <si>
    <t>50WG00000000738P</t>
  </si>
  <si>
    <t>Hogefossg6 Hydro</t>
  </si>
  <si>
    <t>50WP00000000871H</t>
  </si>
  <si>
    <t>50WGI00000021825</t>
  </si>
  <si>
    <t>Asen</t>
  </si>
  <si>
    <t>Asen G106 Hydro</t>
  </si>
  <si>
    <t>50WG00000002189M</t>
  </si>
  <si>
    <t>Asen G105 Hydro</t>
  </si>
  <si>
    <t>50WG00000002186S</t>
  </si>
  <si>
    <t>Asen G107 Hydro</t>
  </si>
  <si>
    <t>50WG00000002187Q</t>
  </si>
  <si>
    <t>Asen G104 Hydro</t>
  </si>
  <si>
    <t>50WG000000021900</t>
  </si>
  <si>
    <t>Asen G109 Hydro</t>
  </si>
  <si>
    <t>50WG00000002184W</t>
  </si>
  <si>
    <t>Asen G111 Hydro</t>
  </si>
  <si>
    <t>50WG00000002185U</t>
  </si>
  <si>
    <t>Asen G110 Hydro</t>
  </si>
  <si>
    <t>50WG00000002183Y</t>
  </si>
  <si>
    <t>Asen G102 Hydro</t>
  </si>
  <si>
    <t>50WG000000021811</t>
  </si>
  <si>
    <t>Asen G103 Hydro</t>
  </si>
  <si>
    <t>50WG000000021803</t>
  </si>
  <si>
    <t>Asen G108 Hydro</t>
  </si>
  <si>
    <t>50WP00000000568I</t>
  </si>
  <si>
    <t>50WG000000013347</t>
  </si>
  <si>
    <t>Reppa</t>
  </si>
  <si>
    <t>Reppa G1 Hydro</t>
  </si>
  <si>
    <t>50WG000000013355</t>
  </si>
  <si>
    <t>Reppa G101 Hydro</t>
  </si>
  <si>
    <t>50WP00000000870J</t>
  </si>
  <si>
    <t>50WG00000002179P</t>
  </si>
  <si>
    <t>Aselva</t>
  </si>
  <si>
    <t>Aselva G1 Hydro</t>
  </si>
  <si>
    <t>50WP000000004350</t>
  </si>
  <si>
    <t>50WG00000001001Y</t>
  </si>
  <si>
    <t>Lysbotn</t>
  </si>
  <si>
    <t>Lysbotn G1 Hydro</t>
  </si>
  <si>
    <t>50WP00000000301L</t>
  </si>
  <si>
    <t>50WG00000000736T</t>
  </si>
  <si>
    <t>Hog Jare</t>
  </si>
  <si>
    <t>Hog_Jareg1 Wind</t>
  </si>
  <si>
    <t>50WP000000006124</t>
  </si>
  <si>
    <t>50WG00000001471Y</t>
  </si>
  <si>
    <t>Selbu</t>
  </si>
  <si>
    <t>Selbu G101 Hydro</t>
  </si>
  <si>
    <t>50WP00000000744O</t>
  </si>
  <si>
    <t>50WG000000018938</t>
  </si>
  <si>
    <t>Tofte_Vkg1 Therm</t>
  </si>
  <si>
    <t>50WG00000001892A</t>
  </si>
  <si>
    <t>Tofte_Vkg2 Therm</t>
  </si>
  <si>
    <t>50WP000000008783</t>
  </si>
  <si>
    <t>50WG00000001475Q</t>
  </si>
  <si>
    <t>Lang Sima</t>
  </si>
  <si>
    <t>Sima G3 Hydro</t>
  </si>
  <si>
    <t>50WG00000001477M</t>
  </si>
  <si>
    <t>Sima G4 Hydro</t>
  </si>
  <si>
    <t>50WP000000003095</t>
  </si>
  <si>
    <t>50WG00000000749K</t>
  </si>
  <si>
    <t>Hoya.kr5</t>
  </si>
  <si>
    <t>Hoya_Kr5g4 Hydro</t>
  </si>
  <si>
    <t>50WG00000000748M</t>
  </si>
  <si>
    <t>Hoya_Kr5g2 Hydro</t>
  </si>
  <si>
    <t>50WG00000000750Z</t>
  </si>
  <si>
    <t>Hoya_Kr5g1 Hydro</t>
  </si>
  <si>
    <t>50WP000000000819</t>
  </si>
  <si>
    <t>50WG00000000217G</t>
  </si>
  <si>
    <t>Brekkefoss</t>
  </si>
  <si>
    <t>Brekkefog1 Hydro</t>
  </si>
  <si>
    <t>50WP000000003087</t>
  </si>
  <si>
    <t>50WG00000000747O</t>
  </si>
  <si>
    <t>Hoya.kr4</t>
  </si>
  <si>
    <t>Hoya_Kr4g1 Hydro</t>
  </si>
  <si>
    <t>50WP00000000743Q</t>
  </si>
  <si>
    <t>50WG00000001891C</t>
  </si>
  <si>
    <t>Tjorhom</t>
  </si>
  <si>
    <t>Tjorhom G2 Hydro</t>
  </si>
  <si>
    <t>50WG00000001890E</t>
  </si>
  <si>
    <t>Tjorhom G1 Hydro</t>
  </si>
  <si>
    <t>50WP00000000080B</t>
  </si>
  <si>
    <t>50WG00000000216I</t>
  </si>
  <si>
    <t>Brekke</t>
  </si>
  <si>
    <t>Brekke G2 Hydro</t>
  </si>
  <si>
    <t>50WG00000000215K</t>
  </si>
  <si>
    <t>Brekke G1 Hydro</t>
  </si>
  <si>
    <t>50WP000000003079</t>
  </si>
  <si>
    <t>50WG00000000746Q</t>
  </si>
  <si>
    <t>Hoya.kr3</t>
  </si>
  <si>
    <t>Hoya_Kr3g1 Hydro</t>
  </si>
  <si>
    <t>50WP000000008767</t>
  </si>
  <si>
    <t>50WG00000002205D</t>
  </si>
  <si>
    <t>Asnes</t>
  </si>
  <si>
    <t>Asnes G104 Hydro</t>
  </si>
  <si>
    <t>50WG00000002206B</t>
  </si>
  <si>
    <t>Asnes G102 Hydro</t>
  </si>
  <si>
    <t>50WG00000002204F</t>
  </si>
  <si>
    <t>Asnes G103 Hydro</t>
  </si>
  <si>
    <t>50WG00000002203H</t>
  </si>
  <si>
    <t>Asnes G101 Hydro</t>
  </si>
  <si>
    <t>50WP000000006108</t>
  </si>
  <si>
    <t>50WG00000001469L</t>
  </si>
  <si>
    <t>Savalen</t>
  </si>
  <si>
    <t>Savalen G101 Hydro</t>
  </si>
  <si>
    <t>50WG00000001468N</t>
  </si>
  <si>
    <t>Savalen G102 Hydro</t>
  </si>
  <si>
    <t>50WG00000001467P</t>
  </si>
  <si>
    <t>Savalen G104 Hydro</t>
  </si>
  <si>
    <t>50WG00000001466R</t>
  </si>
  <si>
    <t>Savalen G103 Hydro</t>
  </si>
  <si>
    <t>50WG00000001465T</t>
  </si>
  <si>
    <t>Savalen G1 Hydro</t>
  </si>
  <si>
    <t>50WGI00000014705</t>
  </si>
  <si>
    <t>Savalen G105 Hydro</t>
  </si>
  <si>
    <t>50WP00000000742S</t>
  </si>
  <si>
    <t>50WGI00000018895</t>
  </si>
  <si>
    <t>Tjonnefoss</t>
  </si>
  <si>
    <t>Tjonnefog1 Hydro</t>
  </si>
  <si>
    <t>50WP00000000306B</t>
  </si>
  <si>
    <t>50WG00000000744U</t>
  </si>
  <si>
    <t>Hoya.kr2</t>
  </si>
  <si>
    <t>Hoya_Kr2g3 Hydro</t>
  </si>
  <si>
    <t>50WG00000000743W</t>
  </si>
  <si>
    <t>Hoya_Kr2g1 Hydro</t>
  </si>
  <si>
    <t>50WG00000000745S</t>
  </si>
  <si>
    <t>Hoya_Kr2g2 Hydro</t>
  </si>
  <si>
    <t>50WP00000000741U</t>
  </si>
  <si>
    <t>50WG000000018881</t>
  </si>
  <si>
    <t>Tjodan</t>
  </si>
  <si>
    <t>Tjodan G1 Hydro</t>
  </si>
  <si>
    <t>50WP000000008759</t>
  </si>
  <si>
    <t>50WG00000002202J</t>
  </si>
  <si>
    <t>Asmulfoss</t>
  </si>
  <si>
    <t>Asmulfosg1 Hydro</t>
  </si>
  <si>
    <t>50WP00000000305D</t>
  </si>
  <si>
    <t>50WG00000000742Y</t>
  </si>
  <si>
    <t>Hoya.k5B</t>
  </si>
  <si>
    <t>Hoya_K5bg3 Hydro</t>
  </si>
  <si>
    <t>50WP00000000749E</t>
  </si>
  <si>
    <t>50WG00000001905R</t>
  </si>
  <si>
    <t>Torpa</t>
  </si>
  <si>
    <t>Torpa G1 Hydro</t>
  </si>
  <si>
    <t>50WG00000001906P</t>
  </si>
  <si>
    <t>Torpa G2 Hydro</t>
  </si>
  <si>
    <t>50WP000000000851</t>
  </si>
  <si>
    <t>50WG00000000226F</t>
  </si>
  <si>
    <t>Brunstad</t>
  </si>
  <si>
    <t>Brunstadg1 Hydro</t>
  </si>
  <si>
    <t>50WP00000000747I</t>
  </si>
  <si>
    <t>50WG00000001901Z</t>
  </si>
  <si>
    <t>Tonstad</t>
  </si>
  <si>
    <t>Tonstad G4 Hydro</t>
  </si>
  <si>
    <t>50WG000000019000</t>
  </si>
  <si>
    <t>Tonstad G1 Hydro</t>
  </si>
  <si>
    <t>50WG00000001902X</t>
  </si>
  <si>
    <t>Tonstad G5 Hydro</t>
  </si>
  <si>
    <t>50WG00000001903V</t>
  </si>
  <si>
    <t>Tonstad G2 Hydro</t>
  </si>
  <si>
    <t>50WG00000001904T</t>
  </si>
  <si>
    <t>Tonstad G3 Hydro</t>
  </si>
  <si>
    <t>50WP000000000843</t>
  </si>
  <si>
    <t>50WG00000000224J</t>
  </si>
  <si>
    <t>Brulandsfoss</t>
  </si>
  <si>
    <t>Brulandsg2 Hydro</t>
  </si>
  <si>
    <t>50WG00000000225H</t>
  </si>
  <si>
    <t>Brulandsg1 Hydro</t>
  </si>
  <si>
    <t>50WP000000006140</t>
  </si>
  <si>
    <t>50WG00000001473U</t>
  </si>
  <si>
    <t>Sildvik</t>
  </si>
  <si>
    <t>Sildvik G1 Hydro</t>
  </si>
  <si>
    <t>50WP00000000746K</t>
  </si>
  <si>
    <t>50WG00000001899X</t>
  </si>
  <si>
    <t>Toklev</t>
  </si>
  <si>
    <t>Toklev G1 Hydro</t>
  </si>
  <si>
    <t>50WG00000001898Z</t>
  </si>
  <si>
    <t>Toklev G2 Hydro</t>
  </si>
  <si>
    <t>50WPI00000002485</t>
  </si>
  <si>
    <t>50WG00000000601F</t>
  </si>
  <si>
    <t>Harpefossen</t>
  </si>
  <si>
    <t>Harpefosg2 Hydro</t>
  </si>
  <si>
    <t>50WG00000000600H</t>
  </si>
  <si>
    <t>Harpefosg1 Hydro</t>
  </si>
  <si>
    <t>50WP000000006132</t>
  </si>
  <si>
    <t>50WG00000001472W</t>
  </si>
  <si>
    <t>Seterkraft</t>
  </si>
  <si>
    <t>Seterkrag1 Hydro</t>
  </si>
  <si>
    <t>50WP00000000745M</t>
  </si>
  <si>
    <t>50WG000000018962</t>
  </si>
  <si>
    <t>Tokke</t>
  </si>
  <si>
    <t>Tokke G4 Hydro</t>
  </si>
  <si>
    <t>50WG000000018954</t>
  </si>
  <si>
    <t>Tokke G2 Hydro</t>
  </si>
  <si>
    <t>50WG000000018946</t>
  </si>
  <si>
    <t>Tokke G1 Hydro</t>
  </si>
  <si>
    <t>50WG000000018970</t>
  </si>
  <si>
    <t>Tokke G3 Hydro</t>
  </si>
  <si>
    <t>50WP000000008791</t>
  </si>
  <si>
    <t>50WG00000001476O</t>
  </si>
  <si>
    <t>Sy-Sima</t>
  </si>
  <si>
    <t>Sima G1 Hydro</t>
  </si>
  <si>
    <t>50WG00000001474S</t>
  </si>
  <si>
    <t>Sima G2 Hydro</t>
  </si>
  <si>
    <t>50WP000000000827</t>
  </si>
  <si>
    <t>50WG00000000219C</t>
  </si>
  <si>
    <t>Brokke</t>
  </si>
  <si>
    <t>Brokke G2 Hydro</t>
  </si>
  <si>
    <t>50WG00000000218E</t>
  </si>
  <si>
    <t>Brokke G4 Hydro</t>
  </si>
  <si>
    <t>50WG00000000223L</t>
  </si>
  <si>
    <t>Brokke G101 Hydro</t>
  </si>
  <si>
    <t>50WG00000000222N</t>
  </si>
  <si>
    <t>Brokke G102 Hydro</t>
  </si>
  <si>
    <t>50WG00000000221P</t>
  </si>
  <si>
    <t>Brokke G3 Hydro</t>
  </si>
  <si>
    <t>50WG00000000220R</t>
  </si>
  <si>
    <t>Brokke G1 Hydro</t>
  </si>
  <si>
    <t>50WP00000000089U</t>
  </si>
  <si>
    <t>50WG00000000233I</t>
  </si>
  <si>
    <t>Byrkjelo</t>
  </si>
  <si>
    <t>Byrkjelog3 Hydro</t>
  </si>
  <si>
    <t>50WG00000000232K</t>
  </si>
  <si>
    <t>Byrkjelog1 Hydro</t>
  </si>
  <si>
    <t>50WG00000000234G</t>
  </si>
  <si>
    <t>Byrkjelog2 Hydro</t>
  </si>
  <si>
    <t>50WP00000000392T</t>
  </si>
  <si>
    <t>50WG000000009102</t>
  </si>
  <si>
    <t>Kvitfossen</t>
  </si>
  <si>
    <t>Kvitfossg101 Hydro</t>
  </si>
  <si>
    <t>50WG00000000909O</t>
  </si>
  <si>
    <t>Kvitfossg102 Hydro</t>
  </si>
  <si>
    <t>50WG00000000908Q</t>
  </si>
  <si>
    <t>Kvitfossg103 Hydro</t>
  </si>
  <si>
    <t>50WP00000000619R</t>
  </si>
  <si>
    <t>50WG00000001481V</t>
  </si>
  <si>
    <t>Sjona</t>
  </si>
  <si>
    <t>Sjona G1 Hydro</t>
  </si>
  <si>
    <t>50WG00000001480X</t>
  </si>
  <si>
    <t>Sjona G101 Hydro</t>
  </si>
  <si>
    <t>50WP00000000088W</t>
  </si>
  <si>
    <t>50WG00000000231M</t>
  </si>
  <si>
    <t>Byafossen</t>
  </si>
  <si>
    <t>Byafosseg3 Hydro</t>
  </si>
  <si>
    <t>50WG00000000230O</t>
  </si>
  <si>
    <t>Byafosseg2 Hydro</t>
  </si>
  <si>
    <t>50WG000000002299</t>
  </si>
  <si>
    <t>Byafosseg1 Hydro</t>
  </si>
  <si>
    <t>50WP00000000391V</t>
  </si>
  <si>
    <t>50WG00000000907S</t>
  </si>
  <si>
    <t>Kvinen</t>
  </si>
  <si>
    <t>Kvinen G1 Hydro</t>
  </si>
  <si>
    <t>50WP00000000087Y</t>
  </si>
  <si>
    <t>50WG00000000228B</t>
  </si>
  <si>
    <t>Bryggja</t>
  </si>
  <si>
    <t>Bryggja G101 Hydro</t>
  </si>
  <si>
    <t>50WP00000000617V</t>
  </si>
  <si>
    <t>50WG00000001479I</t>
  </si>
  <si>
    <t>Siso</t>
  </si>
  <si>
    <t>Siso G2 Hydro</t>
  </si>
  <si>
    <t>50WG00000001478K</t>
  </si>
  <si>
    <t>Siso G1 Hydro</t>
  </si>
  <si>
    <t>50WPI00000004275</t>
  </si>
  <si>
    <t>50WG00000000991D</t>
  </si>
  <si>
    <t>Logna</t>
  </si>
  <si>
    <t>Logna G1 Hydro</t>
  </si>
  <si>
    <t>50WP00000000130M</t>
  </si>
  <si>
    <t>50WG00000000308D</t>
  </si>
  <si>
    <t>Eidum</t>
  </si>
  <si>
    <t>Eidum G108 Hydro</t>
  </si>
  <si>
    <t>50WG00000000307F</t>
  </si>
  <si>
    <t>Eidum G104 Hydro</t>
  </si>
  <si>
    <t>50WG00000000309B</t>
  </si>
  <si>
    <t>Eidum G101 Hydro</t>
  </si>
  <si>
    <t>50WG00000000310Q</t>
  </si>
  <si>
    <t>Eidum G110 Hydro</t>
  </si>
  <si>
    <t>50WG00000000311O</t>
  </si>
  <si>
    <t>Eidum Na1 Therm</t>
  </si>
  <si>
    <t>50WG00000000312M</t>
  </si>
  <si>
    <t>Eidum G107 Hydro</t>
  </si>
  <si>
    <t>50WG00000000313K</t>
  </si>
  <si>
    <t>Eidum G109 Hydro</t>
  </si>
  <si>
    <t>50WG00000000314I</t>
  </si>
  <si>
    <t>Eidum G105 Hydro</t>
  </si>
  <si>
    <t>50WG00000000315G</t>
  </si>
  <si>
    <t>Eidum G102 Hydro</t>
  </si>
  <si>
    <t>50WG00000000317C</t>
  </si>
  <si>
    <t>Eidum G103 Hydro</t>
  </si>
  <si>
    <t>50WG00000000316E</t>
  </si>
  <si>
    <t>Eidum G106 Hydro</t>
  </si>
  <si>
    <t>50WP000000002641</t>
  </si>
  <si>
    <t>50WG00000000653X</t>
  </si>
  <si>
    <t>Hensfoss</t>
  </si>
  <si>
    <t>Hensfossg1 Hydro</t>
  </si>
  <si>
    <t>50WG00000000654V</t>
  </si>
  <si>
    <t>Hensfossg2 Hydro</t>
  </si>
  <si>
    <t>50WP000000002633</t>
  </si>
  <si>
    <t>50WG00000000652Z</t>
  </si>
  <si>
    <t>Hemsil 2</t>
  </si>
  <si>
    <t>Hemsil_2g1 Hydro</t>
  </si>
  <si>
    <t>50WG000000006510</t>
  </si>
  <si>
    <t>Hemsil_2g2 Hydro</t>
  </si>
  <si>
    <t>50WP00000000395N</t>
  </si>
  <si>
    <t>50WG00000000916R</t>
  </si>
  <si>
    <t>Kvanangen</t>
  </si>
  <si>
    <t>Kvanangeg1 Hydro</t>
  </si>
  <si>
    <t>50WG00000000917P</t>
  </si>
  <si>
    <t>Kvanangeg103 Hydro</t>
  </si>
  <si>
    <t>50WG00000000918N</t>
  </si>
  <si>
    <t>Kvanangeg2 Hydro</t>
  </si>
  <si>
    <t>50WG00000000919L</t>
  </si>
  <si>
    <t>Kvanangeg101 Hydro</t>
  </si>
  <si>
    <t>50WGI00000009205</t>
  </si>
  <si>
    <t>Kvanangeg102 Hydro</t>
  </si>
  <si>
    <t>50WP000000002625</t>
  </si>
  <si>
    <t>50WG000000006502</t>
  </si>
  <si>
    <t>Hemsil 1</t>
  </si>
  <si>
    <t>Hemsil_1g1 Hydro</t>
  </si>
  <si>
    <t>50WG00000000649O</t>
  </si>
  <si>
    <t>Hemsil_1g2 Hydro</t>
  </si>
  <si>
    <t>50WP00000000394P</t>
  </si>
  <si>
    <t>50WG00000000915T</t>
  </si>
  <si>
    <t>Kvittingen</t>
  </si>
  <si>
    <t>Kvittingg1 Hydro</t>
  </si>
  <si>
    <t>50WP00000000393R</t>
  </si>
  <si>
    <t>50WG000000009110</t>
  </si>
  <si>
    <t>Kvitnes</t>
  </si>
  <si>
    <t>Kvitnes G103 Hydro</t>
  </si>
  <si>
    <t>50WG00000000914V</t>
  </si>
  <si>
    <t>Kvitnes G102 Hydro</t>
  </si>
  <si>
    <t>50WG00000000913X</t>
  </si>
  <si>
    <t>Kvitnes G101 Hydro</t>
  </si>
  <si>
    <t>50WG00000000912Z</t>
  </si>
  <si>
    <t>Kvitnes G104 Hydro</t>
  </si>
  <si>
    <t>50WP000000002617</t>
  </si>
  <si>
    <t>50WG00000000648Q</t>
  </si>
  <si>
    <t>Hellandsfoss</t>
  </si>
  <si>
    <t>Hellandsg1 Hydro</t>
  </si>
  <si>
    <t>50WP000000002609</t>
  </si>
  <si>
    <t>50WG00000000646U</t>
  </si>
  <si>
    <t>Hekni</t>
  </si>
  <si>
    <t>Hekni G2 Hydro</t>
  </si>
  <si>
    <t>50WG00000000647S</t>
  </si>
  <si>
    <t>Hekni G1 Hydro</t>
  </si>
  <si>
    <t>50WP00000000570V</t>
  </si>
  <si>
    <t>50WG000000013371</t>
  </si>
  <si>
    <t>Repvag</t>
  </si>
  <si>
    <t>Repvag G1 Hydro</t>
  </si>
  <si>
    <t>50WG000000013363</t>
  </si>
  <si>
    <t>Repvag G2 Hydro</t>
  </si>
  <si>
    <t>50WP00000000001X</t>
  </si>
  <si>
    <t>50WG00000000003Z</t>
  </si>
  <si>
    <t>Aall-Ulefoss</t>
  </si>
  <si>
    <t>Ulefos_Ag2 Hydro</t>
  </si>
  <si>
    <t>50WG00000000004X</t>
  </si>
  <si>
    <t>Ulefos_Ag3 Hydro</t>
  </si>
  <si>
    <t>50WG00000000005V</t>
  </si>
  <si>
    <t>Ulefos_Ag6 Hydro</t>
  </si>
  <si>
    <t>50WG00000000006T</t>
  </si>
  <si>
    <t>Ulefos_Ag4 Hydro</t>
  </si>
  <si>
    <t>50WG000000000012</t>
  </si>
  <si>
    <t>Ulefos_Ag5 Hydro</t>
  </si>
  <si>
    <t>50WG000000000020</t>
  </si>
  <si>
    <t>Ulefos_Ag1 Hydro</t>
  </si>
  <si>
    <t>50WP00000000267W</t>
  </si>
  <si>
    <t>50WGI00000006605</t>
  </si>
  <si>
    <t>Hinnoy</t>
  </si>
  <si>
    <t>Hinnoy Na1 Therm</t>
  </si>
  <si>
    <t>50WG00000000659L</t>
  </si>
  <si>
    <t>Hinnoy G102 Hydro</t>
  </si>
  <si>
    <t>50WG00000000658N</t>
  </si>
  <si>
    <t>Hinnoy G104 Hydro</t>
  </si>
  <si>
    <t>50WG00000000657P</t>
  </si>
  <si>
    <t>Hinnoy G103 Wind</t>
  </si>
  <si>
    <t>50WG00000000663U</t>
  </si>
  <si>
    <t>Hinnoy G105 Hydro</t>
  </si>
  <si>
    <t>50WG00000000662W</t>
  </si>
  <si>
    <t>Hinnoy G106 Hydro</t>
  </si>
  <si>
    <t>50WG00000000661Y</t>
  </si>
  <si>
    <t>Hinnoy G101 Hydro</t>
  </si>
  <si>
    <t>50WP00000000134E</t>
  </si>
  <si>
    <t>50WG00000000321L</t>
  </si>
  <si>
    <t>Eiriksdal</t>
  </si>
  <si>
    <t>Eiriksdag1 Hydro</t>
  </si>
  <si>
    <t>50WG00000000322J</t>
  </si>
  <si>
    <t>Eiriksdag2 Hydro</t>
  </si>
  <si>
    <t>50WP00000000266Y</t>
  </si>
  <si>
    <t>50WG00000000656R</t>
  </si>
  <si>
    <t>Herva</t>
  </si>
  <si>
    <t>Herva G1 Hydro</t>
  </si>
  <si>
    <t>50WP00000000133G</t>
  </si>
  <si>
    <t>50WG000000003198</t>
  </si>
  <si>
    <t>Einunna</t>
  </si>
  <si>
    <t>Einunna G2 Hydro</t>
  </si>
  <si>
    <t>50WG00000000320N</t>
  </si>
  <si>
    <t>Einunna G1 Hydro</t>
  </si>
  <si>
    <t>50WP00000000399F</t>
  </si>
  <si>
    <t>50WG00000000923U</t>
  </si>
  <si>
    <t>Kaven</t>
  </si>
  <si>
    <t>Kaven G1 Hydro</t>
  </si>
  <si>
    <t>50WP00000000398H</t>
  </si>
  <si>
    <t>50WG00000000922W</t>
  </si>
  <si>
    <t>Karsto</t>
  </si>
  <si>
    <t>Karsto G1 Hydro</t>
  </si>
  <si>
    <t>50WP00000000132I</t>
  </si>
  <si>
    <t>50WG00000000318A</t>
  </si>
  <si>
    <t>Eikelandsosen</t>
  </si>
  <si>
    <t>Eikelandg1 Hydro</t>
  </si>
  <si>
    <t>50WP00000000397J</t>
  </si>
  <si>
    <t>50WG00000000921Y</t>
  </si>
  <si>
    <t>Kvale G1 Hydro</t>
  </si>
  <si>
    <t>50WP000000001394</t>
  </si>
  <si>
    <t>50WG00000000326B</t>
  </si>
  <si>
    <t>Ellenelva</t>
  </si>
  <si>
    <t>Ellenelvg1 Hydro</t>
  </si>
  <si>
    <t>50WP000000004423</t>
  </si>
  <si>
    <t>50WG00000001012T</t>
  </si>
  <si>
    <t>Lopet</t>
  </si>
  <si>
    <t>Lopet G1 Hydro</t>
  </si>
  <si>
    <t>50WP00000000005P</t>
  </si>
  <si>
    <t>50WG00000000014U</t>
  </si>
  <si>
    <t>Akland</t>
  </si>
  <si>
    <t>Akland G103 Hydro</t>
  </si>
  <si>
    <t>50WG00000000012Y</t>
  </si>
  <si>
    <t>Akland G101 Hydro</t>
  </si>
  <si>
    <t>50WG00000000013W</t>
  </si>
  <si>
    <t>Akland G102 Hydro</t>
  </si>
  <si>
    <t>50WPI00000006065</t>
  </si>
  <si>
    <t>50WG00000001429X</t>
  </si>
  <si>
    <t>Saudebotn</t>
  </si>
  <si>
    <t>Saudebotg2 Hydro</t>
  </si>
  <si>
    <t>50WG00000001430B</t>
  </si>
  <si>
    <t>Saudebotg1 Hydro</t>
  </si>
  <si>
    <t>50WP000000004415</t>
  </si>
  <si>
    <t>50WG00000001011V</t>
  </si>
  <si>
    <t>Lokaunet</t>
  </si>
  <si>
    <t>Lokaunetg1 Hydro</t>
  </si>
  <si>
    <t>50WP00000000004R</t>
  </si>
  <si>
    <t>50WG000000000101</t>
  </si>
  <si>
    <t>Agdenes</t>
  </si>
  <si>
    <t>Agdenes G101 Hydro</t>
  </si>
  <si>
    <t>50WGI00000000115</t>
  </si>
  <si>
    <t>Agdenes G102 Hydro</t>
  </si>
  <si>
    <t>50WP000000001386</t>
  </si>
  <si>
    <t>50WG00000000325D</t>
  </si>
  <si>
    <t>Eldrevatn</t>
  </si>
  <si>
    <t>Eldrevatg1 Hydro</t>
  </si>
  <si>
    <t>50WP00000000573P</t>
  </si>
  <si>
    <t>50WG00000001340C</t>
  </si>
  <si>
    <t>Rivedal</t>
  </si>
  <si>
    <t>Rivedal G1 Hydro</t>
  </si>
  <si>
    <t>50WP000000004407</t>
  </si>
  <si>
    <t>50WG00000001010X</t>
  </si>
  <si>
    <t>Lysvatn</t>
  </si>
  <si>
    <t>Lysvatn G1 Hydro</t>
  </si>
  <si>
    <t>50WP00000000269S</t>
  </si>
  <si>
    <t>50WG00000000664S</t>
  </si>
  <si>
    <t>Hitra</t>
  </si>
  <si>
    <t>Hitra K1 Wind</t>
  </si>
  <si>
    <t>50WG00000000665Q</t>
  </si>
  <si>
    <t>Hitra K4 Wind</t>
  </si>
  <si>
    <t>50WG00000000666O</t>
  </si>
  <si>
    <t>Hitra K2 Wind</t>
  </si>
  <si>
    <t>50WG00000000667M</t>
  </si>
  <si>
    <t>Hitra K3 Wind</t>
  </si>
  <si>
    <t>50WP00000000572R</t>
  </si>
  <si>
    <t>50WG00000001339Y</t>
  </si>
  <si>
    <t>Riksheimdal</t>
  </si>
  <si>
    <t>Riks_Dalg1 Hydro</t>
  </si>
  <si>
    <t>50WP000000001378</t>
  </si>
  <si>
    <t>50WG00000000324F</t>
  </si>
  <si>
    <t>Ekkjestolen</t>
  </si>
  <si>
    <t>Ekkjestog1 Hydro</t>
  </si>
  <si>
    <t>50WP00000000136A</t>
  </si>
  <si>
    <t>50WG00000000323H</t>
  </si>
  <si>
    <t>Eitro</t>
  </si>
  <si>
    <t>Eitro G1 Hydro</t>
  </si>
  <si>
    <t>50WP00000000002V</t>
  </si>
  <si>
    <t>50WG00000000007R</t>
  </si>
  <si>
    <t>Adamselv</t>
  </si>
  <si>
    <t>Adamselvg2 Hydro</t>
  </si>
  <si>
    <t>50WG00000000008P</t>
  </si>
  <si>
    <t>Adamselvng1 Therm</t>
  </si>
  <si>
    <t>50WG00000000009N</t>
  </si>
  <si>
    <t>Adamselvg1 Hydro</t>
  </si>
  <si>
    <t>50WP00000000571T</t>
  </si>
  <si>
    <t>50WGI00000013385</t>
  </si>
  <si>
    <t>Riksheim</t>
  </si>
  <si>
    <t>Riksheimg1 Hydro</t>
  </si>
  <si>
    <t>50WP00000000445Y</t>
  </si>
  <si>
    <t>50WG00000001016L</t>
  </si>
  <si>
    <t>Marka</t>
  </si>
  <si>
    <t>Marka Na1 Therm</t>
  </si>
  <si>
    <t>50WG00000001015N</t>
  </si>
  <si>
    <t>Marka G101 Hydro</t>
  </si>
  <si>
    <t>50WP00000000578F</t>
  </si>
  <si>
    <t>50WG00000001347Z</t>
  </si>
  <si>
    <t>Roskrepp</t>
  </si>
  <si>
    <t>Roskreppg1 Hydro</t>
  </si>
  <si>
    <t>50WP00000000312G</t>
  </si>
  <si>
    <t>50WG00000000755P</t>
  </si>
  <si>
    <t>Haen</t>
  </si>
  <si>
    <t>Haen G1 Hydro</t>
  </si>
  <si>
    <t>50WP00000000311I</t>
  </si>
  <si>
    <t>50WG00000000754R</t>
  </si>
  <si>
    <t>Hoylandsfoss</t>
  </si>
  <si>
    <t>Hoylandsg3 Hydro</t>
  </si>
  <si>
    <t>50WG00000000753T</t>
  </si>
  <si>
    <t>Hoylandsg2 Hydro</t>
  </si>
  <si>
    <t>50WP00000000880G</t>
  </si>
  <si>
    <t>50WG000000022095</t>
  </si>
  <si>
    <t>Lysebotn 2</t>
  </si>
  <si>
    <t>Lysebotn 2 G2</t>
  </si>
  <si>
    <t>50WG000000022087</t>
  </si>
  <si>
    <t>Lysebotn 2 G1</t>
  </si>
  <si>
    <t>50WP00000000577H</t>
  </si>
  <si>
    <t>50WG000000013460</t>
  </si>
  <si>
    <t>Roppa</t>
  </si>
  <si>
    <t>Roppa G1 Hydro</t>
  </si>
  <si>
    <t>50WP00000000008J</t>
  </si>
  <si>
    <t>50WG00000000018M</t>
  </si>
  <si>
    <t>Alta tra</t>
  </si>
  <si>
    <t>Altatra G101 Hydro</t>
  </si>
  <si>
    <t>50WG00000000017O</t>
  </si>
  <si>
    <t>Altatra G103 Hydro</t>
  </si>
  <si>
    <t>50WG00000000019K</t>
  </si>
  <si>
    <t>Altatra Na Therm</t>
  </si>
  <si>
    <t>50WG00000000021X</t>
  </si>
  <si>
    <t>Altatra G104 Hydro</t>
  </si>
  <si>
    <t>50WG00000000020Z</t>
  </si>
  <si>
    <t>Altatra G102 Hydro</t>
  </si>
  <si>
    <t>50WP00000000576J</t>
  </si>
  <si>
    <t>50WG000000013452</t>
  </si>
  <si>
    <t>Rognfossen-Evang</t>
  </si>
  <si>
    <t>Rognsfosg1 Hydro</t>
  </si>
  <si>
    <t>50WP000000004431</t>
  </si>
  <si>
    <t>50WG00000001013R</t>
  </si>
  <si>
    <t>Lovenskjold</t>
  </si>
  <si>
    <t>Lovenskjg1 Hydro</t>
  </si>
  <si>
    <t>50WP00000000575L</t>
  </si>
  <si>
    <t>50WG000000013444</t>
  </si>
  <si>
    <t>RKA Nyhamna</t>
  </si>
  <si>
    <t>Rka_Nyhag3 Therm</t>
  </si>
  <si>
    <t>50WG000000013436</t>
  </si>
  <si>
    <t>Rka_Nyhag1 Therm</t>
  </si>
  <si>
    <t>50WG000000013428</t>
  </si>
  <si>
    <t>Rka_Nyhag2 Therm</t>
  </si>
  <si>
    <t>50WP00000000006N</t>
  </si>
  <si>
    <t>50WG00000000016Q</t>
  </si>
  <si>
    <t>Alta krv</t>
  </si>
  <si>
    <t>Alta Krvg1 Hydro</t>
  </si>
  <si>
    <t>50WG00000000015S</t>
  </si>
  <si>
    <t>Alta Krvg2 Hydro</t>
  </si>
  <si>
    <t>50WP000000003176</t>
  </si>
  <si>
    <t>50WG00000000762S</t>
  </si>
  <si>
    <t>Havardsvatn</t>
  </si>
  <si>
    <t>Havardsvg1 Hydro</t>
  </si>
  <si>
    <t>50WP00000000752P</t>
  </si>
  <si>
    <t>50WG00000001909J</t>
  </si>
  <si>
    <t>Trandal</t>
  </si>
  <si>
    <t>Trandal G1 Hydro</t>
  </si>
  <si>
    <t>50WP00000000751R</t>
  </si>
  <si>
    <t>50WG00000001908L</t>
  </si>
  <si>
    <t>Toverud</t>
  </si>
  <si>
    <t>Toverud G1 Hydro</t>
  </si>
  <si>
    <t>50WP00000000315A</t>
  </si>
  <si>
    <t>50WG00000000760W</t>
  </si>
  <si>
    <t>Halandsfossen</t>
  </si>
  <si>
    <t>Halandsfg2 Hydro</t>
  </si>
  <si>
    <t>50WG00000000759H</t>
  </si>
  <si>
    <t>Halandsfg1 Hydro</t>
  </si>
  <si>
    <t>50WP00000000447U</t>
  </si>
  <si>
    <t>50WG00000001018H</t>
  </si>
  <si>
    <t>Matre</t>
  </si>
  <si>
    <t>Matre G3 Hydro</t>
  </si>
  <si>
    <t>50WG00000001019F</t>
  </si>
  <si>
    <t>Matre G4 Hydro</t>
  </si>
  <si>
    <t>50WG00000001017J</t>
  </si>
  <si>
    <t>Matre G1 Hydro</t>
  </si>
  <si>
    <t>50WG00000001020U</t>
  </si>
  <si>
    <t>Matre G101 Hydro</t>
  </si>
  <si>
    <t>50WG00000001021S</t>
  </si>
  <si>
    <t>Matre G5 Hydro</t>
  </si>
  <si>
    <t>50WG00000001024M</t>
  </si>
  <si>
    <t>Matre G2 Hydro</t>
  </si>
  <si>
    <t>50WG00000001022Q</t>
  </si>
  <si>
    <t>Matre G102 Hydro</t>
  </si>
  <si>
    <t>50WG00000001023O</t>
  </si>
  <si>
    <t>Matre G103 Hydro</t>
  </si>
  <si>
    <t>50WP00000000750T</t>
  </si>
  <si>
    <t>50WG00000001907N</t>
  </si>
  <si>
    <t>Torsnes</t>
  </si>
  <si>
    <t>Torsnes G1 Hydro</t>
  </si>
  <si>
    <t>50WP00000000314C</t>
  </si>
  <si>
    <t>50WG00000000758J</t>
  </si>
  <si>
    <t>Hakvik</t>
  </si>
  <si>
    <t>Hakvik G2 Hydro</t>
  </si>
  <si>
    <t>50WG00000000757L</t>
  </si>
  <si>
    <t>Hakvik G1 Hydro</t>
  </si>
  <si>
    <t>50WP00000000579D</t>
  </si>
  <si>
    <t>50WG00000001348X</t>
  </si>
  <si>
    <t>Rottenvik</t>
  </si>
  <si>
    <t>Rottenvig1 Hydro</t>
  </si>
  <si>
    <t>50WP00000000313E</t>
  </si>
  <si>
    <t>50WG00000000756N</t>
  </si>
  <si>
    <t>Haheim</t>
  </si>
  <si>
    <t>Haheim G101 Hydro</t>
  </si>
  <si>
    <t>50WP000000000940</t>
  </si>
  <si>
    <t>50WG000000002396</t>
  </si>
  <si>
    <t>Boylefoss</t>
  </si>
  <si>
    <t>Boylefosg5 Hydro</t>
  </si>
  <si>
    <t>50WG000000002469</t>
  </si>
  <si>
    <t>Boylefosg6 Hydro</t>
  </si>
  <si>
    <t>50WG00000000245B</t>
  </si>
  <si>
    <t>Boylefosg4 Hydro</t>
  </si>
  <si>
    <t>50WG00000000244D</t>
  </si>
  <si>
    <t>Boylefosg1 Hydro</t>
  </si>
  <si>
    <t>50WG00000000243F</t>
  </si>
  <si>
    <t>Boylefosg8 Hydro</t>
  </si>
  <si>
    <t>50WG00000000242H</t>
  </si>
  <si>
    <t>Boylefosg7 Hydro</t>
  </si>
  <si>
    <t>50WG00000000241J</t>
  </si>
  <si>
    <t>Boylefosg2 Hydro</t>
  </si>
  <si>
    <t>50WG00000000240L</t>
  </si>
  <si>
    <t>Boylefosg3 Hydro</t>
  </si>
  <si>
    <t>50WP000000000932</t>
  </si>
  <si>
    <t>50WG000000002388</t>
  </si>
  <si>
    <t>Bortveit</t>
  </si>
  <si>
    <t>Bortveitg1 Hydro</t>
  </si>
  <si>
    <t>50WP00000000755J</t>
  </si>
  <si>
    <t>50WG00000001924N</t>
  </si>
  <si>
    <t>Trollheim</t>
  </si>
  <si>
    <t>Trolheimg101 Hydro</t>
  </si>
  <si>
    <t>50WG00000001923P</t>
  </si>
  <si>
    <t>Trolheimg111 Hydro</t>
  </si>
  <si>
    <t>50WG00000001926J</t>
  </si>
  <si>
    <t>Trolheimg117 Hydro</t>
  </si>
  <si>
    <t>50WG00000001925L</t>
  </si>
  <si>
    <t>Trolheimg112 Hydro</t>
  </si>
  <si>
    <t>50WG00000001922R</t>
  </si>
  <si>
    <t>Trolheimg114 Hydro</t>
  </si>
  <si>
    <t>50WG00000001920V</t>
  </si>
  <si>
    <t>Trolheimg116 Hydro</t>
  </si>
  <si>
    <t>50WG00000001921T</t>
  </si>
  <si>
    <t>Trollheig1 Hydro</t>
  </si>
  <si>
    <t>50WG00000001928F</t>
  </si>
  <si>
    <t>Trolheimg109 Hydro</t>
  </si>
  <si>
    <t>50WG00000001927H</t>
  </si>
  <si>
    <t>Trolheimg104 Hydro</t>
  </si>
  <si>
    <t>50WG00000001929D</t>
  </si>
  <si>
    <t>Trolheimg113 Hydro</t>
  </si>
  <si>
    <t>50WG00000001932O</t>
  </si>
  <si>
    <t>Trolheimg115 Hydro</t>
  </si>
  <si>
    <t>50WG00000001931Q</t>
  </si>
  <si>
    <t>Trolheimg118 Hydro</t>
  </si>
  <si>
    <t>50WG00000001930S</t>
  </si>
  <si>
    <t>Trolheimg108 Hydro</t>
  </si>
  <si>
    <t>50WG00000001914Q</t>
  </si>
  <si>
    <t>Trolheimg106 Hydro</t>
  </si>
  <si>
    <t>50WG00000001919G</t>
  </si>
  <si>
    <t>Trolheimg102 Hydro</t>
  </si>
  <si>
    <t>50WG00000001916M</t>
  </si>
  <si>
    <t>Trolheimg107 Hydro</t>
  </si>
  <si>
    <t>50WG00000001915O</t>
  </si>
  <si>
    <t>Trolheimg105 Hydro</t>
  </si>
  <si>
    <t>50WG00000001918I</t>
  </si>
  <si>
    <t>Trolheimg110 Hydro</t>
  </si>
  <si>
    <t>50WG00000001917K</t>
  </si>
  <si>
    <t>Trolheimg103 Hydro</t>
  </si>
  <si>
    <t>50WP000000003192</t>
  </si>
  <si>
    <t>50WG00000000765M</t>
  </si>
  <si>
    <t>Havik</t>
  </si>
  <si>
    <t>Havik G102 Wind</t>
  </si>
  <si>
    <t>50WG00000000766K</t>
  </si>
  <si>
    <t>Havik G101 Wind</t>
  </si>
  <si>
    <t>50WP000000006221</t>
  </si>
  <si>
    <t>50WG00000001485N</t>
  </si>
  <si>
    <t>Sjonsta</t>
  </si>
  <si>
    <t>Sjonsta G1 Hydro</t>
  </si>
  <si>
    <t>50WG00000001484P</t>
  </si>
  <si>
    <t>Sjonsta G2 Hydro</t>
  </si>
  <si>
    <t>50WP00000000754L</t>
  </si>
  <si>
    <t>50WG00000001912U</t>
  </si>
  <si>
    <t>Trofors</t>
  </si>
  <si>
    <t>Trofors G103 Hydro</t>
  </si>
  <si>
    <t>50WG00000001911W</t>
  </si>
  <si>
    <t>Trofors G102 Hydro</t>
  </si>
  <si>
    <t>50WG00000001913S</t>
  </si>
  <si>
    <t>Trofors G101 Hydro</t>
  </si>
  <si>
    <t>50WP000000000916</t>
  </si>
  <si>
    <t>50WG00000000236C</t>
  </si>
  <si>
    <t>Bagna</t>
  </si>
  <si>
    <t>Bagna G1 Hydro</t>
  </si>
  <si>
    <t>50WP000000006213</t>
  </si>
  <si>
    <t>50WG00000001483R</t>
  </si>
  <si>
    <t>Sjofossen</t>
  </si>
  <si>
    <t>Sjofosseg2 Hydro</t>
  </si>
  <si>
    <t>50WG00000001482T</t>
  </si>
  <si>
    <t>Sjofosseg1 Hydro</t>
  </si>
  <si>
    <t>50WP00000000753N</t>
  </si>
  <si>
    <t>50WG00000001910Y</t>
  </si>
  <si>
    <t>Trengereid</t>
  </si>
  <si>
    <t>Trengereg1 Hydro</t>
  </si>
  <si>
    <t>50WPI00000003805</t>
  </si>
  <si>
    <t>50WG000000008894</t>
  </si>
  <si>
    <t>Krogstadelva NKR</t>
  </si>
  <si>
    <t>Krog_Nkrg1 Hydro</t>
  </si>
  <si>
    <t>50WP000000003184</t>
  </si>
  <si>
    <t>50WG00000000763Q</t>
  </si>
  <si>
    <t>Haverstad</t>
  </si>
  <si>
    <t>Haverstag2 Hydro</t>
  </si>
  <si>
    <t>50WG00000000764O</t>
  </si>
  <si>
    <t>Haverstag1 Hydro</t>
  </si>
  <si>
    <t>50WP000000000908</t>
  </si>
  <si>
    <t>50WG00000000235E</t>
  </si>
  <si>
    <t>Byrte</t>
  </si>
  <si>
    <t>Byrte G1 Hydro</t>
  </si>
  <si>
    <t>50WP00000000096X</t>
  </si>
  <si>
    <t>50WG000000002477</t>
  </si>
  <si>
    <t>Batsvann</t>
  </si>
  <si>
    <t>Batsvanng1 Hydro</t>
  </si>
  <si>
    <t>50WP00000000626U</t>
  </si>
  <si>
    <t>50WG00000001492Q</t>
  </si>
  <si>
    <t>Skibotn</t>
  </si>
  <si>
    <t>Skibotn G101 Hydro</t>
  </si>
  <si>
    <t>50WG00000001491S</t>
  </si>
  <si>
    <t>Skibotn G1 Hydro</t>
  </si>
  <si>
    <t>50WP00000000759B</t>
  </si>
  <si>
    <t>50WG00000001937E</t>
  </si>
  <si>
    <t>Trysil</t>
  </si>
  <si>
    <t>Trysil G101 Hydro</t>
  </si>
  <si>
    <t>50WP00000000625W</t>
  </si>
  <si>
    <t>50WG00000001490U</t>
  </si>
  <si>
    <t>Skarsfjord</t>
  </si>
  <si>
    <t>Skarsfjog1 Hydro</t>
  </si>
  <si>
    <t>50WP00000000758D</t>
  </si>
  <si>
    <t>50WG00000001936G</t>
  </si>
  <si>
    <t>Tryland</t>
  </si>
  <si>
    <t>Tryland G2 Hydro</t>
  </si>
  <si>
    <t>50WG00000001935I</t>
  </si>
  <si>
    <t>Tryland G1 Hydro</t>
  </si>
  <si>
    <t>50WP00000000624Y</t>
  </si>
  <si>
    <t>50WG00000001487J</t>
  </si>
  <si>
    <t>Skarje</t>
  </si>
  <si>
    <t>Skarje P2 Hydro</t>
  </si>
  <si>
    <t>50WG00000001488H</t>
  </si>
  <si>
    <t>Skarje P1 Hydro</t>
  </si>
  <si>
    <t>50WG00000001489F</t>
  </si>
  <si>
    <t>Skarje P3 Hydro</t>
  </si>
  <si>
    <t>50WP00000000757F</t>
  </si>
  <si>
    <t>50WG00000001934K</t>
  </si>
  <si>
    <t>Tronsholen</t>
  </si>
  <si>
    <t>Tronsholg102 Hydro</t>
  </si>
  <si>
    <t>50WG00000001933M</t>
  </si>
  <si>
    <t>Tronsholg101 Hydro</t>
  </si>
  <si>
    <t>50WP000000002722</t>
  </si>
  <si>
    <t>50WG00000000672T</t>
  </si>
  <si>
    <t>Hjorteland</t>
  </si>
  <si>
    <t>Hjortelag3 Hydro</t>
  </si>
  <si>
    <t>50WG00000000674P</t>
  </si>
  <si>
    <t>Hjortelag1 Hydro</t>
  </si>
  <si>
    <t>50WG00000000673R</t>
  </si>
  <si>
    <t>Hjortelag2 Hydro</t>
  </si>
  <si>
    <t>50WP000000002714</t>
  </si>
  <si>
    <t>50WG00000000670X</t>
  </si>
  <si>
    <t>Hjelmeland</t>
  </si>
  <si>
    <t>Hjelmelag2 Hydro</t>
  </si>
  <si>
    <t>50WG00000000671V</t>
  </si>
  <si>
    <t>Hjelmelag1 Hydro</t>
  </si>
  <si>
    <t>50WP000000002706</t>
  </si>
  <si>
    <t>50WG00000000669I</t>
  </si>
  <si>
    <t>Hjartdola</t>
  </si>
  <si>
    <t>Hjartdolg1 Hydro</t>
  </si>
  <si>
    <t>50WG00000000668K</t>
  </si>
  <si>
    <t>Hjartdolg2 Hydro</t>
  </si>
  <si>
    <t>50WP00000000099R</t>
  </si>
  <si>
    <t>50WG00000000251G</t>
  </si>
  <si>
    <t>Daja</t>
  </si>
  <si>
    <t>Daja G1 Hydro</t>
  </si>
  <si>
    <t>50WG00000000250I</t>
  </si>
  <si>
    <t>Daja G2 Hydro</t>
  </si>
  <si>
    <t>50WP000000008003</t>
  </si>
  <si>
    <t>50WG00000002030M</t>
  </si>
  <si>
    <t>Vanndola</t>
  </si>
  <si>
    <t>Vanndolag1 Hydro</t>
  </si>
  <si>
    <t>50WP00000000629O</t>
  </si>
  <si>
    <t>50WG00000001498E</t>
  </si>
  <si>
    <t>Skjefst2</t>
  </si>
  <si>
    <t>Skjefst2g1 Hydro</t>
  </si>
  <si>
    <t>50WP00000000628Q</t>
  </si>
  <si>
    <t>50WG00000001495K</t>
  </si>
  <si>
    <t>Skjefst1</t>
  </si>
  <si>
    <t>Skjefst1g2 Hydro</t>
  </si>
  <si>
    <t>50WG00000001493O</t>
  </si>
  <si>
    <t>Skjefst1g5 Hydro</t>
  </si>
  <si>
    <t>50WG00000001494M</t>
  </si>
  <si>
    <t>Skjefst1g4 Hydro</t>
  </si>
  <si>
    <t>50WG00000001497G</t>
  </si>
  <si>
    <t>Skjefst1g1 Hydro</t>
  </si>
  <si>
    <t>50WG00000001496I</t>
  </si>
  <si>
    <t>Skjefst1g3 Hydro</t>
  </si>
  <si>
    <t>50WP000000003613</t>
  </si>
  <si>
    <t>50WG00000000840Y</t>
  </si>
  <si>
    <t>Klosterfoss</t>
  </si>
  <si>
    <t>Klosterfg2 Hydro</t>
  </si>
  <si>
    <t>50WG00000000841W</t>
  </si>
  <si>
    <t>Klosterfg1 Hydro</t>
  </si>
  <si>
    <t>50WP00000000493N</t>
  </si>
  <si>
    <t>50WG00000001118D</t>
  </si>
  <si>
    <t>Naturkraft CCPP</t>
  </si>
  <si>
    <t>Naturkrag1 Therm</t>
  </si>
  <si>
    <t>50WP000000000584</t>
  </si>
  <si>
    <t>50WG00000000126J</t>
  </si>
  <si>
    <t>Bjorndalselva</t>
  </si>
  <si>
    <t>Bjor_Elvg1 Hydro</t>
  </si>
  <si>
    <t>50WP000000000576</t>
  </si>
  <si>
    <t>50WG00000000125L</t>
  </si>
  <si>
    <t>Bjorndalen</t>
  </si>
  <si>
    <t>Bjorndalg1 Hydro</t>
  </si>
  <si>
    <t>50WP000000003605</t>
  </si>
  <si>
    <t>50WG00000000837N</t>
  </si>
  <si>
    <t>Klemetsrud</t>
  </si>
  <si>
    <t>Klemetsrg2 Therm</t>
  </si>
  <si>
    <t>50WG00000000838L</t>
  </si>
  <si>
    <t>Klemetsrg3 Therm</t>
  </si>
  <si>
    <t>50WG00000000839J</t>
  </si>
  <si>
    <t>Klemetsrg1 Therm</t>
  </si>
  <si>
    <t>50WP00000000189Q</t>
  </si>
  <si>
    <t>50WG00000000469Q</t>
  </si>
  <si>
    <t>Fossmark</t>
  </si>
  <si>
    <t>Fossmarkg1 Hydro</t>
  </si>
  <si>
    <t>50WPI00000005255</t>
  </si>
  <si>
    <t>50WG00000001209A</t>
  </si>
  <si>
    <t>Nygardsfjellet</t>
  </si>
  <si>
    <t>Nygardsfag1 Wind</t>
  </si>
  <si>
    <t>50WG00000001208C</t>
  </si>
  <si>
    <t>Nygardsfag3 Wind</t>
  </si>
  <si>
    <t>50WG00000001207E</t>
  </si>
  <si>
    <t>Nygardsfag2 Wind</t>
  </si>
  <si>
    <t>50WG00000001206G</t>
  </si>
  <si>
    <t>Nygardsfsg1 Wind</t>
  </si>
  <si>
    <t>50WP00000000719N</t>
  </si>
  <si>
    <t>50WG00000001833Q</t>
  </si>
  <si>
    <t>Sorbrandal</t>
  </si>
  <si>
    <t>Sorbrandg1 Hydro</t>
  </si>
  <si>
    <t>50WP000000000568</t>
  </si>
  <si>
    <t>50WG00000000124N</t>
  </si>
  <si>
    <t>Bjorkasen</t>
  </si>
  <si>
    <t>Bjorkaseg1 Hydro</t>
  </si>
  <si>
    <t>50WP00000000491R</t>
  </si>
  <si>
    <t>50WG00000001114L</t>
  </si>
  <si>
    <t>Narvik</t>
  </si>
  <si>
    <t>Narvik G105 Hydro</t>
  </si>
  <si>
    <t>50WG00000001115J</t>
  </si>
  <si>
    <t>Narvik G103 Hydro</t>
  </si>
  <si>
    <t>50WG00000001116H</t>
  </si>
  <si>
    <t>Narvik G104 Hydro</t>
  </si>
  <si>
    <t>50WG00000001117F</t>
  </si>
  <si>
    <t>Narvik Ng1 Therm</t>
  </si>
  <si>
    <t>50WP00000000188S</t>
  </si>
  <si>
    <t>50WG00000000468S</t>
  </si>
  <si>
    <t>Fossheim</t>
  </si>
  <si>
    <t>Fossheimg1 Hydro</t>
  </si>
  <si>
    <t>50WP00000000718P</t>
  </si>
  <si>
    <t>50WG00000001830W</t>
  </si>
  <si>
    <t>Sonna</t>
  </si>
  <si>
    <t>Sonna G2 Hydro</t>
  </si>
  <si>
    <t>50WG00000001831U</t>
  </si>
  <si>
    <t>Sonna G3 Hydro</t>
  </si>
  <si>
    <t>50WG00000001832S</t>
  </si>
  <si>
    <t>Sonna G1 Hydro</t>
  </si>
  <si>
    <t>50WP00000000055A</t>
  </si>
  <si>
    <t>50WG00000000123P</t>
  </si>
  <si>
    <t>Bjorgum</t>
  </si>
  <si>
    <t>Bjorgum G1 Hydro</t>
  </si>
  <si>
    <t>50WP00000000490T</t>
  </si>
  <si>
    <t>50WG00000001112P</t>
  </si>
  <si>
    <t>Namsos</t>
  </si>
  <si>
    <t>Namsos G107 Hydro</t>
  </si>
  <si>
    <t>50WG00000001111R</t>
  </si>
  <si>
    <t>Namsos G102 Hydro</t>
  </si>
  <si>
    <t>50WG00000001113N</t>
  </si>
  <si>
    <t>Namsos G101 Hydro</t>
  </si>
  <si>
    <t>50WG00000001110T</t>
  </si>
  <si>
    <t>Namsos G111 Hydro</t>
  </si>
  <si>
    <t>50WG00000001109E</t>
  </si>
  <si>
    <t>Namsos G105 Hydro</t>
  </si>
  <si>
    <t>50WG00000001108G</t>
  </si>
  <si>
    <t>Namsos G109 Hydro</t>
  </si>
  <si>
    <t>50WG00000001104O</t>
  </si>
  <si>
    <t>Namsos G112 Hydro</t>
  </si>
  <si>
    <t>50WG00000001103Q</t>
  </si>
  <si>
    <t>Namsos G104 Hydro</t>
  </si>
  <si>
    <t>50WG00000001107I</t>
  </si>
  <si>
    <t>Namsos G106 Hydro</t>
  </si>
  <si>
    <t>50WG00000001106K</t>
  </si>
  <si>
    <t>Namsos G108 Hydro</t>
  </si>
  <si>
    <t>50WG00000001105M</t>
  </si>
  <si>
    <t>Namsos G110 Hydro</t>
  </si>
  <si>
    <t>50WG00000001102S</t>
  </si>
  <si>
    <t>Namsos G103 Hydro</t>
  </si>
  <si>
    <t>50WP00000000187U</t>
  </si>
  <si>
    <t>50WG00000000467U</t>
  </si>
  <si>
    <t>Fosse</t>
  </si>
  <si>
    <t>Fosse G1 Hydro</t>
  </si>
  <si>
    <t>50WP00000000054C</t>
  </si>
  <si>
    <t>50WG00000000122R</t>
  </si>
  <si>
    <t>Bjordal</t>
  </si>
  <si>
    <t>Bjordal G2 Hydro</t>
  </si>
  <si>
    <t>50WG00000000121T</t>
  </si>
  <si>
    <t>Bjordal G1 Hydro</t>
  </si>
  <si>
    <t>50WP00000000717R</t>
  </si>
  <si>
    <t>50WG00000001828J</t>
  </si>
  <si>
    <t>Solna</t>
  </si>
  <si>
    <t>Solna G2 Hydro</t>
  </si>
  <si>
    <t>50WG00000001829H</t>
  </si>
  <si>
    <t>Solna G1 Hydro</t>
  </si>
  <si>
    <t>50WP00000000364Y</t>
  </si>
  <si>
    <t>50WG00000000848I</t>
  </si>
  <si>
    <t>Knardalstrand</t>
  </si>
  <si>
    <t>Knardalsg102 Hydro</t>
  </si>
  <si>
    <t>50WG00000000847K</t>
  </si>
  <si>
    <t>Knardalsg105 Hydro</t>
  </si>
  <si>
    <t>50WG00000000846M</t>
  </si>
  <si>
    <t>Knardalsg103 Hydro</t>
  </si>
  <si>
    <t>50WG00000000845O</t>
  </si>
  <si>
    <t>Knardalsg101 Hydro</t>
  </si>
  <si>
    <t>50WG00000000844Q</t>
  </si>
  <si>
    <t>Knardalsg104 Hydro</t>
  </si>
  <si>
    <t>50WP00000000497F</t>
  </si>
  <si>
    <t>50WG00000001127C</t>
  </si>
  <si>
    <t>Nedalsfoss</t>
  </si>
  <si>
    <t>Nedalsfog1 Hydro</t>
  </si>
  <si>
    <t>50WP00000000230I</t>
  </si>
  <si>
    <t>50WG00000000567Q</t>
  </si>
  <si>
    <t>Grytaga</t>
  </si>
  <si>
    <t>Grytaga G1 Hydro</t>
  </si>
  <si>
    <t>50WG00000000566S</t>
  </si>
  <si>
    <t>Grytaga G101 Hydro</t>
  </si>
  <si>
    <t>50WP000000000592</t>
  </si>
  <si>
    <t>50WG00000000129D</t>
  </si>
  <si>
    <t>Blafal.3</t>
  </si>
  <si>
    <t>Blafall3g3 Hydro</t>
  </si>
  <si>
    <t>50WG00000000128F</t>
  </si>
  <si>
    <t>Blafall3g2 Hydro</t>
  </si>
  <si>
    <t>50WG00000000127H</t>
  </si>
  <si>
    <t>Blafall3g1 Hydro</t>
  </si>
  <si>
    <t>50WP00000000494L</t>
  </si>
  <si>
    <t>50WG00000001121O</t>
  </si>
  <si>
    <t>Nea</t>
  </si>
  <si>
    <t>Nea Ng1 Therm</t>
  </si>
  <si>
    <t>50WG00000001122M</t>
  </si>
  <si>
    <t>Nea G4 Hydro</t>
  </si>
  <si>
    <t>50WG00000001120Q</t>
  </si>
  <si>
    <t>Nea G1 Hydro</t>
  </si>
  <si>
    <t>50WG00000001125G</t>
  </si>
  <si>
    <t>Nea G104 Hydro</t>
  </si>
  <si>
    <t>50WG00000001126E</t>
  </si>
  <si>
    <t>Nea G2 Hydro</t>
  </si>
  <si>
    <t>50WG00000001123K</t>
  </si>
  <si>
    <t>Nea G103 Hydro</t>
  </si>
  <si>
    <t>50WG00000001124I</t>
  </si>
  <si>
    <t>Nea G102 Hydro</t>
  </si>
  <si>
    <t>50WG00000001119B</t>
  </si>
  <si>
    <t>Nea G3 Hydro</t>
  </si>
  <si>
    <t>50WP00000000671P</t>
  </si>
  <si>
    <t>50WG00000001726R</t>
  </si>
  <si>
    <t>Stokkelandsana</t>
  </si>
  <si>
    <t>Stok_Anag1 Hydro</t>
  </si>
  <si>
    <t>50WP00000000368Q</t>
  </si>
  <si>
    <t>50WG00000000859D</t>
  </si>
  <si>
    <t>Kolsvik</t>
  </si>
  <si>
    <t>Kolsvik G104 Hydro</t>
  </si>
  <si>
    <t>50WG00000000858F</t>
  </si>
  <si>
    <t>Kolsvik G101 Hydro</t>
  </si>
  <si>
    <t>50WG00000000856J</t>
  </si>
  <si>
    <t>Kolsvik G2 Hydro</t>
  </si>
  <si>
    <t>50WG00000000857H</t>
  </si>
  <si>
    <t>Kolsvik G102 Hydro</t>
  </si>
  <si>
    <t>50WG00000000855L</t>
  </si>
  <si>
    <t>Kolsvik G103 Hydro</t>
  </si>
  <si>
    <t>50WG00000000860S</t>
  </si>
  <si>
    <t>Kolsvik G1 Hydro</t>
  </si>
  <si>
    <t>50WP000000002358</t>
  </si>
  <si>
    <t>50WG00000000574T</t>
  </si>
  <si>
    <t>Gronvollfoss</t>
  </si>
  <si>
    <t>Gronvollg1 Hydro</t>
  </si>
  <si>
    <t>50WG00000000575R</t>
  </si>
  <si>
    <t>Gronvollg101 Hydro</t>
  </si>
  <si>
    <t>50WG00000000576P</t>
  </si>
  <si>
    <t>Gronvollg2 Hydro</t>
  </si>
  <si>
    <t>50WP00000000670R</t>
  </si>
  <si>
    <t>50WG00000001714Y</t>
  </si>
  <si>
    <t>Stokkeland</t>
  </si>
  <si>
    <t>Stokkelag115 Hydro</t>
  </si>
  <si>
    <t>50WG00000001715W</t>
  </si>
  <si>
    <t>Stokkelag109 Hydro</t>
  </si>
  <si>
    <t>50WG00000001716U</t>
  </si>
  <si>
    <t>Stokkelag119 Hydro</t>
  </si>
  <si>
    <t>50WG000000017105</t>
  </si>
  <si>
    <t>Stokkelag135 Therm</t>
  </si>
  <si>
    <t>50WG000000017113</t>
  </si>
  <si>
    <t>Stokkelag131 Hydro</t>
  </si>
  <si>
    <t>50WG00000001717S</t>
  </si>
  <si>
    <t>Stokkelag145 Hydro</t>
  </si>
  <si>
    <t>50WG00000001718Q</t>
  </si>
  <si>
    <t>Stokkelag130 Hydro</t>
  </si>
  <si>
    <t>50WG00000001719O</t>
  </si>
  <si>
    <t>Stokkelag103 Hydro</t>
  </si>
  <si>
    <t>50WG000000017202</t>
  </si>
  <si>
    <t>Stokkelag125 Hydro</t>
  </si>
  <si>
    <t>50WG000000017210</t>
  </si>
  <si>
    <t>Stokkelag118 Hydro</t>
  </si>
  <si>
    <t>50WG000000017024</t>
  </si>
  <si>
    <t>Stokkelag107 Hydro</t>
  </si>
  <si>
    <t>50WG000000017032</t>
  </si>
  <si>
    <t>Stokkelag143 Hydro</t>
  </si>
  <si>
    <t>50WG000000017040</t>
  </si>
  <si>
    <t>Stokkelag102 Hydro</t>
  </si>
  <si>
    <t>50WG000000017008</t>
  </si>
  <si>
    <t>Stokkelag116 Hydro</t>
  </si>
  <si>
    <t>50WG000000017016</t>
  </si>
  <si>
    <t>Stokkelag105 Hydro</t>
  </si>
  <si>
    <t>50WG00000001709R</t>
  </si>
  <si>
    <t>Stokkelag106 Hydro</t>
  </si>
  <si>
    <t>50WG00000001705Z</t>
  </si>
  <si>
    <t>Stokkelag121 Hydro</t>
  </si>
  <si>
    <t>50WG00000001706X</t>
  </si>
  <si>
    <t>Stokkelag140 Wind</t>
  </si>
  <si>
    <t>50WG00000001707V</t>
  </si>
  <si>
    <t>Stokkelag114 Hydro</t>
  </si>
  <si>
    <t>50WG00000001708T</t>
  </si>
  <si>
    <t>Stokkelag127 Hydro</t>
  </si>
  <si>
    <t>50WG00000001690M</t>
  </si>
  <si>
    <t>Stokkelag110 Hydro</t>
  </si>
  <si>
    <t>50WG00000001691K</t>
  </si>
  <si>
    <t>Stokkelag141 Hydro</t>
  </si>
  <si>
    <t>50WG000000016978</t>
  </si>
  <si>
    <t>Stokkelag122 Hydro</t>
  </si>
  <si>
    <t>50WG000000016986</t>
  </si>
  <si>
    <t>Stokkelag139 Wind</t>
  </si>
  <si>
    <t>50WG000000016994</t>
  </si>
  <si>
    <t>Stokkelag111 Hydro</t>
  </si>
  <si>
    <t>50WG00000001692I</t>
  </si>
  <si>
    <t>Stokkelag124 Hydro</t>
  </si>
  <si>
    <t>50WG00000001693G</t>
  </si>
  <si>
    <t>Stokkelag144 Hydro</t>
  </si>
  <si>
    <t>50WG00000001694E</t>
  </si>
  <si>
    <t>Stokkelag123 Hydro</t>
  </si>
  <si>
    <t>50WG00000001695C</t>
  </si>
  <si>
    <t>Stokkelag142 Hydro</t>
  </si>
  <si>
    <t>50WG00000001696A</t>
  </si>
  <si>
    <t>Stokkelag117 Hydro</t>
  </si>
  <si>
    <t>50WG00000001725T</t>
  </si>
  <si>
    <t>Stokkelag112 Hydro</t>
  </si>
  <si>
    <t>50WG00000001722Z</t>
  </si>
  <si>
    <t>Stokkelag133 Hydro</t>
  </si>
  <si>
    <t>50WG00000001723X</t>
  </si>
  <si>
    <t>Stokkelag113 Hydro</t>
  </si>
  <si>
    <t>50WG00000001724V</t>
  </si>
  <si>
    <t>Stokkelag132 Wind</t>
  </si>
  <si>
    <t>50WG00000001684H</t>
  </si>
  <si>
    <t>Stokkelag101 Hydro</t>
  </si>
  <si>
    <t>50WG00000001685F</t>
  </si>
  <si>
    <t>Stokkelag126 Hydro</t>
  </si>
  <si>
    <t>50WG00000001686D</t>
  </si>
  <si>
    <t>Stokkelag136 Hydro</t>
  </si>
  <si>
    <t>50WGI00000017135</t>
  </si>
  <si>
    <t>Stokkelag129 Hydro</t>
  </si>
  <si>
    <t>50WG00000001687B</t>
  </si>
  <si>
    <t>Stokkelag128 Hydro</t>
  </si>
  <si>
    <t>50WG000000016889</t>
  </si>
  <si>
    <t>Stokkelag120 Hydro</t>
  </si>
  <si>
    <t>50WG00000001681N</t>
  </si>
  <si>
    <t>Stokkelag137 Hydro</t>
  </si>
  <si>
    <t>50WG00000001682L</t>
  </si>
  <si>
    <t>Stokkelag134 Hydro</t>
  </si>
  <si>
    <t>50WG00000001683J</t>
  </si>
  <si>
    <t>Stokkelag108 Hydro</t>
  </si>
  <si>
    <t>50WG000000016897</t>
  </si>
  <si>
    <t>Stokkelag138 Hydro</t>
  </si>
  <si>
    <t>50WP00000000234A</t>
  </si>
  <si>
    <t>50WG00000000572X</t>
  </si>
  <si>
    <t>Gronsdal</t>
  </si>
  <si>
    <t>Gronsdalg2 Hydro</t>
  </si>
  <si>
    <t>50WG00000000573V</t>
  </si>
  <si>
    <t>Gronsdalg1 Hydro</t>
  </si>
  <si>
    <t>50WP00000000100V</t>
  </si>
  <si>
    <t>50WG00000000252E</t>
  </si>
  <si>
    <t>Dale G1 Hydro</t>
  </si>
  <si>
    <t>50WG00000000254A</t>
  </si>
  <si>
    <t>Dale G101 Hydro</t>
  </si>
  <si>
    <t>50WG00000000253C</t>
  </si>
  <si>
    <t>Dale G102 Hydro</t>
  </si>
  <si>
    <t>50WG000000002558</t>
  </si>
  <si>
    <t>Dale G2 Hydro</t>
  </si>
  <si>
    <t>50WP00000000366U</t>
  </si>
  <si>
    <t>50WG00000000854N</t>
  </si>
  <si>
    <t>Kobbelv</t>
  </si>
  <si>
    <t>Kobbelv G102 Hydro</t>
  </si>
  <si>
    <t>50WG00000000852R</t>
  </si>
  <si>
    <t>Kobbelv G2 Hydro</t>
  </si>
  <si>
    <t>50WG00000000853P</t>
  </si>
  <si>
    <t>Kobbelv G101 Hydro</t>
  </si>
  <si>
    <t>50WG00000000851T</t>
  </si>
  <si>
    <t>Kobbelv G1 Hydro</t>
  </si>
  <si>
    <t>50WP00000000233C</t>
  </si>
  <si>
    <t>50WG000000005700</t>
  </si>
  <si>
    <t>Grodemfoss</t>
  </si>
  <si>
    <t>Grodemfog2 Hydro</t>
  </si>
  <si>
    <t>50WG00000000571Z</t>
  </si>
  <si>
    <t>Grodemfog1 Hydro</t>
  </si>
  <si>
    <t>50WP00000000365W</t>
  </si>
  <si>
    <t>50WG00000000849G</t>
  </si>
  <si>
    <t>Knutfoss</t>
  </si>
  <si>
    <t>Knutfossg1 Hydro</t>
  </si>
  <si>
    <t>50WG00000000850V</t>
  </si>
  <si>
    <t>Knutfossg2 Hydro</t>
  </si>
  <si>
    <t>50WP00000000232E</t>
  </si>
  <si>
    <t>50WG00000000569M</t>
  </si>
  <si>
    <t>Groa</t>
  </si>
  <si>
    <t>Groa G1 Hydro</t>
  </si>
  <si>
    <t>50WG00000000568O</t>
  </si>
  <si>
    <t>Groa G2 Hydro</t>
  </si>
  <si>
    <t>50WP00000000498D</t>
  </si>
  <si>
    <t>50WG000000022168</t>
  </si>
  <si>
    <t>Nedre Rossaga</t>
  </si>
  <si>
    <t>Nedrerosg1 Hydro</t>
  </si>
  <si>
    <t>50WG00000001135D</t>
  </si>
  <si>
    <t>Nedrerosng2 Therm</t>
  </si>
  <si>
    <t>50WG00000001134F</t>
  </si>
  <si>
    <t>Nedrerosg101 Hydro</t>
  </si>
  <si>
    <t>50WG00000001133H</t>
  </si>
  <si>
    <t>Nedrerosg5 Hydro</t>
  </si>
  <si>
    <t>50WG00000001132J</t>
  </si>
  <si>
    <t>Nedrerosg2 Hydro</t>
  </si>
  <si>
    <t>50WG00000001131L</t>
  </si>
  <si>
    <t>Nedrerosg4 Hydro</t>
  </si>
  <si>
    <t>50WG00000001130N</t>
  </si>
  <si>
    <t>Nedrerosg3 Hydro</t>
  </si>
  <si>
    <t>50WG000000011298</t>
  </si>
  <si>
    <t>Nedrerosg0 Hydro</t>
  </si>
  <si>
    <t>50WG00000001128A</t>
  </si>
  <si>
    <t>Nedrerosg6 Hydro</t>
  </si>
  <si>
    <t>50WP00000000106J</t>
  </si>
  <si>
    <t>50WG000000002655</t>
  </si>
  <si>
    <t>Dalsfoss</t>
  </si>
  <si>
    <t>Dalsfossg3 Hydro</t>
  </si>
  <si>
    <t>50WG000000002639</t>
  </si>
  <si>
    <t>Dalsfossg2 Hydro</t>
  </si>
  <si>
    <t>50WG000000002647</t>
  </si>
  <si>
    <t>Dalsfossg1 Hydro</t>
  </si>
  <si>
    <t>50WP00000000105L</t>
  </si>
  <si>
    <t>50WG00000000262B</t>
  </si>
  <si>
    <t>Dalen</t>
  </si>
  <si>
    <t>Dalen G2 Hydro</t>
  </si>
  <si>
    <t>50WG00000000261D</t>
  </si>
  <si>
    <t>Dalen G1 Hydro</t>
  </si>
  <si>
    <t>50WP000000002390</t>
  </si>
  <si>
    <t>50WG00000000580Y</t>
  </si>
  <si>
    <t>H. Hoyanger</t>
  </si>
  <si>
    <t>H_Hoyangg101 Hydro</t>
  </si>
  <si>
    <t>50WG00000000581W</t>
  </si>
  <si>
    <t>H_Hoyangg102 Hydro</t>
  </si>
  <si>
    <t>50WP00000000674J</t>
  </si>
  <si>
    <t>50WG00000001734S</t>
  </si>
  <si>
    <t>Stordal</t>
  </si>
  <si>
    <t>Stordal G1 Hydro</t>
  </si>
  <si>
    <t>50WG00000001733U</t>
  </si>
  <si>
    <t>Stordal G101 Hydro</t>
  </si>
  <si>
    <t>50WG00000001732W</t>
  </si>
  <si>
    <t>Stordal G102 Hydro</t>
  </si>
  <si>
    <t>50WP00000000673L</t>
  </si>
  <si>
    <t>50WGI00000017305</t>
  </si>
  <si>
    <t>Stord</t>
  </si>
  <si>
    <t>Stord G103 Hydro</t>
  </si>
  <si>
    <t>50WG00000001728N</t>
  </si>
  <si>
    <t>Stord G101 Hydro</t>
  </si>
  <si>
    <t>50WG00000001729L</t>
  </si>
  <si>
    <t>Stord G104 Hydro</t>
  </si>
  <si>
    <t>50WG00000001731Y</t>
  </si>
  <si>
    <t>Stord G102 Hydro</t>
  </si>
  <si>
    <t>50WP000000002382</t>
  </si>
  <si>
    <t>50WG00000000579J</t>
  </si>
  <si>
    <t>Guolas</t>
  </si>
  <si>
    <t>Guolas G1 Hydro</t>
  </si>
  <si>
    <t>50WG00000000578L</t>
  </si>
  <si>
    <t>Guolas G2 Hydro</t>
  </si>
  <si>
    <t>50WP00000000104N</t>
  </si>
  <si>
    <t>50WG00000000260F</t>
  </si>
  <si>
    <t>Dale TUE</t>
  </si>
  <si>
    <t>Dale_Tueg1 Hydro</t>
  </si>
  <si>
    <t>50WP000000002374</t>
  </si>
  <si>
    <t>50WG00000000577N</t>
  </si>
  <si>
    <t>Grasjo</t>
  </si>
  <si>
    <t>Grasjo G1 Hydro</t>
  </si>
  <si>
    <t>50WP000000005403</t>
  </si>
  <si>
    <t>50WG00000001286T</t>
  </si>
  <si>
    <t>Osa</t>
  </si>
  <si>
    <t>Osa G101 Hydro</t>
  </si>
  <si>
    <t>50WG00000001285V</t>
  </si>
  <si>
    <t>Osa G2 Hydro</t>
  </si>
  <si>
    <t>50WG00000001284X</t>
  </si>
  <si>
    <t>Osa G1 Hydro</t>
  </si>
  <si>
    <t>50WP00000000103P</t>
  </si>
  <si>
    <t>50WG000000002590</t>
  </si>
  <si>
    <t>Dale NTE</t>
  </si>
  <si>
    <t>Dale_Ntek1 Wind</t>
  </si>
  <si>
    <t>50WG000000002582</t>
  </si>
  <si>
    <t>Dale_Ntek4 Wind</t>
  </si>
  <si>
    <t>50WG000000002574</t>
  </si>
  <si>
    <t>Dale_Ntek2 Wind</t>
  </si>
  <si>
    <t>50WG000000002566</t>
  </si>
  <si>
    <t>Dale_Ntek5 Wind</t>
  </si>
  <si>
    <t>50WP00000000672N</t>
  </si>
  <si>
    <t>50WG00000001727P</t>
  </si>
  <si>
    <t>Stokmarknes</t>
  </si>
  <si>
    <t>Stokmarkg101 Hydro</t>
  </si>
  <si>
    <t>50WP00000000546S</t>
  </si>
  <si>
    <t>50WG00000001292Y</t>
  </si>
  <si>
    <t>Osvatn</t>
  </si>
  <si>
    <t>Osvatn G1 Hydro</t>
  </si>
  <si>
    <t>50WP000000004148</t>
  </si>
  <si>
    <t>50WG00000000954J</t>
  </si>
  <si>
    <t>Leirfossene</t>
  </si>
  <si>
    <t>Leirfossg1 Hydro</t>
  </si>
  <si>
    <t>50WG00000000955H</t>
  </si>
  <si>
    <t>Leirfossg2 Hydro</t>
  </si>
  <si>
    <t>50WP00000000545U</t>
  </si>
  <si>
    <t>50WGI00000012915</t>
  </si>
  <si>
    <t>Osteroy</t>
  </si>
  <si>
    <t>Osteroy G101 Hydro</t>
  </si>
  <si>
    <t>SI04</t>
  </si>
  <si>
    <t>50WP00000000678B</t>
  </si>
  <si>
    <t>50WG00000001739I</t>
  </si>
  <si>
    <t>Strandfossen</t>
  </si>
  <si>
    <t>Strandfog1 Hydro</t>
  </si>
  <si>
    <t>50WP00000000109D</t>
  </si>
  <si>
    <t>50WG00000000269Y</t>
  </si>
  <si>
    <t>Dittielva</t>
  </si>
  <si>
    <t>Dittielvg1 Hydro</t>
  </si>
  <si>
    <t>50WP00000000544W</t>
  </si>
  <si>
    <t>50WG000000012901</t>
  </si>
  <si>
    <t>Osfallet</t>
  </si>
  <si>
    <t>Osfalletg1 Hydro</t>
  </si>
  <si>
    <t>50WG00000001289N</t>
  </si>
  <si>
    <t>Osfalletg3 Hydro</t>
  </si>
  <si>
    <t>50WP00000000108F</t>
  </si>
  <si>
    <t>50WGI00000002685</t>
  </si>
  <si>
    <t>Dauremal</t>
  </si>
  <si>
    <t>Dauremalg1 Hydro</t>
  </si>
  <si>
    <t>50WP00000000411E</t>
  </si>
  <si>
    <t>50WG00000000948E</t>
  </si>
  <si>
    <t>Leirdola</t>
  </si>
  <si>
    <t>Leirdolag101 Hydro</t>
  </si>
  <si>
    <t>50WG00000000949C</t>
  </si>
  <si>
    <t>Leirdolag108 Hydro</t>
  </si>
  <si>
    <t>50WG00000000946I</t>
  </si>
  <si>
    <t>Leirdolag103 Hydro</t>
  </si>
  <si>
    <t>50WG00000000947G</t>
  </si>
  <si>
    <t>Leirdolag102 Hydro</t>
  </si>
  <si>
    <t>50WG00000000944M</t>
  </si>
  <si>
    <t>Leirdolag106 Hydro</t>
  </si>
  <si>
    <t>50WG00000000945K</t>
  </si>
  <si>
    <t>Leirdolag109 Hydro</t>
  </si>
  <si>
    <t>50WG00000000942Q</t>
  </si>
  <si>
    <t>Leirdolag105 Hydro</t>
  </si>
  <si>
    <t>50WG00000000943O</t>
  </si>
  <si>
    <t>Leirdolag107 Hydro</t>
  </si>
  <si>
    <t>50WG00000000952N</t>
  </si>
  <si>
    <t>Leirdolag1 Hydro</t>
  </si>
  <si>
    <t>50WG00000000953L</t>
  </si>
  <si>
    <t>Leirdolag110 Hydro</t>
  </si>
  <si>
    <t>50WG00000000950R</t>
  </si>
  <si>
    <t>Leirdolang1 Therm</t>
  </si>
  <si>
    <t>50WG00000000951P</t>
  </si>
  <si>
    <t>Leirdolag104 Hydro</t>
  </si>
  <si>
    <t>50WP00000000677D</t>
  </si>
  <si>
    <t>50WG00000001738K</t>
  </si>
  <si>
    <t>Stranda G102 Hydro</t>
  </si>
  <si>
    <t>50WG00000001737M</t>
  </si>
  <si>
    <t>Stranda G101 Hydro</t>
  </si>
  <si>
    <t>50WP00000000543Y</t>
  </si>
  <si>
    <t>50WG00000001288P</t>
  </si>
  <si>
    <t>Osen</t>
  </si>
  <si>
    <t>Osen G1 Hydro</t>
  </si>
  <si>
    <t>50WP00000000410G</t>
  </si>
  <si>
    <t>50WG00000000941S</t>
  </si>
  <si>
    <t>Leinafoss</t>
  </si>
  <si>
    <t>Leinafosg1 Hydro</t>
  </si>
  <si>
    <t>50WP00000000676F</t>
  </si>
  <si>
    <t>50WG00000001736O</t>
  </si>
  <si>
    <t>Storlivatn</t>
  </si>
  <si>
    <t>Storlivag2 Hydro</t>
  </si>
  <si>
    <t>50WG00000001735Q</t>
  </si>
  <si>
    <t>Storlivag1 Hydro</t>
  </si>
  <si>
    <t>50WP00000000107H</t>
  </si>
  <si>
    <t>50WG000000002663</t>
  </si>
  <si>
    <t>Dalvatn</t>
  </si>
  <si>
    <t>Dalvatn G2 Hydro</t>
  </si>
  <si>
    <t>50WG000000002671</t>
  </si>
  <si>
    <t>Dalvatn G1 Hydro</t>
  </si>
  <si>
    <t>50WP000000001912</t>
  </si>
  <si>
    <t>50WG000000004712</t>
  </si>
  <si>
    <t>Fr.stad Bioel</t>
  </si>
  <si>
    <t>Fr_Bioelg1 Hydro</t>
  </si>
  <si>
    <t>50WP000000004180</t>
  </si>
  <si>
    <t>50WG000000009785</t>
  </si>
  <si>
    <t>Lindland</t>
  </si>
  <si>
    <t>Lindlandg1 Hydro</t>
  </si>
  <si>
    <t>50WG000000009793</t>
  </si>
  <si>
    <t>Lindlandg2 Hydro</t>
  </si>
  <si>
    <t>50WP000000001904</t>
  </si>
  <si>
    <t>50WG000000004704</t>
  </si>
  <si>
    <t>Fossum</t>
  </si>
  <si>
    <t>Fossum G1 Hydro</t>
  </si>
  <si>
    <t>50WP000000007201</t>
  </si>
  <si>
    <t>50WG00000001834O</t>
  </si>
  <si>
    <t>Sorfjord</t>
  </si>
  <si>
    <t>Sorfjordg1 Hydro</t>
  </si>
  <si>
    <t>50WG00000001835M</t>
  </si>
  <si>
    <t>Sorfjordg101 Hydro</t>
  </si>
  <si>
    <t>50WP00000000852L</t>
  </si>
  <si>
    <t>50WG000000021455</t>
  </si>
  <si>
    <t>Ovre Vinstra</t>
  </si>
  <si>
    <t>Ovre_Vinng1 Therm</t>
  </si>
  <si>
    <t>50WG000000021463</t>
  </si>
  <si>
    <t>Ovre_Ving2 Hydro</t>
  </si>
  <si>
    <t>50WG000000021447</t>
  </si>
  <si>
    <t>Ovre_Ving1 Hydro</t>
  </si>
  <si>
    <t>50WP000000004172</t>
  </si>
  <si>
    <t>50WG000000009777</t>
  </si>
  <si>
    <t>Liarelva</t>
  </si>
  <si>
    <t>Liarelvag1 Hydro</t>
  </si>
  <si>
    <t>50WPI00000007045</t>
  </si>
  <si>
    <t>50WG000000018101</t>
  </si>
  <si>
    <t>Svelgfoss</t>
  </si>
  <si>
    <t>Svelgfosg102 Hydro</t>
  </si>
  <si>
    <t>50WG00000001807R</t>
  </si>
  <si>
    <t>Svelgfosg2 Hydro</t>
  </si>
  <si>
    <t>50WG00000001806T</t>
  </si>
  <si>
    <t>Svelgfosg101 Hydro</t>
  </si>
  <si>
    <t>50WG00000001809N</t>
  </si>
  <si>
    <t>Svelgfosg103 Hydro</t>
  </si>
  <si>
    <t>50WG00000001808P</t>
  </si>
  <si>
    <t>Svelgfosg1 Hydro</t>
  </si>
  <si>
    <t>50WP00000000851N</t>
  </si>
  <si>
    <t>50WG000000021439</t>
  </si>
  <si>
    <t>Ovre Tessa</t>
  </si>
  <si>
    <t>Ov_Tessag5 Hydro</t>
  </si>
  <si>
    <t>50WG00000002142B</t>
  </si>
  <si>
    <t>Ov_Tessag6 Hydro</t>
  </si>
  <si>
    <t>50WP000000004164</t>
  </si>
  <si>
    <t>50WG00000000975B</t>
  </si>
  <si>
    <t>Leivdal</t>
  </si>
  <si>
    <t>Leivdal G118 Hydro</t>
  </si>
  <si>
    <t>50WG000000009769</t>
  </si>
  <si>
    <t>Leivdal G117 Hydro</t>
  </si>
  <si>
    <t>50WG00000000974D</t>
  </si>
  <si>
    <t>Leivdal G119 Hydro</t>
  </si>
  <si>
    <t>50WG00000000973F</t>
  </si>
  <si>
    <t>Leivdal G114 Hydro</t>
  </si>
  <si>
    <t>50WG00000000972H</t>
  </si>
  <si>
    <t>Leivdal G103 Hydro</t>
  </si>
  <si>
    <t>50WG00000000971J</t>
  </si>
  <si>
    <t>Leivdal G106 Hydro</t>
  </si>
  <si>
    <t>50WG00000000970L</t>
  </si>
  <si>
    <t>Leivdal G105 Hydro</t>
  </si>
  <si>
    <t>50WG00000000965E</t>
  </si>
  <si>
    <t>Leivdal G115 Hydro</t>
  </si>
  <si>
    <t>50WG00000000964G</t>
  </si>
  <si>
    <t>Leivdal G102 Wind</t>
  </si>
  <si>
    <t>50WG00000000963I</t>
  </si>
  <si>
    <t>Leivdal G122 Hydro</t>
  </si>
  <si>
    <t>50WG00000000962K</t>
  </si>
  <si>
    <t>Leivdal G111 Hydro</t>
  </si>
  <si>
    <t>50WG000000009696</t>
  </si>
  <si>
    <t>Leivdal G113 Hydro</t>
  </si>
  <si>
    <t>50WG000000009688</t>
  </si>
  <si>
    <t>Leivdal G110 Hydro</t>
  </si>
  <si>
    <t>50WG00000000966C</t>
  </si>
  <si>
    <t>Leivdal G108 Hydro</t>
  </si>
  <si>
    <t>50WG00000000967A</t>
  </si>
  <si>
    <t>Leivdal G116 Hydro</t>
  </si>
  <si>
    <t>50WG00000000961M</t>
  </si>
  <si>
    <t>Leivdal G101 Hydro</t>
  </si>
  <si>
    <t>50WG00000000960O</t>
  </si>
  <si>
    <t>Leivdal G107 Hydro</t>
  </si>
  <si>
    <t>50WG00000000957D</t>
  </si>
  <si>
    <t>Leivdal G104 Hydro</t>
  </si>
  <si>
    <t>50WG00000000958B</t>
  </si>
  <si>
    <t>Leivdal G112 Hydro</t>
  </si>
  <si>
    <t>50WG00000000956F</t>
  </si>
  <si>
    <t>Leivdal G120 Hydro</t>
  </si>
  <si>
    <t>50WG000000009599</t>
  </si>
  <si>
    <t>Leivdal G121 Hydro</t>
  </si>
  <si>
    <t>50WG00000001628R</t>
  </si>
  <si>
    <t>Leivdal G109 Hydro</t>
  </si>
  <si>
    <t>50WP00000000548O</t>
  </si>
  <si>
    <t>50WG00000001294U</t>
  </si>
  <si>
    <t>Porsa</t>
  </si>
  <si>
    <t>Porsa G3 Hydro</t>
  </si>
  <si>
    <t>50WG00000001296Q</t>
  </si>
  <si>
    <t>Porsa G1 Hydro</t>
  </si>
  <si>
    <t>50WG00000001295S</t>
  </si>
  <si>
    <t>Porsa G2 Hydro</t>
  </si>
  <si>
    <t>50WP00000000850P</t>
  </si>
  <si>
    <t>50WG00000002141D</t>
  </si>
  <si>
    <t>Ovre Svultingen</t>
  </si>
  <si>
    <t>Ovre_Svug1 Hydro</t>
  </si>
  <si>
    <t>50WP00000000547Q</t>
  </si>
  <si>
    <t>50WG00000001293W</t>
  </si>
  <si>
    <t>Pikerfoss</t>
  </si>
  <si>
    <t>Pikerfosg1 Hydro</t>
  </si>
  <si>
    <t>50WP00000000724U</t>
  </si>
  <si>
    <t>50WG00000001840T</t>
  </si>
  <si>
    <t>Saheim</t>
  </si>
  <si>
    <t>Saheim G2 Hydro</t>
  </si>
  <si>
    <t>50WG00000001839E</t>
  </si>
  <si>
    <t>Saheim G1 Hydro</t>
  </si>
  <si>
    <t>50WG00000001838G</t>
  </si>
  <si>
    <t>Saheim G3 Hydro</t>
  </si>
  <si>
    <t>50WP000000008589</t>
  </si>
  <si>
    <t>50WG000000021544</t>
  </si>
  <si>
    <t>Al</t>
  </si>
  <si>
    <t>Al G1 Hydro</t>
  </si>
  <si>
    <t>50WG000000021552</t>
  </si>
  <si>
    <t>Al G3 Hydro</t>
  </si>
  <si>
    <t>50WG000000021536</t>
  </si>
  <si>
    <t>Al G2 Hydro</t>
  </si>
  <si>
    <t>50WP00000000061F</t>
  </si>
  <si>
    <t>50WG00000000130S</t>
  </si>
  <si>
    <t>Blafal.4</t>
  </si>
  <si>
    <t>Blafall4g1 Hydro</t>
  </si>
  <si>
    <t>50WP00000000193Z</t>
  </si>
  <si>
    <t>50WG00000000474X</t>
  </si>
  <si>
    <t>Fritzoe</t>
  </si>
  <si>
    <t>Fritzoe G1 Hydro</t>
  </si>
  <si>
    <t>50WG00000000473Z</t>
  </si>
  <si>
    <t>Fritzoe G2 Hydro</t>
  </si>
  <si>
    <t>50WP00000000857B</t>
  </si>
  <si>
    <t>50WG000000021528</t>
  </si>
  <si>
    <t>Akraelva</t>
  </si>
  <si>
    <t>Akraelvag1 Hydro</t>
  </si>
  <si>
    <t>50WP00000000723W</t>
  </si>
  <si>
    <t>50WG00000001837I</t>
  </si>
  <si>
    <t>Sortveit</t>
  </si>
  <si>
    <t>Sortveitg101 Hydro</t>
  </si>
  <si>
    <t>50WP00000000419Z</t>
  </si>
  <si>
    <t>50WG00000000980I</t>
  </si>
  <si>
    <t>Linnvasselv</t>
  </si>
  <si>
    <t>Linnvassg1 Hydro</t>
  </si>
  <si>
    <t>50WP00000000722Y</t>
  </si>
  <si>
    <t>50WG00000001836K</t>
  </si>
  <si>
    <t>Sorfjord2</t>
  </si>
  <si>
    <t>Sorfjor2g1 Hydro</t>
  </si>
  <si>
    <t>50WP00000000855F</t>
  </si>
  <si>
    <t>50WG00000002150C</t>
  </si>
  <si>
    <t>Abjora</t>
  </si>
  <si>
    <t>Abjora G1 Hydro</t>
  </si>
  <si>
    <t>50WP000000001920</t>
  </si>
  <si>
    <t>50WG000000004720</t>
  </si>
  <si>
    <t>Framruste</t>
  </si>
  <si>
    <t>Framrustg1 Hydro</t>
  </si>
  <si>
    <t>50WP00000000854H</t>
  </si>
  <si>
    <t>50WGI00000021485</t>
  </si>
  <si>
    <t>Oyberget</t>
  </si>
  <si>
    <t>Oybergetg1 Hydro</t>
  </si>
  <si>
    <t>50WG00000002149Y</t>
  </si>
  <si>
    <t>Oybergetg3 Hydro</t>
  </si>
  <si>
    <t>50WG000000021471</t>
  </si>
  <si>
    <t>Oybergetg2 Hydro</t>
  </si>
  <si>
    <t>50WP000000000665</t>
  </si>
  <si>
    <t>50WG00000000170G</t>
  </si>
  <si>
    <t>Bogna</t>
  </si>
  <si>
    <t>Bogna G1 Hydro</t>
  </si>
  <si>
    <t>50WP00000000198P</t>
  </si>
  <si>
    <t>50WG00000000488M</t>
  </si>
  <si>
    <t>Froystul</t>
  </si>
  <si>
    <t>Froystulg1 Hydro</t>
  </si>
  <si>
    <t>50WP00000000728M</t>
  </si>
  <si>
    <t>50WG00000001848D</t>
  </si>
  <si>
    <t>Tafjord3</t>
  </si>
  <si>
    <t>Tafjord3g1 Hydro</t>
  </si>
  <si>
    <t>50WP00000000197R</t>
  </si>
  <si>
    <t>50WG00000000485S</t>
  </si>
  <si>
    <t>Froland</t>
  </si>
  <si>
    <t>Froland G1 Hydro</t>
  </si>
  <si>
    <t>50WG00000000487O</t>
  </si>
  <si>
    <t>Froland G2 Hydro</t>
  </si>
  <si>
    <t>50WG00000000486Q</t>
  </si>
  <si>
    <t>Froland G3 Hydro</t>
  </si>
  <si>
    <t>50WP00000000727O</t>
  </si>
  <si>
    <t>50WG00000001847F</t>
  </si>
  <si>
    <t>Tafjord2</t>
  </si>
  <si>
    <t>Tafjord2g2 Hydro</t>
  </si>
  <si>
    <t>50WG00000001846H</t>
  </si>
  <si>
    <t>Tafjord2g1 Hydro</t>
  </si>
  <si>
    <t>50WP000000000649</t>
  </si>
  <si>
    <t>50WG00000000139A</t>
  </si>
  <si>
    <t>Blafalli</t>
  </si>
  <si>
    <t>Blafallig114 Hydro</t>
  </si>
  <si>
    <t>50WG00000000136G</t>
  </si>
  <si>
    <t>Blafallig129 Hydro</t>
  </si>
  <si>
    <t>50WG00000000134K</t>
  </si>
  <si>
    <t>Blafallig115 Hydro</t>
  </si>
  <si>
    <t>50WG00000000135I</t>
  </si>
  <si>
    <t>Blafallig130 Hydro</t>
  </si>
  <si>
    <t>50WG00000000138C</t>
  </si>
  <si>
    <t>Blafallig134 Hydro</t>
  </si>
  <si>
    <t>50WG00000000137E</t>
  </si>
  <si>
    <t>Blafallig125 Hydro</t>
  </si>
  <si>
    <t>50WG00000000133M</t>
  </si>
  <si>
    <t>Blafallig101 Hydro</t>
  </si>
  <si>
    <t>50WG000000001683</t>
  </si>
  <si>
    <t>Blafallig123 Hydro</t>
  </si>
  <si>
    <t>50WG000000001675</t>
  </si>
  <si>
    <t>Blafallig103 Hydro</t>
  </si>
  <si>
    <t>50WG000000001691</t>
  </si>
  <si>
    <t>Blafallig122 Hydro</t>
  </si>
  <si>
    <t>50WG00000000164B</t>
  </si>
  <si>
    <t>Blafallig121 Hydro</t>
  </si>
  <si>
    <t>50WG00000000162F</t>
  </si>
  <si>
    <t>Blafallig116 Hydro</t>
  </si>
  <si>
    <t>50WG00000000163D</t>
  </si>
  <si>
    <t>Blafallig136 Hydro</t>
  </si>
  <si>
    <t>50WG000000001667</t>
  </si>
  <si>
    <t>Blafallig106 Hydro</t>
  </si>
  <si>
    <t>50WG000000001659</t>
  </si>
  <si>
    <t>Blafallig126 Hydro</t>
  </si>
  <si>
    <t>50WG000000001594</t>
  </si>
  <si>
    <t>Blafallig133 Hydro</t>
  </si>
  <si>
    <t>50WG00000000156A</t>
  </si>
  <si>
    <t>Blafallig113 Hydro</t>
  </si>
  <si>
    <t>50WG00000000155C</t>
  </si>
  <si>
    <t>Blafallig124 Hydro</t>
  </si>
  <si>
    <t>50WG000000001586</t>
  </si>
  <si>
    <t>Blafallig120 Hydro</t>
  </si>
  <si>
    <t>50WG000000001578</t>
  </si>
  <si>
    <t>Blafallig107 Hydro</t>
  </si>
  <si>
    <t>50WG00000000151K</t>
  </si>
  <si>
    <t>50WG00000000150M</t>
  </si>
  <si>
    <t>Blafallig102 Hydro</t>
  </si>
  <si>
    <t>50WG00000000153G</t>
  </si>
  <si>
    <t>Blafallig131 Hydro</t>
  </si>
  <si>
    <t>50WG00000000154E</t>
  </si>
  <si>
    <t>Blafallig105 Hydro</t>
  </si>
  <si>
    <t>50WG00000000152I</t>
  </si>
  <si>
    <t>Blafallig132 Hydro</t>
  </si>
  <si>
    <t>50WG00000000161H</t>
  </si>
  <si>
    <t>Blafallig118 Hydro</t>
  </si>
  <si>
    <t>50WG00000000160J</t>
  </si>
  <si>
    <t>Blafallig109 Hydro</t>
  </si>
  <si>
    <t>50WG000000001489</t>
  </si>
  <si>
    <t>Blafallig110 Hydro</t>
  </si>
  <si>
    <t>50WG00000000147B</t>
  </si>
  <si>
    <t>Blafallig119 Hydro</t>
  </si>
  <si>
    <t>50WG000000001497</t>
  </si>
  <si>
    <t>Blafallig135 Hydro</t>
  </si>
  <si>
    <t>50WG00000000143J</t>
  </si>
  <si>
    <t>Blafalling1 Therm</t>
  </si>
  <si>
    <t>50WG00000000144H</t>
  </si>
  <si>
    <t>Blafallig104 Hydro</t>
  </si>
  <si>
    <t>50WG00000000142L</t>
  </si>
  <si>
    <t>Blafallig128 Hydro</t>
  </si>
  <si>
    <t>50WG00000000146D</t>
  </si>
  <si>
    <t>Blafallig108 Hydro</t>
  </si>
  <si>
    <t>50WG00000000145F</t>
  </si>
  <si>
    <t>Blafallig112 Hydro</t>
  </si>
  <si>
    <t>50WG00000000141N</t>
  </si>
  <si>
    <t>Blafallig127 Hydro</t>
  </si>
  <si>
    <t>50WG00000000140P</t>
  </si>
  <si>
    <t>Blafallig117 Hydro</t>
  </si>
  <si>
    <t>50WP00000000063B</t>
  </si>
  <si>
    <t>50WG00000000132O</t>
  </si>
  <si>
    <t>Blafal.V</t>
  </si>
  <si>
    <t>Blafallvg1 Hydro</t>
  </si>
  <si>
    <t>50WP00000000726Q</t>
  </si>
  <si>
    <t>50WG00000001845J</t>
  </si>
  <si>
    <t>Tafjord1</t>
  </si>
  <si>
    <t>Tafjord1g2 Hydro</t>
  </si>
  <si>
    <t>50WG00000001844L</t>
  </si>
  <si>
    <t>Tafjord1g1 Hydro</t>
  </si>
  <si>
    <t>50WP00000000725S</t>
  </si>
  <si>
    <t>50WG00000001843N</t>
  </si>
  <si>
    <t>Tafjord</t>
  </si>
  <si>
    <t>Tafjord G102 Hydro</t>
  </si>
  <si>
    <t>50WG00000001842P</t>
  </si>
  <si>
    <t>Tafjord G103 Wind</t>
  </si>
  <si>
    <t>50WG00000001841R</t>
  </si>
  <si>
    <t>Tafjord G101 Hydro</t>
  </si>
  <si>
    <t>50WP000000008597</t>
  </si>
  <si>
    <t>50WG000000021560</t>
  </si>
  <si>
    <t>Amdal</t>
  </si>
  <si>
    <t>Amdal G1 Hydro</t>
  </si>
  <si>
    <t>50WP00000000062D</t>
  </si>
  <si>
    <t>50WG00000000131Q</t>
  </si>
  <si>
    <t>Blafal.5</t>
  </si>
  <si>
    <t>Blafall5g1 Hydro</t>
  </si>
  <si>
    <t>50WP00000000194X</t>
  </si>
  <si>
    <t>50WGI00000004815</t>
  </si>
  <si>
    <t>Frogner</t>
  </si>
  <si>
    <t>Frogner G101 Hydro</t>
  </si>
  <si>
    <t>50WG000000004801</t>
  </si>
  <si>
    <t>Frogner G103 Hydro</t>
  </si>
  <si>
    <t>50WG00000000482Y</t>
  </si>
  <si>
    <t>Frogner G107 Hydro</t>
  </si>
  <si>
    <t>50WG00000000483W</t>
  </si>
  <si>
    <t>Frogner G108 Hydro</t>
  </si>
  <si>
    <t>50WG00000000479N</t>
  </si>
  <si>
    <t>Frogner G106 Hydro</t>
  </si>
  <si>
    <t>50WG00000000478P</t>
  </si>
  <si>
    <t>Frogner G104 Hydro</t>
  </si>
  <si>
    <t>50WG00000000476T</t>
  </si>
  <si>
    <t>Frogner Ng Therm</t>
  </si>
  <si>
    <t>50WG00000000477R</t>
  </si>
  <si>
    <t>Frogner G105 Hydro</t>
  </si>
  <si>
    <t>50WG00000000475V</t>
  </si>
  <si>
    <t>Frogner G102 Hydro</t>
  </si>
  <si>
    <t>50WP000000003702</t>
  </si>
  <si>
    <t>50WG00000000862O</t>
  </si>
  <si>
    <t>Kong. Kraftverk</t>
  </si>
  <si>
    <t>Kong_Krvg1 Hydro</t>
  </si>
  <si>
    <t>50WG00000000861Q</t>
  </si>
  <si>
    <t>Kong_Krvg2 Hydro</t>
  </si>
  <si>
    <t>50WP00000000199N</t>
  </si>
  <si>
    <t>50WG00000000489K</t>
  </si>
  <si>
    <t>Funna</t>
  </si>
  <si>
    <t>Funna G1 Hydro</t>
  </si>
  <si>
    <t>50WP000000000673</t>
  </si>
  <si>
    <t>50WG00000000172C</t>
  </si>
  <si>
    <t>Borgund</t>
  </si>
  <si>
    <t>Borgund G103 Hydro</t>
  </si>
  <si>
    <t>50WG00000000173A</t>
  </si>
  <si>
    <t>Borgund G102 Hydro</t>
  </si>
  <si>
    <t>50WG000000001748</t>
  </si>
  <si>
    <t>Borgund G2 Hydro</t>
  </si>
  <si>
    <t>50WG00000000171E</t>
  </si>
  <si>
    <t>Borgund G101 Hydro</t>
  </si>
  <si>
    <t>50WG000000001756</t>
  </si>
  <si>
    <t>Borgund G1 Hydro</t>
  </si>
  <si>
    <t>50WG000000001764</t>
  </si>
  <si>
    <t>Borgund Ng1 Therm</t>
  </si>
  <si>
    <t>50WP00000000729K</t>
  </si>
  <si>
    <t>50WG00000001850Q</t>
  </si>
  <si>
    <t>Tafjord4</t>
  </si>
  <si>
    <t>Tafjord4g1 Hydro</t>
  </si>
  <si>
    <t>50WG00000001849B</t>
  </si>
  <si>
    <t>Tafjord4g2 Hydro</t>
  </si>
  <si>
    <t>50WP00000000110S</t>
  </si>
  <si>
    <t>50WG00000000270C</t>
  </si>
  <si>
    <t>Dividalen</t>
  </si>
  <si>
    <t>Dividaleg1 Hydro</t>
  </si>
  <si>
    <t>50WPI00000007995</t>
  </si>
  <si>
    <t>50WG000000020297</t>
  </si>
  <si>
    <t>Vangpollen</t>
  </si>
  <si>
    <t>Vangpollg1 Hydro</t>
  </si>
  <si>
    <t>50WP00000000242B</t>
  </si>
  <si>
    <t>50WG00000000590V</t>
  </si>
  <si>
    <t>Halden</t>
  </si>
  <si>
    <t>Halden G104 Hydro</t>
  </si>
  <si>
    <t>50WG00000000592R</t>
  </si>
  <si>
    <t>Halden G103 Hydro</t>
  </si>
  <si>
    <t>50WG00000000591T</t>
  </si>
  <si>
    <t>Halden G101 Hydro</t>
  </si>
  <si>
    <t>50WG00000000589G</t>
  </si>
  <si>
    <t>Halden G102 Hydro</t>
  </si>
  <si>
    <t>50WG00000000588I</t>
  </si>
  <si>
    <t>Halden Ng1 Therm</t>
  </si>
  <si>
    <t>50WP00000000241D</t>
  </si>
  <si>
    <t>50WG00000000587K</t>
  </si>
  <si>
    <t>Hafsl.kr</t>
  </si>
  <si>
    <t>Hafsl_Krg2 Hydro</t>
  </si>
  <si>
    <t>50WG00000000586M</t>
  </si>
  <si>
    <t>Hafsl_Krg1 Hydro</t>
  </si>
  <si>
    <t>50WG00000000585O</t>
  </si>
  <si>
    <t>Hafsl_Krg4 Hydro</t>
  </si>
  <si>
    <t>50WG00000000584Q</t>
  </si>
  <si>
    <t>Hafsl_Krg3 Hydro</t>
  </si>
  <si>
    <t>50WP00000000373X</t>
  </si>
  <si>
    <t>50WG00000000867E</t>
  </si>
  <si>
    <t>Kongsvinger</t>
  </si>
  <si>
    <t>Kongsving103 Hydro</t>
  </si>
  <si>
    <t>50WG00000000868C</t>
  </si>
  <si>
    <t>Kongsving102 Hydro</t>
  </si>
  <si>
    <t>50WG00000000866G</t>
  </si>
  <si>
    <t>Kongsving101 Hydro</t>
  </si>
  <si>
    <t>50WP00000000372Z</t>
  </si>
  <si>
    <t>50WG00000000864K</t>
  </si>
  <si>
    <t>Kongsfjord</t>
  </si>
  <si>
    <t>Kongsfjog1 Hydro</t>
  </si>
  <si>
    <t>50WG00000000865I</t>
  </si>
  <si>
    <t>Kongsfjog2 Hydro</t>
  </si>
  <si>
    <t>50WP00000000683I</t>
  </si>
  <si>
    <t>50WG00000001746L</t>
  </si>
  <si>
    <t>Stolsdal</t>
  </si>
  <si>
    <t>Stolsdalm2 Hydro</t>
  </si>
  <si>
    <t>50WG00000001747J</t>
  </si>
  <si>
    <t>Stolsdalg1 Hydro</t>
  </si>
  <si>
    <t>50WG00000001748H</t>
  </si>
  <si>
    <t>Stolsdalm1 Hydro</t>
  </si>
  <si>
    <t>50WP00000000114K</t>
  </si>
  <si>
    <t>50WG000000002760</t>
  </si>
  <si>
    <t>Dokka Tr</t>
  </si>
  <si>
    <t>Dokka_Trg103 Hydro</t>
  </si>
  <si>
    <t>50WG000000002752</t>
  </si>
  <si>
    <t>Dokka_Trg102 Hydro</t>
  </si>
  <si>
    <t>50WG00000000277Z</t>
  </si>
  <si>
    <t>Dokka_Trg101 Hydro</t>
  </si>
  <si>
    <t>50WP000000005500</t>
  </si>
  <si>
    <t>50WG00000001298M</t>
  </si>
  <si>
    <t>Palsbu</t>
  </si>
  <si>
    <t>Palsbu G1 Hydro</t>
  </si>
  <si>
    <t>50WP000000002471</t>
  </si>
  <si>
    <t>50WG00000000598F</t>
  </si>
  <si>
    <t>Hardeland</t>
  </si>
  <si>
    <t>Hardelang3 Hydro</t>
  </si>
  <si>
    <t>50WG00000000599D</t>
  </si>
  <si>
    <t>Hardelang2 Hydro</t>
  </si>
  <si>
    <t>50WG00000000597H</t>
  </si>
  <si>
    <t>Hardelang1 Hydro</t>
  </si>
  <si>
    <t>50WPI00000001845</t>
  </si>
  <si>
    <t>50WGI00000004645</t>
  </si>
  <si>
    <t>Forus</t>
  </si>
  <si>
    <t>Forus G1 Hydro</t>
  </si>
  <si>
    <t>50WP00000000682K</t>
  </si>
  <si>
    <t>50WG00000001745N</t>
  </si>
  <si>
    <t>Stuvane</t>
  </si>
  <si>
    <t>Stuvane G1 Hydro</t>
  </si>
  <si>
    <t>50WG00000001744P</t>
  </si>
  <si>
    <t>Stuvane G2 Hydro</t>
  </si>
  <si>
    <t>50WP00000000113M</t>
  </si>
  <si>
    <t>50WG000000002744</t>
  </si>
  <si>
    <t>Dokka Kr</t>
  </si>
  <si>
    <t>Dokka_Krg2 Hydro</t>
  </si>
  <si>
    <t>50WG000000002736</t>
  </si>
  <si>
    <t>Dokka_Krg1 Hydro</t>
  </si>
  <si>
    <t>50WP000000002463</t>
  </si>
  <si>
    <t>50WG00000000595L</t>
  </si>
  <si>
    <t>Hanefoss</t>
  </si>
  <si>
    <t>Hanefossg2 Hydro</t>
  </si>
  <si>
    <t>50WG00000000596J</t>
  </si>
  <si>
    <t>Hanefossg1 Hydro</t>
  </si>
  <si>
    <t>50WP00000000112O</t>
  </si>
  <si>
    <t>50WG000000002728</t>
  </si>
  <si>
    <t>Djupfjord 1</t>
  </si>
  <si>
    <t>Djupfjo1g1 Hydro</t>
  </si>
  <si>
    <t>50WP00000000680O</t>
  </si>
  <si>
    <t>50WG00000001742T</t>
  </si>
  <si>
    <t>Straumsmo</t>
  </si>
  <si>
    <t>Straumsmg1 Hydro</t>
  </si>
  <si>
    <t>50WG00000001741V</t>
  </si>
  <si>
    <t>Straumsmg2 Hydro</t>
  </si>
  <si>
    <t>50WP000000002455</t>
  </si>
  <si>
    <t>50WG00000000594N</t>
  </si>
  <si>
    <t>Hammeren</t>
  </si>
  <si>
    <t>Hammereng1 Hydro</t>
  </si>
  <si>
    <t>50WP00000000111Q</t>
  </si>
  <si>
    <t>50WG00000000271A</t>
  </si>
  <si>
    <t>Djupdal</t>
  </si>
  <si>
    <t>Djupdal G1 Hydro</t>
  </si>
  <si>
    <t>50WP00000000119A</t>
  </si>
  <si>
    <t>50WGI00000002855</t>
  </si>
  <si>
    <t>Duge</t>
  </si>
  <si>
    <t>Duge G2 Hydro</t>
  </si>
  <si>
    <t>50WG00000000286Y</t>
  </si>
  <si>
    <t>Duge G1 Hydro</t>
  </si>
  <si>
    <t>50WP000000006888</t>
  </si>
  <si>
    <t>50WG00000001756I</t>
  </si>
  <si>
    <t>Sundsfjord</t>
  </si>
  <si>
    <t>Sundsfj G3 Hydro</t>
  </si>
  <si>
    <t>50WG00000001759C</t>
  </si>
  <si>
    <t>Sundsfj G1 Hydro</t>
  </si>
  <si>
    <t>50WG00000001758E</t>
  </si>
  <si>
    <t>Sundsfj G106 Hydro</t>
  </si>
  <si>
    <t>50WG00000001757G</t>
  </si>
  <si>
    <t>Sundsfj G105 Hydro</t>
  </si>
  <si>
    <t>50WG00000001764J</t>
  </si>
  <si>
    <t>Sundsfj G102 Hydro</t>
  </si>
  <si>
    <t>50WG00000001763L</t>
  </si>
  <si>
    <t>Sundsfj G101 Hydro</t>
  </si>
  <si>
    <t>50WG00000001765H</t>
  </si>
  <si>
    <t>Sundsfj G104 Hydro</t>
  </si>
  <si>
    <t>50WG00000001760R</t>
  </si>
  <si>
    <t>Sundsfj G107 Hydro</t>
  </si>
  <si>
    <t>50WG00000001762N</t>
  </si>
  <si>
    <t>Sundsfj G2 Hydro</t>
  </si>
  <si>
    <t>50WG00000001761P</t>
  </si>
  <si>
    <t>Sundsfj G103 Hydro</t>
  </si>
  <si>
    <t>50WP00000000687A</t>
  </si>
  <si>
    <t>50WG00000001755K</t>
  </si>
  <si>
    <t>Sundsbarm</t>
  </si>
  <si>
    <t>Sundsbarg1 Hydro</t>
  </si>
  <si>
    <t>50WP00000000118C</t>
  </si>
  <si>
    <t>50WG000000002841</t>
  </si>
  <si>
    <t>Driva</t>
  </si>
  <si>
    <t>Driva G1 Hydro</t>
  </si>
  <si>
    <t>50WG000000002833</t>
  </si>
  <si>
    <t>Driva G2 Hydro</t>
  </si>
  <si>
    <t>50WP00000000420D</t>
  </si>
  <si>
    <t>50WG00000000981G</t>
  </si>
  <si>
    <t>Lio</t>
  </si>
  <si>
    <t>Lio G1 Hydro</t>
  </si>
  <si>
    <t>50WG00000000983C</t>
  </si>
  <si>
    <t>Lio G101 Hydro</t>
  </si>
  <si>
    <t>50WG00000000982E</t>
  </si>
  <si>
    <t>Lio G103 Hydro</t>
  </si>
  <si>
    <t>50WG00000000984A</t>
  </si>
  <si>
    <t>Lio G102 Hydro</t>
  </si>
  <si>
    <t>50WP00000000686C</t>
  </si>
  <si>
    <t>50WG00000001754M</t>
  </si>
  <si>
    <t>Sundal</t>
  </si>
  <si>
    <t>Sundal G2 Hydro</t>
  </si>
  <si>
    <t>50WG00000001753O</t>
  </si>
  <si>
    <t>Sundal G1 Hydro</t>
  </si>
  <si>
    <t>50WP00000000552X</t>
  </si>
  <si>
    <t>50WG00000001305E</t>
  </si>
  <si>
    <t>Rana</t>
  </si>
  <si>
    <t>Rana G3 Hydro</t>
  </si>
  <si>
    <t>50WG00000001303I</t>
  </si>
  <si>
    <t>Rana G103 Hydro</t>
  </si>
  <si>
    <t>50WG00000001304G</t>
  </si>
  <si>
    <t>Rana G101 Hydro</t>
  </si>
  <si>
    <t>50WG00000001302K</t>
  </si>
  <si>
    <t>Rana G2 Hydro</t>
  </si>
  <si>
    <t>50WG000000013096</t>
  </si>
  <si>
    <t>Rana G4 Hydro</t>
  </si>
  <si>
    <t>50WG000000013088</t>
  </si>
  <si>
    <t>Rana G102 Hydro</t>
  </si>
  <si>
    <t>50WG00000001307A</t>
  </si>
  <si>
    <t>Rana G1 Hydro</t>
  </si>
  <si>
    <t>50WG00000001306C</t>
  </si>
  <si>
    <t>Rana Ng4 Therm</t>
  </si>
  <si>
    <t>50WP00000000249Y</t>
  </si>
  <si>
    <t>50WG00000000602D</t>
  </si>
  <si>
    <t>Hasle</t>
  </si>
  <si>
    <t>Hasle G102 Hydro</t>
  </si>
  <si>
    <t>50WG000000006049</t>
  </si>
  <si>
    <t>Hasle G101 Hydro</t>
  </si>
  <si>
    <t>50WG00000000603B</t>
  </si>
  <si>
    <t>Hasle G103 Hydro</t>
  </si>
  <si>
    <t>50WG000000006057</t>
  </si>
  <si>
    <t>Hasle Ng1 Therm</t>
  </si>
  <si>
    <t>50WP00000000685E</t>
  </si>
  <si>
    <t>50WG00000001752Q</t>
  </si>
  <si>
    <t>Suldal 2</t>
  </si>
  <si>
    <t>Suldal_2g3 Hydro</t>
  </si>
  <si>
    <t>50WG00000001751S</t>
  </si>
  <si>
    <t>Suldal_2g4 Hydro</t>
  </si>
  <si>
    <t>50WP00000000116G</t>
  </si>
  <si>
    <t>50WG000000002809</t>
  </si>
  <si>
    <t>Dragefossen</t>
  </si>
  <si>
    <t>Dragefosg1 Hydro</t>
  </si>
  <si>
    <t>50WP00000000551Z</t>
  </si>
  <si>
    <t>50WG00000001301M</t>
  </si>
  <si>
    <t>Ramfoss</t>
  </si>
  <si>
    <t>Ramfoss G3 Hydro</t>
  </si>
  <si>
    <t>50WG00000001300O</t>
  </si>
  <si>
    <t>Ramfoss G2 Hydro</t>
  </si>
  <si>
    <t>50WG00000001299K</t>
  </si>
  <si>
    <t>Ramfoss G1 Hydro</t>
  </si>
  <si>
    <t>50WP00000000115I</t>
  </si>
  <si>
    <t>50WG00000000279V</t>
  </si>
  <si>
    <t>Dokkelva</t>
  </si>
  <si>
    <t>Dokkelvag1 Hydro</t>
  </si>
  <si>
    <t>50WG00000000278X</t>
  </si>
  <si>
    <t>Dokkelvag2 Hydro</t>
  </si>
  <si>
    <t>50WP00000000684G</t>
  </si>
  <si>
    <t>50WG00000001749F</t>
  </si>
  <si>
    <t>Suldal 1</t>
  </si>
  <si>
    <t>Suldal_1g1 Hydro</t>
  </si>
  <si>
    <t>50WG00000001750U</t>
  </si>
  <si>
    <t>Suldal_1g2 Hydro</t>
  </si>
  <si>
    <t>50WP00000000861K</t>
  </si>
  <si>
    <t>50WG00000002159V</t>
  </si>
  <si>
    <t>Amli</t>
  </si>
  <si>
    <t>Amli G1 Hydro</t>
  </si>
  <si>
    <t>50WG00000002158X</t>
  </si>
  <si>
    <t>Amli G2 Hydro</t>
  </si>
  <si>
    <t>50WP00000000558L</t>
  </si>
  <si>
    <t>50WG000000013193</t>
  </si>
  <si>
    <t>Refsdal</t>
  </si>
  <si>
    <t>Refsdal G2 Hydro</t>
  </si>
  <si>
    <t>50WG00000001321G</t>
  </si>
  <si>
    <t>Refsdal Ng1 Therm</t>
  </si>
  <si>
    <t>50WG00000001320I</t>
  </si>
  <si>
    <t>Refsdal G3 Hydro</t>
  </si>
  <si>
    <t>50WP000000004253</t>
  </si>
  <si>
    <t>50WG000000009890</t>
  </si>
  <si>
    <t>Litledalen</t>
  </si>
  <si>
    <t>Litledalg4 Hydro</t>
  </si>
  <si>
    <t>50WG000000009882</t>
  </si>
  <si>
    <t>Litledalg5 Hydro</t>
  </si>
  <si>
    <t>50WP00000000860M</t>
  </si>
  <si>
    <t>50WG00000002157Z</t>
  </si>
  <si>
    <t>Amela</t>
  </si>
  <si>
    <t>Amela G1 Hydro</t>
  </si>
  <si>
    <t>50WP00000000557N</t>
  </si>
  <si>
    <t>50WG000000013185</t>
  </si>
  <si>
    <t>Rasdalen</t>
  </si>
  <si>
    <t>Rasdaleng1 Hydro</t>
  </si>
  <si>
    <t>50WP000000004245</t>
  </si>
  <si>
    <t>50WG000000009874</t>
  </si>
  <si>
    <t>Litjfossen</t>
  </si>
  <si>
    <t>Litjfossg1 Hydro</t>
  </si>
  <si>
    <t>50WP000000004237</t>
  </si>
  <si>
    <t>50WG000000009866</t>
  </si>
  <si>
    <t>Lista VK</t>
  </si>
  <si>
    <t>Lista_Vksg1 Wind</t>
  </si>
  <si>
    <t>50WP00000000555R</t>
  </si>
  <si>
    <t>50WG00000001310L</t>
  </si>
  <si>
    <t>Ranes</t>
  </si>
  <si>
    <t>Ranes G104 Hydro</t>
  </si>
  <si>
    <t>50WG00000001311J</t>
  </si>
  <si>
    <t>Ranes G107 Hydro</t>
  </si>
  <si>
    <t>50WG00000001312H</t>
  </si>
  <si>
    <t>Ranes G106 Hydro</t>
  </si>
  <si>
    <t>50WG00000001313F</t>
  </si>
  <si>
    <t>Ranes G102 Hydro</t>
  </si>
  <si>
    <t>50WG00000001314D</t>
  </si>
  <si>
    <t>Ranes Ng1 Therm</t>
  </si>
  <si>
    <t>50WG00000001315B</t>
  </si>
  <si>
    <t>Ranes G101 Hydro</t>
  </si>
  <si>
    <t>50WG000000013169</t>
  </si>
  <si>
    <t>Ranes G103 Hydro</t>
  </si>
  <si>
    <t>50WG000000013177</t>
  </si>
  <si>
    <t>Ranes G105 Hydro</t>
  </si>
  <si>
    <t>50WP00000000866A</t>
  </si>
  <si>
    <t>50WG00000002174Z</t>
  </si>
  <si>
    <t>Arvik</t>
  </si>
  <si>
    <t>Arvik G1 Hydro</t>
  </si>
  <si>
    <t>50WP00000000732V</t>
  </si>
  <si>
    <t>50WG00000001854I</t>
  </si>
  <si>
    <t>Tangeland</t>
  </si>
  <si>
    <t>Tangelang101 Hydro</t>
  </si>
  <si>
    <t>50WG00000001853K</t>
  </si>
  <si>
    <t>Tangelang102 Hydro</t>
  </si>
  <si>
    <t>50WP00000000429W</t>
  </si>
  <si>
    <t>50WG000000009947</t>
  </si>
  <si>
    <t>Lomi</t>
  </si>
  <si>
    <t>Lomi G2 Hydro</t>
  </si>
  <si>
    <t>50WG000000009939</t>
  </si>
  <si>
    <t>Lomi G1 Hydro</t>
  </si>
  <si>
    <t>50WP00000000865C</t>
  </si>
  <si>
    <t>50WG000000021730</t>
  </si>
  <si>
    <t>Arlifoss</t>
  </si>
  <si>
    <t>Arlifossg1 Hydro</t>
  </si>
  <si>
    <t>50WP00000000428Y</t>
  </si>
  <si>
    <t>50WG00000000992B</t>
  </si>
  <si>
    <t>Lomen</t>
  </si>
  <si>
    <t>Lomen G1 Hydro</t>
  </si>
  <si>
    <t>50WP00000000731X</t>
  </si>
  <si>
    <t>50WG00000001852M</t>
  </si>
  <si>
    <t>Tafjord6</t>
  </si>
  <si>
    <t>Tafjord6g1 Hydro</t>
  </si>
  <si>
    <t>50WP00000000730Z</t>
  </si>
  <si>
    <t>50WG00000001851O</t>
  </si>
  <si>
    <t>Tafjord5</t>
  </si>
  <si>
    <t>Tafjord5g1 Hydro</t>
  </si>
  <si>
    <t>50WP00000000863G</t>
  </si>
  <si>
    <t>50WG000000021625</t>
  </si>
  <si>
    <t>Ana-Sira</t>
  </si>
  <si>
    <t>Ana-Sirag3 Hydro</t>
  </si>
  <si>
    <t>50WG000000021617</t>
  </si>
  <si>
    <t>Ana-Sirag107 Hydro</t>
  </si>
  <si>
    <t>50WG00000002169S</t>
  </si>
  <si>
    <t>Ana-Sirag1 Hydro</t>
  </si>
  <si>
    <t>50WG00000002168U</t>
  </si>
  <si>
    <t>Ana-Sirag110 Hydro</t>
  </si>
  <si>
    <t>50WG00000002167W</t>
  </si>
  <si>
    <t>Ana-Sirag106 Hydro</t>
  </si>
  <si>
    <t>50WG00000002166Y</t>
  </si>
  <si>
    <t>Ana-Sirag108 Hydro</t>
  </si>
  <si>
    <t>50WG000000021641</t>
  </si>
  <si>
    <t>Ana-Sirag111 Hydro</t>
  </si>
  <si>
    <t>50WG000000021633</t>
  </si>
  <si>
    <t>Ana-Sirag103 Hydro</t>
  </si>
  <si>
    <t>50WGI00000021655</t>
  </si>
  <si>
    <t>Ana-Sirag2 Hydro</t>
  </si>
  <si>
    <t>50WG000000021722</t>
  </si>
  <si>
    <t>Ana-Sirag101 Hydro</t>
  </si>
  <si>
    <t>50WG000000021714</t>
  </si>
  <si>
    <t>Ana-Sirag102 Hydro</t>
  </si>
  <si>
    <t>50WG000000021706</t>
  </si>
  <si>
    <t>Ana-Sirag109 Hydro</t>
  </si>
  <si>
    <t>50WP00000000862I</t>
  </si>
  <si>
    <t>50WG000000021609</t>
  </si>
  <si>
    <t>Amot_Eidg1 Hydro</t>
  </si>
  <si>
    <t>50WP000000000746</t>
  </si>
  <si>
    <t>50WG00000000200X</t>
  </si>
  <si>
    <t>Brandaa</t>
  </si>
  <si>
    <t>Brandaa G1 Hydro</t>
  </si>
  <si>
    <t>50WP000000006043</t>
  </si>
  <si>
    <t>50WG000000014262</t>
  </si>
  <si>
    <t>Sauda</t>
  </si>
  <si>
    <t>Sauda G102 Hydro</t>
  </si>
  <si>
    <t>50WG000000014270</t>
  </si>
  <si>
    <t>Sauda Ng1 Therm</t>
  </si>
  <si>
    <t>50WG00000001428Z</t>
  </si>
  <si>
    <t>Sauda G101 Hydro</t>
  </si>
  <si>
    <t>50WP00000000736N</t>
  </si>
  <si>
    <t>50WG000000018792</t>
  </si>
  <si>
    <t>Tevla</t>
  </si>
  <si>
    <t>Tevla Mg2 Hydro</t>
  </si>
  <si>
    <t>50WG000000018784</t>
  </si>
  <si>
    <t>Tevla Mg1 Hydro</t>
  </si>
  <si>
    <t>50WP000000006035</t>
  </si>
  <si>
    <t>50WG000000014254</t>
  </si>
  <si>
    <t>Sarp</t>
  </si>
  <si>
    <t>Sarp G1 Hydro</t>
  </si>
  <si>
    <t>50WP000000008694</t>
  </si>
  <si>
    <t>50WG00000002178R</t>
  </si>
  <si>
    <t>Asebotn</t>
  </si>
  <si>
    <t>Asebotn G1 Hydro</t>
  </si>
  <si>
    <t>50WP00000000072A</t>
  </si>
  <si>
    <t>50WGI00000001875</t>
  </si>
  <si>
    <t>Brandhol</t>
  </si>
  <si>
    <t>Brandholg110 Hydro</t>
  </si>
  <si>
    <t>50WG00000000199T</t>
  </si>
  <si>
    <t>Brandholg105 Hydro</t>
  </si>
  <si>
    <t>50WG00000000190A</t>
  </si>
  <si>
    <t>Brandholg111 Hydro</t>
  </si>
  <si>
    <t>50WG000000001918</t>
  </si>
  <si>
    <t>Brandholg107 Hydro</t>
  </si>
  <si>
    <t>50WG00000000196Z</t>
  </si>
  <si>
    <t>Brandholg109 Hydro</t>
  </si>
  <si>
    <t>50WG00000000197X</t>
  </si>
  <si>
    <t>Brandholg103 Hydro</t>
  </si>
  <si>
    <t>50WG00000000198V</t>
  </si>
  <si>
    <t>Brandholg101 Hydro</t>
  </si>
  <si>
    <t>50WG000000001926</t>
  </si>
  <si>
    <t>Brandholg114 Hydro</t>
  </si>
  <si>
    <t>50WG000000001934</t>
  </si>
  <si>
    <t>Brandholg104 Hydro</t>
  </si>
  <si>
    <t>50WG000000001942</t>
  </si>
  <si>
    <t>Brandholg108 Hydro</t>
  </si>
  <si>
    <t>50WG000000001950</t>
  </si>
  <si>
    <t>Brandholna Therm</t>
  </si>
  <si>
    <t>50WG00000000188Y</t>
  </si>
  <si>
    <t>Brandholg113 Hydro</t>
  </si>
  <si>
    <t>50WG00000000189W</t>
  </si>
  <si>
    <t>Brandholg102 Hydro</t>
  </si>
  <si>
    <t>50WG000000001853</t>
  </si>
  <si>
    <t>Brandholg106 Hydro</t>
  </si>
  <si>
    <t>50WG000000001861</t>
  </si>
  <si>
    <t>Brandholg112 Hydro</t>
  </si>
  <si>
    <t>50WP000000006027</t>
  </si>
  <si>
    <t>50WG00000001421C</t>
  </si>
  <si>
    <t>Samnanger</t>
  </si>
  <si>
    <t>Samnangeg101 Hydro</t>
  </si>
  <si>
    <t>50WG000000014238</t>
  </si>
  <si>
    <t>50WG00000001422A</t>
  </si>
  <si>
    <t>Samnangeg104 Hydro</t>
  </si>
  <si>
    <t>50WG000000014246</t>
  </si>
  <si>
    <t>Samnangeg102 Hydro</t>
  </si>
  <si>
    <t>50WP00000000734R</t>
  </si>
  <si>
    <t>50WG000000018695</t>
  </si>
  <si>
    <t>Tegneby</t>
  </si>
  <si>
    <t>Tegneby G108 Hydro</t>
  </si>
  <si>
    <t>50WG00000001866B</t>
  </si>
  <si>
    <t>Tegneby G111 Hydro</t>
  </si>
  <si>
    <t>50WG000000018679</t>
  </si>
  <si>
    <t>Tegneby G103 Hydro</t>
  </si>
  <si>
    <t>50WG000000018687</t>
  </si>
  <si>
    <t>Tegneby G107 Hydro</t>
  </si>
  <si>
    <t>50WG00000001864F</t>
  </si>
  <si>
    <t>Tegneby G104 Hydro</t>
  </si>
  <si>
    <t>50WG00000001865D</t>
  </si>
  <si>
    <t>Tegneby G101 Hydro</t>
  </si>
  <si>
    <t>50WG00000001862J</t>
  </si>
  <si>
    <t>Tegneby G105 Hydro</t>
  </si>
  <si>
    <t>50WG00000001863H</t>
  </si>
  <si>
    <t>Tegneby G113 Hydro</t>
  </si>
  <si>
    <t>50WG00000001872G</t>
  </si>
  <si>
    <t>Tegneby G115 Hydro</t>
  </si>
  <si>
    <t>50WG00000001873E</t>
  </si>
  <si>
    <t>Tegneby G112 Hydro</t>
  </si>
  <si>
    <t>50WG00000001870K</t>
  </si>
  <si>
    <t>Tegneby G110 Hydro</t>
  </si>
  <si>
    <t>50WG00000001871I</t>
  </si>
  <si>
    <t>Tegneby G114 Hydro</t>
  </si>
  <si>
    <t>50WG000000018776</t>
  </si>
  <si>
    <t>Tegneby G102 Hydro</t>
  </si>
  <si>
    <t>50WG00000001874C</t>
  </si>
  <si>
    <t>Tegneby G109 Hydro</t>
  </si>
  <si>
    <t>50WG00000001875A</t>
  </si>
  <si>
    <t>Tegneby G106 Hydro</t>
  </si>
  <si>
    <t>50WG000000018768</t>
  </si>
  <si>
    <t>Tegneby Ng1 Therm</t>
  </si>
  <si>
    <t>50WP00000000071C</t>
  </si>
  <si>
    <t>50WG00000000179Z</t>
  </si>
  <si>
    <t>Borregaard inst</t>
  </si>
  <si>
    <t>Borrega2g10 Hydro</t>
  </si>
  <si>
    <t>50WG000000001845</t>
  </si>
  <si>
    <t>Borrega2g14 Hydro</t>
  </si>
  <si>
    <t>50WG00000000180D</t>
  </si>
  <si>
    <t>Borrega2g12 Hydro</t>
  </si>
  <si>
    <t>50WG00000000181B</t>
  </si>
  <si>
    <t>Borrega2g13 Hydro</t>
  </si>
  <si>
    <t>50WG000000001829</t>
  </si>
  <si>
    <t>Borrega2g15 Hydro</t>
  </si>
  <si>
    <t>50WG000000001837</t>
  </si>
  <si>
    <t>Borrega2g11 Hydro</t>
  </si>
  <si>
    <t>50WP00000000070E</t>
  </si>
  <si>
    <t>50WG000000001780</t>
  </si>
  <si>
    <t>Boris Glg1 Hydro</t>
  </si>
  <si>
    <t>50WG000000001772</t>
  </si>
  <si>
    <t>Boris Glg2 Hydro</t>
  </si>
  <si>
    <t>50WP000000006019</t>
  </si>
  <si>
    <t>50WG00000001420E</t>
  </si>
  <si>
    <t>Sama</t>
  </si>
  <si>
    <t>Sama G1 Hydro</t>
  </si>
  <si>
    <t>50WP00000000733T</t>
  </si>
  <si>
    <t>50WG00000001860N</t>
  </si>
  <si>
    <t>TBO RKA</t>
  </si>
  <si>
    <t>Tbo_Rka G6 Therm</t>
  </si>
  <si>
    <t>50WG00000001861L</t>
  </si>
  <si>
    <t>Tbo_Rka G7 Therm</t>
  </si>
  <si>
    <t>50WG00000001856E</t>
  </si>
  <si>
    <t>Tbo_Rka G5 Therm</t>
  </si>
  <si>
    <t>50WG00000001857C</t>
  </si>
  <si>
    <t>Tbo_Rka G2 Therm</t>
  </si>
  <si>
    <t>50WG00000001858A</t>
  </si>
  <si>
    <t>Tbo_Rka G3 Therm</t>
  </si>
  <si>
    <t>50WG00000001855G</t>
  </si>
  <si>
    <t>Tbo_Rka G1 Therm</t>
  </si>
  <si>
    <t>50WG000000018598</t>
  </si>
  <si>
    <t>Tbo_Rka G4 Therm</t>
  </si>
  <si>
    <t>50WP000000008678</t>
  </si>
  <si>
    <t>50WG00000002177T</t>
  </si>
  <si>
    <t>Aroy</t>
  </si>
  <si>
    <t>Aroy G1 Hydro</t>
  </si>
  <si>
    <t>50WG00000002176V</t>
  </si>
  <si>
    <t>Aroy G3 Hydro</t>
  </si>
  <si>
    <t>50WG00000002175X</t>
  </si>
  <si>
    <t>Aroy G2 Hydro</t>
  </si>
  <si>
    <t>50WP00000000607Y</t>
  </si>
  <si>
    <t>50WG00000001438W</t>
  </si>
  <si>
    <t>Saurdal</t>
  </si>
  <si>
    <t>Saurdal G114 Hydro</t>
  </si>
  <si>
    <t>50WG00000001439U</t>
  </si>
  <si>
    <t>Saurdal G3 Hydro</t>
  </si>
  <si>
    <t>50WG00000001437Y</t>
  </si>
  <si>
    <t>Saurdal G108 Hydro</t>
  </si>
  <si>
    <t>50WG000000014351</t>
  </si>
  <si>
    <t>Saurdal G102 Hydro</t>
  </si>
  <si>
    <t>50WG000000014335</t>
  </si>
  <si>
    <t>Saurdal G107 Hydro</t>
  </si>
  <si>
    <t>50WG000000014343</t>
  </si>
  <si>
    <t>Saurdal G106 Hydro</t>
  </si>
  <si>
    <t>50WG000000014319</t>
  </si>
  <si>
    <t>Saurdal G110 Hydro</t>
  </si>
  <si>
    <t>50WG000000014327</t>
  </si>
  <si>
    <t>Saurdal G124 Hydro</t>
  </si>
  <si>
    <t>50WG000000014513</t>
  </si>
  <si>
    <t>Saurdal G109 Hydro</t>
  </si>
  <si>
    <t>50WG000000014521</t>
  </si>
  <si>
    <t>Saurdal G126 Hydro</t>
  </si>
  <si>
    <t>50WG000000014505</t>
  </si>
  <si>
    <t>Saurdal G116 Hydro</t>
  </si>
  <si>
    <t>50WG00000001458Q</t>
  </si>
  <si>
    <t>Saurdal G4 Hydro</t>
  </si>
  <si>
    <t>50WG00000001459O</t>
  </si>
  <si>
    <t>Saurdal G112 Hydro</t>
  </si>
  <si>
    <t>50WG00000001456U</t>
  </si>
  <si>
    <t>Saurdal G129 Hydro</t>
  </si>
  <si>
    <t>50WG00000001457S</t>
  </si>
  <si>
    <t>Saurdal G117 Hydro</t>
  </si>
  <si>
    <t>50WG00000001454Y</t>
  </si>
  <si>
    <t>Saurdal G121 Hydro</t>
  </si>
  <si>
    <t>50WG00000001455W</t>
  </si>
  <si>
    <t>Saurdal G104 Hydro</t>
  </si>
  <si>
    <t>50WGI00000014365</t>
  </si>
  <si>
    <t>Saurdal G1 Hydro</t>
  </si>
  <si>
    <t>50WG000000014408</t>
  </si>
  <si>
    <t>Saurdal G118 Hydro</t>
  </si>
  <si>
    <t>50WG000000014416</t>
  </si>
  <si>
    <t>Saurdal G115 Hydro</t>
  </si>
  <si>
    <t>50WG000000014424</t>
  </si>
  <si>
    <t>Saurdal G122 Hydro</t>
  </si>
  <si>
    <t>50WG00000001448T</t>
  </si>
  <si>
    <t>Saurdal G111 Hydro</t>
  </si>
  <si>
    <t>50WG00000001449R</t>
  </si>
  <si>
    <t>Saurdal G101 Hydro</t>
  </si>
  <si>
    <t>50WG00000001446X</t>
  </si>
  <si>
    <t>Saurdal G125 Hydro</t>
  </si>
  <si>
    <t>50WG00000001447V</t>
  </si>
  <si>
    <t>Saurdal G120 Hydro</t>
  </si>
  <si>
    <t>50WG00000001445Z</t>
  </si>
  <si>
    <t>Saurdal G103 Hydro</t>
  </si>
  <si>
    <t>50WG000000014432</t>
  </si>
  <si>
    <t>Saurdal G119 Hydro</t>
  </si>
  <si>
    <t>50WG000000014440</t>
  </si>
  <si>
    <t>Saurdal G128 Hydro</t>
  </si>
  <si>
    <t>50WGI00000014535</t>
  </si>
  <si>
    <t>Saurdal G105 Hydro</t>
  </si>
  <si>
    <t>50WG00000001462Z</t>
  </si>
  <si>
    <t>Saurdal G113 Hydro</t>
  </si>
  <si>
    <t>50WG00000001463X</t>
  </si>
  <si>
    <t>Saurdal G2 Hydro</t>
  </si>
  <si>
    <t>50WG000000014610</t>
  </si>
  <si>
    <t>Saurdal G123 Hydro</t>
  </si>
  <si>
    <t>50WG000000014602</t>
  </si>
  <si>
    <t>Saurdal G127 Hydro</t>
  </si>
  <si>
    <t>50WP000000000770</t>
  </si>
  <si>
    <t>50WG00000000204P</t>
  </si>
  <si>
    <t>Brattset</t>
  </si>
  <si>
    <t>Brattsetg2 Hydro</t>
  </si>
  <si>
    <t>50WG00000000205N</t>
  </si>
  <si>
    <t>Brattsetg1 Hydro</t>
  </si>
  <si>
    <t>50WP00000000739H</t>
  </si>
  <si>
    <t>50WG000000018865</t>
  </si>
  <si>
    <t>Tistedal</t>
  </si>
  <si>
    <t>Tistedalg2 Hydro</t>
  </si>
  <si>
    <t>50WG000000018857</t>
  </si>
  <si>
    <t>Tistedalg1 Hydro</t>
  </si>
  <si>
    <t>50WG000000018849</t>
  </si>
  <si>
    <t>Tistedalg3 Hydro</t>
  </si>
  <si>
    <t>50WP000000000762</t>
  </si>
  <si>
    <t>50WG00000000203R</t>
  </si>
  <si>
    <t>Brattingfoss</t>
  </si>
  <si>
    <t>Brattingg1 Hydro</t>
  </si>
  <si>
    <t>50WPI00000003635</t>
  </si>
  <si>
    <t>50WG00000000843S</t>
  </si>
  <si>
    <t>Klovtveit</t>
  </si>
  <si>
    <t>Klovtveig1 Hydro</t>
  </si>
  <si>
    <t>50WP00000000738J</t>
  </si>
  <si>
    <t>50WG00000001881F</t>
  </si>
  <si>
    <t>Tinfos Telemark</t>
  </si>
  <si>
    <t>Tinfos_Tg1 Hydro</t>
  </si>
  <si>
    <t>50WG00000001883B</t>
  </si>
  <si>
    <t>Tinfos_Tg3 Hydro</t>
  </si>
  <si>
    <t>50WG00000001882D</t>
  </si>
  <si>
    <t>Tinfos_Tg2 Hydro</t>
  </si>
  <si>
    <t>50WP000000000754</t>
  </si>
  <si>
    <t>50WG00000000202T</t>
  </si>
  <si>
    <t>Bratsberg</t>
  </si>
  <si>
    <t>Bratsberg1 Hydro</t>
  </si>
  <si>
    <t>50WG00000000201V</t>
  </si>
  <si>
    <t>Bratsberg2 Hydro</t>
  </si>
  <si>
    <t>50WP00000000737L</t>
  </si>
  <si>
    <t>50WG00000001880H</t>
  </si>
  <si>
    <t>Thamshavn</t>
  </si>
  <si>
    <t>Thamshavg1 Therm</t>
  </si>
  <si>
    <t>50WP00000000299J</t>
  </si>
  <si>
    <t>50WG00000000733Z</t>
  </si>
  <si>
    <t>Hylen</t>
  </si>
  <si>
    <t>Hylen G1 Hydro</t>
  </si>
  <si>
    <t>50WG000000007320</t>
  </si>
  <si>
    <t>Hylen G2 Hydro</t>
  </si>
  <si>
    <t>50WP00000000829G</t>
  </si>
  <si>
    <t>50WG00000002086W</t>
  </si>
  <si>
    <t>Vrenga</t>
  </si>
  <si>
    <t>Vrenga G1 Hydro</t>
  </si>
  <si>
    <t>50WP000000001661</t>
  </si>
  <si>
    <t>50WG00000000415C</t>
  </si>
  <si>
    <t>Finnfjordbotn</t>
  </si>
  <si>
    <t>Finnfjorgx Therm</t>
  </si>
  <si>
    <t>50WG00000000416A</t>
  </si>
  <si>
    <t>Finnfjorg101 Hydro</t>
  </si>
  <si>
    <t>50WP00000000298L</t>
  </si>
  <si>
    <t>50WG000000007312</t>
  </si>
  <si>
    <t>Husnes</t>
  </si>
  <si>
    <t>Husnes G101 Hydro</t>
  </si>
  <si>
    <t>50WP00000000828I</t>
  </si>
  <si>
    <t>50WG00000002085Y</t>
  </si>
  <si>
    <t>Vrangfoss</t>
  </si>
  <si>
    <t>Vrangfosg2 Hydro</t>
  </si>
  <si>
    <t>50WGI00000020845</t>
  </si>
  <si>
    <t>Vrangfosg1 Hydro</t>
  </si>
  <si>
    <t>50WP00000000297N</t>
  </si>
  <si>
    <t>50WG000000007304</t>
  </si>
  <si>
    <t>Hunsfos</t>
  </si>
  <si>
    <t>Hunsfos G11 Hydro</t>
  </si>
  <si>
    <t>50WG00000000729Q</t>
  </si>
  <si>
    <t>Hunsfos G22 Hydro</t>
  </si>
  <si>
    <t>50WP000000001653</t>
  </si>
  <si>
    <t>50WG00000000413G</t>
  </si>
  <si>
    <t>Finndola</t>
  </si>
  <si>
    <t>Finndolag2 Hydro</t>
  </si>
  <si>
    <t>50WG00000000414E</t>
  </si>
  <si>
    <t>Finndolag1 Hydro</t>
  </si>
  <si>
    <t>50WP00000000031O</t>
  </si>
  <si>
    <t>50WG00000000090E</t>
  </si>
  <si>
    <t>Balsfjord</t>
  </si>
  <si>
    <t>Balsfjorg101 Hydro</t>
  </si>
  <si>
    <t>50WGI00000000895</t>
  </si>
  <si>
    <t>Balsfjorna Therm</t>
  </si>
  <si>
    <t>50WP00000000827K</t>
  </si>
  <si>
    <t>50WG000000020823</t>
  </si>
  <si>
    <t>Voldsetelva</t>
  </si>
  <si>
    <t>Voldseteg1 Hydro</t>
  </si>
  <si>
    <t>50WG000000020831</t>
  </si>
  <si>
    <t>Voldseteg2 Hydro</t>
  </si>
  <si>
    <t>50WPI00000003295</t>
  </si>
  <si>
    <t>50WG00000000782M</t>
  </si>
  <si>
    <t>Jukla</t>
  </si>
  <si>
    <t>Jukla G1 Hydro</t>
  </si>
  <si>
    <t>50WP00000000296P</t>
  </si>
  <si>
    <t>50WG00000000728S</t>
  </si>
  <si>
    <t>Hunsf Ost</t>
  </si>
  <si>
    <t>Hunsf_Osg1 Hydro</t>
  </si>
  <si>
    <t>50WP00000000826M</t>
  </si>
  <si>
    <t>50WG000000020815</t>
  </si>
  <si>
    <t>Viulfoss</t>
  </si>
  <si>
    <t>Viulfossg1 Hydro</t>
  </si>
  <si>
    <t>50WP00000000473T</t>
  </si>
  <si>
    <t>50WG000000010763</t>
  </si>
  <si>
    <t>Mosjoen</t>
  </si>
  <si>
    <t>Mosjoen G101 Hydro</t>
  </si>
  <si>
    <t>50WG000000010755</t>
  </si>
  <si>
    <t>Mosjoen G103 Hydro</t>
  </si>
  <si>
    <t>50WG000000010747</t>
  </si>
  <si>
    <t>Mosjoen G108 Hydro</t>
  </si>
  <si>
    <t>50WG000000010739</t>
  </si>
  <si>
    <t>Mosjoen G104 Hydro</t>
  </si>
  <si>
    <t>50WG00000001072B</t>
  </si>
  <si>
    <t>Mosjoen G107 Hydro</t>
  </si>
  <si>
    <t>50WG00000001071D</t>
  </si>
  <si>
    <t>Mosjoen G105 Hydro</t>
  </si>
  <si>
    <t>50WP000000003419</t>
  </si>
  <si>
    <t>50WG000000008009</t>
  </si>
  <si>
    <t>Kangsliaga</t>
  </si>
  <si>
    <t>Kangsliag1 Hydro</t>
  </si>
  <si>
    <t>50WP00000000037C</t>
  </si>
  <si>
    <t>50WG00000000098Z</t>
  </si>
  <si>
    <t>Begna</t>
  </si>
  <si>
    <t>Begna G101 Hydro</t>
  </si>
  <si>
    <t>50WP00000000340B</t>
  </si>
  <si>
    <t>50WG000000007995</t>
  </si>
  <si>
    <t>Kalvedalen</t>
  </si>
  <si>
    <t>Kalvedalg1 Hydro</t>
  </si>
  <si>
    <t>50WP00000000472V</t>
  </si>
  <si>
    <t>50WG00000001070F</t>
  </si>
  <si>
    <t>Mosbakka</t>
  </si>
  <si>
    <t>Mosbakkag1 Hydro</t>
  </si>
  <si>
    <t>50WP00000000169W</t>
  </si>
  <si>
    <t>50WG00000000420J</t>
  </si>
  <si>
    <t>Fjone</t>
  </si>
  <si>
    <t>Fjone G1 Hydro</t>
  </si>
  <si>
    <t>50WP00000000036E</t>
  </si>
  <si>
    <t>50WG000000000970</t>
  </si>
  <si>
    <t>Bardukrv</t>
  </si>
  <si>
    <t>Bardukrvg2 Hydro</t>
  </si>
  <si>
    <t>50WG000000000962</t>
  </si>
  <si>
    <t>Bardukrvg1 Hydro</t>
  </si>
  <si>
    <t>50WP00000000168Y</t>
  </si>
  <si>
    <t>50WG000000004186</t>
  </si>
  <si>
    <t>Finsa</t>
  </si>
  <si>
    <t>Finsa G1 Hydro</t>
  </si>
  <si>
    <t>50WG000000004178</t>
  </si>
  <si>
    <t>Finsa Osg Hydro</t>
  </si>
  <si>
    <t>50WG000000004194</t>
  </si>
  <si>
    <t>Finsa Kug Hydro</t>
  </si>
  <si>
    <t>50WP00000000471X</t>
  </si>
  <si>
    <t>50WG000000010690</t>
  </si>
  <si>
    <t>Morre</t>
  </si>
  <si>
    <t>Morre G1 Hydro</t>
  </si>
  <si>
    <t>50WP00000000470Z</t>
  </si>
  <si>
    <t>50WG000000010682</t>
  </si>
  <si>
    <t>Moksa</t>
  </si>
  <si>
    <t>Moksa G1 Hydro</t>
  </si>
  <si>
    <t>50WG000000010674</t>
  </si>
  <si>
    <t>Moksa G2 Hydro</t>
  </si>
  <si>
    <t>50WP00000000034I</t>
  </si>
  <si>
    <t>50WG000000000954</t>
  </si>
  <si>
    <t>Bardufoss</t>
  </si>
  <si>
    <t>Bardufosng Therm</t>
  </si>
  <si>
    <t>50WG000000000946</t>
  </si>
  <si>
    <t>Bardufosg103 Hydro</t>
  </si>
  <si>
    <t>50WG000000000938</t>
  </si>
  <si>
    <t>Bardufosg101 Hydro</t>
  </si>
  <si>
    <t>50WG00000000092A</t>
  </si>
  <si>
    <t>Bardufosg102 Hydro</t>
  </si>
  <si>
    <t>50WPI00000005085</t>
  </si>
  <si>
    <t>50WG000000011646</t>
  </si>
  <si>
    <t>Nes OEK</t>
  </si>
  <si>
    <t>Nes_Oek G112 Hydro</t>
  </si>
  <si>
    <t>50WG000000011654</t>
  </si>
  <si>
    <t>Nes_Oek G102 Hydro</t>
  </si>
  <si>
    <t>50WG000000011662</t>
  </si>
  <si>
    <t>Nes_Oek G2 Hydro</t>
  </si>
  <si>
    <t>50WG000000011670</t>
  </si>
  <si>
    <t>Nes_Oek G108 Hydro</t>
  </si>
  <si>
    <t>50WG00000001168Z</t>
  </si>
  <si>
    <t>Nes_Oek G106 Hydro</t>
  </si>
  <si>
    <t>50WG00000001169X</t>
  </si>
  <si>
    <t>Nes_Oek G107 Hydro</t>
  </si>
  <si>
    <t>50WGI00000011595</t>
  </si>
  <si>
    <t>Nes_Oek G111 Hydro</t>
  </si>
  <si>
    <t>50WG000000011549</t>
  </si>
  <si>
    <t>Nes_Oek G109 Hydro</t>
  </si>
  <si>
    <t>50WG000000011557</t>
  </si>
  <si>
    <t>Nes_Oek G103 Hydro</t>
  </si>
  <si>
    <t>50WG000000011565</t>
  </si>
  <si>
    <t>Nes_Oek G4 Hydro</t>
  </si>
  <si>
    <t>50WG000000011573</t>
  </si>
  <si>
    <t>Nes_Oek G1 Hydro</t>
  </si>
  <si>
    <t>50WG000000011581</t>
  </si>
  <si>
    <t>Nes_Oek G101 Hydro</t>
  </si>
  <si>
    <t>50WG00000001160E</t>
  </si>
  <si>
    <t>Nes_Oek G105 Hydro</t>
  </si>
  <si>
    <t>50WG00000001161C</t>
  </si>
  <si>
    <t>Nes_Oek G110 Hydro</t>
  </si>
  <si>
    <t>50WG000000011638</t>
  </si>
  <si>
    <t>Nes_Oek G104 Hydro</t>
  </si>
  <si>
    <t>50WG00000001162A</t>
  </si>
  <si>
    <t>Nes_Oek G3 Hydro</t>
  </si>
  <si>
    <t>50WP000000003451</t>
  </si>
  <si>
    <t>50WG000000008106</t>
  </si>
  <si>
    <t>Kassdalen</t>
  </si>
  <si>
    <t>Kassdaleg1 Hydro</t>
  </si>
  <si>
    <t>50WG000000008114</t>
  </si>
  <si>
    <t>Kassdaleg3 Hydro</t>
  </si>
  <si>
    <t>50WG00000000809S</t>
  </si>
  <si>
    <t>Kassdaleg2 Hydro</t>
  </si>
  <si>
    <t>50WP00000000780K</t>
  </si>
  <si>
    <t>50WG000000019845</t>
  </si>
  <si>
    <t>Ulvik</t>
  </si>
  <si>
    <t>Ulvik G1 Hydro</t>
  </si>
  <si>
    <t>50WP00000000211M</t>
  </si>
  <si>
    <t>50WG000000005166</t>
  </si>
  <si>
    <t>Gjerdsvik</t>
  </si>
  <si>
    <t>Gjerdsvig1 Hydro</t>
  </si>
  <si>
    <t>50WP00000000477L</t>
  </si>
  <si>
    <t>50WG00000001081A</t>
  </si>
  <si>
    <t>Mydalen</t>
  </si>
  <si>
    <t>Mydalen G1 Hydro</t>
  </si>
  <si>
    <t>50WP00000000210O</t>
  </si>
  <si>
    <t>50WG00000000512E</t>
  </si>
  <si>
    <t>Giskemo</t>
  </si>
  <si>
    <t>Giskemo G102 Hydro</t>
  </si>
  <si>
    <t>50WG00000000514A</t>
  </si>
  <si>
    <t>Giskemo G105 Hydro</t>
  </si>
  <si>
    <t>50WG00000000513C</t>
  </si>
  <si>
    <t>Giskemo G103 Hydro</t>
  </si>
  <si>
    <t>50WG000000005158</t>
  </si>
  <si>
    <t>Giskemo G101 Hydro</t>
  </si>
  <si>
    <t>50WG00000000510I</t>
  </si>
  <si>
    <t>Giskemo G104 Hydro</t>
  </si>
  <si>
    <t>50WG00000000511G</t>
  </si>
  <si>
    <t>Giskemo G107 Hydro</t>
  </si>
  <si>
    <t>50WG000000005093</t>
  </si>
  <si>
    <t>Giskemo G106 Hydro</t>
  </si>
  <si>
    <t>50WP00000000476N</t>
  </si>
  <si>
    <t>50WG00000001080C</t>
  </si>
  <si>
    <t>Muoidejohka</t>
  </si>
  <si>
    <t>Muoidejog1 Hydro</t>
  </si>
  <si>
    <t>50WP00000000475P</t>
  </si>
  <si>
    <t>50WG00000001079Y</t>
  </si>
  <si>
    <t>Mosvik</t>
  </si>
  <si>
    <t>Mosvik G1 Hydro</t>
  </si>
  <si>
    <t>50WP000000003435</t>
  </si>
  <si>
    <t>50WGI00000008055</t>
  </si>
  <si>
    <t>Kanstadbotn</t>
  </si>
  <si>
    <t>Kanstadbg104 Hydro</t>
  </si>
  <si>
    <t>50WG000000008041</t>
  </si>
  <si>
    <t>Kanstadbg105 Hydro</t>
  </si>
  <si>
    <t>50WG000000008025</t>
  </si>
  <si>
    <t>Kanstadbg103 Wind</t>
  </si>
  <si>
    <t>50WG000000008033</t>
  </si>
  <si>
    <t>Kanstadbg102 Hydro</t>
  </si>
  <si>
    <t>50WG00000000807W</t>
  </si>
  <si>
    <t>Kanstadbng1 Therm</t>
  </si>
  <si>
    <t>50WG00000000808U</t>
  </si>
  <si>
    <t>Kanstadbg106 Hydro</t>
  </si>
  <si>
    <t>50WG00000000806Y</t>
  </si>
  <si>
    <t>Kanstadbg101 Hydro</t>
  </si>
  <si>
    <t>50WP000000003427</t>
  </si>
  <si>
    <t>50WG000000008017</t>
  </si>
  <si>
    <t>Kanndalen</t>
  </si>
  <si>
    <t>Kanndaleg1 Hydro</t>
  </si>
  <si>
    <t>50WP000000000398</t>
  </si>
  <si>
    <t>50WG000000001000</t>
  </si>
  <si>
    <t>Bergerfoss</t>
  </si>
  <si>
    <t>Bergerfog1 Hydro</t>
  </si>
  <si>
    <t>50WP00000000038A</t>
  </si>
  <si>
    <t>50WG00000000099X</t>
  </si>
  <si>
    <t>Berdalskraft</t>
  </si>
  <si>
    <t>Berdalskg1 Hydro</t>
  </si>
  <si>
    <t>50WP00000000651V</t>
  </si>
  <si>
    <t>50WG00000001553W</t>
  </si>
  <si>
    <t>Solberg2</t>
  </si>
  <si>
    <t>Solberg2g1 Hydro</t>
  </si>
  <si>
    <t>50WP00000000215E</t>
  </si>
  <si>
    <t>50WGI00000005285</t>
  </si>
  <si>
    <t>Glomfjord</t>
  </si>
  <si>
    <t>Glomfjorg102 Hydro</t>
  </si>
  <si>
    <t>50WG000000005263</t>
  </si>
  <si>
    <t>Glomfjorn1 Hydro</t>
  </si>
  <si>
    <t>50WG000000005271</t>
  </si>
  <si>
    <t>Glomfjorg101 Hydro</t>
  </si>
  <si>
    <t>50WG00000000529Y</t>
  </si>
  <si>
    <t>Glomfjorg1 Hydro</t>
  </si>
  <si>
    <t>50WP00000000784C</t>
  </si>
  <si>
    <t>50WG000000019918</t>
  </si>
  <si>
    <t>Usma_Selbu</t>
  </si>
  <si>
    <t>Usma_Selg1 Hydro</t>
  </si>
  <si>
    <t>50WP00000000650X</t>
  </si>
  <si>
    <t>50WGI00000015515</t>
  </si>
  <si>
    <t>Solberg1</t>
  </si>
  <si>
    <t>Solberg1g13 Hydro</t>
  </si>
  <si>
    <t>50WG00000001552Y</t>
  </si>
  <si>
    <t>Solberg1g11 Hydro</t>
  </si>
  <si>
    <t>50WG000000015501</t>
  </si>
  <si>
    <t>Solberg1g3 Hydro</t>
  </si>
  <si>
    <t>50WG000000015412</t>
  </si>
  <si>
    <t>Solberg1g12 Hydro</t>
  </si>
  <si>
    <t>50WG000000015404</t>
  </si>
  <si>
    <t>Solberg1g10 Hydro</t>
  </si>
  <si>
    <t>50WG000000015420</t>
  </si>
  <si>
    <t>Solberg1g5 Hydro</t>
  </si>
  <si>
    <t>50WG00000001548P</t>
  </si>
  <si>
    <t>Solberg1g7 Hydro</t>
  </si>
  <si>
    <t>50WG00000001547R</t>
  </si>
  <si>
    <t>Solberg1g2 Hydro</t>
  </si>
  <si>
    <t>50WG00000001549N</t>
  </si>
  <si>
    <t>Solberg1g8 Hydro</t>
  </si>
  <si>
    <t>50WG00000001544X</t>
  </si>
  <si>
    <t>Solberg1g1 Hydro</t>
  </si>
  <si>
    <t>50WG00000001543Z</t>
  </si>
  <si>
    <t>Solberg1g9 Hydro</t>
  </si>
  <si>
    <t>50WG00000001546T</t>
  </si>
  <si>
    <t>Solberg1g6 Hydro</t>
  </si>
  <si>
    <t>50WG00000001545V</t>
  </si>
  <si>
    <t>Solberg1g4 Hydro</t>
  </si>
  <si>
    <t>50WP00000000347Y</t>
  </si>
  <si>
    <t>50WG00000000814Z</t>
  </si>
  <si>
    <t>Kilbotn</t>
  </si>
  <si>
    <t>Kilbotn G101 Hydro</t>
  </si>
  <si>
    <t>50WG000000008130</t>
  </si>
  <si>
    <t>Kilbotn Ng1 Therm</t>
  </si>
  <si>
    <t>50WP00000000783E</t>
  </si>
  <si>
    <t>50WG00000001990A</t>
  </si>
  <si>
    <t>Usma</t>
  </si>
  <si>
    <t>Usma G1 Hydro</t>
  </si>
  <si>
    <t>50WG00000001989W</t>
  </si>
  <si>
    <t>Usma G2 Hydro</t>
  </si>
  <si>
    <t>50WP00000000213I</t>
  </si>
  <si>
    <t>50WG00000000521D</t>
  </si>
  <si>
    <t>Gjovik</t>
  </si>
  <si>
    <t>Gjovik G102 Hydro</t>
  </si>
  <si>
    <t>50WG00000000520F</t>
  </si>
  <si>
    <t>Gjovik G106 Hydro</t>
  </si>
  <si>
    <t>50WG000000005239</t>
  </si>
  <si>
    <t>Gjovik G105 Hydro</t>
  </si>
  <si>
    <t>50WG000000005247</t>
  </si>
  <si>
    <t>Gjovik G101 Hydro</t>
  </si>
  <si>
    <t>50WG00000000522B</t>
  </si>
  <si>
    <t>Gjovik G104 Hydro</t>
  </si>
  <si>
    <t>50WG000000005255</t>
  </si>
  <si>
    <t>Gjovik G103 Hydro</t>
  </si>
  <si>
    <t>50WG000000005182</t>
  </si>
  <si>
    <t>Gjovik Ng1 Therm</t>
  </si>
  <si>
    <t>50WG000000005190</t>
  </si>
  <si>
    <t>Gjovik G107 Hydro</t>
  </si>
  <si>
    <t>50WP00000000782G</t>
  </si>
  <si>
    <t>50WG00000001988Y</t>
  </si>
  <si>
    <t>Urke</t>
  </si>
  <si>
    <t>Urke G1 Hydro</t>
  </si>
  <si>
    <t>50WP00000000479H</t>
  </si>
  <si>
    <t>50WG000000010844</t>
  </si>
  <si>
    <t>Myra</t>
  </si>
  <si>
    <t>Myra G1 Hydro</t>
  </si>
  <si>
    <t>50WP00000000781I</t>
  </si>
  <si>
    <t>50WG000000019861</t>
  </si>
  <si>
    <t>Ulvund</t>
  </si>
  <si>
    <t>Ulvund G3 Hydro</t>
  </si>
  <si>
    <t>50WG000000019853</t>
  </si>
  <si>
    <t>Ulvund G4 Hydro</t>
  </si>
  <si>
    <t>50WGI00000019875</t>
  </si>
  <si>
    <t>Ulvund G5 Hydro</t>
  </si>
  <si>
    <t>50WP00000000478J</t>
  </si>
  <si>
    <t>50WG000000010828</t>
  </si>
  <si>
    <t>Mykstufoss</t>
  </si>
  <si>
    <t>Mykstufog2 Hydro</t>
  </si>
  <si>
    <t>50WG000000010836</t>
  </si>
  <si>
    <t>Mykstufog1 Hydro</t>
  </si>
  <si>
    <t>50WP00000000212K</t>
  </si>
  <si>
    <t>50WG000000005174</t>
  </si>
  <si>
    <t>Gjuva</t>
  </si>
  <si>
    <t>Gjuva G1 Hydro</t>
  </si>
  <si>
    <t>50WP000000005233</t>
  </si>
  <si>
    <t>50WG00000001202O</t>
  </si>
  <si>
    <t>Nygard</t>
  </si>
  <si>
    <t>Nygard Gm1 Hydro</t>
  </si>
  <si>
    <t>50WP00000000655N</t>
  </si>
  <si>
    <t>50WG00000001559K</t>
  </si>
  <si>
    <t>Sortland</t>
  </si>
  <si>
    <t>Sortlandg101 Hydro</t>
  </si>
  <si>
    <t>50WG00000001558M</t>
  </si>
  <si>
    <t>Sortlandng1 Therm</t>
  </si>
  <si>
    <t>50WP000000007892</t>
  </si>
  <si>
    <t>50WG00000002002R</t>
  </si>
  <si>
    <t>Uvdal 2</t>
  </si>
  <si>
    <t>Uvdal_2 G2 Hydro</t>
  </si>
  <si>
    <t>50WG00000002003P</t>
  </si>
  <si>
    <t>Uvdal_2 G1 Hydro</t>
  </si>
  <si>
    <t>50WP000000005225</t>
  </si>
  <si>
    <t>50WG00000001201Q</t>
  </si>
  <si>
    <t>Novle</t>
  </si>
  <si>
    <t>Novle G1 Hydro</t>
  </si>
  <si>
    <t>50WP000000002196</t>
  </si>
  <si>
    <t>50WG000000005328</t>
  </si>
  <si>
    <t>Grautneset</t>
  </si>
  <si>
    <t>Grautnesg1 Therm</t>
  </si>
  <si>
    <t>50WP000000007884</t>
  </si>
  <si>
    <t>50WG00000002000V</t>
  </si>
  <si>
    <t>Uvdal 1</t>
  </si>
  <si>
    <t>Uvdal_1 G1 Hydro</t>
  </si>
  <si>
    <t>50WG00000002001T</t>
  </si>
  <si>
    <t>Uvdal_1 G2 Hydro</t>
  </si>
  <si>
    <t>50WP00000000654P</t>
  </si>
  <si>
    <t>50WG00000001557O</t>
  </si>
  <si>
    <t>Songa</t>
  </si>
  <si>
    <t>Songa G1 Hydro</t>
  </si>
  <si>
    <t>50WP000000002188</t>
  </si>
  <si>
    <t>50WG00000000531A</t>
  </si>
  <si>
    <t>Grana</t>
  </si>
  <si>
    <t>Grana G1 Hydro</t>
  </si>
  <si>
    <t>50WP000000007876</t>
  </si>
  <si>
    <t>50WG00000001999T</t>
  </si>
  <si>
    <t>Ustekveikja</t>
  </si>
  <si>
    <t>Ustekveig1 Hydro</t>
  </si>
  <si>
    <t>50WG00000001998V</t>
  </si>
  <si>
    <t>Ustekveig2 Hydro</t>
  </si>
  <si>
    <t>50WP00000000653R</t>
  </si>
  <si>
    <t>50WG00000001555S</t>
  </si>
  <si>
    <t>Solhom</t>
  </si>
  <si>
    <t>Solhom G2 Hydro</t>
  </si>
  <si>
    <t>50WG00000001556Q</t>
  </si>
  <si>
    <t>Solhom G1 Hydro</t>
  </si>
  <si>
    <t>50WP000000005209</t>
  </si>
  <si>
    <t>50WG00000001200S</t>
  </si>
  <si>
    <t>Norheimsund</t>
  </si>
  <si>
    <t>Norheimsg102 Hydro</t>
  </si>
  <si>
    <t>50WG00000001198Q</t>
  </si>
  <si>
    <t>Norheimsg104 Hydro</t>
  </si>
  <si>
    <t>50WG00000001199O</t>
  </si>
  <si>
    <t>Norheimsg1 Hydro</t>
  </si>
  <si>
    <t>50WG00000001194Y</t>
  </si>
  <si>
    <t>Norheimsg106 Hydro</t>
  </si>
  <si>
    <t>50WG00000001195W</t>
  </si>
  <si>
    <t>Norheimsg103 Hydro</t>
  </si>
  <si>
    <t>50WG00000001196U</t>
  </si>
  <si>
    <t>Norheimsg101 Hydro</t>
  </si>
  <si>
    <t>50WG00000001197S</t>
  </si>
  <si>
    <t>Norheimsg105 Hydro</t>
  </si>
  <si>
    <t>50WP00000000217A</t>
  </si>
  <si>
    <t>50WG00000000530C</t>
  </si>
  <si>
    <t>Goliat</t>
  </si>
  <si>
    <t>Goliat G1 Therm</t>
  </si>
  <si>
    <t>50WP00000000349U</t>
  </si>
  <si>
    <t>50WG00000000815X</t>
  </si>
  <si>
    <t>Kildalen</t>
  </si>
  <si>
    <t>Kildaleng2 Hydro</t>
  </si>
  <si>
    <t>50WG00000000816V</t>
  </si>
  <si>
    <t>Kildaleng1 Hydro</t>
  </si>
  <si>
    <t>50WP00000000785A</t>
  </si>
  <si>
    <t>50WG00000001997X</t>
  </si>
  <si>
    <t>Usta</t>
  </si>
  <si>
    <t>Usta G2 Hydro</t>
  </si>
  <si>
    <t>50WG00000001996Z</t>
  </si>
  <si>
    <t>Usta G105 Hydro</t>
  </si>
  <si>
    <t>50WG000000019950</t>
  </si>
  <si>
    <t>Usta G101 Hydro</t>
  </si>
  <si>
    <t>50WG000000019942</t>
  </si>
  <si>
    <t>Usta G103 Hydro</t>
  </si>
  <si>
    <t>50WG000000019934</t>
  </si>
  <si>
    <t>Usta G104 Hydro</t>
  </si>
  <si>
    <t>50WG000000019926</t>
  </si>
  <si>
    <t>Usta G1 Hydro</t>
  </si>
  <si>
    <t>50WP00000000659F</t>
  </si>
  <si>
    <t>50WG00000001594I</t>
  </si>
  <si>
    <t>Staffi</t>
  </si>
  <si>
    <t>Staffi G1 Hydro</t>
  </si>
  <si>
    <t>50WP00000000658H</t>
  </si>
  <si>
    <t>50WG00000001593K</t>
  </si>
  <si>
    <t>Stadheim</t>
  </si>
  <si>
    <t>Stadheimg2 Hydro</t>
  </si>
  <si>
    <t>50WG00000001592M</t>
  </si>
  <si>
    <t>Stadheimg1 Hydro</t>
  </si>
  <si>
    <t>50WPI00000002825</t>
  </si>
  <si>
    <t>50WG00000000692N</t>
  </si>
  <si>
    <t>Holla</t>
  </si>
  <si>
    <t>Holla G101 Hydro</t>
  </si>
  <si>
    <t>50WP00000000657J</t>
  </si>
  <si>
    <t>50WG00000001591O</t>
  </si>
  <si>
    <t>Spanne</t>
  </si>
  <si>
    <t>Spanne G108 Hydro</t>
  </si>
  <si>
    <t>50WG00000001590Q</t>
  </si>
  <si>
    <t>Spanne G118 Hydro</t>
  </si>
  <si>
    <t>50WG00000001573Q</t>
  </si>
  <si>
    <t>Spanne G117 Hydro</t>
  </si>
  <si>
    <t>50WG00000001574O</t>
  </si>
  <si>
    <t>Spanne G115 Hydro</t>
  </si>
  <si>
    <t>50WG00000001572S</t>
  </si>
  <si>
    <t>Spanne G113 Hydro</t>
  </si>
  <si>
    <t>50WG00000001571U</t>
  </si>
  <si>
    <t>Spanne G123 Hydro</t>
  </si>
  <si>
    <t>50WG00000001570W</t>
  </si>
  <si>
    <t>Spanne G128 Hydro</t>
  </si>
  <si>
    <t>50WG00000001578G</t>
  </si>
  <si>
    <t>Spanne G129 Hydro</t>
  </si>
  <si>
    <t>50WG00000001577I</t>
  </si>
  <si>
    <t>Spanne G109 Therm</t>
  </si>
  <si>
    <t>50WG00000001576K</t>
  </si>
  <si>
    <t>Spanne G131 Hydro</t>
  </si>
  <si>
    <t>50WG00000001575M</t>
  </si>
  <si>
    <t>Spanne G106 Hydro</t>
  </si>
  <si>
    <t>50WG00000001579E</t>
  </si>
  <si>
    <t>Spanne G107 Hydro</t>
  </si>
  <si>
    <t>50WG00000001581R</t>
  </si>
  <si>
    <t>Spanne G110 Hydro</t>
  </si>
  <si>
    <t>50WG00000001580T</t>
  </si>
  <si>
    <t>Spanne G114 Hydro</t>
  </si>
  <si>
    <t>50WG00000001586H</t>
  </si>
  <si>
    <t>Spanne G112 Hydro</t>
  </si>
  <si>
    <t>50WG00000001585J</t>
  </si>
  <si>
    <t>Spanne G103 Hydro</t>
  </si>
  <si>
    <t>50WG00000001583N</t>
  </si>
  <si>
    <t>Spanne G130 Hydro</t>
  </si>
  <si>
    <t>50WG00000001584L</t>
  </si>
  <si>
    <t>Spanne G104 Hydro</t>
  </si>
  <si>
    <t>50WG00000001582P</t>
  </si>
  <si>
    <t>Spanne G122 Hydro</t>
  </si>
  <si>
    <t>50WG00000001589B</t>
  </si>
  <si>
    <t>Spanne G132 Hydro</t>
  </si>
  <si>
    <t>50WG00000001588D</t>
  </si>
  <si>
    <t>Spanne G119 Wind</t>
  </si>
  <si>
    <t>50WG00000001587F</t>
  </si>
  <si>
    <t>Spanne G124 Hydro</t>
  </si>
  <si>
    <t>50WG00000001561X</t>
  </si>
  <si>
    <t>Spanne G102 Hydro</t>
  </si>
  <si>
    <t>50WG00000001560Z</t>
  </si>
  <si>
    <t>Spanne G105 Hydro</t>
  </si>
  <si>
    <t>50WG00000001566N</t>
  </si>
  <si>
    <t>Spanne G116 Hydro</t>
  </si>
  <si>
    <t>50WG00000001564R</t>
  </si>
  <si>
    <t>Spanne G125 Hydro</t>
  </si>
  <si>
    <t>50WG00000001565P</t>
  </si>
  <si>
    <t>Spanne G121 Hydro</t>
  </si>
  <si>
    <t>50WG00000001563T</t>
  </si>
  <si>
    <t>Spanne G111 Hydro</t>
  </si>
  <si>
    <t>50WG00000001562V</t>
  </si>
  <si>
    <t>Spanne G101 Hydro</t>
  </si>
  <si>
    <t>50WG00000001569H</t>
  </si>
  <si>
    <t>Spanne G120 Hydro</t>
  </si>
  <si>
    <t>50WG00000001568J</t>
  </si>
  <si>
    <t>Spanne G127 Hydro</t>
  </si>
  <si>
    <t>50WG00000001567L</t>
  </si>
  <si>
    <t>Spanne G126 Hydro</t>
  </si>
  <si>
    <t>50WP000000005241</t>
  </si>
  <si>
    <t>50WG00000001204K</t>
  </si>
  <si>
    <t>Nygaard G3 Hydro</t>
  </si>
  <si>
    <t>50WG00000001203M</t>
  </si>
  <si>
    <t>Nygaard G1 Hydro</t>
  </si>
  <si>
    <t>50WG00000001205I</t>
  </si>
  <si>
    <t>Nygaard G2 Hydro</t>
  </si>
  <si>
    <t>50WP00000000170A</t>
  </si>
  <si>
    <t>50WG00000000421H</t>
  </si>
  <si>
    <t>Fjaremsfossen</t>
  </si>
  <si>
    <t>Fjaremsfg2 Hydro</t>
  </si>
  <si>
    <t>50WG00000000422F</t>
  </si>
  <si>
    <t>Fjaremsfg1 Hydro</t>
  </si>
  <si>
    <t>50WP000000007007</t>
  </si>
  <si>
    <t>50WG000000017990</t>
  </si>
  <si>
    <t>Svelgen</t>
  </si>
  <si>
    <t>Svelgen G1 Hydro</t>
  </si>
  <si>
    <t>50WG000000017974</t>
  </si>
  <si>
    <t>Svelgen G101 Hydro</t>
  </si>
  <si>
    <t>50WG000000017982</t>
  </si>
  <si>
    <t>Svelgen G5 Hydro</t>
  </si>
  <si>
    <t>50WG000000018004</t>
  </si>
  <si>
    <t>Svelgen G3 Hydro</t>
  </si>
  <si>
    <t>50WG000000018012</t>
  </si>
  <si>
    <t>Svelgen G102 Hydro</t>
  </si>
  <si>
    <t>50WG00000001803Z</t>
  </si>
  <si>
    <t>Svelgen G6 Hydro</t>
  </si>
  <si>
    <t>50WG00000001804X</t>
  </si>
  <si>
    <t>Svelgen G4 Hydro</t>
  </si>
  <si>
    <t>50WG000000018020</t>
  </si>
  <si>
    <t>Svelgen G103 Hydro</t>
  </si>
  <si>
    <t>50WG00000001805V</t>
  </si>
  <si>
    <t>Svelgen G2 Hydro</t>
  </si>
  <si>
    <t>50WP00000000832R</t>
  </si>
  <si>
    <t>50WG00000002093Z</t>
  </si>
  <si>
    <t>Vagamo</t>
  </si>
  <si>
    <t>Vagamo G104 Hydro</t>
  </si>
  <si>
    <t>50WG00000002094X</t>
  </si>
  <si>
    <t>Vagamo G102 Hydro</t>
  </si>
  <si>
    <t>50WG00000002095V</t>
  </si>
  <si>
    <t>Vagamo G108 Hydro</t>
  </si>
  <si>
    <t>50WG00000002097R</t>
  </si>
  <si>
    <t>Vagamo G107 Hydro</t>
  </si>
  <si>
    <t>50WG00000002096T</t>
  </si>
  <si>
    <t>Vagamo G106 Hydro</t>
  </si>
  <si>
    <t>50WG000000020904</t>
  </si>
  <si>
    <t>Vagamo G103 Hydro</t>
  </si>
  <si>
    <t>50WG000000020912</t>
  </si>
  <si>
    <t>Vagamo G105 Hydro</t>
  </si>
  <si>
    <t>50WG000000020920</t>
  </si>
  <si>
    <t>Vagamo Ng1 Therm</t>
  </si>
  <si>
    <t>50WP00000000831T</t>
  </si>
  <si>
    <t>50WG00000002088S</t>
  </si>
  <si>
    <t>Vagen</t>
  </si>
  <si>
    <t>Vagen G1 Hydro</t>
  </si>
  <si>
    <t>50WG00000002089Q</t>
  </si>
  <si>
    <t>Vagen G2 Hydro</t>
  </si>
  <si>
    <t>50WP00000000528U</t>
  </si>
  <si>
    <t>50WG00000001212L</t>
  </si>
  <si>
    <t>Ofoten</t>
  </si>
  <si>
    <t>Ofoten G101 Hydro</t>
  </si>
  <si>
    <t>50WG00000001213J</t>
  </si>
  <si>
    <t>Ofoten Ng1 Therm</t>
  </si>
  <si>
    <t>50WP00000000830V</t>
  </si>
  <si>
    <t>50WG00000002087U</t>
  </si>
  <si>
    <t>Vagaana</t>
  </si>
  <si>
    <t>Vagaana G1 Hydro</t>
  </si>
  <si>
    <t>50WP00000000527W</t>
  </si>
  <si>
    <t>50WG00000001211N</t>
  </si>
  <si>
    <t>Nyset</t>
  </si>
  <si>
    <t>Nyset G1 Hydro</t>
  </si>
  <si>
    <t>50WP00000000838F</t>
  </si>
  <si>
    <t>50WG000000021196</t>
  </si>
  <si>
    <t>Oie</t>
  </si>
  <si>
    <t>Oie G120 Hydro</t>
  </si>
  <si>
    <t>50WG00000002116C</t>
  </si>
  <si>
    <t>Oie G114 Therm</t>
  </si>
  <si>
    <t>50WG00000002115E</t>
  </si>
  <si>
    <t>Oie G107 Hydro</t>
  </si>
  <si>
    <t>50WG000000021188</t>
  </si>
  <si>
    <t>Oie G112 Hydro</t>
  </si>
  <si>
    <t>50WG00000002117A</t>
  </si>
  <si>
    <t>Oie G119 Hydro</t>
  </si>
  <si>
    <t>50WG00000002123F</t>
  </si>
  <si>
    <t>Oie G110 Hydro</t>
  </si>
  <si>
    <t>50WG00000002122H</t>
  </si>
  <si>
    <t>Oie G103 Hydro</t>
  </si>
  <si>
    <t>50WG00000002121J</t>
  </si>
  <si>
    <t>Oie G102 Hydro</t>
  </si>
  <si>
    <t>50WG00000002120L</t>
  </si>
  <si>
    <t>Oie G109 Hydro</t>
  </si>
  <si>
    <t>50WG00000002108B</t>
  </si>
  <si>
    <t>Oie G117 Hydro</t>
  </si>
  <si>
    <t>50WG00000002107D</t>
  </si>
  <si>
    <t>Oie G106 Hydro</t>
  </si>
  <si>
    <t>50WG000000021099</t>
  </si>
  <si>
    <t>Oie G118 Hydro</t>
  </si>
  <si>
    <t>50WG00000002103L</t>
  </si>
  <si>
    <t>Oie G121 Hydro</t>
  </si>
  <si>
    <t>50WG00000002102N</t>
  </si>
  <si>
    <t>Oie G108 Hydro</t>
  </si>
  <si>
    <t>50WG00000002106F</t>
  </si>
  <si>
    <t>Oie G113 Hydro</t>
  </si>
  <si>
    <t>50WG00000002105H</t>
  </si>
  <si>
    <t>Oie G111 Hydro</t>
  </si>
  <si>
    <t>50WG00000002104J</t>
  </si>
  <si>
    <t>Oie G105 Hydro</t>
  </si>
  <si>
    <t>50WG00000002111M</t>
  </si>
  <si>
    <t>Oie G104 Hydro</t>
  </si>
  <si>
    <t>50WG00000002110O</t>
  </si>
  <si>
    <t>Oie G116 Hydro</t>
  </si>
  <si>
    <t>50WG00000002114G</t>
  </si>
  <si>
    <t>Oie G115 Hydro</t>
  </si>
  <si>
    <t>50WG00000002113I</t>
  </si>
  <si>
    <t>Oie G101 Hydro</t>
  </si>
  <si>
    <t>50WG00000002112K</t>
  </si>
  <si>
    <t>Oie G122 Wind</t>
  </si>
  <si>
    <t>50WP00000000041L</t>
  </si>
  <si>
    <t>50WG00000000103V</t>
  </si>
  <si>
    <t>Berild</t>
  </si>
  <si>
    <t>Berild G2 Hydro</t>
  </si>
  <si>
    <t>50WG00000000102X</t>
  </si>
  <si>
    <t>Berild G1 Hydro</t>
  </si>
  <si>
    <t>50WP000000001750</t>
  </si>
  <si>
    <t>50WGI00000004475</t>
  </si>
  <si>
    <t>Follafoss</t>
  </si>
  <si>
    <t>Follafosg2 Hydro</t>
  </si>
  <si>
    <t>50WG00000000448Y</t>
  </si>
  <si>
    <t>Follafosg1 Hydro</t>
  </si>
  <si>
    <t>50WP00000000837H</t>
  </si>
  <si>
    <t>50WG00000002101P</t>
  </si>
  <si>
    <t>Ogreyfoss</t>
  </si>
  <si>
    <t>Ogreyfosg1 Hydro</t>
  </si>
  <si>
    <t>50WP000000001742</t>
  </si>
  <si>
    <t>50WG000000004461</t>
  </si>
  <si>
    <t>Florli</t>
  </si>
  <si>
    <t>Florli G1 Hydro</t>
  </si>
  <si>
    <t>50WP00000000040N</t>
  </si>
  <si>
    <t>50WG00000000101Z</t>
  </si>
  <si>
    <t>Bergsbotn</t>
  </si>
  <si>
    <t>Bergsbotg1 Hydro</t>
  </si>
  <si>
    <t>50WP00000000836J</t>
  </si>
  <si>
    <t>50WG00000002100R</t>
  </si>
  <si>
    <t>Ytre Alsaker</t>
  </si>
  <si>
    <t>Ytre_Alsg1 Hydro</t>
  </si>
  <si>
    <t>50WP000000001734</t>
  </si>
  <si>
    <t>50WG000000004453</t>
  </si>
  <si>
    <t>Flittig</t>
  </si>
  <si>
    <t>Flittig G1 Hydro</t>
  </si>
  <si>
    <t>50WP00000000835L</t>
  </si>
  <si>
    <t>50WG00000002099N</t>
  </si>
  <si>
    <t>Ylja</t>
  </si>
  <si>
    <t>Ylja G1 Hydro</t>
  </si>
  <si>
    <t>50WP000000001726</t>
  </si>
  <si>
    <t>50WG000000004283</t>
  </si>
  <si>
    <t>Flesaker</t>
  </si>
  <si>
    <t>Flesakerg102 Therm</t>
  </si>
  <si>
    <t>50WG000000004291</t>
  </si>
  <si>
    <t>Flesakerg120 Hydro</t>
  </si>
  <si>
    <t>50WG000000004275</t>
  </si>
  <si>
    <t>Flesakerg103 Hydro</t>
  </si>
  <si>
    <t>50WG000000004267</t>
  </si>
  <si>
    <t>Flesakerg111 Hydro</t>
  </si>
  <si>
    <t>50WG000000004259</t>
  </si>
  <si>
    <t>Flesakerg116 Hydro</t>
  </si>
  <si>
    <t>50WG00000000433A</t>
  </si>
  <si>
    <t>Flesakerg104 Hydro</t>
  </si>
  <si>
    <t>50WG00000000432C</t>
  </si>
  <si>
    <t>Flesakerg101 Hydro</t>
  </si>
  <si>
    <t>50WG00000000431E</t>
  </si>
  <si>
    <t>Flesakerg108 Hydro</t>
  </si>
  <si>
    <t>50WG00000000430G</t>
  </si>
  <si>
    <t>Flesakerg109 Hydro</t>
  </si>
  <si>
    <t>50WG00000000439Z</t>
  </si>
  <si>
    <t>Flesakerg105 Hydro</t>
  </si>
  <si>
    <t>50WG000000004380</t>
  </si>
  <si>
    <t>Flesakerg113 Hydro</t>
  </si>
  <si>
    <t>50WG000000004372</t>
  </si>
  <si>
    <t>Flesakerg112 Hydro</t>
  </si>
  <si>
    <t>50WG000000004364</t>
  </si>
  <si>
    <t>Flesakerg117 Hydro</t>
  </si>
  <si>
    <t>50WG000000004356</t>
  </si>
  <si>
    <t>Flesakerg110 Therm</t>
  </si>
  <si>
    <t>50WG000000004348</t>
  </si>
  <si>
    <t>Flesakerg119 Hydro</t>
  </si>
  <si>
    <t>50WG000000004445</t>
  </si>
  <si>
    <t>Flesakerg114 Hydro</t>
  </si>
  <si>
    <t>50WG000000004437</t>
  </si>
  <si>
    <t>Flesakerg107 Hydro</t>
  </si>
  <si>
    <t>50WG000000004429</t>
  </si>
  <si>
    <t>Flesakerg106 Hydro</t>
  </si>
  <si>
    <t>50WG00000000441B</t>
  </si>
  <si>
    <t>Flesakerg118 Hydro</t>
  </si>
  <si>
    <t>50WG00000000440D</t>
  </si>
  <si>
    <t>Flesakerg115 Therm</t>
  </si>
  <si>
    <t>50WP00000000834N</t>
  </si>
  <si>
    <t>50WG00000002098P</t>
  </si>
  <si>
    <t>Valer</t>
  </si>
  <si>
    <t>Valer G1 Hydro</t>
  </si>
  <si>
    <t>50WP000000001718</t>
  </si>
  <si>
    <t>50WG00000000424B</t>
  </si>
  <si>
    <t>Flatenfoss</t>
  </si>
  <si>
    <t>Flatenfog1 Hydro</t>
  </si>
  <si>
    <t>50WG00000000423D</t>
  </si>
  <si>
    <t>Flatenfog2 Hydro</t>
  </si>
  <si>
    <t>50WP00000000178V</t>
  </si>
  <si>
    <t>50WG000000004526</t>
  </si>
  <si>
    <t>Forsand</t>
  </si>
  <si>
    <t>Forsand G1 Hydro</t>
  </si>
  <si>
    <t>50WP00000000481U</t>
  </si>
  <si>
    <t>50WG000000010860</t>
  </si>
  <si>
    <t>Mal</t>
  </si>
  <si>
    <t>Mal G1 Hydro</t>
  </si>
  <si>
    <t>50WP00000000045D</t>
  </si>
  <si>
    <t>50WG00000000110Y</t>
  </si>
  <si>
    <t>Bingsfoss</t>
  </si>
  <si>
    <t>Bingsfosg2 Hydro</t>
  </si>
  <si>
    <t>50WG00000000108L</t>
  </si>
  <si>
    <t>Bingsfosg3 Hydro</t>
  </si>
  <si>
    <t>50WG00000000109J</t>
  </si>
  <si>
    <t>Bingsfosg1 Hydro</t>
  </si>
  <si>
    <t>50WP00000000177X</t>
  </si>
  <si>
    <t>50WG00000000450A</t>
  </si>
  <si>
    <t>Follum</t>
  </si>
  <si>
    <t>Follum G103 Hydro</t>
  </si>
  <si>
    <t>50WG000000004518</t>
  </si>
  <si>
    <t>Follum G102 Hydro</t>
  </si>
  <si>
    <t>50WP00000000480W</t>
  </si>
  <si>
    <t>50WG000000010852</t>
  </si>
  <si>
    <t>Myster</t>
  </si>
  <si>
    <t>Myster G1 Hydro</t>
  </si>
  <si>
    <t>50WP00000000044F</t>
  </si>
  <si>
    <t>50WG00000000107N</t>
  </si>
  <si>
    <t>Bessakerfjellet</t>
  </si>
  <si>
    <t>Bessakervm1 Wind</t>
  </si>
  <si>
    <t>50WP00000000707U</t>
  </si>
  <si>
    <t>50WG00000001812Y</t>
  </si>
  <si>
    <t>Svorkmo</t>
  </si>
  <si>
    <t>Svorkmo G1 Hydro</t>
  </si>
  <si>
    <t>50WG00000001813W</t>
  </si>
  <si>
    <t>Svorkmo G2 Hydro</t>
  </si>
  <si>
    <t>50WP00000000706W</t>
  </si>
  <si>
    <t>50WGI00000018115</t>
  </si>
  <si>
    <t>Svorka</t>
  </si>
  <si>
    <t>Svorka G1 Hydro</t>
  </si>
  <si>
    <t>50WP00000000043H</t>
  </si>
  <si>
    <t>50WG00000000106P</t>
  </si>
  <si>
    <t>Bersavatn</t>
  </si>
  <si>
    <t>Bersavtng1 Hydro</t>
  </si>
  <si>
    <t>50WG00000000105R</t>
  </si>
  <si>
    <t>Bersavtng2 Hydro</t>
  </si>
  <si>
    <t>50WP00000000839D</t>
  </si>
  <si>
    <t>50WG00000002124D</t>
  </si>
  <si>
    <t>Oksenelvane</t>
  </si>
  <si>
    <t>Oksenelvg2 Hydro</t>
  </si>
  <si>
    <t>50WG00000002125B</t>
  </si>
  <si>
    <t>Oksenelvg1 Hydro</t>
  </si>
  <si>
    <t>50WP00000000042J</t>
  </si>
  <si>
    <t>50WG00000000104T</t>
  </si>
  <si>
    <t>Berlifoss</t>
  </si>
  <si>
    <t>Berlifosg1 Hydro</t>
  </si>
  <si>
    <t>50WP000000003532</t>
  </si>
  <si>
    <t>50WG00000000824W</t>
  </si>
  <si>
    <t>Kjela</t>
  </si>
  <si>
    <t>Kjela G1 Hydro</t>
  </si>
  <si>
    <t>50WG00000000823Y</t>
  </si>
  <si>
    <t>Kjela G101 Hydro</t>
  </si>
  <si>
    <t>50WG00000000825U</t>
  </si>
  <si>
    <t>Kjela G102 Hydro</t>
  </si>
  <si>
    <t>50WP000000003524</t>
  </si>
  <si>
    <t>50WGI00000008225</t>
  </si>
  <si>
    <t>Kistefoss</t>
  </si>
  <si>
    <t>Kistefosg2 Hydro</t>
  </si>
  <si>
    <t>50WG000000008211</t>
  </si>
  <si>
    <t>Kistefosg1 Hydro</t>
  </si>
  <si>
    <t>50WP00000000484O</t>
  </si>
  <si>
    <t>50WG000000010941</t>
  </si>
  <si>
    <t>Mar</t>
  </si>
  <si>
    <t>Mar G2 Hydro</t>
  </si>
  <si>
    <t>50WG000000010925</t>
  </si>
  <si>
    <t>Mar G4 Hydro</t>
  </si>
  <si>
    <t>50WG000000010933</t>
  </si>
  <si>
    <t>Mar G5 Hydro</t>
  </si>
  <si>
    <t>50WG000000010917</t>
  </si>
  <si>
    <t>Mar G102 Hydro</t>
  </si>
  <si>
    <t>50WG000000010909</t>
  </si>
  <si>
    <t>Mar G3 Hydro</t>
  </si>
  <si>
    <t>50WGI00000010955</t>
  </si>
  <si>
    <t>Mar G101 Hydro</t>
  </si>
  <si>
    <t>50WG00000001096Y</t>
  </si>
  <si>
    <t>Mar G1 Hydro</t>
  </si>
  <si>
    <t>50WP000000003516</t>
  </si>
  <si>
    <t>50WG000000008203</t>
  </si>
  <si>
    <t>Kiste</t>
  </si>
  <si>
    <t>Kiste G2 Hydro</t>
  </si>
  <si>
    <t>50WG00000000819P</t>
  </si>
  <si>
    <t>Kiste G1 Hydro</t>
  </si>
  <si>
    <t>50WP000000000487</t>
  </si>
  <si>
    <t>50WG00000000116M</t>
  </si>
  <si>
    <t>Bjerka</t>
  </si>
  <si>
    <t>Bjerka G1 Hydro</t>
  </si>
  <si>
    <t>50WG00000000115O</t>
  </si>
  <si>
    <t>Bjerka G101 Hydro</t>
  </si>
  <si>
    <t>50WP00000000483Q</t>
  </si>
  <si>
    <t>50WG00000001089V</t>
  </si>
  <si>
    <t>Malset</t>
  </si>
  <si>
    <t>Malset G1 Hydro</t>
  </si>
  <si>
    <t>50WP000000000479</t>
  </si>
  <si>
    <t>50WG00000000114Q</t>
  </si>
  <si>
    <t>Bjelland</t>
  </si>
  <si>
    <t>Bjellandg2 Hydro</t>
  </si>
  <si>
    <t>50WG00000000113S</t>
  </si>
  <si>
    <t>Bjellandg1 Hydro</t>
  </si>
  <si>
    <t>50WP00000000482S</t>
  </si>
  <si>
    <t>50WG00000001088X</t>
  </si>
  <si>
    <t>Mageli</t>
  </si>
  <si>
    <t>Mageli G1 Hydro</t>
  </si>
  <si>
    <t>50WG00000001087Z</t>
  </si>
  <si>
    <t>Mageli G2 Hydro</t>
  </si>
  <si>
    <t>50WP000000003508</t>
  </si>
  <si>
    <t>50WG00000000818R</t>
  </si>
  <si>
    <t>Kirkenes</t>
  </si>
  <si>
    <t>Kirkenesg101 Hydro</t>
  </si>
  <si>
    <t>50WG00000000817T</t>
  </si>
  <si>
    <t>Kirkenesg102 Hydro</t>
  </si>
  <si>
    <t>50WPI00000006405</t>
  </si>
  <si>
    <t>50WG000000015153</t>
  </si>
  <si>
    <t>Skotfoss</t>
  </si>
  <si>
    <t>Skotfossg2 Hydro</t>
  </si>
  <si>
    <t>50WG000000015161</t>
  </si>
  <si>
    <t>Skotfossg1 Hydro</t>
  </si>
  <si>
    <t>50WP00000000179T</t>
  </si>
  <si>
    <t>50WG000000004542</t>
  </si>
  <si>
    <t>Forsanvatn</t>
  </si>
  <si>
    <t>Forsanvag1 Hydro</t>
  </si>
  <si>
    <t>50WG000000004534</t>
  </si>
  <si>
    <t>Forsanvag2 Hydro</t>
  </si>
  <si>
    <t>50WP00000000709Q</t>
  </si>
  <si>
    <t>50WG00000001814U</t>
  </si>
  <si>
    <t>Svaren</t>
  </si>
  <si>
    <t>Svaren G1 Hydro</t>
  </si>
  <si>
    <t>50WP00000000046B</t>
  </si>
  <si>
    <t>50WG00000000112U</t>
  </si>
  <si>
    <t>Birkeland</t>
  </si>
  <si>
    <t>Birkelang102 Hydro</t>
  </si>
  <si>
    <t>50WG00000000111W</t>
  </si>
  <si>
    <t>Birkelang101 Hydro</t>
  </si>
  <si>
    <t>50WP00000000356X</t>
  </si>
  <si>
    <t>50WG00000000833V</t>
  </si>
  <si>
    <t>Kjollefjord</t>
  </si>
  <si>
    <t>Kjollefjsg1 Wind</t>
  </si>
  <si>
    <t>50WP00000000792D</t>
  </si>
  <si>
    <t>50WG00000002008F</t>
  </si>
  <si>
    <t>Valljord</t>
  </si>
  <si>
    <t>Valljordg101 Hydro</t>
  </si>
  <si>
    <t>50WG00000002007H</t>
  </si>
  <si>
    <t>Valljordg102 Hydro</t>
  </si>
  <si>
    <t>50WP00000000223F</t>
  </si>
  <si>
    <t>50WG00000000537Z</t>
  </si>
  <si>
    <t>Gresslifoss</t>
  </si>
  <si>
    <t>Gresslifg1 Hydro</t>
  </si>
  <si>
    <t>50WP00000000355Z</t>
  </si>
  <si>
    <t>50WG00000000829M</t>
  </si>
  <si>
    <t>Kjelland</t>
  </si>
  <si>
    <t>Kjellandg103 Hydro</t>
  </si>
  <si>
    <t>50WG00000000826S</t>
  </si>
  <si>
    <t>Kjellandg104 Hydro</t>
  </si>
  <si>
    <t>50WG00000000828O</t>
  </si>
  <si>
    <t>Kjellandg102 Hydro</t>
  </si>
  <si>
    <t>50WG00000000827Q</t>
  </si>
  <si>
    <t>Kjellandg107 Hydro</t>
  </si>
  <si>
    <t>50WG000000008300</t>
  </si>
  <si>
    <t>Kjellandg105 Hydro</t>
  </si>
  <si>
    <t>50WG00000000832X</t>
  </si>
  <si>
    <t>Kjellandg101 Hydro</t>
  </si>
  <si>
    <t>50WG00000000831Z</t>
  </si>
  <si>
    <t>Kjellandg106 Hydro</t>
  </si>
  <si>
    <t>50WP00000000791F</t>
  </si>
  <si>
    <t>50WG00000002005L</t>
  </si>
  <si>
    <t>Vafos</t>
  </si>
  <si>
    <t>Vafos G1 Hydro</t>
  </si>
  <si>
    <t>50WG00000002006J</t>
  </si>
  <si>
    <t>Vafos G2 Hydro</t>
  </si>
  <si>
    <t>50WP00000000488G</t>
  </si>
  <si>
    <t>50WG00000001100W</t>
  </si>
  <si>
    <t>Naddvik</t>
  </si>
  <si>
    <t>Naddvik G1 Hydro</t>
  </si>
  <si>
    <t>50WP00000000487I</t>
  </si>
  <si>
    <t>50WG00000001098U</t>
  </si>
  <si>
    <t>Maroyfjord</t>
  </si>
  <si>
    <t>Maroyfjog1 Hydro</t>
  </si>
  <si>
    <t>50WG00000001099S</t>
  </si>
  <si>
    <t>Maroyfjog2 Hydro</t>
  </si>
  <si>
    <t>50WP00000000790H</t>
  </si>
  <si>
    <t>50WG00000002004N</t>
  </si>
  <si>
    <t>Vadheim</t>
  </si>
  <si>
    <t>Vadheim G1 Hydro</t>
  </si>
  <si>
    <t>50WP00000000221J</t>
  </si>
  <si>
    <t>50WG000000005344</t>
  </si>
  <si>
    <t>Gravfoss</t>
  </si>
  <si>
    <t>Gravfossg1 Hydro</t>
  </si>
  <si>
    <t>50WG000000005352</t>
  </si>
  <si>
    <t>Gravfossg2 Hydro</t>
  </si>
  <si>
    <t>50WP00000000220L</t>
  </si>
  <si>
    <t>50WG000000005336</t>
  </si>
  <si>
    <t>Gravfos2</t>
  </si>
  <si>
    <t>Gravfos2g1 Hydro</t>
  </si>
  <si>
    <t>50WP00000000486K</t>
  </si>
  <si>
    <t>50WG00000001097W</t>
  </si>
  <si>
    <t>Maren</t>
  </si>
  <si>
    <t>Maren G1 Hydro</t>
  </si>
  <si>
    <t>50WP000000005314</t>
  </si>
  <si>
    <t>50WG00000001232F</t>
  </si>
  <si>
    <t>Ogndal</t>
  </si>
  <si>
    <t>Ogndal G110 Hydro</t>
  </si>
  <si>
    <t>50WG00000001231H</t>
  </si>
  <si>
    <t>Ogndal G109 Hydro</t>
  </si>
  <si>
    <t>50WG00000001230J</t>
  </si>
  <si>
    <t>Ogndal G105 Hydro</t>
  </si>
  <si>
    <t>50WG000000012278</t>
  </si>
  <si>
    <t>Ogndal G103 Hydro</t>
  </si>
  <si>
    <t>50WG00000001226A</t>
  </si>
  <si>
    <t>Ogndal G107 Hydro</t>
  </si>
  <si>
    <t>50WG00000001225C</t>
  </si>
  <si>
    <t>Ogndal G118 Hydro</t>
  </si>
  <si>
    <t>50WG00000001224E</t>
  </si>
  <si>
    <t>Ogndal G104 Hydro</t>
  </si>
  <si>
    <t>50WG00000001223G</t>
  </si>
  <si>
    <t>Ogndal G115 Hydro</t>
  </si>
  <si>
    <t>50WG00000001222I</t>
  </si>
  <si>
    <t>Ogndal G117 Hydro</t>
  </si>
  <si>
    <t>50WG00000001221K</t>
  </si>
  <si>
    <t>Ogndal G102 Hydro</t>
  </si>
  <si>
    <t>50WG00000001220M</t>
  </si>
  <si>
    <t>Ogndal G111 Hydro</t>
  </si>
  <si>
    <t>50WG000000012294</t>
  </si>
  <si>
    <t>Ogndal G112 Hydro</t>
  </si>
  <si>
    <t>50WG000000012286</t>
  </si>
  <si>
    <t>Ogndal G108 Hydro</t>
  </si>
  <si>
    <t>50WG000000012197</t>
  </si>
  <si>
    <t>Ogndal G116 Hydro</t>
  </si>
  <si>
    <t>50WG000000012189</t>
  </si>
  <si>
    <t>Ogndal G101 Hydro</t>
  </si>
  <si>
    <t>50WG00000001217B</t>
  </si>
  <si>
    <t>Ogndal G106 Hydro</t>
  </si>
  <si>
    <t>50WG00000001216D</t>
  </si>
  <si>
    <t>Ogndal G113 Hydro</t>
  </si>
  <si>
    <t>50WG00000001215F</t>
  </si>
  <si>
    <t>Ogndal G114 Hydro</t>
  </si>
  <si>
    <t>50WP000000002285</t>
  </si>
  <si>
    <t>50WGI00000005625</t>
  </si>
  <si>
    <t>Grytten</t>
  </si>
  <si>
    <t>Grytten G104 Hydro</t>
  </si>
  <si>
    <t>50WG00000000563Y</t>
  </si>
  <si>
    <t>Grytten G105 Hydro</t>
  </si>
  <si>
    <t>50WG00000000564W</t>
  </si>
  <si>
    <t>Grytten G103 Hydro</t>
  </si>
  <si>
    <t>50WG000000005603</t>
  </si>
  <si>
    <t>Grytten G109 Hydro</t>
  </si>
  <si>
    <t>50WG000000005611</t>
  </si>
  <si>
    <t>Grytten G108 Hydro</t>
  </si>
  <si>
    <t>50WG00000000559P</t>
  </si>
  <si>
    <t>Grytten G107 Hydro</t>
  </si>
  <si>
    <t>50WG00000000558R</t>
  </si>
  <si>
    <t>Grytten G101 Hydro</t>
  </si>
  <si>
    <t>50WG00000000555X</t>
  </si>
  <si>
    <t>Grytten G106 Hydro</t>
  </si>
  <si>
    <t>50WG00000000557T</t>
  </si>
  <si>
    <t>Grytten G110 Hydro</t>
  </si>
  <si>
    <t>50WG00000000556V</t>
  </si>
  <si>
    <t>Grytten G102 Hydro</t>
  </si>
  <si>
    <t>50WP00000000663O</t>
  </si>
  <si>
    <t>50WG00000001672O</t>
  </si>
  <si>
    <t>Standal</t>
  </si>
  <si>
    <t>Standal G1 Hydro</t>
  </si>
  <si>
    <t>50WP000000007973</t>
  </si>
  <si>
    <t>50WG000000020289</t>
  </si>
  <si>
    <t>Vang</t>
  </si>
  <si>
    <t>Vang Ng1 Therm</t>
  </si>
  <si>
    <t>50WG00000002027B</t>
  </si>
  <si>
    <t>Vang G105 Hydro</t>
  </si>
  <si>
    <t>50WG00000002026D</t>
  </si>
  <si>
    <t>Vang G106 Hydro</t>
  </si>
  <si>
    <t>50WG00000002025F</t>
  </si>
  <si>
    <t>Vang G104 Hydro</t>
  </si>
  <si>
    <t>50WG00000002024H</t>
  </si>
  <si>
    <t>Vang G101 Therm</t>
  </si>
  <si>
    <t>50WG00000002023J</t>
  </si>
  <si>
    <t>Vang G102 Hydro</t>
  </si>
  <si>
    <t>50WG00000002022L</t>
  </si>
  <si>
    <t>Vang G103 Hydro</t>
  </si>
  <si>
    <t>50WP000000005306</t>
  </si>
  <si>
    <t>50WG00000001214H</t>
  </si>
  <si>
    <t>Oftedal2</t>
  </si>
  <si>
    <t>Oftedal2g1 Hydro</t>
  </si>
  <si>
    <t>50WP000000002277</t>
  </si>
  <si>
    <t>50WG000000005530</t>
  </si>
  <si>
    <t>Gryto</t>
  </si>
  <si>
    <t>Gryto G1 Hydro</t>
  </si>
  <si>
    <t>50WG00000000554Z</t>
  </si>
  <si>
    <t>Gryto G2 Hydro</t>
  </si>
  <si>
    <t>50WP00000000359R</t>
  </si>
  <si>
    <t>50WG00000000836P</t>
  </si>
  <si>
    <t>Kleiva</t>
  </si>
  <si>
    <t>Kleiva G1 Hydro</t>
  </si>
  <si>
    <t>50WP000000007957</t>
  </si>
  <si>
    <t>50WG00000002015I</t>
  </si>
  <si>
    <t>Vamma</t>
  </si>
  <si>
    <t>Vamma G11 Hydro</t>
  </si>
  <si>
    <t>50WG00000002014K</t>
  </si>
  <si>
    <t>Vamma G3 Hydro</t>
  </si>
  <si>
    <t>50WG00000002013M</t>
  </si>
  <si>
    <t>Vamma G9 Hydro</t>
  </si>
  <si>
    <t>50WG00000002012O</t>
  </si>
  <si>
    <t>Vamma G8 Hydro</t>
  </si>
  <si>
    <t>50WG00000002019A</t>
  </si>
  <si>
    <t>Vamma G6 Hydro</t>
  </si>
  <si>
    <t>50WG00000002017E</t>
  </si>
  <si>
    <t>Vamma G1 Hydro</t>
  </si>
  <si>
    <t>50WG00000002018C</t>
  </si>
  <si>
    <t>Vamma G4 Hydro</t>
  </si>
  <si>
    <t>50WG00000002016G</t>
  </si>
  <si>
    <t>Vamma G2 Hydro</t>
  </si>
  <si>
    <t>50WG00000002011Q</t>
  </si>
  <si>
    <t>Vamma G5 Hydro</t>
  </si>
  <si>
    <t>50WG00000002021N</t>
  </si>
  <si>
    <t>Vamma G10 Hydro</t>
  </si>
  <si>
    <t>50WG00000002020P</t>
  </si>
  <si>
    <t>Vamma G7 Hydro</t>
  </si>
  <si>
    <t>50WP00000000358T</t>
  </si>
  <si>
    <t>50WG00000000835R</t>
  </si>
  <si>
    <t>Kjosnesfjorden</t>
  </si>
  <si>
    <t>Kjosnesfg1 Hydro</t>
  </si>
  <si>
    <t>50WP000000002269</t>
  </si>
  <si>
    <t>50WG000000005522</t>
  </si>
  <si>
    <t>Grytdalen</t>
  </si>
  <si>
    <t>Grytdaleg1 Hydro</t>
  </si>
  <si>
    <t>50WP00000000225B</t>
  </si>
  <si>
    <t>50WG000000005514</t>
  </si>
  <si>
    <t>Grunnai</t>
  </si>
  <si>
    <t>Grunnai G1 Hydro</t>
  </si>
  <si>
    <t>50WP00000000660U</t>
  </si>
  <si>
    <t>50WG000000016400</t>
  </si>
  <si>
    <t>Stakaldefossen</t>
  </si>
  <si>
    <t>Stakaldeg127 Hydro</t>
  </si>
  <si>
    <t>50WG00000001595G</t>
  </si>
  <si>
    <t>Stakaldeg173 Hydro</t>
  </si>
  <si>
    <t>50WG00000001597C</t>
  </si>
  <si>
    <t>Stakaldeg137 Hydro</t>
  </si>
  <si>
    <t>50WG00000001596E</t>
  </si>
  <si>
    <t>Stakaldeg116 Hydro</t>
  </si>
  <si>
    <t>50WG00000001598A</t>
  </si>
  <si>
    <t>Stakaldeg163 Hydro</t>
  </si>
  <si>
    <t>50WG000000015998</t>
  </si>
  <si>
    <t>Stakaldeg145 Hydro</t>
  </si>
  <si>
    <t>50WG00000001645R</t>
  </si>
  <si>
    <t>Stakaldeg172 Hydro</t>
  </si>
  <si>
    <t>50WG00000001644T</t>
  </si>
  <si>
    <t>Stakaldeg153 Hydro</t>
  </si>
  <si>
    <t>50WG00000001647N</t>
  </si>
  <si>
    <t>Stakaldeg119 Hydro</t>
  </si>
  <si>
    <t>50WG00000001646P</t>
  </si>
  <si>
    <t>Stakaldeg162 Hydro</t>
  </si>
  <si>
    <t>50WG00000001641Z</t>
  </si>
  <si>
    <t>Stakaldeg121 Hydro</t>
  </si>
  <si>
    <t>50WG00000001643V</t>
  </si>
  <si>
    <t>Stakaldeg125 Hydro</t>
  </si>
  <si>
    <t>50WG00000001642X</t>
  </si>
  <si>
    <t>Stakaldeg140 Hydro</t>
  </si>
  <si>
    <t>50WG00000001637Q</t>
  </si>
  <si>
    <t>Stakaldeg146 Hydro</t>
  </si>
  <si>
    <t>50WG00000001636S</t>
  </si>
  <si>
    <t>Stakaldeg170 Hydro</t>
  </si>
  <si>
    <t>50WG00000001639M</t>
  </si>
  <si>
    <t>Stakaldeg136 Hydro</t>
  </si>
  <si>
    <t>50WG00000001638O</t>
  </si>
  <si>
    <t>Stakaldeg156 Hydro</t>
  </si>
  <si>
    <t>50WG00000001651W</t>
  </si>
  <si>
    <t>Stakaldeg169 Hydro</t>
  </si>
  <si>
    <t>50WG00000001650Y</t>
  </si>
  <si>
    <t>Stakaldeg159 Hydro</t>
  </si>
  <si>
    <t>50WG00000001657K</t>
  </si>
  <si>
    <t>Stakaldeg1 Hydro</t>
  </si>
  <si>
    <t>50WG00000001658I</t>
  </si>
  <si>
    <t>Stakaldeg157 Hydro</t>
  </si>
  <si>
    <t>50WG00000001656M</t>
  </si>
  <si>
    <t>Stakaldeg134 Hydro</t>
  </si>
  <si>
    <t>50WG00000001659G</t>
  </si>
  <si>
    <t>Stakaldeg132 Hydro</t>
  </si>
  <si>
    <t>50WG00000001653S</t>
  </si>
  <si>
    <t>Stakaldeg144 Hydro</t>
  </si>
  <si>
    <t>50WG00000001652U</t>
  </si>
  <si>
    <t>Stakaldeg148 Hydro</t>
  </si>
  <si>
    <t>50WG00000001655O</t>
  </si>
  <si>
    <t>Stakaldeg107 Hydro</t>
  </si>
  <si>
    <t>50WG00000001654Q</t>
  </si>
  <si>
    <t>Stakaldeg105 Hydro</t>
  </si>
  <si>
    <t>50WG00000001648L</t>
  </si>
  <si>
    <t>Stakaldeg101 Hydro</t>
  </si>
  <si>
    <t>50WG00000001649J</t>
  </si>
  <si>
    <t>Stakaldeg124 Hydro</t>
  </si>
  <si>
    <t>50WGI00000016325</t>
  </si>
  <si>
    <t>Stakaldeg171 Hydro</t>
  </si>
  <si>
    <t>50WG00000001661T</t>
  </si>
  <si>
    <t>Stakaldeg104 Hydro</t>
  </si>
  <si>
    <t>50WG00000001660V</t>
  </si>
  <si>
    <t>Stakaldeg118 Hydro</t>
  </si>
  <si>
    <t>50WG00000001663P</t>
  </si>
  <si>
    <t>Stakaldeg133 Hydro</t>
  </si>
  <si>
    <t>50WG00000001662R</t>
  </si>
  <si>
    <t>Stakaldeg143 Hydro</t>
  </si>
  <si>
    <t>50WG00000001669D</t>
  </si>
  <si>
    <t>Stakaldeg161 Hydro</t>
  </si>
  <si>
    <t>50WG00000001665L</t>
  </si>
  <si>
    <t>Stakaldeg109 Hydro</t>
  </si>
  <si>
    <t>50WG00000001664N</t>
  </si>
  <si>
    <t>Stakaldeg147 Hydro</t>
  </si>
  <si>
    <t>50WG00000001667H</t>
  </si>
  <si>
    <t>Stakaldeg135 Hydro</t>
  </si>
  <si>
    <t>50WG00000001668F</t>
  </si>
  <si>
    <t>Stakaldeg111 Hydro</t>
  </si>
  <si>
    <t>50WG00000001666J</t>
  </si>
  <si>
    <t>Stakaldeg2 Hydro</t>
  </si>
  <si>
    <t>50WG00000001671Q</t>
  </si>
  <si>
    <t>Stakaldeg150 Hydro</t>
  </si>
  <si>
    <t>50WG00000001670S</t>
  </si>
  <si>
    <t>Stakaldeg130 Hydro</t>
  </si>
  <si>
    <t>50WG00000001600C</t>
  </si>
  <si>
    <t>Stakaldeg120 Hydro</t>
  </si>
  <si>
    <t>50WG000000016109</t>
  </si>
  <si>
    <t>Stakaldeg139 Hydro</t>
  </si>
  <si>
    <t>50WG000000016125</t>
  </si>
  <si>
    <t>Stakaldeg164 Hydro</t>
  </si>
  <si>
    <t>50WG000000016117</t>
  </si>
  <si>
    <t>Stakaldeg122 Hydro</t>
  </si>
  <si>
    <t>50WG000000016060</t>
  </si>
  <si>
    <t>Stakaldeg110 Hydro</t>
  </si>
  <si>
    <t>50WG000000016052</t>
  </si>
  <si>
    <t>Stakaldeg165 Hydro</t>
  </si>
  <si>
    <t>50WG00000001607Z</t>
  </si>
  <si>
    <t>Stakaldeg174 Hydro</t>
  </si>
  <si>
    <t>50WG000000016028</t>
  </si>
  <si>
    <t>Stakaldeg129 Hydro</t>
  </si>
  <si>
    <t>50WG00000001601A</t>
  </si>
  <si>
    <t>Stakaldeg106 Hydro</t>
  </si>
  <si>
    <t>50WG000000016044</t>
  </si>
  <si>
    <t>Stakaldeg151 Hydro</t>
  </si>
  <si>
    <t>50WG000000016036</t>
  </si>
  <si>
    <t>Stakaldeg168 Hydro</t>
  </si>
  <si>
    <t>50WG00000001609V</t>
  </si>
  <si>
    <t>Stakaldeg167 Hydro</t>
  </si>
  <si>
    <t>50WG00000001608X</t>
  </si>
  <si>
    <t>Stakaldeg115 Hydro</t>
  </si>
  <si>
    <t>50WG000000016222</t>
  </si>
  <si>
    <t>Stakaldeg152 Hydro</t>
  </si>
  <si>
    <t>50WG000000016214</t>
  </si>
  <si>
    <t>Stakaldeg102 Hydro</t>
  </si>
  <si>
    <t>50WG000000016230</t>
  </si>
  <si>
    <t>Stakaldeg112 Hydro</t>
  </si>
  <si>
    <t>50WG000000016206</t>
  </si>
  <si>
    <t>Stakaldeg108 Hydro</t>
  </si>
  <si>
    <t>50WG00000001617W</t>
  </si>
  <si>
    <t>Stakaldeg158 Hydro</t>
  </si>
  <si>
    <t>50WG00000001616Y</t>
  </si>
  <si>
    <t>Stakaldeg123 Hydro</t>
  </si>
  <si>
    <t>50WG00000001619S</t>
  </si>
  <si>
    <t>Stakaldeg160 Hydro</t>
  </si>
  <si>
    <t>50WG00000001618U</t>
  </si>
  <si>
    <t>Stakaldeg154 Hydro</t>
  </si>
  <si>
    <t>50WG000000016141</t>
  </si>
  <si>
    <t>Stakaldeg114 Hydro</t>
  </si>
  <si>
    <t>50WG000000016133</t>
  </si>
  <si>
    <t>Stakaldeg149 Hydro</t>
  </si>
  <si>
    <t>50WGI00000016155</t>
  </si>
  <si>
    <t>Stakaldeg103 Hydro</t>
  </si>
  <si>
    <t>50WG00000001633Y</t>
  </si>
  <si>
    <t>Stakaldeg113 Hydro</t>
  </si>
  <si>
    <t>50WG00000001635U</t>
  </si>
  <si>
    <t>Stakaldeg155 Hydro</t>
  </si>
  <si>
    <t>50WG00000001634W</t>
  </si>
  <si>
    <t>Stakaldeg126 Hydro</t>
  </si>
  <si>
    <t>50WG000000016303</t>
  </si>
  <si>
    <t>Stakaldeg128 Hydro</t>
  </si>
  <si>
    <t>50WG000000016311</t>
  </si>
  <si>
    <t>Stakaldeg117 Hydro</t>
  </si>
  <si>
    <t>50WG00000001629P</t>
  </si>
  <si>
    <t>Stakaldeg141 Hydro</t>
  </si>
  <si>
    <t>50WG00000001625X</t>
  </si>
  <si>
    <t>Stakaldeg138 Hydro</t>
  </si>
  <si>
    <t>50WG00000001624Z</t>
  </si>
  <si>
    <t>Stakaldeg142 Hydro</t>
  </si>
  <si>
    <t>50WG00000001627T</t>
  </si>
  <si>
    <t>Stakaldeg166 Hydro</t>
  </si>
  <si>
    <t>50WG00000001626V</t>
  </si>
  <si>
    <t>Stakaldeg131 Hydro</t>
  </si>
  <si>
    <t>50WP000000007949</t>
  </si>
  <si>
    <t>50WG00000002010S</t>
  </si>
  <si>
    <t>Valsoyfjord</t>
  </si>
  <si>
    <t>Valsoyfjg1 Hydro</t>
  </si>
  <si>
    <t>50WP00000000357V</t>
  </si>
  <si>
    <t>50WG00000000834T</t>
  </si>
  <si>
    <t>Kjopsvik</t>
  </si>
  <si>
    <t>Kjopsvikg101 Hydro</t>
  </si>
  <si>
    <t>50WP00000000793B</t>
  </si>
  <si>
    <t>50WG00000002009D</t>
  </si>
  <si>
    <t>Valsneset</t>
  </si>
  <si>
    <t>Valsneseg1 Wind</t>
  </si>
  <si>
    <t>50WP00000000224D</t>
  </si>
  <si>
    <t>50WGI00000005455</t>
  </si>
  <si>
    <t>Grov</t>
  </si>
  <si>
    <t>Grov G106 Hydro</t>
  </si>
  <si>
    <t>50WG000000005409</t>
  </si>
  <si>
    <t>Grov G112 Wind</t>
  </si>
  <si>
    <t>50WG000000005417</t>
  </si>
  <si>
    <t>Grov G108 Hydro</t>
  </si>
  <si>
    <t>50WG000000005425</t>
  </si>
  <si>
    <t>Grov G104 Hydro</t>
  </si>
  <si>
    <t>50WG000000005441</t>
  </si>
  <si>
    <t>Grov G109 Hydro</t>
  </si>
  <si>
    <t>50WG000000005433</t>
  </si>
  <si>
    <t>Grov G101 Hydro</t>
  </si>
  <si>
    <t>50WG00000000548U</t>
  </si>
  <si>
    <t>Grov G102 Hydro</t>
  </si>
  <si>
    <t>50WG00000000547W</t>
  </si>
  <si>
    <t>Grov G107 Hydro</t>
  </si>
  <si>
    <t>50WG00000000549S</t>
  </si>
  <si>
    <t>Grov G110 Hydro</t>
  </si>
  <si>
    <t>50WG00000000546Y</t>
  </si>
  <si>
    <t>Grov G103 Hydro</t>
  </si>
  <si>
    <t>50WG000000005506</t>
  </si>
  <si>
    <t>Grov G113 Hydro</t>
  </si>
  <si>
    <t>50WG00000000539V</t>
  </si>
  <si>
    <t>Grov G111 Hydro</t>
  </si>
  <si>
    <t>50WG00000000538X</t>
  </si>
  <si>
    <t>Grov G105 Hydro</t>
  </si>
  <si>
    <t>50WP00000000534Z</t>
  </si>
  <si>
    <t>50WG000000012359</t>
  </si>
  <si>
    <t>Oldereid</t>
  </si>
  <si>
    <t>Oldereidg1 Hydro</t>
  </si>
  <si>
    <t>50WP00000000667G</t>
  </si>
  <si>
    <t>50WG00000001678C</t>
  </si>
  <si>
    <t>Steinsland</t>
  </si>
  <si>
    <t>Steinslag1 Hydro</t>
  </si>
  <si>
    <t>50WG00000001677E</t>
  </si>
  <si>
    <t>Steinslag2 Hydro</t>
  </si>
  <si>
    <t>50WP00000000400J</t>
  </si>
  <si>
    <t>50WG00000000924S</t>
  </si>
  <si>
    <t>Lakselv</t>
  </si>
  <si>
    <t>Lakselv G101 Hydro</t>
  </si>
  <si>
    <t>50WG00000000925Q</t>
  </si>
  <si>
    <t>Lakselv Na1 Therm</t>
  </si>
  <si>
    <t>50WP000000005330</t>
  </si>
  <si>
    <t>50WG00000001234B</t>
  </si>
  <si>
    <t>Oksla</t>
  </si>
  <si>
    <t>Oksla G1 Hydro</t>
  </si>
  <si>
    <t>50WP00000000665K</t>
  </si>
  <si>
    <t>50WG00000001674K</t>
  </si>
  <si>
    <t>Steinsfoss</t>
  </si>
  <si>
    <t>Steinsfog3 Hydro</t>
  </si>
  <si>
    <t>50WG00000001675I</t>
  </si>
  <si>
    <t>Steinsfog1 Hydro</t>
  </si>
  <si>
    <t>50WG00000001676G</t>
  </si>
  <si>
    <t>Steinsfog2 Hydro</t>
  </si>
  <si>
    <t>50WP000000005322</t>
  </si>
  <si>
    <t>50WG00000001233D</t>
  </si>
  <si>
    <t>Oksebotn</t>
  </si>
  <si>
    <t>Oksebotng1 Hydro</t>
  </si>
  <si>
    <t>50WP00000000664M</t>
  </si>
  <si>
    <t>50WG00000001673M</t>
  </si>
  <si>
    <t>Stegaros</t>
  </si>
  <si>
    <t>Stegarosg1 Hydro</t>
  </si>
  <si>
    <t>50WP000000002293</t>
  </si>
  <si>
    <t>50WG00000000565U</t>
  </si>
  <si>
    <t>Grytten Kraftver</t>
  </si>
  <si>
    <t>Gryttenkg1 Hydro</t>
  </si>
  <si>
    <t>50WP00000000840S</t>
  </si>
  <si>
    <t>50WG000000021269</t>
  </si>
  <si>
    <t>Oljusjoen</t>
  </si>
  <si>
    <t>Oljusjoeg1 Hydro</t>
  </si>
  <si>
    <t>50WP000000004059</t>
  </si>
  <si>
    <t>50WG00000000929I</t>
  </si>
  <si>
    <t>Langvatn</t>
  </si>
  <si>
    <t>Langvatng102 Hydro</t>
  </si>
  <si>
    <t>50WG00000000936L</t>
  </si>
  <si>
    <t>Langvatng1 Hydro</t>
  </si>
  <si>
    <t>50WG00000000935N</t>
  </si>
  <si>
    <t>Langvatng105 Hydro</t>
  </si>
  <si>
    <t>50WG00000000934P</t>
  </si>
  <si>
    <t>Langvatng104 Hydro</t>
  </si>
  <si>
    <t>50WG00000000933R</t>
  </si>
  <si>
    <t>Langvatng103 Hydro</t>
  </si>
  <si>
    <t>50WG00000000932T</t>
  </si>
  <si>
    <t>Langvatng2 Hydro</t>
  </si>
  <si>
    <t>50WG00000000931V</t>
  </si>
  <si>
    <t>Langvatng106 Hydro</t>
  </si>
  <si>
    <t>50WG00000000930X</t>
  </si>
  <si>
    <t>Langvatng101 Hydro</t>
  </si>
  <si>
    <t>50WP00000000537T</t>
  </si>
  <si>
    <t>50WG000000012820</t>
  </si>
  <si>
    <t>Orkdal</t>
  </si>
  <si>
    <t>Orkdal G106 Hydro</t>
  </si>
  <si>
    <t>50WG000000012812</t>
  </si>
  <si>
    <t>Orkdal G117 Hydro</t>
  </si>
  <si>
    <t>50WG000000012804</t>
  </si>
  <si>
    <t>Orkdal G104 Hydro</t>
  </si>
  <si>
    <t>50WGI00000012745</t>
  </si>
  <si>
    <t>Orkdal G101 Hydro</t>
  </si>
  <si>
    <t>50WG000000012618</t>
  </si>
  <si>
    <t>Orkdal G118 Hydro</t>
  </si>
  <si>
    <t>50WG00000001260A</t>
  </si>
  <si>
    <t>Orkdal G137 Hydro</t>
  </si>
  <si>
    <t>50WG000000012642</t>
  </si>
  <si>
    <t>Orkdal G103 Hydro</t>
  </si>
  <si>
    <t>50WG000000012634</t>
  </si>
  <si>
    <t>Orkdal G132 Hydro</t>
  </si>
  <si>
    <t>50WG000000012626</t>
  </si>
  <si>
    <t>Orkdal G112 Hydro</t>
  </si>
  <si>
    <t>50WG000000012650</t>
  </si>
  <si>
    <t>Orkdal G131 Hydro</t>
  </si>
  <si>
    <t>50WG00000001267X</t>
  </si>
  <si>
    <t>Orkdal G120 Hydro</t>
  </si>
  <si>
    <t>50WG00000001266Z</t>
  </si>
  <si>
    <t>Orkdal G111 Hydro</t>
  </si>
  <si>
    <t>50WG00000001269T</t>
  </si>
  <si>
    <t>Orkdal G127 Hydro</t>
  </si>
  <si>
    <t>50WG00000001268V</t>
  </si>
  <si>
    <t>Orkdal G138 Hydro</t>
  </si>
  <si>
    <t>50WG000000012723</t>
  </si>
  <si>
    <t>Orkdal G113 Hydro</t>
  </si>
  <si>
    <t>50WG000000012715</t>
  </si>
  <si>
    <t>Orkdal G130 Hydro</t>
  </si>
  <si>
    <t>50WG000000012707</t>
  </si>
  <si>
    <t>Orkdal Hg1 Therm</t>
  </si>
  <si>
    <t>50WG000000012731</t>
  </si>
  <si>
    <t>Orkdal G129 Wind</t>
  </si>
  <si>
    <t>50WG00000001277U</t>
  </si>
  <si>
    <t>Orkdal G121 Hydro</t>
  </si>
  <si>
    <t>50WG00000001276W</t>
  </si>
  <si>
    <t>Orkdal G119 Hydro</t>
  </si>
  <si>
    <t>50WG00000001275Y</t>
  </si>
  <si>
    <t>Orkdal G133 Hydro</t>
  </si>
  <si>
    <t>50WG00000001279Q</t>
  </si>
  <si>
    <t>Orkdal G110 Hydro</t>
  </si>
  <si>
    <t>50WG00000001278S</t>
  </si>
  <si>
    <t>Orkdal G102 Hydro</t>
  </si>
  <si>
    <t>50WGI00000012575</t>
  </si>
  <si>
    <t>Orkdal G105 Hydro</t>
  </si>
  <si>
    <t>50WG00000001241E</t>
  </si>
  <si>
    <t>Orkdal G122 Hydro</t>
  </si>
  <si>
    <t>50WG00000001240G</t>
  </si>
  <si>
    <t>Orkdal G126 Hydro</t>
  </si>
  <si>
    <t>50WG000000012448</t>
  </si>
  <si>
    <t>Orkdal G108 Wind</t>
  </si>
  <si>
    <t>50WG00000001243A</t>
  </si>
  <si>
    <t>Orkdal G141 Hydro</t>
  </si>
  <si>
    <t>50WG00000001242C</t>
  </si>
  <si>
    <t>Orkdal G109 Hydro</t>
  </si>
  <si>
    <t>50WG000000012464</t>
  </si>
  <si>
    <t>Orkdal G128 Hydro</t>
  </si>
  <si>
    <t>50WG000000012456</t>
  </si>
  <si>
    <t>Orkdal G114 Hydro</t>
  </si>
  <si>
    <t>50WG000000012480</t>
  </si>
  <si>
    <t>Orkdal G134 Hydro</t>
  </si>
  <si>
    <t>50WG000000012472</t>
  </si>
  <si>
    <t>Orkdal G107 Wind</t>
  </si>
  <si>
    <t>50WG000000012383</t>
  </si>
  <si>
    <t>Orkdal G139 Hydro</t>
  </si>
  <si>
    <t>50WG000000012391</t>
  </si>
  <si>
    <t>Orkdal G124 Wind</t>
  </si>
  <si>
    <t>50WG00000001251B</t>
  </si>
  <si>
    <t>Orkdal G143 Hydro</t>
  </si>
  <si>
    <t>50WG00000001250D</t>
  </si>
  <si>
    <t>Orkdal G136 Hydro</t>
  </si>
  <si>
    <t>50WG000000012545</t>
  </si>
  <si>
    <t>Orkdal G116 Hydro</t>
  </si>
  <si>
    <t>50WG000000012537</t>
  </si>
  <si>
    <t>Orkdal G123 Hydro</t>
  </si>
  <si>
    <t>50WG000000012529</t>
  </si>
  <si>
    <t>Orkdal G125 Hydro</t>
  </si>
  <si>
    <t>50WG000000012561</t>
  </si>
  <si>
    <t>Orkdal G142 Hydro</t>
  </si>
  <si>
    <t>50WG000000012553</t>
  </si>
  <si>
    <t>Orkdal G144 Hydro</t>
  </si>
  <si>
    <t>50WG00000001259W</t>
  </si>
  <si>
    <t>Orkdal G135 Hydro</t>
  </si>
  <si>
    <t>50WG00000001258Y</t>
  </si>
  <si>
    <t>Orkdal G140 Hydro</t>
  </si>
  <si>
    <t>50WG00000001249Z</t>
  </si>
  <si>
    <t>Orkdal G115 Hydro</t>
  </si>
  <si>
    <t>50WP00000000404B</t>
  </si>
  <si>
    <t>50WG00000000928K</t>
  </si>
  <si>
    <t>Langvann</t>
  </si>
  <si>
    <t>Langvanng1 Hydro</t>
  </si>
  <si>
    <t>50WP00000000536V</t>
  </si>
  <si>
    <t>50WG000000012375</t>
  </si>
  <si>
    <t>Oltesvik</t>
  </si>
  <si>
    <t>Oltesvikg1 Hydro</t>
  </si>
  <si>
    <t>50WP00000000403D</t>
  </si>
  <si>
    <t>50WG00000000927M</t>
  </si>
  <si>
    <t>Langfjord</t>
  </si>
  <si>
    <t>Langfjorg3 Hydro</t>
  </si>
  <si>
    <t>50WP00000000669C</t>
  </si>
  <si>
    <t>50WG00000001680P</t>
  </si>
  <si>
    <t>Steinaga</t>
  </si>
  <si>
    <t>Steinagag1 Hydro</t>
  </si>
  <si>
    <t>50WP00000000535X</t>
  </si>
  <si>
    <t>50WG000000012367</t>
  </si>
  <si>
    <t>Oltedal</t>
  </si>
  <si>
    <t>Oltedal G1 Hydro</t>
  </si>
  <si>
    <t>50WP00000000668E</t>
  </si>
  <si>
    <t>50WG00000001679A</t>
  </si>
  <si>
    <t>Steinsvik</t>
  </si>
  <si>
    <t>Steinsvig1 Hydro</t>
  </si>
  <si>
    <t>50WP00000000402F</t>
  </si>
  <si>
    <t>50WG00000000926O</t>
  </si>
  <si>
    <t>Lakshola</t>
  </si>
  <si>
    <t>Laksholag1 Hydro</t>
  </si>
  <si>
    <t>50WPI00000003465</t>
  </si>
  <si>
    <t>50WG000000008122</t>
  </si>
  <si>
    <t>Kaupanger</t>
  </si>
  <si>
    <t>Kaupangeg1 Hydro</t>
  </si>
  <si>
    <t>50WP00000000845I</t>
  </si>
  <si>
    <t>50WG00000002132E</t>
  </si>
  <si>
    <t>Ovre Fiskumfoss</t>
  </si>
  <si>
    <t>Ofiskumfg1 Hydro</t>
  </si>
  <si>
    <t>50WP000000001823</t>
  </si>
  <si>
    <t>50WG000000004607</t>
  </si>
  <si>
    <t>Fortun</t>
  </si>
  <si>
    <t>Fortun G6 Hydro</t>
  </si>
  <si>
    <t>50WG000000004615</t>
  </si>
  <si>
    <t>Fortun G3 Hydro</t>
  </si>
  <si>
    <t>50WG000000004623</t>
  </si>
  <si>
    <t>Fortun G101 Hydro</t>
  </si>
  <si>
    <t>50WG000000004631</t>
  </si>
  <si>
    <t>Fortun G4 Hydro</t>
  </si>
  <si>
    <t>50WG00000000459T</t>
  </si>
  <si>
    <t>Fortun G5 Hydro</t>
  </si>
  <si>
    <t>50WG00000000457X</t>
  </si>
  <si>
    <t>Fortun G1 Hydro</t>
  </si>
  <si>
    <t>50WG00000000458V</t>
  </si>
  <si>
    <t>Fortun G2 Hydro</t>
  </si>
  <si>
    <t>50WP000000007120</t>
  </si>
  <si>
    <t>50WG00000001823T</t>
  </si>
  <si>
    <t>Sylling</t>
  </si>
  <si>
    <t>Sylling G102 Hydro</t>
  </si>
  <si>
    <t>50WG00000001824R</t>
  </si>
  <si>
    <t>Sylling G104 Hydro</t>
  </si>
  <si>
    <t>50WG00000001820Z</t>
  </si>
  <si>
    <t>Sylling G103 Hydro</t>
  </si>
  <si>
    <t>50WG00000001821X</t>
  </si>
  <si>
    <t>Sylling Ng1 Therm</t>
  </si>
  <si>
    <t>50WG00000001822V</t>
  </si>
  <si>
    <t>Sylling G101 Hydro</t>
  </si>
  <si>
    <t>50WP000000004091</t>
  </si>
  <si>
    <t>50WG00000000940U</t>
  </si>
  <si>
    <t>Lavkajohka</t>
  </si>
  <si>
    <t>Lavkajohg1 Hydro</t>
  </si>
  <si>
    <t>50WP00000000844K</t>
  </si>
  <si>
    <t>50WG00000002131G</t>
  </si>
  <si>
    <t>Ortvatn</t>
  </si>
  <si>
    <t>Ortvatn G1 Hydro</t>
  </si>
  <si>
    <t>50WP000000001815</t>
  </si>
  <si>
    <t>50WG00000000456Z</t>
  </si>
  <si>
    <t>Forsa</t>
  </si>
  <si>
    <t>Forsa G1 Hydro</t>
  </si>
  <si>
    <t>50WP000000004083</t>
  </si>
  <si>
    <t>50WG00000000938H</t>
  </si>
  <si>
    <t>Laudal</t>
  </si>
  <si>
    <t>Laudal G2 Hydro</t>
  </si>
  <si>
    <t>50WG00000000939F</t>
  </si>
  <si>
    <t>Laudal G1 Hydro</t>
  </si>
  <si>
    <t>50WP00000000843M</t>
  </si>
  <si>
    <t>50WG00000002130I</t>
  </si>
  <si>
    <t>Ortern</t>
  </si>
  <si>
    <t>Ortern G1 Hydro</t>
  </si>
  <si>
    <t>50WP000000001807</t>
  </si>
  <si>
    <t>50WG000000004550</t>
  </si>
  <si>
    <t>Forsland</t>
  </si>
  <si>
    <t>Forslandg1 Hydro</t>
  </si>
  <si>
    <t>50WP000000007104</t>
  </si>
  <si>
    <t>50WG00000001815S</t>
  </si>
  <si>
    <t>Sykkylven</t>
  </si>
  <si>
    <t>Sykkylveg103 Hydro</t>
  </si>
  <si>
    <t>50WG00000001816Q</t>
  </si>
  <si>
    <t>Sykkylveg101 Hydro</t>
  </si>
  <si>
    <t>50WG00000001819K</t>
  </si>
  <si>
    <t>Sykkylveng2 Therm</t>
  </si>
  <si>
    <t>50WG00000001817O</t>
  </si>
  <si>
    <t>Sykkylveg102 Hydro</t>
  </si>
  <si>
    <t>50WG00000001818M</t>
  </si>
  <si>
    <t>Sykkylveng1 Therm</t>
  </si>
  <si>
    <t>50WP000000004075</t>
  </si>
  <si>
    <t>50WG00000000937J</t>
  </si>
  <si>
    <t>Lassajavrre</t>
  </si>
  <si>
    <t>Lassajavg1 Hydro</t>
  </si>
  <si>
    <t>50WP00000000539P</t>
  </si>
  <si>
    <t>50WG00000001283Z</t>
  </si>
  <si>
    <t>Ormsetfoss</t>
  </si>
  <si>
    <t>Ormsetfog1 Hydro</t>
  </si>
  <si>
    <t>50WP00000000186W</t>
  </si>
  <si>
    <t>50WG00000000466W</t>
  </si>
  <si>
    <t>Fossan Halogalan</t>
  </si>
  <si>
    <t>Fossan_Hg1 Hydro</t>
  </si>
  <si>
    <t>50WP00000000716T</t>
  </si>
  <si>
    <t>50WG00000001827L</t>
  </si>
  <si>
    <t>Soberg</t>
  </si>
  <si>
    <t>Soberg G1 Hydro</t>
  </si>
  <si>
    <t>50WP00000000185Y</t>
  </si>
  <si>
    <t>50WG00000000465Y</t>
  </si>
  <si>
    <t>Fossan</t>
  </si>
  <si>
    <t>Fossan G1 Hydro</t>
  </si>
  <si>
    <t>50WP00000000715V</t>
  </si>
  <si>
    <t>50WG00000001826N</t>
  </si>
  <si>
    <t>Soa</t>
  </si>
  <si>
    <t>Soa G1 Hydro</t>
  </si>
  <si>
    <t>50WP00000000052G</t>
  </si>
  <si>
    <t>50WG00000000119G</t>
  </si>
  <si>
    <t>Bjolvo</t>
  </si>
  <si>
    <t>Bjolvo G1 Hydro</t>
  </si>
  <si>
    <t>50WG00000000120V</t>
  </si>
  <si>
    <t>Bjolvo G2 Hydro</t>
  </si>
  <si>
    <t>50WP00000000848C</t>
  </si>
  <si>
    <t>50WG000000021382</t>
  </si>
  <si>
    <t>Ovre Rossaga</t>
  </si>
  <si>
    <t>Ovreros G2 Hydro</t>
  </si>
  <si>
    <t>50WG000000021374</t>
  </si>
  <si>
    <t>Ovreros G1 Hydro</t>
  </si>
  <si>
    <t>50WG00000002140F</t>
  </si>
  <si>
    <t>Ovreros G3 Hydro</t>
  </si>
  <si>
    <t>50WG000000021390</t>
  </si>
  <si>
    <t>Ovreros G101 Hydro</t>
  </si>
  <si>
    <t>50WP00000000051I</t>
  </si>
  <si>
    <t>50WG00000000118I</t>
  </si>
  <si>
    <t>Bjorendal</t>
  </si>
  <si>
    <t>Bjorendag101 Hydro</t>
  </si>
  <si>
    <t>50WP00000000714X</t>
  </si>
  <si>
    <t>50WG00000001825P</t>
  </si>
  <si>
    <t>Sylsjo</t>
  </si>
  <si>
    <t>Sylsjo G1 Hydro</t>
  </si>
  <si>
    <t>50WP00000000847E</t>
  </si>
  <si>
    <t>50WG000000021366</t>
  </si>
  <si>
    <t>Ovre Markevatn</t>
  </si>
  <si>
    <t>Ovre_Marg1 Hydro</t>
  </si>
  <si>
    <t>50WP00000000050K</t>
  </si>
  <si>
    <t>50WG00000000117K</t>
  </si>
  <si>
    <t>Bjolvefossen</t>
  </si>
  <si>
    <t>Bjolvefog1 Therm</t>
  </si>
  <si>
    <t>50WP00000000846G</t>
  </si>
  <si>
    <t>50WG000000021358</t>
  </si>
  <si>
    <t>OvreLeirfoss</t>
  </si>
  <si>
    <t>Ovreleirg5 Hydro</t>
  </si>
  <si>
    <t>50WG00000002133C</t>
  </si>
  <si>
    <t>Ovreleirg2 Hydro</t>
  </si>
  <si>
    <t>50WG00000002134A</t>
  </si>
  <si>
    <t>Ovreleirg1 Hydro</t>
  </si>
  <si>
    <t>50WP00000000275X</t>
  </si>
  <si>
    <t>50WG00000000678H</t>
  </si>
  <si>
    <t>Hofsfoss</t>
  </si>
  <si>
    <t>Hofsfossg1 Hydro</t>
  </si>
  <si>
    <t>50WP00000000142F</t>
  </si>
  <si>
    <t>50WG000000003295</t>
  </si>
  <si>
    <t>Embrets4</t>
  </si>
  <si>
    <t>Embrets4g1 Hydro</t>
  </si>
  <si>
    <t>50WP00000000805U</t>
  </si>
  <si>
    <t>50WG00000002036A</t>
  </si>
  <si>
    <t>Vassli</t>
  </si>
  <si>
    <t>Vassli G1 Hydro</t>
  </si>
  <si>
    <t>50WP00000000804W</t>
  </si>
  <si>
    <t>50WG00000002035C</t>
  </si>
  <si>
    <t>Vassfossen</t>
  </si>
  <si>
    <t>Vassfossg1 Hydro</t>
  </si>
  <si>
    <t>50WP00000000141H</t>
  </si>
  <si>
    <t>50WG000000003287</t>
  </si>
  <si>
    <t>Embrets3</t>
  </si>
  <si>
    <t>Embrets3g4 Hydro</t>
  </si>
  <si>
    <t>50WP00000000140J</t>
  </si>
  <si>
    <t>50WG000000003279</t>
  </si>
  <si>
    <t>Embla</t>
  </si>
  <si>
    <t>Embla G1 Hydro</t>
  </si>
  <si>
    <t>50WP000000002730</t>
  </si>
  <si>
    <t>50WG00000000676L</t>
  </si>
  <si>
    <t>Hodnaberg</t>
  </si>
  <si>
    <t>Hodnaberg2 Hydro</t>
  </si>
  <si>
    <t>50WG00000000675N</t>
  </si>
  <si>
    <t>Hodnaberg1 Hydro</t>
  </si>
  <si>
    <t>50WP000000004504</t>
  </si>
  <si>
    <t>50WG00000001028E</t>
  </si>
  <si>
    <t>Maudal</t>
  </si>
  <si>
    <t>Maudal G3 Hydro</t>
  </si>
  <si>
    <t>50WG00000001027G</t>
  </si>
  <si>
    <t>Maudal G1 Hydro</t>
  </si>
  <si>
    <t>50WG00000001026I</t>
  </si>
  <si>
    <t>Maudal G4 Hydro</t>
  </si>
  <si>
    <t>50WG00000001025K</t>
  </si>
  <si>
    <t>Maudal G2 Hydro</t>
  </si>
  <si>
    <t>50WP00000000013Q</t>
  </si>
  <si>
    <t>50WG00000000040T</t>
  </si>
  <si>
    <t>Arna</t>
  </si>
  <si>
    <t>Arna G107 Hydro</t>
  </si>
  <si>
    <t>50WG00000000041R</t>
  </si>
  <si>
    <t>Arna G101 Hydro</t>
  </si>
  <si>
    <t>50WG00000000042P</t>
  </si>
  <si>
    <t>Arna G104 Hydro</t>
  </si>
  <si>
    <t>50WG00000000039E</t>
  </si>
  <si>
    <t>Arna G106 Hydro</t>
  </si>
  <si>
    <t>50WG00000000035M</t>
  </si>
  <si>
    <t>Arna G105 Hydro</t>
  </si>
  <si>
    <t>50WG00000000036K</t>
  </si>
  <si>
    <t>Arna G103 Hydro</t>
  </si>
  <si>
    <t>50WG00000000037I</t>
  </si>
  <si>
    <t>Arna G108 Hydro</t>
  </si>
  <si>
    <t>50WG00000000038G</t>
  </si>
  <si>
    <t>Arna G102 Hydro</t>
  </si>
  <si>
    <t>50WP00000000279P</t>
  </si>
  <si>
    <t>50WG00000000686I</t>
  </si>
  <si>
    <t>Hol 2</t>
  </si>
  <si>
    <t>Hol_2 G1 Hydro</t>
  </si>
  <si>
    <t>50WP000000001475</t>
  </si>
  <si>
    <t>50WG000000003627</t>
  </si>
  <si>
    <t>EVM</t>
  </si>
  <si>
    <t>Evm G2 Therm</t>
  </si>
  <si>
    <t>50WG000000003643</t>
  </si>
  <si>
    <t>Evm G1 Therm</t>
  </si>
  <si>
    <t>50WG000000003635</t>
  </si>
  <si>
    <t>Evm Stg Therm</t>
  </si>
  <si>
    <t>50WP00000000809M</t>
  </si>
  <si>
    <t>50WG000000020467</t>
  </si>
  <si>
    <t>Verdal</t>
  </si>
  <si>
    <t>Verdal G102 Hydro</t>
  </si>
  <si>
    <t>50WG000000020475</t>
  </si>
  <si>
    <t>Verdal G105 Hydro</t>
  </si>
  <si>
    <t>50WG000000020483</t>
  </si>
  <si>
    <t>Verdal G109 Hydro</t>
  </si>
  <si>
    <t>50WG000000020491</t>
  </si>
  <si>
    <t>Verdal G108 Hydro</t>
  </si>
  <si>
    <t>50WG00000002041H</t>
  </si>
  <si>
    <t>Verdal G107 Hydro</t>
  </si>
  <si>
    <t>50WG00000002042F</t>
  </si>
  <si>
    <t>Verdal G115 Hydro</t>
  </si>
  <si>
    <t>50WG00000002043D</t>
  </si>
  <si>
    <t>Verdal G113 Hydro</t>
  </si>
  <si>
    <t>50WG00000002044B</t>
  </si>
  <si>
    <t>Verdal G101 Hydro</t>
  </si>
  <si>
    <t>50WG000000020459</t>
  </si>
  <si>
    <t>Verdal Na1 Therm</t>
  </si>
  <si>
    <t>50WG00000002050G</t>
  </si>
  <si>
    <t>Verdal G104 Hydro</t>
  </si>
  <si>
    <t>50WG00000002051E</t>
  </si>
  <si>
    <t>Verdal G103 Hydro</t>
  </si>
  <si>
    <t>50WG00000002052C</t>
  </si>
  <si>
    <t>Verdal G106 Hydro</t>
  </si>
  <si>
    <t>50WG00000002053A</t>
  </si>
  <si>
    <t>Verdal G110 Hydro</t>
  </si>
  <si>
    <t>50WG000000020548</t>
  </si>
  <si>
    <t>Verdal G111 Hydro</t>
  </si>
  <si>
    <t>50WG000000020556</t>
  </si>
  <si>
    <t>Verdal G112 Hydro</t>
  </si>
  <si>
    <t>50WG000000020564</t>
  </si>
  <si>
    <t>Verdal G114 Hydro</t>
  </si>
  <si>
    <t>50WP000000001467</t>
  </si>
  <si>
    <t>50WG000000003619</t>
  </si>
  <si>
    <t>Evenstad</t>
  </si>
  <si>
    <t>Evenstadg3 Hydro</t>
  </si>
  <si>
    <t>50WG00000000360B</t>
  </si>
  <si>
    <t>Evenstadg1 Hydro</t>
  </si>
  <si>
    <t>50WG00000000359X</t>
  </si>
  <si>
    <t>Evenstadg4 Hydro</t>
  </si>
  <si>
    <t>50WG00000000358Z</t>
  </si>
  <si>
    <t>Evenstadg2 Hydro</t>
  </si>
  <si>
    <t>50WP00000000278R</t>
  </si>
  <si>
    <t>50WG00000000685K</t>
  </si>
  <si>
    <t>Hol 1</t>
  </si>
  <si>
    <t>Hol_1 G3 Hydro</t>
  </si>
  <si>
    <t>50WG00000000684M</t>
  </si>
  <si>
    <t>Hol_1 G1 Hydro</t>
  </si>
  <si>
    <t>50WG00000000683O</t>
  </si>
  <si>
    <t>Hol_1 G4 Hydro</t>
  </si>
  <si>
    <t>50WG00000000682Q</t>
  </si>
  <si>
    <t>Hol_1 G2 Hydro</t>
  </si>
  <si>
    <t>50WP00000000581Q</t>
  </si>
  <si>
    <t>50WG000000013711</t>
  </si>
  <si>
    <t>Rod</t>
  </si>
  <si>
    <t>Rod G131 Hydro</t>
  </si>
  <si>
    <t>50WG000000013703</t>
  </si>
  <si>
    <t>Rod G118 Hydro</t>
  </si>
  <si>
    <t>50WGI00000013555</t>
  </si>
  <si>
    <t>Rod G130 Hydro</t>
  </si>
  <si>
    <t>50WG00000001378O</t>
  </si>
  <si>
    <t>Rod G126 Hydro</t>
  </si>
  <si>
    <t>50WG00000001377Q</t>
  </si>
  <si>
    <t>Rod G113 Hydro</t>
  </si>
  <si>
    <t>50WG00000001379M</t>
  </si>
  <si>
    <t>Rod G117 Hydro</t>
  </si>
  <si>
    <t>50WG00000001374W</t>
  </si>
  <si>
    <t>Rod G106 Hydro</t>
  </si>
  <si>
    <t>50WG00000001373Y</t>
  </si>
  <si>
    <t>Rod G121 Hydro</t>
  </si>
  <si>
    <t>50WG00000001376S</t>
  </si>
  <si>
    <t>Rod G136 Hydro</t>
  </si>
  <si>
    <t>50WG00000001375U</t>
  </si>
  <si>
    <t>Rod Ng1 Therm</t>
  </si>
  <si>
    <t>50WG00000001382X</t>
  </si>
  <si>
    <t>Rod G109 Therm</t>
  </si>
  <si>
    <t>50WG00000001381Z</t>
  </si>
  <si>
    <t>Rod G132 Hydro</t>
  </si>
  <si>
    <t>50WG00000001384T</t>
  </si>
  <si>
    <t>Rod G133 Hydro</t>
  </si>
  <si>
    <t>50WG00000001383V</t>
  </si>
  <si>
    <t>Rod G110 Hydro</t>
  </si>
  <si>
    <t>50WG000000013800</t>
  </si>
  <si>
    <t>Rod G105 Hydro</t>
  </si>
  <si>
    <t>50WG00000001386P</t>
  </si>
  <si>
    <t>Rod G137 Hydro</t>
  </si>
  <si>
    <t>50WG00000001385R</t>
  </si>
  <si>
    <t>Rod G120 Therm</t>
  </si>
  <si>
    <t>50WG00000001387N</t>
  </si>
  <si>
    <t>Rod G104 Hydro</t>
  </si>
  <si>
    <t>50WGI00000013725</t>
  </si>
  <si>
    <t>Rod G102 Hydro</t>
  </si>
  <si>
    <t>50WG000000013541</t>
  </si>
  <si>
    <t>Rod G103 Hydro</t>
  </si>
  <si>
    <t>50WG00000001356Y</t>
  </si>
  <si>
    <t>Rod G135 Hydro</t>
  </si>
  <si>
    <t>50WG000000013517</t>
  </si>
  <si>
    <t>Rod G114 Hydro</t>
  </si>
  <si>
    <t>50WG000000013509</t>
  </si>
  <si>
    <t>Rod G107 Hydro</t>
  </si>
  <si>
    <t>50WG000000013533</t>
  </si>
  <si>
    <t>Rod G116 Hydro</t>
  </si>
  <si>
    <t>50WG000000013525</t>
  </si>
  <si>
    <t>Rod G123 Hydro</t>
  </si>
  <si>
    <t>50WG00000001358U</t>
  </si>
  <si>
    <t>Rod G128 Hydro</t>
  </si>
  <si>
    <t>50WG00000001357W</t>
  </si>
  <si>
    <t>Rod G111 Hydro</t>
  </si>
  <si>
    <t>50WG00000001359S</t>
  </si>
  <si>
    <t>Rod G101 Hydro</t>
  </si>
  <si>
    <t>50WG000000013614</t>
  </si>
  <si>
    <t>Rod G127 Hydro</t>
  </si>
  <si>
    <t>50WG000000013606</t>
  </si>
  <si>
    <t>Rod G119 Hydro</t>
  </si>
  <si>
    <t>50WG00000001366V</t>
  </si>
  <si>
    <t>Rod G108 Hydro</t>
  </si>
  <si>
    <t>50WG00000001365X</t>
  </si>
  <si>
    <t>Rod G129 Hydro</t>
  </si>
  <si>
    <t>50WG00000001368R</t>
  </si>
  <si>
    <t>Rod G122 Hydro</t>
  </si>
  <si>
    <t>50WG00000001367T</t>
  </si>
  <si>
    <t>Rod G125 Hydro</t>
  </si>
  <si>
    <t>50WG000000013630</t>
  </si>
  <si>
    <t>Rod G134 Hydro</t>
  </si>
  <si>
    <t>50WG000000013622</t>
  </si>
  <si>
    <t>Rod G112 Hydro</t>
  </si>
  <si>
    <t>50WG00000001364Z</t>
  </si>
  <si>
    <t>Rod G124 Hydro</t>
  </si>
  <si>
    <t>50WG00000001369P</t>
  </si>
  <si>
    <t>Rod G115 Hydro</t>
  </si>
  <si>
    <t>50WP00000000808O</t>
  </si>
  <si>
    <t>50WG00000002040J</t>
  </si>
  <si>
    <t>Vemundsbotn</t>
  </si>
  <si>
    <t>Vemundsbg1 Hydro</t>
  </si>
  <si>
    <t>50WP00000000580S</t>
  </si>
  <si>
    <t>50WG00000001349V</t>
  </si>
  <si>
    <t>Rygene</t>
  </si>
  <si>
    <t>Rygene G1 Hydro</t>
  </si>
  <si>
    <t>50WP00000000277T</t>
  </si>
  <si>
    <t>50WG00000000681S</t>
  </si>
  <si>
    <t>Hogstad</t>
  </si>
  <si>
    <t>Hogstad G2 Hydro</t>
  </si>
  <si>
    <t>50WG00000000680U</t>
  </si>
  <si>
    <t>Hogstad G1 Hydro</t>
  </si>
  <si>
    <t>50WP00000000807Q</t>
  </si>
  <si>
    <t>50WG000000020394</t>
  </si>
  <si>
    <t>Vemork</t>
  </si>
  <si>
    <t>Vemork G1 Hydro</t>
  </si>
  <si>
    <t>50WG000000020386</t>
  </si>
  <si>
    <t>Vemork G2 Hydro</t>
  </si>
  <si>
    <t>50WP00000000144B</t>
  </si>
  <si>
    <t>50WG00000000341F</t>
  </si>
  <si>
    <t>Evanger</t>
  </si>
  <si>
    <t>Evanger G1 Hydro</t>
  </si>
  <si>
    <t>50WG00000000340H</t>
  </si>
  <si>
    <t>Evanger G103 Hydro</t>
  </si>
  <si>
    <t>50WG00000000343B</t>
  </si>
  <si>
    <t>Evanger G124 Hydro</t>
  </si>
  <si>
    <t>50WG00000000342D</t>
  </si>
  <si>
    <t>Evanger G2 Hydro</t>
  </si>
  <si>
    <t>50WG000000003457</t>
  </si>
  <si>
    <t>Evanger G111 Hydro</t>
  </si>
  <si>
    <t>50WG000000003449</t>
  </si>
  <si>
    <t>Evanger G115 Hydro</t>
  </si>
  <si>
    <t>50WG000000003481</t>
  </si>
  <si>
    <t>Evanger G102 Hydro</t>
  </si>
  <si>
    <t>50WG000000003465</t>
  </si>
  <si>
    <t>Evanger G104 Hydro</t>
  </si>
  <si>
    <t>50WG000000003473</t>
  </si>
  <si>
    <t>Evanger G3 Hydro</t>
  </si>
  <si>
    <t>50WG00000000331I</t>
  </si>
  <si>
    <t>Evanger G123 Hydro</t>
  </si>
  <si>
    <t>50WG00000000333E</t>
  </si>
  <si>
    <t>Evanger G121 Hydro</t>
  </si>
  <si>
    <t>50WG00000000332G</t>
  </si>
  <si>
    <t>Evanger G119 Hydro</t>
  </si>
  <si>
    <t>50WG00000000335A</t>
  </si>
  <si>
    <t>Evanger G109 Hydro</t>
  </si>
  <si>
    <t>50WG00000000334C</t>
  </si>
  <si>
    <t>Evanger G108 Hydro</t>
  </si>
  <si>
    <t>50WG000000003376</t>
  </si>
  <si>
    <t>Evanger G110 Hydro</t>
  </si>
  <si>
    <t>50WG000000003384</t>
  </si>
  <si>
    <t>Evanger G125 Hydro</t>
  </si>
  <si>
    <t>50WG000000003368</t>
  </si>
  <si>
    <t>Evanger G117 Hydro</t>
  </si>
  <si>
    <t>50WG000000003392</t>
  </si>
  <si>
    <t>Evanger G116 Hydro</t>
  </si>
  <si>
    <t>50WGI00000003495</t>
  </si>
  <si>
    <t>Evanger G118 Hydro</t>
  </si>
  <si>
    <t>50WG00000000351C</t>
  </si>
  <si>
    <t>Evanger G122 Hydro</t>
  </si>
  <si>
    <t>50WG00000000350E</t>
  </si>
  <si>
    <t>Evanger G101 Hydro</t>
  </si>
  <si>
    <t>50WG000000003538</t>
  </si>
  <si>
    <t>Evanger G107 Hydro</t>
  </si>
  <si>
    <t>50WG00000000352A</t>
  </si>
  <si>
    <t>Evanger G113 Hydro</t>
  </si>
  <si>
    <t>50WG000000003554</t>
  </si>
  <si>
    <t>Evanger G114 Hydro</t>
  </si>
  <si>
    <t>50WG000000003546</t>
  </si>
  <si>
    <t>Evanger G106 Hydro</t>
  </si>
  <si>
    <t>50WG000000003562</t>
  </si>
  <si>
    <t>Evanger G120 Hydro</t>
  </si>
  <si>
    <t>50WG000000003570</t>
  </si>
  <si>
    <t>Evanger G112 Hydro</t>
  </si>
  <si>
    <t>50WG00000002188O</t>
  </si>
  <si>
    <t>Evanger G105 Hydro</t>
  </si>
  <si>
    <t>50WP00000000276V</t>
  </si>
  <si>
    <t>50WG00000000679F</t>
  </si>
  <si>
    <t>Hogga</t>
  </si>
  <si>
    <t>Hogga G1 Hydro</t>
  </si>
  <si>
    <t>50WP00000000010W</t>
  </si>
  <si>
    <t>50WG00000000026N</t>
  </si>
  <si>
    <t>Monehagen</t>
  </si>
  <si>
    <t>Monehageg110 Hydro</t>
  </si>
  <si>
    <t>50WG00000000025P</t>
  </si>
  <si>
    <t>Monehageg104 Hydro</t>
  </si>
  <si>
    <t>50WG00000000024R</t>
  </si>
  <si>
    <t>Monehageg108 Hydro</t>
  </si>
  <si>
    <t>50WG00000000023T</t>
  </si>
  <si>
    <t>Monehageg103 Hydro</t>
  </si>
  <si>
    <t>50WG00000000022V</t>
  </si>
  <si>
    <t>Monehageg102 Hydro</t>
  </si>
  <si>
    <t>50WG00000000029H</t>
  </si>
  <si>
    <t>Monehageg107 Hydro</t>
  </si>
  <si>
    <t>50WG00000000028J</t>
  </si>
  <si>
    <t>Monehageg106 Hydro</t>
  </si>
  <si>
    <t>50WG00000000027L</t>
  </si>
  <si>
    <t>Monehageg105 Hydro</t>
  </si>
  <si>
    <t>50WG00000000033Q</t>
  </si>
  <si>
    <t>Monehageg101 Hydro</t>
  </si>
  <si>
    <t>50WG00000000032S</t>
  </si>
  <si>
    <t>Monehageg109 Hydro</t>
  </si>
  <si>
    <t>50WG00000000031U</t>
  </si>
  <si>
    <t>Monehageg111 Hydro</t>
  </si>
  <si>
    <t>50WG00000000030W</t>
  </si>
  <si>
    <t>Arendal Ng1 Therm</t>
  </si>
  <si>
    <t>50WP00000000143D</t>
  </si>
  <si>
    <t>50WG00000000330K</t>
  </si>
  <si>
    <t>Enga</t>
  </si>
  <si>
    <t>Enga G101 Hydro</t>
  </si>
  <si>
    <t>50WP00000000806S</t>
  </si>
  <si>
    <t>50WG000000020378</t>
  </si>
  <si>
    <t>Vedeld</t>
  </si>
  <si>
    <t>Vedeld G1 Hydro</t>
  </si>
  <si>
    <t>50WP00000000453Z</t>
  </si>
  <si>
    <t>50WG00000001041M</t>
  </si>
  <si>
    <t>Mel</t>
  </si>
  <si>
    <t>Mel G1 Hydro</t>
  </si>
  <si>
    <t>50WP00000000320H</t>
  </si>
  <si>
    <t>50WG00000000768G</t>
  </si>
  <si>
    <t>Ildgruben</t>
  </si>
  <si>
    <t>Ildgrubeg1 Hydro</t>
  </si>
  <si>
    <t>50WG00000000767I</t>
  </si>
  <si>
    <t>Ildgrubeg2 Hydro</t>
  </si>
  <si>
    <t>50WPI00000000865</t>
  </si>
  <si>
    <t>50WG00000000227D</t>
  </si>
  <si>
    <t>Bruvollelva</t>
  </si>
  <si>
    <t>Bruvolleg1 Hydro</t>
  </si>
  <si>
    <t>50WP00000000017I</t>
  </si>
  <si>
    <t>50WG000000000598</t>
  </si>
  <si>
    <t>Aura</t>
  </si>
  <si>
    <t>Aura G101 Hydro</t>
  </si>
  <si>
    <t>50WG00000000064F</t>
  </si>
  <si>
    <t>Aura G110 Hydro</t>
  </si>
  <si>
    <t>50WG00000000063H</t>
  </si>
  <si>
    <t>Aura G2 Hydro</t>
  </si>
  <si>
    <t>50WG00000000065D</t>
  </si>
  <si>
    <t>Aura G109 Hydro</t>
  </si>
  <si>
    <t>50WG00000000061L</t>
  </si>
  <si>
    <t>Aura G103 Hydro</t>
  </si>
  <si>
    <t>50WG00000000062J</t>
  </si>
  <si>
    <t>Aura G105 Hydro</t>
  </si>
  <si>
    <t>50WG00000000060N</t>
  </si>
  <si>
    <t>Aura G3 Hydro</t>
  </si>
  <si>
    <t>50WG00000000048D</t>
  </si>
  <si>
    <t>Aura G106 Hydro</t>
  </si>
  <si>
    <t>50WG00000000047F</t>
  </si>
  <si>
    <t>Aura G5 Hydro</t>
  </si>
  <si>
    <t>50WG00000000049B</t>
  </si>
  <si>
    <t>Aura Ng1 Therm</t>
  </si>
  <si>
    <t>50WG00000000056E</t>
  </si>
  <si>
    <t>Aura G4 Hydro</t>
  </si>
  <si>
    <t>50WG00000000055G</t>
  </si>
  <si>
    <t>Aura G107 Hydro</t>
  </si>
  <si>
    <t>50WG00000000058A</t>
  </si>
  <si>
    <t>50WG00000000057C</t>
  </si>
  <si>
    <t>Aura G7 Hydro</t>
  </si>
  <si>
    <t>50WG00000000051O</t>
  </si>
  <si>
    <t>Aura G108 Hydro</t>
  </si>
  <si>
    <t>50WG00000000050Q</t>
  </si>
  <si>
    <t>Aura G102 Hydro</t>
  </si>
  <si>
    <t>50WG00000000054I</t>
  </si>
  <si>
    <t>Aura G6 Hydro</t>
  </si>
  <si>
    <t>50WG00000000052M</t>
  </si>
  <si>
    <t>Aura G1 Hydro</t>
  </si>
  <si>
    <t>50WG00000000053K</t>
  </si>
  <si>
    <t>Aura G104 Hydro</t>
  </si>
  <si>
    <t>50WP00000000016K</t>
  </si>
  <si>
    <t>50WG00000000045J</t>
  </si>
  <si>
    <t>Aunfoss</t>
  </si>
  <si>
    <t>Aunfoss G1 Hydro</t>
  </si>
  <si>
    <t>50WG00000000046H</t>
  </si>
  <si>
    <t>Aunfoss G2 Hydro</t>
  </si>
  <si>
    <t>50WP00000000585I</t>
  </si>
  <si>
    <t>50WG00000001392U</t>
  </si>
  <si>
    <t>Roldal</t>
  </si>
  <si>
    <t>Roldal G101 Hydro</t>
  </si>
  <si>
    <t>50WG00000001390Y</t>
  </si>
  <si>
    <t>Roldal G1 Hydro</t>
  </si>
  <si>
    <t>50WG00000001391W</t>
  </si>
  <si>
    <t>Roldal G2 Hydro</t>
  </si>
  <si>
    <t>50WP00000000584K</t>
  </si>
  <si>
    <t>50WG00000001389J</t>
  </si>
  <si>
    <t>Rodne</t>
  </si>
  <si>
    <t>Rodne G1 Hydro</t>
  </si>
  <si>
    <t>50WP000000001491</t>
  </si>
  <si>
    <t>50WGI00000003665</t>
  </si>
  <si>
    <t>F.K.F</t>
  </si>
  <si>
    <t>F.K.F G1 Hydro</t>
  </si>
  <si>
    <t>50WG00000000368W</t>
  </si>
  <si>
    <t>F.K.F G3 Hydro</t>
  </si>
  <si>
    <t>50WG00000000367Y</t>
  </si>
  <si>
    <t>F.K.F G4 Hydro</t>
  </si>
  <si>
    <t>50WG000000003651</t>
  </si>
  <si>
    <t>F.K.F G2 Hydro</t>
  </si>
  <si>
    <t>50WP00000000015M</t>
  </si>
  <si>
    <t>50WG00000000044L</t>
  </si>
  <si>
    <t>Aukland</t>
  </si>
  <si>
    <t>Aukland G1 Hydro</t>
  </si>
  <si>
    <t>50WP00000000014O</t>
  </si>
  <si>
    <t>50WG00000000043N</t>
  </si>
  <si>
    <t>Askerudfoss</t>
  </si>
  <si>
    <t>Askerudfg1 Hydro</t>
  </si>
  <si>
    <t>50WP000000004512</t>
  </si>
  <si>
    <t>50WG00000001040O</t>
  </si>
  <si>
    <t>Mauranger</t>
  </si>
  <si>
    <t>Maurangeg106 Hydro</t>
  </si>
  <si>
    <t>50WG00000001037D</t>
  </si>
  <si>
    <t>Maurangeg1 Hydro</t>
  </si>
  <si>
    <t>50WG00000001038B</t>
  </si>
  <si>
    <t>Maurangeg103 Hydro</t>
  </si>
  <si>
    <t>50WG000000010399</t>
  </si>
  <si>
    <t>Maurangeg101 Hydro</t>
  </si>
  <si>
    <t>50WG00000001033L</t>
  </si>
  <si>
    <t>Maurangeg110 Hydro</t>
  </si>
  <si>
    <t>50WG00000001034J</t>
  </si>
  <si>
    <t>Maurangeg107 Hydro</t>
  </si>
  <si>
    <t>50WG00000001035H</t>
  </si>
  <si>
    <t>Maurangeg109 Hydro</t>
  </si>
  <si>
    <t>50WG00000001036F</t>
  </si>
  <si>
    <t>Maurangeg108 Hydro</t>
  </si>
  <si>
    <t>50WG00000001030R</t>
  </si>
  <si>
    <t>Maurangeg104 Hydro</t>
  </si>
  <si>
    <t>50WG00000001031P</t>
  </si>
  <si>
    <t>Maurangeg105 Hydro</t>
  </si>
  <si>
    <t>50WG00000001032N</t>
  </si>
  <si>
    <t>Maurangeg102 Hydro</t>
  </si>
  <si>
    <t>50WG00000001029C</t>
  </si>
  <si>
    <t>Maurangeg2 Hydro</t>
  </si>
  <si>
    <t>50WP00000000583M</t>
  </si>
  <si>
    <t>50WG00000001388L</t>
  </si>
  <si>
    <t>Rodberg</t>
  </si>
  <si>
    <t>Rodberg G1 Hydro</t>
  </si>
  <si>
    <t>50WP00000000760Q</t>
  </si>
  <si>
    <t>50WG00000001939A</t>
  </si>
  <si>
    <t>Trysilfossen</t>
  </si>
  <si>
    <t>Trysilfog2 Hydro</t>
  </si>
  <si>
    <t>50WG00000001938C</t>
  </si>
  <si>
    <t>Trysilfog1 Hydro</t>
  </si>
  <si>
    <t>50WP00000000457R</t>
  </si>
  <si>
    <t>50WG00000001050L</t>
  </si>
  <si>
    <t>Meraker</t>
  </si>
  <si>
    <t>Meraker G1 Hydro</t>
  </si>
  <si>
    <t>50WG000000010496</t>
  </si>
  <si>
    <t>Meraker G2 Hydro</t>
  </si>
  <si>
    <t>50WP000000003257</t>
  </si>
  <si>
    <t>50WG00000000778D</t>
  </si>
  <si>
    <t>Iveland</t>
  </si>
  <si>
    <t>Iveland G1 Hydro</t>
  </si>
  <si>
    <t>50WG00000000777F</t>
  </si>
  <si>
    <t>Iveland G3 Hydro</t>
  </si>
  <si>
    <t>50WG00000000776H</t>
  </si>
  <si>
    <t>Iveland G2 Hydro</t>
  </si>
  <si>
    <t>50WP00000000456T</t>
  </si>
  <si>
    <t>50WG00000001045E</t>
  </si>
  <si>
    <t>Melkoya</t>
  </si>
  <si>
    <t>Melkoya G10 Therm</t>
  </si>
  <si>
    <t>50WG00000001044G</t>
  </si>
  <si>
    <t>Melkoya G50 Therm</t>
  </si>
  <si>
    <t>50WG000000010488</t>
  </si>
  <si>
    <t>Melkoya G40 Therm</t>
  </si>
  <si>
    <t>50WG00000001047A</t>
  </si>
  <si>
    <t>Melkoya G30 Therm</t>
  </si>
  <si>
    <t>50WG00000001046C</t>
  </si>
  <si>
    <t>Melkoya G20 Therm</t>
  </si>
  <si>
    <t>50WP00000000323B</t>
  </si>
  <si>
    <t>50WG00000000772P</t>
  </si>
  <si>
    <t>Istad</t>
  </si>
  <si>
    <t>Istad G102 Hydro</t>
  </si>
  <si>
    <t>50WG00000000775J</t>
  </si>
  <si>
    <t>Istad G103 Hydro</t>
  </si>
  <si>
    <t>50WG00000000773N</t>
  </si>
  <si>
    <t>Istad G101 Hydro</t>
  </si>
  <si>
    <t>50WG00000000774L</t>
  </si>
  <si>
    <t>Istad Na1 Therm</t>
  </si>
  <si>
    <t>50WP00000000455V</t>
  </si>
  <si>
    <t>50WG00000001043I</t>
  </si>
  <si>
    <t>Melkefoss</t>
  </si>
  <si>
    <t>Melkefosg1 Hydro</t>
  </si>
  <si>
    <t>50WP00000000322D</t>
  </si>
  <si>
    <t>50WG00000000771R</t>
  </si>
  <si>
    <t>Innvik</t>
  </si>
  <si>
    <t>Innvik G1 Hydro</t>
  </si>
  <si>
    <t>50WP00000000588C</t>
  </si>
  <si>
    <t>50WG00000001400K</t>
  </si>
  <si>
    <t>Roykas</t>
  </si>
  <si>
    <t>Roykas G101 Hydro</t>
  </si>
  <si>
    <t>50WG00000001401I</t>
  </si>
  <si>
    <t>Roykas G105 Hydro</t>
  </si>
  <si>
    <t>50WG00000001402G</t>
  </si>
  <si>
    <t>Roykas G106 Hydro</t>
  </si>
  <si>
    <t>50WG00000001394Q</t>
  </si>
  <si>
    <t>Roykas Ng1 Therm</t>
  </si>
  <si>
    <t>50WG00000001395O</t>
  </si>
  <si>
    <t>Roykas G104 Hydro</t>
  </si>
  <si>
    <t>50WG00000001399G</t>
  </si>
  <si>
    <t>Roykas G108 Hydro</t>
  </si>
  <si>
    <t>50WG00000001396M</t>
  </si>
  <si>
    <t>Roykas G107 Hydro</t>
  </si>
  <si>
    <t>50WG00000001398I</t>
  </si>
  <si>
    <t>Roykas G102 Hydro</t>
  </si>
  <si>
    <t>50WG00000001397K</t>
  </si>
  <si>
    <t>Roykas G103 Hydro</t>
  </si>
  <si>
    <t>50WP00000000454X</t>
  </si>
  <si>
    <t>50WG00000001042K</t>
  </si>
  <si>
    <t>Melbu</t>
  </si>
  <si>
    <t>Melbu G101 Hydro</t>
  </si>
  <si>
    <t>50WP00000000321F</t>
  </si>
  <si>
    <t>50WG00000000770T</t>
  </si>
  <si>
    <t>Innset</t>
  </si>
  <si>
    <t>Innset G1 Hydro</t>
  </si>
  <si>
    <t>50WG00000000769E</t>
  </si>
  <si>
    <t>Innset G2 Hydro</t>
  </si>
  <si>
    <t>50WP00000000587E</t>
  </si>
  <si>
    <t>50WG00000001393S</t>
  </si>
  <si>
    <t>Rostefoss</t>
  </si>
  <si>
    <t>Rostefosg1 Hydro</t>
  </si>
  <si>
    <t>50WPI00000002655</t>
  </si>
  <si>
    <t>50WG00000000655T</t>
  </si>
  <si>
    <t>Herlandsfoss</t>
  </si>
  <si>
    <t>Herlandsg1 Hydro</t>
  </si>
  <si>
    <t>50WP000000006310</t>
  </si>
  <si>
    <t>50WG00000001501E</t>
  </si>
  <si>
    <t>Skjerdal</t>
  </si>
  <si>
    <t>Skjerdalg1 Hydro</t>
  </si>
  <si>
    <t>50WP00000000763K</t>
  </si>
  <si>
    <t>50WG00000001955C</t>
  </si>
  <si>
    <t>Tunnsjodal</t>
  </si>
  <si>
    <t>Tunnsjodg105 Hydro</t>
  </si>
  <si>
    <t>50WG00000001956A</t>
  </si>
  <si>
    <t>Tunnsjodg2 Hydro</t>
  </si>
  <si>
    <t>50WG000000019578</t>
  </si>
  <si>
    <t>Tunnsjodg104 Hydro</t>
  </si>
  <si>
    <t>50WG000000019586</t>
  </si>
  <si>
    <t>Tunnsjodg110 Hydro</t>
  </si>
  <si>
    <t>50WG000000019594</t>
  </si>
  <si>
    <t>Tunnsjodg1 Hydro</t>
  </si>
  <si>
    <t>50WG00000001951K</t>
  </si>
  <si>
    <t>Tunnsjodg108 Hydro</t>
  </si>
  <si>
    <t>50WG00000001952I</t>
  </si>
  <si>
    <t>Tunnsjodg102 Hydro</t>
  </si>
  <si>
    <t>50WG00000001953G</t>
  </si>
  <si>
    <t>Tunnsjodg101 Hydro</t>
  </si>
  <si>
    <t>50WG00000001954E</t>
  </si>
  <si>
    <t>Tunnsjodg112 Hydro</t>
  </si>
  <si>
    <t>50WG00000001950M</t>
  </si>
  <si>
    <t>Tunnsjodg4 Hydro</t>
  </si>
  <si>
    <t>50WG00000001960J</t>
  </si>
  <si>
    <t>Tunnsjodg109 Hydro</t>
  </si>
  <si>
    <t>50WG00000001961H</t>
  </si>
  <si>
    <t>Tunnsjodg103 Hydro</t>
  </si>
  <si>
    <t>50WG00000001947B</t>
  </si>
  <si>
    <t>Tunnsjodg111 Hydro</t>
  </si>
  <si>
    <t>50WG000000019489</t>
  </si>
  <si>
    <t>Tunnsjodg106 Hydro</t>
  </si>
  <si>
    <t>50WG000000019497</t>
  </si>
  <si>
    <t>Tunnsjodg107 Hydro</t>
  </si>
  <si>
    <t>50WG00000001946D</t>
  </si>
  <si>
    <t>Tunnsjodg3 Hydro</t>
  </si>
  <si>
    <t>50WP000000003281</t>
  </si>
  <si>
    <t>50WG00000000781O</t>
  </si>
  <si>
    <t>Jostedal</t>
  </si>
  <si>
    <t>Jostedalg1 Hydro</t>
  </si>
  <si>
    <t>50WP000000006302</t>
  </si>
  <si>
    <t>50WG00000001499C</t>
  </si>
  <si>
    <t>Skjeggedal</t>
  </si>
  <si>
    <t>Skjeggedg2 Hydro</t>
  </si>
  <si>
    <t>50WG00000001500G</t>
  </si>
  <si>
    <t>Skjeggedg1 Hydro</t>
  </si>
  <si>
    <t>50WP00000000762M</t>
  </si>
  <si>
    <t>50WG00000001945F</t>
  </si>
  <si>
    <t>Tunnsjo</t>
  </si>
  <si>
    <t>Tunnsjo G1 Hydro</t>
  </si>
  <si>
    <t>50WP000000003273</t>
  </si>
  <si>
    <t>50WG00000000780Q</t>
  </si>
  <si>
    <t>Jevnaker</t>
  </si>
  <si>
    <t>Jevnakerg101 Therm</t>
  </si>
  <si>
    <t>50WP000000003265</t>
  </si>
  <si>
    <t>50WG00000000779B</t>
  </si>
  <si>
    <t>Jardola</t>
  </si>
  <si>
    <t>Jardola G1 Hydro</t>
  </si>
  <si>
    <t>50WP00000000761O</t>
  </si>
  <si>
    <t>50WG00000001944H</t>
  </si>
  <si>
    <t>Tralandsfoss</t>
  </si>
  <si>
    <t>Tralandsg1 Hydro</t>
  </si>
  <si>
    <t>50WG00000001943J</t>
  </si>
  <si>
    <t>Tralandsg3 Hydro</t>
  </si>
  <si>
    <t>50WG00000001942L</t>
  </si>
  <si>
    <t>Tralandsg5 Hydro</t>
  </si>
  <si>
    <t>50WG00000001941N</t>
  </si>
  <si>
    <t>Tralandsg2 Hydro</t>
  </si>
  <si>
    <t>50WG00000001940P</t>
  </si>
  <si>
    <t>Tralandsg4 Hydro</t>
  </si>
  <si>
    <t>50WP00000000458P</t>
  </si>
  <si>
    <t>50WG00000001052H</t>
  </si>
  <si>
    <t>Mesna</t>
  </si>
  <si>
    <t>Mesna G2 Hydro</t>
  </si>
  <si>
    <t>50WG00000001051J</t>
  </si>
  <si>
    <t>Mesna G1 Hydro</t>
  </si>
  <si>
    <t>PL22</t>
  </si>
  <si>
    <t>50WP000000005039</t>
  </si>
  <si>
    <t>50WG00000001141I</t>
  </si>
  <si>
    <t>Nedre Vinstra</t>
  </si>
  <si>
    <t>Nedre_Vig3 Hydro</t>
  </si>
  <si>
    <t>50WG00000001144C</t>
  </si>
  <si>
    <t>Nedre_Vig1 Hydro</t>
  </si>
  <si>
    <t>50WG00000001145A</t>
  </si>
  <si>
    <t>Nedre_Vig5 Hydro</t>
  </si>
  <si>
    <t>50WG00000001142G</t>
  </si>
  <si>
    <t>Nedre_Vig2 Hydro</t>
  </si>
  <si>
    <t>50WG00000001143E</t>
  </si>
  <si>
    <t>Nedre_Vig4 Hydro</t>
  </si>
  <si>
    <t>50WP00000000635T</t>
  </si>
  <si>
    <t>50WG000000015072</t>
  </si>
  <si>
    <t>Skoddeberg</t>
  </si>
  <si>
    <t>Skoddebeg1 Hydro</t>
  </si>
  <si>
    <t>50WG000000015080</t>
  </si>
  <si>
    <t>Skoddebeg2 Hydro</t>
  </si>
  <si>
    <t>50WP000000007698</t>
  </si>
  <si>
    <t>50WG000000019675</t>
  </si>
  <si>
    <t>Tveiten</t>
  </si>
  <si>
    <t>Tveiten G103 Hydro</t>
  </si>
  <si>
    <t>50WG000000019691</t>
  </si>
  <si>
    <t>Tveiten G101 Hydro</t>
  </si>
  <si>
    <t>50WG000000019683</t>
  </si>
  <si>
    <t>Tveiten G102 Hydro</t>
  </si>
  <si>
    <t>50WG00000001970G</t>
  </si>
  <si>
    <t>Tveiten Ng1 Therm</t>
  </si>
  <si>
    <t>50WP00000000768A</t>
  </si>
  <si>
    <t>50WG000000019667</t>
  </si>
  <si>
    <t>Tveitelva</t>
  </si>
  <si>
    <t>Tveitelvg1 Hydro</t>
  </si>
  <si>
    <t>50WP00000000502B</t>
  </si>
  <si>
    <t>50WG00000001140K</t>
  </si>
  <si>
    <t>Nedre Tessa</t>
  </si>
  <si>
    <t>Ne_Tessag3 Hydro</t>
  </si>
  <si>
    <t>50WG000000011395</t>
  </si>
  <si>
    <t>Ne_Tessag1 Hydro</t>
  </si>
  <si>
    <t>50WG000000011387</t>
  </si>
  <si>
    <t>Ne_Tessag2 Hydro</t>
  </si>
  <si>
    <t>50WP00000000634V</t>
  </si>
  <si>
    <t>50WG000000015064</t>
  </si>
  <si>
    <t>Skjak 1</t>
  </si>
  <si>
    <t>Skjak_1 G1 Hydro</t>
  </si>
  <si>
    <t>50WP00000000501D</t>
  </si>
  <si>
    <t>50WG000000011379</t>
  </si>
  <si>
    <t>Nedre Svultingen</t>
  </si>
  <si>
    <t>Nedre_Svg1 Hydro</t>
  </si>
  <si>
    <t>50WG00000001136B</t>
  </si>
  <si>
    <t>Nedre_Svg2 Hydro</t>
  </si>
  <si>
    <t>50WP00000000767C</t>
  </si>
  <si>
    <t>50WG000000019659</t>
  </si>
  <si>
    <t>Tveit</t>
  </si>
  <si>
    <t>Tveit G1 Hydro</t>
  </si>
  <si>
    <t>50WP00000000633X</t>
  </si>
  <si>
    <t>50WG00000001503A</t>
  </si>
  <si>
    <t>Skjomen</t>
  </si>
  <si>
    <t>Skjomen G2 Hydro</t>
  </si>
  <si>
    <t>50WG000000015056</t>
  </si>
  <si>
    <t>Skjomen G1 Hydro</t>
  </si>
  <si>
    <t>50WG000000015048</t>
  </si>
  <si>
    <t>Skjomen G3 Hydro</t>
  </si>
  <si>
    <t>50WP00000000766E</t>
  </si>
  <si>
    <t>50WG00000001963D</t>
  </si>
  <si>
    <t>Tussa</t>
  </si>
  <si>
    <t>Tussa G2 Hydro</t>
  </si>
  <si>
    <t>50WG00000001964B</t>
  </si>
  <si>
    <t>Tussa G1 Hydro</t>
  </si>
  <si>
    <t>50WP00000000632Z</t>
  </si>
  <si>
    <t>50WG00000001502C</t>
  </si>
  <si>
    <t>Skjerka</t>
  </si>
  <si>
    <t>Skjerka G1 Hydro</t>
  </si>
  <si>
    <t>50WP00000000765G</t>
  </si>
  <si>
    <t>50WG00000001962F</t>
  </si>
  <si>
    <t>Tunnsjofoss</t>
  </si>
  <si>
    <t>Tunnsjofg1 Hydro</t>
  </si>
  <si>
    <t>50WP000000002803</t>
  </si>
  <si>
    <t>50WG00000000687G</t>
  </si>
  <si>
    <t>Hol 3</t>
  </si>
  <si>
    <t>Hol_3 G1 Hydro</t>
  </si>
  <si>
    <t>50WG00000000688E</t>
  </si>
  <si>
    <t>Hol_3 G2 Hydro</t>
  </si>
  <si>
    <t>50WP000000005071</t>
  </si>
  <si>
    <t>50WG00000001153B</t>
  </si>
  <si>
    <t>NedreNea</t>
  </si>
  <si>
    <t>Nedreneag1 Hydro</t>
  </si>
  <si>
    <t>50WP00000000639L</t>
  </si>
  <si>
    <t>50WG000000015137</t>
  </si>
  <si>
    <t>Skollenborg</t>
  </si>
  <si>
    <t>Skollenbg2 Hydro</t>
  </si>
  <si>
    <t>50WG000000015145</t>
  </si>
  <si>
    <t>Skollenbg1 Hydro</t>
  </si>
  <si>
    <t>50WPI00000004445</t>
  </si>
  <si>
    <t>50WG00000001014P</t>
  </si>
  <si>
    <t>Makkoren</t>
  </si>
  <si>
    <t>Makkoreng1 Hydro</t>
  </si>
  <si>
    <t>50WP000000005063</t>
  </si>
  <si>
    <t>50WG00000001152D</t>
  </si>
  <si>
    <t>NedreLeirfoss</t>
  </si>
  <si>
    <t>Nedreleig5 Hydro</t>
  </si>
  <si>
    <t>50WG00000001150H</t>
  </si>
  <si>
    <t>Nedreleig4 Hydro</t>
  </si>
  <si>
    <t>50WG00000001151F</t>
  </si>
  <si>
    <t>Nedreleig6 Hydro</t>
  </si>
  <si>
    <t>50WP00000000638N</t>
  </si>
  <si>
    <t>50WG000000015129</t>
  </si>
  <si>
    <t>Skogheim</t>
  </si>
  <si>
    <t>Skogheimg1 Hydro</t>
  </si>
  <si>
    <t>50WP000000005055</t>
  </si>
  <si>
    <t>50WG000000011492</t>
  </si>
  <si>
    <t>Nedrefoss</t>
  </si>
  <si>
    <t>Nedrefosg1 Hydro</t>
  </si>
  <si>
    <t>50WP000000005047</t>
  </si>
  <si>
    <t>50WG000000011476</t>
  </si>
  <si>
    <t>NedreFiskumfoss</t>
  </si>
  <si>
    <t>Nedrefisg1 Hydro</t>
  </si>
  <si>
    <t>50WG000000011484</t>
  </si>
  <si>
    <t>Nedrefisg2 Hydro</t>
  </si>
  <si>
    <t>50WG000000011468</t>
  </si>
  <si>
    <t>Nedrefisg3 Hydro</t>
  </si>
  <si>
    <t>50WP00000000636R</t>
  </si>
  <si>
    <t>50WG00000001509Z</t>
  </si>
  <si>
    <t>Skogfoss</t>
  </si>
  <si>
    <t>Skogfossg1 Hydro</t>
  </si>
  <si>
    <t>50WG00000001510D</t>
  </si>
  <si>
    <t>Skogfossg2 Hydro</t>
  </si>
  <si>
    <t>50WG00000001511B</t>
  </si>
  <si>
    <t>Skogfossng1 Therm</t>
  </si>
  <si>
    <t>50WP00000000813V</t>
  </si>
  <si>
    <t>50WG00000002060D</t>
  </si>
  <si>
    <t>Vestrebotn</t>
  </si>
  <si>
    <t>Vestrebog1 Hydro</t>
  </si>
  <si>
    <t>50WP00000000812X</t>
  </si>
  <si>
    <t>50WG00000002059Z</t>
  </si>
  <si>
    <t>Vessingfoss</t>
  </si>
  <si>
    <t>Vessfossg1 Hydro</t>
  </si>
  <si>
    <t>50WP00000000811Z</t>
  </si>
  <si>
    <t>50WG000000020580</t>
  </si>
  <si>
    <t>Verma</t>
  </si>
  <si>
    <t>Verma Sg1 Hydro</t>
  </si>
  <si>
    <t>50WG000000020572</t>
  </si>
  <si>
    <t>Verma G1 Hydro</t>
  </si>
  <si>
    <t>50WP000000002811</t>
  </si>
  <si>
    <t>50WG00000000691P</t>
  </si>
  <si>
    <t>Holen</t>
  </si>
  <si>
    <t>Holen G1 Hydro</t>
  </si>
  <si>
    <t>50WG00000000690R</t>
  </si>
  <si>
    <t>Holen G2 Hydro</t>
  </si>
  <si>
    <t>50WG00000000689C</t>
  </si>
  <si>
    <t>Holen G3 Hydro</t>
  </si>
  <si>
    <t>50WP000000001556</t>
  </si>
  <si>
    <t>50WG00000000379R</t>
  </si>
  <si>
    <t>Fall</t>
  </si>
  <si>
    <t>Fall G1 Hydro</t>
  </si>
  <si>
    <t>50WP00000000590P</t>
  </si>
  <si>
    <t>50WG00000001403E</t>
  </si>
  <si>
    <t>Royrvikfoss</t>
  </si>
  <si>
    <t>Royrvikfg1 Hydro</t>
  </si>
  <si>
    <t>50WP00000000287Q</t>
  </si>
  <si>
    <t>50WG000000007150</t>
  </si>
  <si>
    <t>Honnefoss</t>
  </si>
  <si>
    <t>Honnefosg1 Hydro</t>
  </si>
  <si>
    <t>50WP00000000817N</t>
  </si>
  <si>
    <t>50WG000000020661</t>
  </si>
  <si>
    <t>Vikaelva</t>
  </si>
  <si>
    <t>Vikaelvag1 Hydro</t>
  </si>
  <si>
    <t>50WG000000020653</t>
  </si>
  <si>
    <t>Vikaelvag2 Hydro</t>
  </si>
  <si>
    <t>50WP00000000020T</t>
  </si>
  <si>
    <t>50WG00000000070K</t>
  </si>
  <si>
    <t>Aurland1</t>
  </si>
  <si>
    <t>Aurland1g2 Hydro</t>
  </si>
  <si>
    <t>50WG000000000695</t>
  </si>
  <si>
    <t>Aurland1g3 Hydro</t>
  </si>
  <si>
    <t>50WG000000000687</t>
  </si>
  <si>
    <t>Aurland1g101 Hydro</t>
  </si>
  <si>
    <t>50WG000000000679</t>
  </si>
  <si>
    <t>Aurland1g102 Hydro</t>
  </si>
  <si>
    <t>50WG00000000066B</t>
  </si>
  <si>
    <t>Aurland1g1 Hydro</t>
  </si>
  <si>
    <t>50WP000000001548</t>
  </si>
  <si>
    <t>50WG00000000376X</t>
  </si>
  <si>
    <t>Fakken</t>
  </si>
  <si>
    <t>Fakken Ag6 Wind</t>
  </si>
  <si>
    <t>50WG00000000377V</t>
  </si>
  <si>
    <t>Fakken Ag4 Wind</t>
  </si>
  <si>
    <t>50WG00000000378T</t>
  </si>
  <si>
    <t>Fakken Ag2 Wind</t>
  </si>
  <si>
    <t>50WG000000003732</t>
  </si>
  <si>
    <t>Fakken Ag3 Wind</t>
  </si>
  <si>
    <t>50WG000000003740</t>
  </si>
  <si>
    <t>Fakken Ag1 Wind</t>
  </si>
  <si>
    <t>50WG00000000375Z</t>
  </si>
  <si>
    <t>Fakken Ag5 Wind</t>
  </si>
  <si>
    <t>50WP00000000286S</t>
  </si>
  <si>
    <t>50WG000000007142</t>
  </si>
  <si>
    <t>Hommelfoss</t>
  </si>
  <si>
    <t>Hommelfog1 Hydro</t>
  </si>
  <si>
    <t>50WP00000000816P</t>
  </si>
  <si>
    <t>50WG000000020645</t>
  </si>
  <si>
    <t>Vigeland</t>
  </si>
  <si>
    <t>Vigelandg2 Hydro</t>
  </si>
  <si>
    <t>50WG000000020637</t>
  </si>
  <si>
    <t>Vigelandg1 Hydro</t>
  </si>
  <si>
    <t>50WP00000000153A</t>
  </si>
  <si>
    <t>50WG000000003724</t>
  </si>
  <si>
    <t>Fagervollan</t>
  </si>
  <si>
    <t>Fagervolg1 Hydro</t>
  </si>
  <si>
    <t>50WP00000000285U</t>
  </si>
  <si>
    <t>50WG00000000709W</t>
  </si>
  <si>
    <t>Holtan</t>
  </si>
  <si>
    <t>Holtan G111 Hydro</t>
  </si>
  <si>
    <t>50WG00000000708Y</t>
  </si>
  <si>
    <t>Holtan G114 Hydro</t>
  </si>
  <si>
    <t>50WG000000007061</t>
  </si>
  <si>
    <t>Holtan G103 Hydro</t>
  </si>
  <si>
    <t>50WG000000007045</t>
  </si>
  <si>
    <t>Holtan G110 Hydro</t>
  </si>
  <si>
    <t>50WG000000007053</t>
  </si>
  <si>
    <t>Holtan G104 Hydro</t>
  </si>
  <si>
    <t>50WG000000007029</t>
  </si>
  <si>
    <t>Holtan G115 Hydro</t>
  </si>
  <si>
    <t>50WG000000007037</t>
  </si>
  <si>
    <t>Holtan G105 Hydro</t>
  </si>
  <si>
    <t>50WGI00000007075</t>
  </si>
  <si>
    <t>Holtan G113 Hydro</t>
  </si>
  <si>
    <t>50WG00000000700D</t>
  </si>
  <si>
    <t>Holtan G102 Hydro</t>
  </si>
  <si>
    <t>50WG00000000701B</t>
  </si>
  <si>
    <t>Holtan G106 Hydro</t>
  </si>
  <si>
    <t>50WG000000007126</t>
  </si>
  <si>
    <t>Holtan G109 Hydro</t>
  </si>
  <si>
    <t>50WG000000007134</t>
  </si>
  <si>
    <t>Holtan G101 Hydro</t>
  </si>
  <si>
    <t>50WG00000000710A</t>
  </si>
  <si>
    <t>Holtan G107 Hydro</t>
  </si>
  <si>
    <t>50WG000000007118</t>
  </si>
  <si>
    <t>Holtan G112 Hydro</t>
  </si>
  <si>
    <t>50WG000000006999</t>
  </si>
  <si>
    <t>Holtan G108 Hydro</t>
  </si>
  <si>
    <t>50WP00000000152C</t>
  </si>
  <si>
    <t>50WG000000003716</t>
  </si>
  <si>
    <t>Fagernesg1 Hydro</t>
  </si>
  <si>
    <t>50WP00000000815R</t>
  </si>
  <si>
    <t>50WG000000020629</t>
  </si>
  <si>
    <t>Viddal</t>
  </si>
  <si>
    <t>Viddal G1 Hydro</t>
  </si>
  <si>
    <t>50WP00000000284W</t>
  </si>
  <si>
    <t>50WG00000000698B</t>
  </si>
  <si>
    <t>Holsbru</t>
  </si>
  <si>
    <t>Holsbru G1 Hydro</t>
  </si>
  <si>
    <t>50WG00000000697D</t>
  </si>
  <si>
    <t>Holsbru G2 Hydro</t>
  </si>
  <si>
    <t>50WP00000000814T</t>
  </si>
  <si>
    <t>50WG00000002061B</t>
  </si>
  <si>
    <t>Via</t>
  </si>
  <si>
    <t>Via G1 Hydro</t>
  </si>
  <si>
    <t>50WP00000000151E</t>
  </si>
  <si>
    <t>50WG00000000369U</t>
  </si>
  <si>
    <t>Fagerli</t>
  </si>
  <si>
    <t>Fagerli G1 Hydro</t>
  </si>
  <si>
    <t>50WG000000003708</t>
  </si>
  <si>
    <t>Fagerli G2 Hydro</t>
  </si>
  <si>
    <t>50WP00000000283Y</t>
  </si>
  <si>
    <t>50WG00000000693L</t>
  </si>
  <si>
    <t>Holmen</t>
  </si>
  <si>
    <t>Holmen G2 Hydro</t>
  </si>
  <si>
    <t>50WG00000000696F</t>
  </si>
  <si>
    <t>Holmen G1 Hydro</t>
  </si>
  <si>
    <t>50WG00000000695H</t>
  </si>
  <si>
    <t>Holmen G4 Hydro</t>
  </si>
  <si>
    <t>50WG00000000694J</t>
  </si>
  <si>
    <t>Holmen G5 Hydro</t>
  </si>
  <si>
    <t>50WP00000000594H</t>
  </si>
  <si>
    <t>50WG00000001413B</t>
  </si>
  <si>
    <t>Sage</t>
  </si>
  <si>
    <t>Sage G1 Hydro</t>
  </si>
  <si>
    <t>50WP00000000025J</t>
  </si>
  <si>
    <t>50WG000000000776</t>
  </si>
  <si>
    <t>Aurland5</t>
  </si>
  <si>
    <t>Aurland5g1 Hydro</t>
  </si>
  <si>
    <t>50WP00000000593J</t>
  </si>
  <si>
    <t>50WG00000001412D</t>
  </si>
  <si>
    <t>Ranasfo2</t>
  </si>
  <si>
    <t>Ranasfo2g1 Hydro</t>
  </si>
  <si>
    <t>50WP00000000024L</t>
  </si>
  <si>
    <t>50WG000000000768</t>
  </si>
  <si>
    <t>Aurland4</t>
  </si>
  <si>
    <t>Aurland4g1 Hydro</t>
  </si>
  <si>
    <t>50WP000000001572</t>
  </si>
  <si>
    <t>50WG00000000402L</t>
  </si>
  <si>
    <t>Fardal</t>
  </si>
  <si>
    <t>Fardal Ng1 Therm</t>
  </si>
  <si>
    <t>50WG00000000401N</t>
  </si>
  <si>
    <t>Fardal G101 Hydro</t>
  </si>
  <si>
    <t>50WP00000000023N</t>
  </si>
  <si>
    <t>50WG00000000075A</t>
  </si>
  <si>
    <t>Aurland3</t>
  </si>
  <si>
    <t>Aurland3g1 Hydro</t>
  </si>
  <si>
    <t>50WG00000000074C</t>
  </si>
  <si>
    <t>Aurland3g2 Hydro</t>
  </si>
  <si>
    <t>50WP00000000592L</t>
  </si>
  <si>
    <t>50WG00000001410H</t>
  </si>
  <si>
    <t>Ranasfo1</t>
  </si>
  <si>
    <t>Ranasfo1g3 Hydro</t>
  </si>
  <si>
    <t>50WG00000001411F</t>
  </si>
  <si>
    <t>Ranasfo1g2 Hydro</t>
  </si>
  <si>
    <t>50WG000000014076</t>
  </si>
  <si>
    <t>Ranasfo1g5 Hydro</t>
  </si>
  <si>
    <t>50WG000000014084</t>
  </si>
  <si>
    <t>Ranasfo1g1 Hydro</t>
  </si>
  <si>
    <t>50WG000000014092</t>
  </si>
  <si>
    <t>Ranasfo1g4 Hydro</t>
  </si>
  <si>
    <t>50WG000000014068</t>
  </si>
  <si>
    <t>Ranasfo1g6 Hydro</t>
  </si>
  <si>
    <t>50WP00000000289M</t>
  </si>
  <si>
    <t>50WG00000000719T</t>
  </si>
  <si>
    <t>Hopselva</t>
  </si>
  <si>
    <t>Hopselvag1 Hydro</t>
  </si>
  <si>
    <t>50WP00000000591N</t>
  </si>
  <si>
    <t>50WG00000001404C</t>
  </si>
  <si>
    <t>Radalen</t>
  </si>
  <si>
    <t>Radalen G2 Hydro</t>
  </si>
  <si>
    <t>50WG00000001405A</t>
  </si>
  <si>
    <t>Radalen G1 Hydro</t>
  </si>
  <si>
    <t>50WP00000000288O</t>
  </si>
  <si>
    <t>50WG00000000716Z</t>
  </si>
  <si>
    <t>Hopen</t>
  </si>
  <si>
    <t>Hopen G102 Hydro</t>
  </si>
  <si>
    <t>50WG00000000717X</t>
  </si>
  <si>
    <t>Hopen G103 Hydro</t>
  </si>
  <si>
    <t>50WG00000000718V</t>
  </si>
  <si>
    <t>Hopen G101 Hydro</t>
  </si>
  <si>
    <t>50WP000000001564</t>
  </si>
  <si>
    <t>50WG00000000400P</t>
  </si>
  <si>
    <t>Fana</t>
  </si>
  <si>
    <t>Fana G101 Hydro</t>
  </si>
  <si>
    <t>50WG000000003805</t>
  </si>
  <si>
    <t>Fana G109 Hydro</t>
  </si>
  <si>
    <t>50WGI00000003835</t>
  </si>
  <si>
    <t>Fana G115 Hydro</t>
  </si>
  <si>
    <t>50WG00000000393X</t>
  </si>
  <si>
    <t>Fana G103 Hydro</t>
  </si>
  <si>
    <t>50WG00000000392Z</t>
  </si>
  <si>
    <t>Fana G106 Hydro</t>
  </si>
  <si>
    <t>50WG00000000395T</t>
  </si>
  <si>
    <t>Fana G120 Hydro</t>
  </si>
  <si>
    <t>50WG00000000394V</t>
  </si>
  <si>
    <t>Fana G114 Hydro</t>
  </si>
  <si>
    <t>50WG00000000397P</t>
  </si>
  <si>
    <t>Fana G110 Hydro</t>
  </si>
  <si>
    <t>50WG00000000396R</t>
  </si>
  <si>
    <t>Fana G113 Hydro</t>
  </si>
  <si>
    <t>50WG00000000399L</t>
  </si>
  <si>
    <t>Fana G117 Hydro</t>
  </si>
  <si>
    <t>50WG00000000398N</t>
  </si>
  <si>
    <t>Fana G116 Hydro</t>
  </si>
  <si>
    <t>50WG000000003902</t>
  </si>
  <si>
    <t>Fana G118 Hydro</t>
  </si>
  <si>
    <t>50WG000000003910</t>
  </si>
  <si>
    <t>Fana G119 Hydro</t>
  </si>
  <si>
    <t>50WG00000000389O</t>
  </si>
  <si>
    <t>Fana G107 Hydro</t>
  </si>
  <si>
    <t>50WG00000000388Q</t>
  </si>
  <si>
    <t>Fana G111 Hydro</t>
  </si>
  <si>
    <t>50WG000000003821</t>
  </si>
  <si>
    <t>Fana G112 Hydro</t>
  </si>
  <si>
    <t>50WG000000003813</t>
  </si>
  <si>
    <t>Fana G102 Hydro</t>
  </si>
  <si>
    <t>50WG00000000385W</t>
  </si>
  <si>
    <t>Fana G105 Hydro</t>
  </si>
  <si>
    <t>50WG00000000384Y</t>
  </si>
  <si>
    <t>Fana G108 Hydro</t>
  </si>
  <si>
    <t>50WG00000000387S</t>
  </si>
  <si>
    <t>Fana G121 Hydro</t>
  </si>
  <si>
    <t>50WG00000000386U</t>
  </si>
  <si>
    <t>Fana G104 Hydro</t>
  </si>
  <si>
    <t>50WP00000000022P</t>
  </si>
  <si>
    <t>50WG00000000073E</t>
  </si>
  <si>
    <t>Aurland2</t>
  </si>
  <si>
    <t>Aurland2g3 Hydro</t>
  </si>
  <si>
    <t>50WG00000000072G</t>
  </si>
  <si>
    <t>Aurland2g1 Hydro</t>
  </si>
  <si>
    <t>50WG00000000071I</t>
  </si>
  <si>
    <t>Aurland2g2 Hydro</t>
  </si>
  <si>
    <t>50WP00000000818L</t>
  </si>
  <si>
    <t>50WGI00000020675</t>
  </si>
  <si>
    <t>Vikesa</t>
  </si>
  <si>
    <t>Vikesa G1 Hydro</t>
  </si>
  <si>
    <t>50WP000000003338</t>
  </si>
  <si>
    <t>50WG000000007898</t>
  </si>
  <si>
    <t>Jorundland</t>
  </si>
  <si>
    <t>Jorundlag1 Hydro</t>
  </si>
  <si>
    <t>50WP000000005997</t>
  </si>
  <si>
    <t>50WG000000014181</t>
  </si>
  <si>
    <t>Saltdalelva</t>
  </si>
  <si>
    <t>Saltdaleg1 Hydro</t>
  </si>
  <si>
    <t>50WP00000000332A</t>
  </si>
  <si>
    <t>50WG00000000788A</t>
  </si>
  <si>
    <t>Jorpeland Scana</t>
  </si>
  <si>
    <t>Jorpelang3 Hydro</t>
  </si>
  <si>
    <t>50WG00000000786E</t>
  </si>
  <si>
    <t>Jorpelang2 Hydro</t>
  </si>
  <si>
    <t>50WG00000000787C</t>
  </si>
  <si>
    <t>Jorpelang1 Hydro</t>
  </si>
  <si>
    <t>50WP00000000029B</t>
  </si>
  <si>
    <t>50WG000000000857</t>
  </si>
  <si>
    <t>Ballangen</t>
  </si>
  <si>
    <t>Ballangeg102 Hydro</t>
  </si>
  <si>
    <t>50WG000000000865</t>
  </si>
  <si>
    <t>Ballangeg101 Hydro</t>
  </si>
  <si>
    <t>50WG000000000873</t>
  </si>
  <si>
    <t>Ballangeg103 Hydro</t>
  </si>
  <si>
    <t>50WG000000000881</t>
  </si>
  <si>
    <t>Ballangeng1 Therm</t>
  </si>
  <si>
    <t>50WP000000005989</t>
  </si>
  <si>
    <t>50WG000000014173</t>
  </si>
  <si>
    <t>Sagnfossen</t>
  </si>
  <si>
    <t>Sagnfossg1 Hydro</t>
  </si>
  <si>
    <t>50WP00000000464U</t>
  </si>
  <si>
    <t>50WG000000010585</t>
  </si>
  <si>
    <t>Minne</t>
  </si>
  <si>
    <t>Minne G103 Hydro</t>
  </si>
  <si>
    <t>50WG000000010593</t>
  </si>
  <si>
    <t>Minne Ng1 Therm</t>
  </si>
  <si>
    <t>50WG00000001060I</t>
  </si>
  <si>
    <t>Minne G102 Hydro</t>
  </si>
  <si>
    <t>50WG00000001061G</t>
  </si>
  <si>
    <t>Minne G101 Hydro</t>
  </si>
  <si>
    <t>50WP00000000331C</t>
  </si>
  <si>
    <t>50WG00000000784I</t>
  </si>
  <si>
    <t>Juvfossen</t>
  </si>
  <si>
    <t>Juvfosseg2 Hydro</t>
  </si>
  <si>
    <t>50WG00000000785G</t>
  </si>
  <si>
    <t>Juvfosseg1 Hydro</t>
  </si>
  <si>
    <t>50WP00000000597B</t>
  </si>
  <si>
    <t>50WG000000014165</t>
  </si>
  <si>
    <t>Sagfossen</t>
  </si>
  <si>
    <t>Sagfosseg1 Hydro</t>
  </si>
  <si>
    <t>50WP00000000463W</t>
  </si>
  <si>
    <t>50WG000000010577</t>
  </si>
  <si>
    <t>Midtre Tessa</t>
  </si>
  <si>
    <t>Mi_Tessag4 Hydro</t>
  </si>
  <si>
    <t>50WP00000000330E</t>
  </si>
  <si>
    <t>50WG00000000783K</t>
  </si>
  <si>
    <t>Julskaret</t>
  </si>
  <si>
    <t>Julskareg1 Hydro</t>
  </si>
  <si>
    <t>50WP00000000596D</t>
  </si>
  <si>
    <t>50WG000000014157</t>
  </si>
  <si>
    <t>Sagevikelv</t>
  </si>
  <si>
    <t>Sagevikeg1 Hydro</t>
  </si>
  <si>
    <t>50WP00000000027F</t>
  </si>
  <si>
    <t>50WG00000000083B</t>
  </si>
  <si>
    <t>Bagn</t>
  </si>
  <si>
    <t>Bagn G102 Hydro</t>
  </si>
  <si>
    <t>50WG000000000849</t>
  </si>
  <si>
    <t>Bagn G101 Hydro</t>
  </si>
  <si>
    <t>50WG00000000080H</t>
  </si>
  <si>
    <t>Bagn G2 Hydro</t>
  </si>
  <si>
    <t>50WG00000000081F</t>
  </si>
  <si>
    <t>Bagn G103 Hydro</t>
  </si>
  <si>
    <t>50WG00000000082D</t>
  </si>
  <si>
    <t>Bagn G1 Hydro</t>
  </si>
  <si>
    <t>50WP00000000159Z</t>
  </si>
  <si>
    <t>50WG00000000403J</t>
  </si>
  <si>
    <t>Faslefoss</t>
  </si>
  <si>
    <t>Faslefosg1 Hydro</t>
  </si>
  <si>
    <t>50WP00000000026H</t>
  </si>
  <si>
    <t>50WG000000000784</t>
  </si>
  <si>
    <t>Avella</t>
  </si>
  <si>
    <t>Avella G1 Hydro</t>
  </si>
  <si>
    <t>50WG000000000792</t>
  </si>
  <si>
    <t>Avella G2 Hydro</t>
  </si>
  <si>
    <t>50WP00000000595F</t>
  </si>
  <si>
    <t>50WG000000014149</t>
  </si>
  <si>
    <t>Sagefossen</t>
  </si>
  <si>
    <t>Sagefossg1 Hydro</t>
  </si>
  <si>
    <t>50WP00000000772J</t>
  </si>
  <si>
    <t>50WG00000001973A</t>
  </si>
  <si>
    <t>Tynset</t>
  </si>
  <si>
    <t>Tynset G101 Hydro</t>
  </si>
  <si>
    <t>50WP00000000469K</t>
  </si>
  <si>
    <t>50WG000000010666</t>
  </si>
  <si>
    <t>Moflat</t>
  </si>
  <si>
    <t>Moflat G1 Hydro</t>
  </si>
  <si>
    <t>50WP000000003370</t>
  </si>
  <si>
    <t>50WG00000000795D</t>
  </si>
  <si>
    <t>Kaggefoss</t>
  </si>
  <si>
    <t>Kaggefosg3 Hydro</t>
  </si>
  <si>
    <t>50WG00000000794F</t>
  </si>
  <si>
    <t>Kaggefosg1 Hydro</t>
  </si>
  <si>
    <t>50WG00000000793H</t>
  </si>
  <si>
    <t>Kaggefosg4 Hydro</t>
  </si>
  <si>
    <t>50WG00000000796B</t>
  </si>
  <si>
    <t>Kaggefosg2 Hydro</t>
  </si>
  <si>
    <t>50WP000000003362</t>
  </si>
  <si>
    <t>50WG00000000792J</t>
  </si>
  <si>
    <t>Jatta</t>
  </si>
  <si>
    <t>Jatta G1 Hydro</t>
  </si>
  <si>
    <t>50WP00000000468M</t>
  </si>
  <si>
    <t>50WG000000010658</t>
  </si>
  <si>
    <t>Mofjellet</t>
  </si>
  <si>
    <t>Mofjelleg1 Hydro</t>
  </si>
  <si>
    <t>50WP00000000771L</t>
  </si>
  <si>
    <t>50WG00000001972C</t>
  </si>
  <si>
    <t>Tyin</t>
  </si>
  <si>
    <t>Tyin G2 Hydro</t>
  </si>
  <si>
    <t>50WG00000001971E</t>
  </si>
  <si>
    <t>Tyin G1 Hydro</t>
  </si>
  <si>
    <t>50WP00000000202N</t>
  </si>
  <si>
    <t>50WG00000000494R</t>
  </si>
  <si>
    <t>Fygle</t>
  </si>
  <si>
    <t>Fygle G101 Hydro</t>
  </si>
  <si>
    <t>50WG00000000493T</t>
  </si>
  <si>
    <t>Fygle G102 Hydro</t>
  </si>
  <si>
    <t>50WP000000003354</t>
  </si>
  <si>
    <t>50WG00000000791L</t>
  </si>
  <si>
    <t>Jossingfjord</t>
  </si>
  <si>
    <t>Jossingfg1 Hydro</t>
  </si>
  <si>
    <t>50WP00000000201P</t>
  </si>
  <si>
    <t>50WG00000000492V</t>
  </si>
  <si>
    <t>Furset</t>
  </si>
  <si>
    <t>Furset G1 Hydro</t>
  </si>
  <si>
    <t>50WP00000000467O</t>
  </si>
  <si>
    <t>50WG00000001063C</t>
  </si>
  <si>
    <t>Modalen</t>
  </si>
  <si>
    <t>Modalen G102 Hydro</t>
  </si>
  <si>
    <t>50WG00000001064A</t>
  </si>
  <si>
    <t>Modalen G101 Hydro</t>
  </si>
  <si>
    <t>50WP00000000466Q</t>
  </si>
  <si>
    <t>50WG00000001062E</t>
  </si>
  <si>
    <t>Mo SUFE</t>
  </si>
  <si>
    <t>Mo_Sufe G1 Hydro</t>
  </si>
  <si>
    <t>50WP000000003346</t>
  </si>
  <si>
    <t>50WG00000000790N</t>
  </si>
  <si>
    <t>Jossang krv.</t>
  </si>
  <si>
    <t>Joss_Krvg1 Hydro</t>
  </si>
  <si>
    <t>50WP00000000200R</t>
  </si>
  <si>
    <t>50WG00000000490Z</t>
  </si>
  <si>
    <t>Funnefoss</t>
  </si>
  <si>
    <t>Funnefosg2 Hydro</t>
  </si>
  <si>
    <t>50WG00000000491X</t>
  </si>
  <si>
    <t>Funnefosg1 Hydro</t>
  </si>
  <si>
    <t>50WP00000000208B</t>
  </si>
  <si>
    <t>50WG000000005077</t>
  </si>
  <si>
    <t>Gausbu</t>
  </si>
  <si>
    <t>Gausbu G Hydro</t>
  </si>
  <si>
    <t>50WP00000000643U</t>
  </si>
  <si>
    <t>50WG00000001519W</t>
  </si>
  <si>
    <t>Slind</t>
  </si>
  <si>
    <t>Slind G1 Hydro</t>
  </si>
  <si>
    <t>50WP000000007779</t>
  </si>
  <si>
    <t>50WG00000001981B</t>
  </si>
  <si>
    <t>Uleberg</t>
  </si>
  <si>
    <t>Uleberg G1 Hydro</t>
  </si>
  <si>
    <t>50WG00000001980D</t>
  </si>
  <si>
    <t>Uleberg G2 Hydro</t>
  </si>
  <si>
    <t>50WP00000000776B</t>
  </si>
  <si>
    <t>50WG00000001979Z</t>
  </si>
  <si>
    <t>Tosse</t>
  </si>
  <si>
    <t>Tosse G1 Hydro</t>
  </si>
  <si>
    <t>50WP00000000510C</t>
  </si>
  <si>
    <t>50WG00000001170B</t>
  </si>
  <si>
    <t>Niingen</t>
  </si>
  <si>
    <t>Niingen G1 Hydro</t>
  </si>
  <si>
    <t>50WP00000000207D</t>
  </si>
  <si>
    <t>50WG000000005069</t>
  </si>
  <si>
    <t>Gandvik</t>
  </si>
  <si>
    <t>Gandvik G1 Hydro</t>
  </si>
  <si>
    <t>50WP00000000339X</t>
  </si>
  <si>
    <t>50WG000000007987</t>
  </si>
  <si>
    <t>Kaldaga</t>
  </si>
  <si>
    <t>Kaldaga G1 Hydro</t>
  </si>
  <si>
    <t>50WP00000000642W</t>
  </si>
  <si>
    <t>50WG00000001518Y</t>
  </si>
  <si>
    <t>Skulafossen</t>
  </si>
  <si>
    <t>Skulafosg1 Hydro</t>
  </si>
  <si>
    <t>50WP00000000206F</t>
  </si>
  <si>
    <t>50WG00000000505B</t>
  </si>
  <si>
    <t>Gamlebrofoss</t>
  </si>
  <si>
    <t>Gamlebrog1 Hydro</t>
  </si>
  <si>
    <t>50WP00000000775D</t>
  </si>
  <si>
    <t>50WG000000019772</t>
  </si>
  <si>
    <t>Tysso 2</t>
  </si>
  <si>
    <t>Tysso_2 G2 Hydro</t>
  </si>
  <si>
    <t>50WG000000019780</t>
  </si>
  <si>
    <t>Tysso_2 G1 Hydro</t>
  </si>
  <si>
    <t>50WP00000000641Y</t>
  </si>
  <si>
    <t>50WGI00000015175</t>
  </si>
  <si>
    <t>Skree</t>
  </si>
  <si>
    <t>Skree G1 Hydro</t>
  </si>
  <si>
    <t>50WP00000000338Z</t>
  </si>
  <si>
    <t>50WG000000007979</t>
  </si>
  <si>
    <t>Kaldestad</t>
  </si>
  <si>
    <t>Kaldestag1 Hydro</t>
  </si>
  <si>
    <t>50WP00000000774F</t>
  </si>
  <si>
    <t>50WG000000019764</t>
  </si>
  <si>
    <t>Tysseland</t>
  </si>
  <si>
    <t>Tysselang1 Hydro</t>
  </si>
  <si>
    <t>50WP00000000204J</t>
  </si>
  <si>
    <t>50WG00000000499H</t>
  </si>
  <si>
    <t>Faberg</t>
  </si>
  <si>
    <t>Faberg G101 Hydro</t>
  </si>
  <si>
    <t>50WG00000000497L</t>
  </si>
  <si>
    <t>Faberg G102 Hydro</t>
  </si>
  <si>
    <t>50WG00000000498J</t>
  </si>
  <si>
    <t>Faberg G106 Hydro</t>
  </si>
  <si>
    <t>50WG00000000496N</t>
  </si>
  <si>
    <t>Faberg G107 Hydro</t>
  </si>
  <si>
    <t>50WG00000000504D</t>
  </si>
  <si>
    <t>Faberg Ng1 Therm</t>
  </si>
  <si>
    <t>50WG00000000502H</t>
  </si>
  <si>
    <t>Faberg G104 Hydro</t>
  </si>
  <si>
    <t>50WG00000000503F</t>
  </si>
  <si>
    <t>Faberg G105 Hydro</t>
  </si>
  <si>
    <t>50WG00000000500L</t>
  </si>
  <si>
    <t>Faberg G103 Hydro</t>
  </si>
  <si>
    <t>50WG00000000501J</t>
  </si>
  <si>
    <t>Faberg G108 Hydro</t>
  </si>
  <si>
    <t>50WP00000000773H</t>
  </si>
  <si>
    <t>50WG000000019756</t>
  </si>
  <si>
    <t>Tyria</t>
  </si>
  <si>
    <t>Tyria G1 Hydro</t>
  </si>
  <si>
    <t>50WG000000019748</t>
  </si>
  <si>
    <t>Tyria G2 Hydro</t>
  </si>
  <si>
    <t>50WP000000005152</t>
  </si>
  <si>
    <t>50WG00000001179U</t>
  </si>
  <si>
    <t>Nordsvorka</t>
  </si>
  <si>
    <t>Nordsvorg1 Hydro</t>
  </si>
  <si>
    <t>50WP00000000647M</t>
  </si>
  <si>
    <t>50WGI00000015345</t>
  </si>
  <si>
    <t>Smola</t>
  </si>
  <si>
    <t>Smola K5 Wind</t>
  </si>
  <si>
    <t>50WG00000001537U</t>
  </si>
  <si>
    <t>Smola K12 Wind</t>
  </si>
  <si>
    <t>50WG00000001536W</t>
  </si>
  <si>
    <t>Smola K4 Wind</t>
  </si>
  <si>
    <t>50WG00000001535Y</t>
  </si>
  <si>
    <t>Smola K10 Wind</t>
  </si>
  <si>
    <t>50WG000000015307</t>
  </si>
  <si>
    <t>Smola K3 Wind</t>
  </si>
  <si>
    <t>50WG000000015331</t>
  </si>
  <si>
    <t>Smola K14 Wind</t>
  </si>
  <si>
    <t>50WG000000015323</t>
  </si>
  <si>
    <t>Smola K13 Wind</t>
  </si>
  <si>
    <t>50WG000000015315</t>
  </si>
  <si>
    <t>Smola K9 Wind</t>
  </si>
  <si>
    <t>50WG00000001529T</t>
  </si>
  <si>
    <t>Smola K2 Wind</t>
  </si>
  <si>
    <t>50WG00000001528V</t>
  </si>
  <si>
    <t>Smola K11 Wind</t>
  </si>
  <si>
    <t>50WG00000001527X</t>
  </si>
  <si>
    <t>Smola K1 Wind</t>
  </si>
  <si>
    <t>50WP00000000646O</t>
  </si>
  <si>
    <t>50WG00000001526Z</t>
  </si>
  <si>
    <t>Smestad</t>
  </si>
  <si>
    <t>Smestad G101 Hydro</t>
  </si>
  <si>
    <t>50WG000000015250</t>
  </si>
  <si>
    <t>Smestad G102 Hydro</t>
  </si>
  <si>
    <t>50WG000000015242</t>
  </si>
  <si>
    <t>Smestad G104 Hydro</t>
  </si>
  <si>
    <t>50WG000000015234</t>
  </si>
  <si>
    <t>Smestad G103 Hydro</t>
  </si>
  <si>
    <t>50WG000000015226</t>
  </si>
  <si>
    <t>Smestad G105 Hydro</t>
  </si>
  <si>
    <t>50WP000000007795</t>
  </si>
  <si>
    <t>50WG000000019837</t>
  </si>
  <si>
    <t>Ulset</t>
  </si>
  <si>
    <t>Ulset G1 Hydro</t>
  </si>
  <si>
    <t>50WP000000005136</t>
  </si>
  <si>
    <t>50WGI00000011765</t>
  </si>
  <si>
    <t>Nordreisa</t>
  </si>
  <si>
    <t>Nordreisna1 Therm</t>
  </si>
  <si>
    <t>50WG00000001177Y</t>
  </si>
  <si>
    <t>Nordreisg101 Hydro</t>
  </si>
  <si>
    <t>50WG00000001178W</t>
  </si>
  <si>
    <t>Nordreisg102 Hydro</t>
  </si>
  <si>
    <t>50WP00000000645Q</t>
  </si>
  <si>
    <t>50WG000000015218</t>
  </si>
  <si>
    <t>Smeland</t>
  </si>
  <si>
    <t>Smeland G1 Hydro</t>
  </si>
  <si>
    <t>50WPI00000008025</t>
  </si>
  <si>
    <t>50WG00000002034E</t>
  </si>
  <si>
    <t>Vardal</t>
  </si>
  <si>
    <t>Vardal G102 Hydro</t>
  </si>
  <si>
    <t>50WG00000002033G</t>
  </si>
  <si>
    <t>Vardal G101 Hydro</t>
  </si>
  <si>
    <t>50WG00000002032I</t>
  </si>
  <si>
    <t>Vardal Ng1 Therm</t>
  </si>
  <si>
    <t>50WP000000002099</t>
  </si>
  <si>
    <t>50WG000000005085</t>
  </si>
  <si>
    <t>Geithusfoss</t>
  </si>
  <si>
    <t>Geithusfg1 Hydro</t>
  </si>
  <si>
    <t>50WP000000005128</t>
  </si>
  <si>
    <t>50WG000000011751</t>
  </si>
  <si>
    <t>Norddalen</t>
  </si>
  <si>
    <t>Norddaleg1 Hydro</t>
  </si>
  <si>
    <t>50WP00000000644S</t>
  </si>
  <si>
    <t>50WG00000001520A</t>
  </si>
  <si>
    <t>Slunka</t>
  </si>
  <si>
    <t>Slunka G1 Hydro</t>
  </si>
  <si>
    <t>50WP000000007787</t>
  </si>
  <si>
    <t>50WG000000019829</t>
  </si>
  <si>
    <t>Ulefoss</t>
  </si>
  <si>
    <t>Ulefoss G1 Hydro</t>
  </si>
  <si>
    <t>50WP00000000511A</t>
  </si>
  <si>
    <t>50WG000000011719</t>
  </si>
  <si>
    <t>Nomeland</t>
  </si>
  <si>
    <t>Nomelandg3 Hydro</t>
  </si>
  <si>
    <t>50WG000000011735</t>
  </si>
  <si>
    <t>Nomelandg4 Hydro</t>
  </si>
  <si>
    <t>50WG000000011727</t>
  </si>
  <si>
    <t>Nomelandg2 Hydro</t>
  </si>
  <si>
    <t>50WG000000011743</t>
  </si>
  <si>
    <t>Nomelandg1 Hydro</t>
  </si>
  <si>
    <t>50WP00000000821W</t>
  </si>
  <si>
    <t>50WG00000002070A</t>
  </si>
  <si>
    <t>Vindedal</t>
  </si>
  <si>
    <t>Vindedalg1 Hydro</t>
  </si>
  <si>
    <t>50WP00000000820Y</t>
  </si>
  <si>
    <t>50WG00000002069W</t>
  </si>
  <si>
    <t>Vikna</t>
  </si>
  <si>
    <t>Vikna G1 Wind</t>
  </si>
  <si>
    <t>50WP00000000517Z</t>
  </si>
  <si>
    <t>50WG000000011913</t>
  </si>
  <si>
    <t>Nore 1</t>
  </si>
  <si>
    <t>Nore_1 G101 Hydro</t>
  </si>
  <si>
    <t>50WG000000011905</t>
  </si>
  <si>
    <t>Nore_1 G2 Hydro</t>
  </si>
  <si>
    <t>50WG00000001186X</t>
  </si>
  <si>
    <t>Nore_1 G1 Hydro</t>
  </si>
  <si>
    <t>50WG00000001185Z</t>
  </si>
  <si>
    <t>Nore_1 G6 Hydro</t>
  </si>
  <si>
    <t>50WG000000011840</t>
  </si>
  <si>
    <t>Nore_1 G4 Hydro</t>
  </si>
  <si>
    <t>50WG00000001189R</t>
  </si>
  <si>
    <t>Nore_1 G7 Hydro</t>
  </si>
  <si>
    <t>50WG00000001187V</t>
  </si>
  <si>
    <t>Nore_1 G5 Hydro</t>
  </si>
  <si>
    <t>50WG00000001188T</t>
  </si>
  <si>
    <t>Nore_1 G102 Hydro</t>
  </si>
  <si>
    <t>50WG000000011824</t>
  </si>
  <si>
    <t>Nore_1 G8 Hydro</t>
  </si>
  <si>
    <t>50WG000000011832</t>
  </si>
  <si>
    <t>Nore_1 G3 Hydro</t>
  </si>
  <si>
    <t>50WP000000002900</t>
  </si>
  <si>
    <t>50WG000000007207</t>
  </si>
  <si>
    <t>Horga</t>
  </si>
  <si>
    <t>Horga G1 Hydro</t>
  </si>
  <si>
    <t>50WP00000000649I</t>
  </si>
  <si>
    <t>50WG00000001539Q</t>
  </si>
  <si>
    <t>Sokna Reg. Midt</t>
  </si>
  <si>
    <t>Sokna_Rmg1 Hydro</t>
  </si>
  <si>
    <t>50WP000000005160</t>
  </si>
  <si>
    <t>50WG000000011808</t>
  </si>
  <si>
    <t>Nordvik</t>
  </si>
  <si>
    <t>Nordvik G1 Hydro</t>
  </si>
  <si>
    <t>50WG000000011816</t>
  </si>
  <si>
    <t>Nordvik G2 Hydro</t>
  </si>
  <si>
    <t>50WP00000000648K</t>
  </si>
  <si>
    <t>50WG00000001538S</t>
  </si>
  <si>
    <t>Smavatna</t>
  </si>
  <si>
    <t>Smavatnag1 Hydro</t>
  </si>
  <si>
    <t>50WP00000000295R</t>
  </si>
  <si>
    <t>50WG00000000727U</t>
  </si>
  <si>
    <t>Hundhammerfjelle</t>
  </si>
  <si>
    <t>Hundhammg1 Wind</t>
  </si>
  <si>
    <t>50WP00000000825O</t>
  </si>
  <si>
    <t>50WG000000020807</t>
  </si>
  <si>
    <t>Vittingfoss</t>
  </si>
  <si>
    <t>Vittingfg1 Hydro</t>
  </si>
  <si>
    <t>50WG00000002078V</t>
  </si>
  <si>
    <t>Vittingfg2 Hydro</t>
  </si>
  <si>
    <t>50WG00000002077X</t>
  </si>
  <si>
    <t>Vittingfg4 Hydro</t>
  </si>
  <si>
    <t>50WG00000002079T</t>
  </si>
  <si>
    <t>Vittingfg3 Hydro</t>
  </si>
  <si>
    <t>50WP00000000294T</t>
  </si>
  <si>
    <t>50WG00000000726W</t>
  </si>
  <si>
    <t>Hunderfossen</t>
  </si>
  <si>
    <t>Hunderfog1 Hydro</t>
  </si>
  <si>
    <t>50WG00000000725Y</t>
  </si>
  <si>
    <t>Hunderfog2 Hydro</t>
  </si>
  <si>
    <t>50WP00000000824Q</t>
  </si>
  <si>
    <t>50WG00000002076Z</t>
  </si>
  <si>
    <t>Virakelva</t>
  </si>
  <si>
    <t>Virakelvg1 Hydro</t>
  </si>
  <si>
    <t>50WP00000000823S</t>
  </si>
  <si>
    <t>50WG000000020750</t>
  </si>
  <si>
    <t>Vinkelfallet</t>
  </si>
  <si>
    <t>Vinkelf G2 Hydro</t>
  </si>
  <si>
    <t>50WG000000020742</t>
  </si>
  <si>
    <t>Vinkelf G1 Hydro</t>
  </si>
  <si>
    <t>50WP00000000160D</t>
  </si>
  <si>
    <t>50WG00000000406D</t>
  </si>
  <si>
    <t>Fausa</t>
  </si>
  <si>
    <t>Fausa G3 Hydro</t>
  </si>
  <si>
    <t>50WG00000000405F</t>
  </si>
  <si>
    <t>Fausa G2 Hydro</t>
  </si>
  <si>
    <t>50WG00000000404H</t>
  </si>
  <si>
    <t>Fausa G1 Hydro</t>
  </si>
  <si>
    <t>50WP00000000292X</t>
  </si>
  <si>
    <t>50WGI00000007245</t>
  </si>
  <si>
    <t>Hove</t>
  </si>
  <si>
    <t>Hove G2 Hydro</t>
  </si>
  <si>
    <t>50WG000000007231</t>
  </si>
  <si>
    <t>Hove G101 Hydro</t>
  </si>
  <si>
    <t>50WG000000007223</t>
  </si>
  <si>
    <t>Hove G1 Hydro</t>
  </si>
  <si>
    <t>50WP00000000822U</t>
  </si>
  <si>
    <t>50WG000000020718</t>
  </si>
  <si>
    <t>Vinje</t>
  </si>
  <si>
    <t>Vinje G3 Hydro</t>
  </si>
  <si>
    <t>50WG000000020734</t>
  </si>
  <si>
    <t>Vinje G1 Hydro</t>
  </si>
  <si>
    <t>50WG000000020726</t>
  </si>
  <si>
    <t>Vinje G2 Hydro</t>
  </si>
  <si>
    <t>50WP00000000519V</t>
  </si>
  <si>
    <t>50WGI00000011935</t>
  </si>
  <si>
    <t>Nore 2</t>
  </si>
  <si>
    <t>Nore_2 G2 Hydro</t>
  </si>
  <si>
    <t>50WG000000011921</t>
  </si>
  <si>
    <t>Nore_2 G1 Hydro</t>
  </si>
  <si>
    <t>50WP00000000291Z</t>
  </si>
  <si>
    <t>50WG000000007215</t>
  </si>
  <si>
    <t>Hovatn</t>
  </si>
  <si>
    <t>Hovatn G1 Hydro</t>
  </si>
  <si>
    <t>19W0000000001268</t>
  </si>
  <si>
    <t>Åaziska 3</t>
  </si>
  <si>
    <t>Åaziska 3 B12</t>
  </si>
  <si>
    <t>Poland</t>
  </si>
  <si>
    <t>19W000000000122G</t>
  </si>
  <si>
    <t>Åaziska 3 B10</t>
  </si>
  <si>
    <t>19W000000000124C</t>
  </si>
  <si>
    <t>Åaziska 3 B11</t>
  </si>
  <si>
    <t>19W000000000121I</t>
  </si>
  <si>
    <t>Åaziska 3 B09</t>
  </si>
  <si>
    <t>19W0000000002523</t>
  </si>
  <si>
    <t>PorÄ…bka Å»ar</t>
  </si>
  <si>
    <t>PorÄ…bka Å»ar H4</t>
  </si>
  <si>
    <t>19W0000000002507</t>
  </si>
  <si>
    <t>PorÄ…bka Å»ar H3</t>
  </si>
  <si>
    <t>19W000000000249T</t>
  </si>
  <si>
    <t>PorÄ…bka Å»ar H2</t>
  </si>
  <si>
    <t>19W000000000248V</t>
  </si>
  <si>
    <t>PorÄ…bka Å»ar H1</t>
  </si>
  <si>
    <t>19W0000000001187</t>
  </si>
  <si>
    <t>Åaziska 2</t>
  </si>
  <si>
    <t>Åaziska 2 B2</t>
  </si>
  <si>
    <t>19W0000000001179</t>
  </si>
  <si>
    <t>Åaziska 2 B1</t>
  </si>
  <si>
    <t>19W0000000000725</t>
  </si>
  <si>
    <t>Karolin 1</t>
  </si>
  <si>
    <t>PL41</t>
  </si>
  <si>
    <t>19W000000000201K</t>
  </si>
  <si>
    <t>TurÃ³w</t>
  </si>
  <si>
    <t>TurÃ³w B01</t>
  </si>
  <si>
    <t>PL51</t>
  </si>
  <si>
    <t>19W000000000203G</t>
  </si>
  <si>
    <t>TurÃ³w B02</t>
  </si>
  <si>
    <t>19W000000000205C</t>
  </si>
  <si>
    <t>TurÃ³w B03</t>
  </si>
  <si>
    <t>19W0000000002078</t>
  </si>
  <si>
    <t>TurÃ³w B04</t>
  </si>
  <si>
    <t>19W0000000002094</t>
  </si>
  <si>
    <t>TurÃ³w B05</t>
  </si>
  <si>
    <t>19W000000000211H</t>
  </si>
  <si>
    <t>TurÃ³w B06</t>
  </si>
  <si>
    <t>19W000000000194S</t>
  </si>
  <si>
    <t>Stalowa Wola 3</t>
  </si>
  <si>
    <t>PL82</t>
  </si>
  <si>
    <t>19W000000000196O</t>
  </si>
  <si>
    <t>19W000000000061A</t>
  </si>
  <si>
    <t>Gdynia 3</t>
  </si>
  <si>
    <t>PL63</t>
  </si>
  <si>
    <t>19W0000000000628</t>
  </si>
  <si>
    <t>Jaworzno 2</t>
  </si>
  <si>
    <t>19W000000000069V</t>
  </si>
  <si>
    <t>Jaworzno 3</t>
  </si>
  <si>
    <t>19W0000000000660</t>
  </si>
  <si>
    <t>19W000000000068X</t>
  </si>
  <si>
    <t>19W000000000067Z</t>
  </si>
  <si>
    <t>19W0000000000652</t>
  </si>
  <si>
    <t>19W0000000000644</t>
  </si>
  <si>
    <t>19W000000000197M</t>
  </si>
  <si>
    <t>Tychy</t>
  </si>
  <si>
    <t>19W000000000114F</t>
  </si>
  <si>
    <t>Åagisza</t>
  </si>
  <si>
    <t>Åagisza B7</t>
  </si>
  <si>
    <t>19W000000000115D</t>
  </si>
  <si>
    <t>Åagisza B10</t>
  </si>
  <si>
    <t>19W000000000113H</t>
  </si>
  <si>
    <t>Åagisza B6</t>
  </si>
  <si>
    <t>19W000000000240A</t>
  </si>
  <si>
    <t>Azoty TarnÃ³w</t>
  </si>
  <si>
    <t>PL21</t>
  </si>
  <si>
    <t>19W000000000246Z</t>
  </si>
  <si>
    <t>Å»arnowiec</t>
  </si>
  <si>
    <t>Å»arnowiec H4</t>
  </si>
  <si>
    <t>19W0000000002450</t>
  </si>
  <si>
    <t>Å»arnowiec H3</t>
  </si>
  <si>
    <t>19W0000000002442</t>
  </si>
  <si>
    <t>Å»arnowiec H2</t>
  </si>
  <si>
    <t>19W0000000002434</t>
  </si>
  <si>
    <t>Å»arnowiec H1</t>
  </si>
  <si>
    <t>19W0000000002701</t>
  </si>
  <si>
    <t>Å»ydowo</t>
  </si>
  <si>
    <t>Å»ydowo H3</t>
  </si>
  <si>
    <t>PL42</t>
  </si>
  <si>
    <t>19W000000000269N</t>
  </si>
  <si>
    <t>Å»ydowo H2</t>
  </si>
  <si>
    <t>19W000000000268P</t>
  </si>
  <si>
    <t>Å»ydowo H1</t>
  </si>
  <si>
    <t>19W0000000001276</t>
  </si>
  <si>
    <t>Farma Wiatrowa Margonin</t>
  </si>
  <si>
    <t>19W000000000133B</t>
  </si>
  <si>
    <t>Opole</t>
  </si>
  <si>
    <t>PL52</t>
  </si>
  <si>
    <t>19W000000000132D</t>
  </si>
  <si>
    <t>19W000000000131F</t>
  </si>
  <si>
    <t>19W000000000130H</t>
  </si>
  <si>
    <t>19W0000000000806</t>
  </si>
  <si>
    <t>19W000000000093Y</t>
  </si>
  <si>
    <t>KrakÃ³w ÅÄ™g</t>
  </si>
  <si>
    <t>KrakÃ³w ÅÄ™g B4</t>
  </si>
  <si>
    <t>19W000000000089P</t>
  </si>
  <si>
    <t>KrakÃ³w ÅÄ™g B3</t>
  </si>
  <si>
    <t>19W000000000086V</t>
  </si>
  <si>
    <t>KrakÃ³w ÅÄ™g B2</t>
  </si>
  <si>
    <t>19W0000000000830</t>
  </si>
  <si>
    <t>KrakÃ³w ÅÄ™g B1</t>
  </si>
  <si>
    <t>19W000000000076Y</t>
  </si>
  <si>
    <t>19W000000000077W</t>
  </si>
  <si>
    <t>Katowice</t>
  </si>
  <si>
    <t>Katowice B1</t>
  </si>
  <si>
    <t>19W0000000000741</t>
  </si>
  <si>
    <t>19W0000000000709</t>
  </si>
  <si>
    <t>Karolin 2</t>
  </si>
  <si>
    <t>19W0000000000717</t>
  </si>
  <si>
    <t>19W000000000256W</t>
  </si>
  <si>
    <t>19W000000000257U</t>
  </si>
  <si>
    <t>EC WÅ‚ocÅ‚awek</t>
  </si>
  <si>
    <t>EC WÅ‚ocÅ‚awek B1</t>
  </si>
  <si>
    <t>PL61</t>
  </si>
  <si>
    <t>19W000000000258S</t>
  </si>
  <si>
    <t>FW Korytnica</t>
  </si>
  <si>
    <t>PL92</t>
  </si>
  <si>
    <t>19W0000000002515</t>
  </si>
  <si>
    <t>19W000000000266T</t>
  </si>
  <si>
    <t>Solina</t>
  </si>
  <si>
    <t>19W000000000265V</t>
  </si>
  <si>
    <t>19W000000000264X</t>
  </si>
  <si>
    <t>19W000000000267R</t>
  </si>
  <si>
    <t>19W000000000229Z</t>
  </si>
  <si>
    <t>EC Å»eraÅ„</t>
  </si>
  <si>
    <t>PL91</t>
  </si>
  <si>
    <t>19W000000000041G</t>
  </si>
  <si>
    <t>FW DarÅ‚owo</t>
  </si>
  <si>
    <t>19W0000000000490</t>
  </si>
  <si>
    <t>Dolna Odra</t>
  </si>
  <si>
    <t>19W0000000000474</t>
  </si>
  <si>
    <t>19W0000000000458</t>
  </si>
  <si>
    <t>19W0000000000555</t>
  </si>
  <si>
    <t>19W0000000000539</t>
  </si>
  <si>
    <t>19W000000000051D</t>
  </si>
  <si>
    <t>19W0000000001802</t>
  </si>
  <si>
    <t>Rybnik</t>
  </si>
  <si>
    <t>19W000000000179O</t>
  </si>
  <si>
    <t>19W000000000178Q</t>
  </si>
  <si>
    <t>19W000000000177S</t>
  </si>
  <si>
    <t>19W000000000176U</t>
  </si>
  <si>
    <t>19W000000000175W</t>
  </si>
  <si>
    <t>19W000000000174Y</t>
  </si>
  <si>
    <t>19W0000000001721</t>
  </si>
  <si>
    <t>19W000000000040I</t>
  </si>
  <si>
    <t>Czechnica</t>
  </si>
  <si>
    <t>19W000000000106E</t>
  </si>
  <si>
    <t>EC ÅÃ³dÅº-3</t>
  </si>
  <si>
    <t>PL71</t>
  </si>
  <si>
    <t>19W000000000238Y</t>
  </si>
  <si>
    <t>Mondi Åšwiecie</t>
  </si>
  <si>
    <t>19W000000000107C</t>
  </si>
  <si>
    <t>19W000000000108A</t>
  </si>
  <si>
    <t>EC ÅÃ³dÅº-4</t>
  </si>
  <si>
    <t>ÅÃ³dÅº-4 B03</t>
  </si>
  <si>
    <t>19W000000000239W</t>
  </si>
  <si>
    <t>Nowa</t>
  </si>
  <si>
    <t>19W0000000001098</t>
  </si>
  <si>
    <t>19W000000000110N</t>
  </si>
  <si>
    <t>EC WrotkÃ³w</t>
  </si>
  <si>
    <t>EC WrotkÃ³w B1</t>
  </si>
  <si>
    <t>PL81</t>
  </si>
  <si>
    <t>19W0000000002353</t>
  </si>
  <si>
    <t>ZakÅ‚ady Chemiczne Police SA</t>
  </si>
  <si>
    <t>19W0000000001810</t>
  </si>
  <si>
    <t>Siersza</t>
  </si>
  <si>
    <t>19W000000000182Z</t>
  </si>
  <si>
    <t>19W000000000184V</t>
  </si>
  <si>
    <t>19W000000000183X</t>
  </si>
  <si>
    <t>19W000000000278M</t>
  </si>
  <si>
    <t>Kozienice 2</t>
  </si>
  <si>
    <t>19W000000000105G</t>
  </si>
  <si>
    <t>19W0000000002329</t>
  </si>
  <si>
    <t>19W000000000186R</t>
  </si>
  <si>
    <t>19W000000000191Y</t>
  </si>
  <si>
    <t>Skawina</t>
  </si>
  <si>
    <t>Skawina 3 Tg5</t>
  </si>
  <si>
    <t>19W000000000192W</t>
  </si>
  <si>
    <t>Skawina 3 Tg6</t>
  </si>
  <si>
    <t>19W000000000187P</t>
  </si>
  <si>
    <t>Skawina 3 Tg3</t>
  </si>
  <si>
    <t>19W000000000188N</t>
  </si>
  <si>
    <t>Skawina 3 Tg4</t>
  </si>
  <si>
    <t>19W0000000000563</t>
  </si>
  <si>
    <t>FW EGL</t>
  </si>
  <si>
    <t>19W0000000002337</t>
  </si>
  <si>
    <t>International Paper Kwidzyn</t>
  </si>
  <si>
    <t>19W0000000002345</t>
  </si>
  <si>
    <t>PKN Orlen</t>
  </si>
  <si>
    <t>19W0000000000571</t>
  </si>
  <si>
    <t>EC Nowa Sarzyna</t>
  </si>
  <si>
    <t>19W000000000059Y</t>
  </si>
  <si>
    <t>GdaÅ„sk 2</t>
  </si>
  <si>
    <t>19W000000000230D</t>
  </si>
  <si>
    <t>19W000000000231B</t>
  </si>
  <si>
    <t>Zielona GÃ³ra</t>
  </si>
  <si>
    <t>EC Zielona GÃ³ra TGG</t>
  </si>
  <si>
    <t>PL43</t>
  </si>
  <si>
    <t>19W000000000283T</t>
  </si>
  <si>
    <t>19W000000000279K</t>
  </si>
  <si>
    <t>PÅ‚ock</t>
  </si>
  <si>
    <t>PÅ‚ock B01</t>
  </si>
  <si>
    <t>19W0000000001616</t>
  </si>
  <si>
    <t>PoÅ‚aniec</t>
  </si>
  <si>
    <t>PoÅ‚aniec B5</t>
  </si>
  <si>
    <t>PL72</t>
  </si>
  <si>
    <t>19W0000000001624</t>
  </si>
  <si>
    <t>PoÅ‚aniec B6</t>
  </si>
  <si>
    <t>19W000000000158W</t>
  </si>
  <si>
    <t>PoÅ‚aniec B4</t>
  </si>
  <si>
    <t>19W0000000001535</t>
  </si>
  <si>
    <t>PoÅ‚aniec B1</t>
  </si>
  <si>
    <t>19W0000000001551</t>
  </si>
  <si>
    <t>PoÅ‚aniec B2</t>
  </si>
  <si>
    <t>19W000000000157Y</t>
  </si>
  <si>
    <t>PoÅ‚aniec B3</t>
  </si>
  <si>
    <t>19W0000000001640</t>
  </si>
  <si>
    <t>PoÅ‚aniec B7</t>
  </si>
  <si>
    <t>19W000000000287L</t>
  </si>
  <si>
    <t>Zabrze</t>
  </si>
  <si>
    <t>19W0000000002191</t>
  </si>
  <si>
    <t>19W0000000002272</t>
  </si>
  <si>
    <t>EC Siekierki</t>
  </si>
  <si>
    <t>Siekierki B10</t>
  </si>
  <si>
    <t>19W0000000002256</t>
  </si>
  <si>
    <t>Siekierki B09</t>
  </si>
  <si>
    <t>19W000000000223A</t>
  </si>
  <si>
    <t>Siekierki B08</t>
  </si>
  <si>
    <t>19W000000000221E</t>
  </si>
  <si>
    <t>Siekierki B07</t>
  </si>
  <si>
    <t>19W000000000212F</t>
  </si>
  <si>
    <t>ZA PuÅ‚awy</t>
  </si>
  <si>
    <t>19W000000000213D</t>
  </si>
  <si>
    <t>19W0000000002159</t>
  </si>
  <si>
    <t>WrocÅ‚aw</t>
  </si>
  <si>
    <t>WrocÅ‚aw Bl2</t>
  </si>
  <si>
    <t>19W0000000002175</t>
  </si>
  <si>
    <t>WrocÅ‚aw Bl3</t>
  </si>
  <si>
    <t>19W000000000294O</t>
  </si>
  <si>
    <t>PrzyjaÅºÅ„</t>
  </si>
  <si>
    <t>19W000000000295M</t>
  </si>
  <si>
    <t>ZofiÃ³wka</t>
  </si>
  <si>
    <t>19W000000000293Q</t>
  </si>
  <si>
    <t>EC ToruÅ„</t>
  </si>
  <si>
    <t>19W000000000165Z</t>
  </si>
  <si>
    <t>19W000000000166X</t>
  </si>
  <si>
    <t>PoÅ‚aniec 2-Pasywna</t>
  </si>
  <si>
    <t>PoÅ‚aniec 2 blok 9</t>
  </si>
  <si>
    <t>19W000000000033F</t>
  </si>
  <si>
    <t>EC BiaÅ‚ystok</t>
  </si>
  <si>
    <t>PL84</t>
  </si>
  <si>
    <t>19W000000000034D</t>
  </si>
  <si>
    <t>Blachownia</t>
  </si>
  <si>
    <t>19W000000000035B</t>
  </si>
  <si>
    <t>Bydgoszcz 2</t>
  </si>
  <si>
    <t>19W000000000168T</t>
  </si>
  <si>
    <t>Pomorzany</t>
  </si>
  <si>
    <t>19W0000000000369</t>
  </si>
  <si>
    <t>19W0000000000385</t>
  </si>
  <si>
    <t>ChorzÃ³w</t>
  </si>
  <si>
    <t>ChorzÃ³w B2</t>
  </si>
  <si>
    <t>19W0000000000377</t>
  </si>
  <si>
    <t>ChorzÃ³w B1</t>
  </si>
  <si>
    <t>19W000000000169R</t>
  </si>
  <si>
    <t>19W0000000001705</t>
  </si>
  <si>
    <t>EC RzeszÃ³w</t>
  </si>
  <si>
    <t>EC RzeszÃ³w B1</t>
  </si>
  <si>
    <t>19W000000000005K</t>
  </si>
  <si>
    <t>19W000000000007G</t>
  </si>
  <si>
    <t>AdamÃ³w</t>
  </si>
  <si>
    <t>AdamÃ³w B1</t>
  </si>
  <si>
    <t>19W000000000009C</t>
  </si>
  <si>
    <t>AdamÃ³w B2</t>
  </si>
  <si>
    <t>19W000000000015H</t>
  </si>
  <si>
    <t>AdamÃ³w B5</t>
  </si>
  <si>
    <t>19W000000000011P</t>
  </si>
  <si>
    <t>AdamÃ³w B3</t>
  </si>
  <si>
    <t>19W000000000013L</t>
  </si>
  <si>
    <t>AdamÃ³w B4</t>
  </si>
  <si>
    <t>19W000000000094W</t>
  </si>
  <si>
    <t>Konin</t>
  </si>
  <si>
    <t>19W000000000100Q</t>
  </si>
  <si>
    <t>Kozienice 1</t>
  </si>
  <si>
    <t>19W000000000101O</t>
  </si>
  <si>
    <t>19W000000000102M</t>
  </si>
  <si>
    <t>19W000000000103K</t>
  </si>
  <si>
    <t>19W000000000098O</t>
  </si>
  <si>
    <t>19W000000000099M</t>
  </si>
  <si>
    <t>19W000000000096S</t>
  </si>
  <si>
    <t>19W000000000097Q</t>
  </si>
  <si>
    <t>19W0000000002604</t>
  </si>
  <si>
    <t>FW Marszewo</t>
  </si>
  <si>
    <t>19W000000000141C</t>
  </si>
  <si>
    <t>OstroÅ‚Ä™ka B</t>
  </si>
  <si>
    <t>OstroÅ‚Ä™ka B B02</t>
  </si>
  <si>
    <t>19W0000000001381</t>
  </si>
  <si>
    <t>OstroÅ‚Ä™ka B B01</t>
  </si>
  <si>
    <t>19W0000000001365</t>
  </si>
  <si>
    <t>OstroÅ‚Ä™ka B B03</t>
  </si>
  <si>
    <t>19W000000000004M</t>
  </si>
  <si>
    <t>WÅ‚ocÅ‚awek</t>
  </si>
  <si>
    <t>19W000000000150B</t>
  </si>
  <si>
    <t>PÄ…tnÃ³w 2</t>
  </si>
  <si>
    <t>PÄ…tnÃ³w 2 B9</t>
  </si>
  <si>
    <t>19W000000000273W</t>
  </si>
  <si>
    <t>DychÃ³w</t>
  </si>
  <si>
    <t>DychÃ³w H3</t>
  </si>
  <si>
    <t>19W000000000263Z</t>
  </si>
  <si>
    <t>DychÃ³w H2</t>
  </si>
  <si>
    <t>19W0000000002620</t>
  </si>
  <si>
    <t>DychÃ³w H1</t>
  </si>
  <si>
    <t>19W0000000000288</t>
  </si>
  <si>
    <t>BeÅ‚chatÃ³w</t>
  </si>
  <si>
    <t>BeÅ‚chatÃ³w B10</t>
  </si>
  <si>
    <t>19W000000000027A</t>
  </si>
  <si>
    <t>BeÅ‚chatÃ³w B09</t>
  </si>
  <si>
    <t>19W0000000000296</t>
  </si>
  <si>
    <t>BeÅ‚chatÃ³w B11</t>
  </si>
  <si>
    <t>19W000000000023I</t>
  </si>
  <si>
    <t>BeÅ‚chatÃ³w B05</t>
  </si>
  <si>
    <t>19W000000000022K</t>
  </si>
  <si>
    <t>BeÅ‚chatÃ³w B04</t>
  </si>
  <si>
    <t>19W000000000026C</t>
  </si>
  <si>
    <t>BeÅ‚chatÃ³w B08</t>
  </si>
  <si>
    <t>19W000000000024G</t>
  </si>
  <si>
    <t>BeÅ‚chatÃ³w B06</t>
  </si>
  <si>
    <t>19W000000000025E</t>
  </si>
  <si>
    <t>BeÅ‚chatÃ³w B07</t>
  </si>
  <si>
    <t>19W000000000021M</t>
  </si>
  <si>
    <t>BeÅ‚chatÃ³w B03</t>
  </si>
  <si>
    <t>19W000000000020O</t>
  </si>
  <si>
    <t>BeÅ‚chatÃ³w B02</t>
  </si>
  <si>
    <t>19W000000000017D</t>
  </si>
  <si>
    <t>BeÅ‚chatÃ³w B01</t>
  </si>
  <si>
    <t>19W000000000030L</t>
  </si>
  <si>
    <t>BeÅ‚chatÃ³w B12</t>
  </si>
  <si>
    <t>19W000000000032H</t>
  </si>
  <si>
    <t>BeÅ‚chatÃ³w B14</t>
  </si>
  <si>
    <t>19W000000000274U</t>
  </si>
  <si>
    <t>GorzÃ³w 2</t>
  </si>
  <si>
    <t>19W000000000148Z</t>
  </si>
  <si>
    <t>PÄ…tnÃ³w 1</t>
  </si>
  <si>
    <t>PÄ…tnÃ³w 1 B6</t>
  </si>
  <si>
    <t>19W0000000001454</t>
  </si>
  <si>
    <t>PÄ…tnÃ³w 1 B2</t>
  </si>
  <si>
    <t>19W0000000001446</t>
  </si>
  <si>
    <t>PÄ…tnÃ³w 1 B3</t>
  </si>
  <si>
    <t>19W0000000001470</t>
  </si>
  <si>
    <t>PÄ…tnÃ³w 1 B5</t>
  </si>
  <si>
    <t>19W0000000001462</t>
  </si>
  <si>
    <t>PÄ…tnÃ³w 1 B4</t>
  </si>
  <si>
    <t>19W0000000001438</t>
  </si>
  <si>
    <t>PÄ…tnÃ³w 1 B1</t>
  </si>
  <si>
    <t>19W000000000275S</t>
  </si>
  <si>
    <t>Farma Wiatrowa Banie</t>
  </si>
  <si>
    <t>16WCARRAPA-----2</t>
  </si>
  <si>
    <t>16WCARRA3------X</t>
  </si>
  <si>
    <t>Carrapatelo</t>
  </si>
  <si>
    <t>Carrapatelo - G3</t>
  </si>
  <si>
    <t>Portugal</t>
  </si>
  <si>
    <t>16WCARRA2------4</t>
  </si>
  <si>
    <t>Carrapatelo - G2</t>
  </si>
  <si>
    <t>16WCARRA1------C</t>
  </si>
  <si>
    <t>Carrapatelo - G1</t>
  </si>
  <si>
    <t>16WMIRANII-----E</t>
  </si>
  <si>
    <t>16WMIRAN4------0</t>
  </si>
  <si>
    <t>Miranda II</t>
  </si>
  <si>
    <t>Miranda II - G1</t>
  </si>
  <si>
    <t>16WVALEIRA-----B</t>
  </si>
  <si>
    <t>16WVALEIR1-----0</t>
  </si>
  <si>
    <t>Valeira</t>
  </si>
  <si>
    <t>Valeira - G1</t>
  </si>
  <si>
    <t>16WVALEIR3-----N</t>
  </si>
  <si>
    <t>Valeira - G3</t>
  </si>
  <si>
    <t>16WVALEIR2-----U</t>
  </si>
  <si>
    <t>Valeira - G2</t>
  </si>
  <si>
    <t>16WRTG---------V</t>
  </si>
  <si>
    <t>16WRTG02-------V</t>
  </si>
  <si>
    <t>T.Outeiro C.C.</t>
  </si>
  <si>
    <t>T.Outeiro C.C. - G2</t>
  </si>
  <si>
    <t>16WRTG01-------3</t>
  </si>
  <si>
    <t>T.Outeiro C.C. - G1</t>
  </si>
  <si>
    <t>16WRTG03-------M</t>
  </si>
  <si>
    <t>T.Outeiro C.C. - G3</t>
  </si>
  <si>
    <t>16WCABRIL------U</t>
  </si>
  <si>
    <t>16WCABRIL2-----9</t>
  </si>
  <si>
    <t>Cabril</t>
  </si>
  <si>
    <t>Cabril - G2</t>
  </si>
  <si>
    <t>PT16</t>
  </si>
  <si>
    <t>16WCABRIL1-----G</t>
  </si>
  <si>
    <t>Cabril - G1</t>
  </si>
  <si>
    <t>16WALINDO------J</t>
  </si>
  <si>
    <t>16WALINDO1-----5</t>
  </si>
  <si>
    <t>Alto Lindoso</t>
  </si>
  <si>
    <t>Alto Lindoso - G1</t>
  </si>
  <si>
    <t>16WALINDO2-----Z</t>
  </si>
  <si>
    <t>Alto Lindoso - G2</t>
  </si>
  <si>
    <t>16WPOCINHO-----S</t>
  </si>
  <si>
    <t>16WPOCIN3------J</t>
  </si>
  <si>
    <t>Pocinho</t>
  </si>
  <si>
    <t>Pocinho - G3</t>
  </si>
  <si>
    <t>16WPOCIN2------R</t>
  </si>
  <si>
    <t>Pocinho - G2</t>
  </si>
  <si>
    <t>16WPOCIN1------Z</t>
  </si>
  <si>
    <t>Pocinho - G1</t>
  </si>
  <si>
    <t>16WFRADE2------F</t>
  </si>
  <si>
    <t>16WFRADEG3-----N</t>
  </si>
  <si>
    <t>Frades II</t>
  </si>
  <si>
    <t>Frades II - G1</t>
  </si>
  <si>
    <t>16WFRADEG4-----G</t>
  </si>
  <si>
    <t>Frades II - G2</t>
  </si>
  <si>
    <t>16WBEMPOS------6</t>
  </si>
  <si>
    <t>16WBEMPOS1-----T</t>
  </si>
  <si>
    <t>Bemposta</t>
  </si>
  <si>
    <t>Bemposta - G1</t>
  </si>
  <si>
    <t>16WBEMPOS2-----M</t>
  </si>
  <si>
    <t>Bemposta - G2</t>
  </si>
  <si>
    <t>16WBEMPOS3-----F</t>
  </si>
  <si>
    <t>Bemposta - G3</t>
  </si>
  <si>
    <t>16WVFURNA------1</t>
  </si>
  <si>
    <t>16WVFURNA1-----O</t>
  </si>
  <si>
    <t>Vilarinho F.</t>
  </si>
  <si>
    <t>Vilarinho Furnas - G1</t>
  </si>
  <si>
    <t>16WVFURNA2-----H</t>
  </si>
  <si>
    <t>Vilarinho Furnas - G2</t>
  </si>
  <si>
    <t>16WREGUA-------O</t>
  </si>
  <si>
    <t>16WREGUA2------0</t>
  </si>
  <si>
    <t>Regua</t>
  </si>
  <si>
    <t>RÃ©gua - G2</t>
  </si>
  <si>
    <t>16WREGUA3------T</t>
  </si>
  <si>
    <t>RÃ©gua - G3</t>
  </si>
  <si>
    <t>16WREGUA1------8</t>
  </si>
  <si>
    <t>RÃ©gua - G1</t>
  </si>
  <si>
    <t>16WCRESTUM-----6</t>
  </si>
  <si>
    <t>16WCRESTU3-----S</t>
  </si>
  <si>
    <t>Crestuma</t>
  </si>
  <si>
    <t>Crestuma - G3</t>
  </si>
  <si>
    <t>16WCRESTU2-----Z</t>
  </si>
  <si>
    <t>Crestuma - G2</t>
  </si>
  <si>
    <t>16WCRESTU1-----5</t>
  </si>
  <si>
    <t>Crestuma - G1</t>
  </si>
  <si>
    <t>16WRPG---------5</t>
  </si>
  <si>
    <t>16WRPG01-------E</t>
  </si>
  <si>
    <t>Pego</t>
  </si>
  <si>
    <t>Pego - G1</t>
  </si>
  <si>
    <t>16WRPG02-------5</t>
  </si>
  <si>
    <t>Pego - G2</t>
  </si>
  <si>
    <t>16WCBODE-------5</t>
  </si>
  <si>
    <t>16WCBODE1------Q</t>
  </si>
  <si>
    <t>Castelo Bode</t>
  </si>
  <si>
    <t>Castelo Bode - G1</t>
  </si>
  <si>
    <t>16WCBODE2------I</t>
  </si>
  <si>
    <t>Castelo Bode - G2</t>
  </si>
  <si>
    <t>16WCBODE3------A</t>
  </si>
  <si>
    <t>Castelo Bode - G3</t>
  </si>
  <si>
    <t>16WFRADES------T</t>
  </si>
  <si>
    <t>16WFRADES2-----8</t>
  </si>
  <si>
    <t>V.Nova II(Frades)</t>
  </si>
  <si>
    <t>V.Nova II(Frades) - G2</t>
  </si>
  <si>
    <t>16WFRADES1-----F</t>
  </si>
  <si>
    <t>V.Nova II(Frades) - G1</t>
  </si>
  <si>
    <t>16WBASBM-------8</t>
  </si>
  <si>
    <t>16WBASBM2------L</t>
  </si>
  <si>
    <t>Baixo Sabor Montante</t>
  </si>
  <si>
    <t>Baixo Sabor Montante - G2</t>
  </si>
  <si>
    <t>16WBASBM1------T</t>
  </si>
  <si>
    <t>Baixo Sabor Montante - G1</t>
  </si>
  <si>
    <t>16WLARES-------R</t>
  </si>
  <si>
    <t>16WLARES2------3</t>
  </si>
  <si>
    <t>Lares</t>
  </si>
  <si>
    <t>Lares - G2</t>
  </si>
  <si>
    <t>16WLARES1------B</t>
  </si>
  <si>
    <t>Lares - G1</t>
  </si>
  <si>
    <t>16WPICOTE------0</t>
  </si>
  <si>
    <t>16WPICOTE3-----9</t>
  </si>
  <si>
    <t>Picote</t>
  </si>
  <si>
    <t>Picote - G3</t>
  </si>
  <si>
    <t>16WPICOTE2-----G</t>
  </si>
  <si>
    <t>Picote - G2</t>
  </si>
  <si>
    <t>16WPICOTE1-----N</t>
  </si>
  <si>
    <t>Picote - G1</t>
  </si>
  <si>
    <t>16WBEMPOII-----R</t>
  </si>
  <si>
    <t>16WBEMPOS4-----8</t>
  </si>
  <si>
    <t>Bemposta II</t>
  </si>
  <si>
    <t>Bemposta II - G1</t>
  </si>
  <si>
    <t>16WSALAM2------Z</t>
  </si>
  <si>
    <t>16WSALAMG3-----6</t>
  </si>
  <si>
    <t>Salamonde II</t>
  </si>
  <si>
    <t>Salamonde II - G3</t>
  </si>
  <si>
    <t>16WSINES1------G</t>
  </si>
  <si>
    <t>16WSINES2------8</t>
  </si>
  <si>
    <t>Sines</t>
  </si>
  <si>
    <t>Sines - G2</t>
  </si>
  <si>
    <t>PT18</t>
  </si>
  <si>
    <t>Sines - G1</t>
  </si>
  <si>
    <t>16WSINES4------T</t>
  </si>
  <si>
    <t>Sines - G4</t>
  </si>
  <si>
    <t>16WSINES3------0</t>
  </si>
  <si>
    <t>Sines - G3</t>
  </si>
  <si>
    <t>16WAGUIE-------3</t>
  </si>
  <si>
    <t>16WAGUIE2------G</t>
  </si>
  <si>
    <t>Aguieira</t>
  </si>
  <si>
    <t>Aguieira - G2</t>
  </si>
  <si>
    <t>16WAGUIE1------O</t>
  </si>
  <si>
    <t>Aguieira - G1</t>
  </si>
  <si>
    <t>16WAGUIE3------8</t>
  </si>
  <si>
    <t>Aguieira - G3</t>
  </si>
  <si>
    <t>16W-MIRANDA----I</t>
  </si>
  <si>
    <t>16WMIRAN2------G</t>
  </si>
  <si>
    <t>Miranda</t>
  </si>
  <si>
    <t>Miranda - G2</t>
  </si>
  <si>
    <t>16WMIRAN3------8</t>
  </si>
  <si>
    <t>Miranda - G3</t>
  </si>
  <si>
    <t>16WMIRAN1------O</t>
  </si>
  <si>
    <t>Miranda - G1</t>
  </si>
  <si>
    <t>16WTORRAO------V</t>
  </si>
  <si>
    <t>16WTORRA2------M</t>
  </si>
  <si>
    <t>Torrao</t>
  </si>
  <si>
    <t>TorrÃ£o - G2</t>
  </si>
  <si>
    <t>16WTORRA1------U</t>
  </si>
  <si>
    <t>TorrÃ£o - G1</t>
  </si>
  <si>
    <t>16WRIBATE------E</t>
  </si>
  <si>
    <t>16WRIBATE3-----N</t>
  </si>
  <si>
    <t>Ribatejo</t>
  </si>
  <si>
    <t>Ribatejo - G3</t>
  </si>
  <si>
    <t>16WRIBATE2-----U</t>
  </si>
  <si>
    <t>Ribatejo - G2</t>
  </si>
  <si>
    <t>16WRIBATE1-----0</t>
  </si>
  <si>
    <t>Ribatejo - G1</t>
  </si>
  <si>
    <t>16WPEGO--------O</t>
  </si>
  <si>
    <t>16WPEGO3-------P</t>
  </si>
  <si>
    <t>Pego C.C.</t>
  </si>
  <si>
    <t>Pego C.C. - G3</t>
  </si>
  <si>
    <t>16WPEGO4-------G</t>
  </si>
  <si>
    <t>Pego C.C. - G4</t>
  </si>
  <si>
    <t>16WALQUE-------F</t>
  </si>
  <si>
    <t>16W-ALQUE1-----X</t>
  </si>
  <si>
    <t>Alqueva</t>
  </si>
  <si>
    <t>Alqueva - G1</t>
  </si>
  <si>
    <t>16W-ALQUE3-----J</t>
  </si>
  <si>
    <t>Alqueva - G3</t>
  </si>
  <si>
    <t>16W-ALQUE2-----Q</t>
  </si>
  <si>
    <t>Alqueva - G2</t>
  </si>
  <si>
    <t>16W-ALQUE4-----C</t>
  </si>
  <si>
    <t>Alqueva - G4</t>
  </si>
  <si>
    <t>16WPICOTII-----K</t>
  </si>
  <si>
    <t>16WPICOTE4-----3</t>
  </si>
  <si>
    <t>Picote II</t>
  </si>
  <si>
    <t>Picote II - G1</t>
  </si>
  <si>
    <t>16W-FRATEL-----A</t>
  </si>
  <si>
    <t>16WFRATEL2-----F</t>
  </si>
  <si>
    <t>Fratel</t>
  </si>
  <si>
    <t>Fratel - G2</t>
  </si>
  <si>
    <t>16WFRATEL3-----8</t>
  </si>
  <si>
    <t>Fratel - G3</t>
  </si>
  <si>
    <t>16WFRATEL1-----M</t>
  </si>
  <si>
    <t>Fratel - G1</t>
  </si>
  <si>
    <t>16WFOZT--------Y</t>
  </si>
  <si>
    <t>16WFOZTG2------5</t>
  </si>
  <si>
    <t>Foz Tua</t>
  </si>
  <si>
    <t>Foz Tua - G2</t>
  </si>
  <si>
    <t>16WFOZTG1------D</t>
  </si>
  <si>
    <t>Foz Tua - G1</t>
  </si>
  <si>
    <t>30W-CET-ROVI---Q</t>
  </si>
  <si>
    <t>30WROVIROVI6---5</t>
  </si>
  <si>
    <t>TPP Rovinari</t>
  </si>
  <si>
    <t>CTE_Rovinari_ROVI6_CA</t>
  </si>
  <si>
    <t>Romania</t>
  </si>
  <si>
    <t>RO41</t>
  </si>
  <si>
    <t>30WROVIROVI3---K</t>
  </si>
  <si>
    <t>CTE_Rovinari_ROVI3_CA</t>
  </si>
  <si>
    <t>30WROVIROVI4---F</t>
  </si>
  <si>
    <t>CTE_Rovinari_ROVI4_CA</t>
  </si>
  <si>
    <t>30WROVIROVI5---A</t>
  </si>
  <si>
    <t>CTE_Rovinari_ROVI5_CA</t>
  </si>
  <si>
    <t>30W-CHE-STEJ---C</t>
  </si>
  <si>
    <t>HPP Stejaru</t>
  </si>
  <si>
    <t>RO22</t>
  </si>
  <si>
    <t>30W-CEE-STUP---U</t>
  </si>
  <si>
    <t>WPP Stupina</t>
  </si>
  <si>
    <t>30W-CHE-CORB---Q</t>
  </si>
  <si>
    <t>HPP Vidraru</t>
  </si>
  <si>
    <t>RO31</t>
  </si>
  <si>
    <t>30W-CET-BORZ---J</t>
  </si>
  <si>
    <t>30WTE--BORZ7---3</t>
  </si>
  <si>
    <t>TPP Borzesti</t>
  </si>
  <si>
    <t>CteBorzesti_BORZ7_CA</t>
  </si>
  <si>
    <t>RO21</t>
  </si>
  <si>
    <t>30W-CHE-RUIM---B</t>
  </si>
  <si>
    <t>30WHIDRRIUM1---1</t>
  </si>
  <si>
    <t>HPP Raul Mare</t>
  </si>
  <si>
    <t>CheRetezat_RIUM1_CA</t>
  </si>
  <si>
    <t>RO42</t>
  </si>
  <si>
    <t>30WHIDRRIUM2---W</t>
  </si>
  <si>
    <t>CheRetezat_RIUM2_CA</t>
  </si>
  <si>
    <t>30W-CHE-TISM---J</t>
  </si>
  <si>
    <t>HPP Tismana</t>
  </si>
  <si>
    <t>30W-CET-BRAI---0</t>
  </si>
  <si>
    <t>30WTE--BRAI2---3</t>
  </si>
  <si>
    <t>TPP  Braila</t>
  </si>
  <si>
    <t>CetBraila_BRAI2_CA</t>
  </si>
  <si>
    <t>30WTE--BRAI11--0</t>
  </si>
  <si>
    <t>CetBraila_BRAI1_CA</t>
  </si>
  <si>
    <t>30W-CET-PETROM-L</t>
  </si>
  <si>
    <t>30W-PETR-BRAZ1-W</t>
  </si>
  <si>
    <t>TPP CCCC Petrom Brazi</t>
  </si>
  <si>
    <t>CCCCBrazi_BraziST_CA</t>
  </si>
  <si>
    <t>30W-CHE-GALC---C</t>
  </si>
  <si>
    <t>HPP Galceag</t>
  </si>
  <si>
    <t>RO12</t>
  </si>
  <si>
    <t>30W-CET-GOVO---A</t>
  </si>
  <si>
    <t>TPP Govora</t>
  </si>
  <si>
    <t>30W-CET-MINT---R</t>
  </si>
  <si>
    <t>30WMINTMINT3---X</t>
  </si>
  <si>
    <t>TPP Mintia</t>
  </si>
  <si>
    <t>CET_MINT3_CA</t>
  </si>
  <si>
    <t>30WMINTMINT2---1</t>
  </si>
  <si>
    <t>CET_MINT2_CA</t>
  </si>
  <si>
    <t>30WMINTMINT6---I</t>
  </si>
  <si>
    <t>CET_MINT6_CA</t>
  </si>
  <si>
    <t>30WMINTMINT5---N</t>
  </si>
  <si>
    <t>CET_MINT5_CA</t>
  </si>
  <si>
    <t>30WMINTMINT4---S</t>
  </si>
  <si>
    <t>CET_MINT4_CA</t>
  </si>
  <si>
    <t>30W-FACAENI----J</t>
  </si>
  <si>
    <t>WPP Facaeni</t>
  </si>
  <si>
    <t>30W-CHE-SUGAG--7</t>
  </si>
  <si>
    <t>HPP Sugag</t>
  </si>
  <si>
    <t>30W-CEE-COGEA--T</t>
  </si>
  <si>
    <t>WPP Cogealac</t>
  </si>
  <si>
    <t>30W-CET-ISAL---X</t>
  </si>
  <si>
    <t>30WCRAIISAL7---D</t>
  </si>
  <si>
    <t>TPP Isalnita</t>
  </si>
  <si>
    <t>Isalnita_ISAL7_CA</t>
  </si>
  <si>
    <t>30WCRAIISAL8---8</t>
  </si>
  <si>
    <t>Isalnita_ISAL8_CA</t>
  </si>
  <si>
    <t>30W-CEE-FANT---U</t>
  </si>
  <si>
    <t>WPP Fantanele</t>
  </si>
  <si>
    <t>30W-CHE-LOTR---A</t>
  </si>
  <si>
    <t>30WHIDRLOTR3---B</t>
  </si>
  <si>
    <t>HPP Lotru</t>
  </si>
  <si>
    <t>CheLotru_LOTR3_CA</t>
  </si>
  <si>
    <t>30UHIDRLOTR2---7</t>
  </si>
  <si>
    <t>CheLotru_LOTR2_CA</t>
  </si>
  <si>
    <t>30WHIDRLOTR1---C</t>
  </si>
  <si>
    <t>CheLotru_LOTR1_CA</t>
  </si>
  <si>
    <t>30W-CET-BRAZ---Q</t>
  </si>
  <si>
    <t>30UBRAZBRAZ5---T</t>
  </si>
  <si>
    <t>TPP Brazi</t>
  </si>
  <si>
    <t>CetBrazi_BRAZ5_CA</t>
  </si>
  <si>
    <t>30UBRAZBRAZ6---O</t>
  </si>
  <si>
    <t>CetBrazi_BRAZ6_CA</t>
  </si>
  <si>
    <t>30W-CET-GALA---G</t>
  </si>
  <si>
    <t>30WGALAGALA5---Q</t>
  </si>
  <si>
    <t>TPP Galati</t>
  </si>
  <si>
    <t>CetGalati_GALA5_CA</t>
  </si>
  <si>
    <t>30WGALATGALA3--G</t>
  </si>
  <si>
    <t>CetGalati_GALA3_CA</t>
  </si>
  <si>
    <t>30WGALAGALA6---L</t>
  </si>
  <si>
    <t>CetGalati_GALA6_CA</t>
  </si>
  <si>
    <t>30W-CERNAVODA--E</t>
  </si>
  <si>
    <t>30UCERNCERN1---P</t>
  </si>
  <si>
    <t>NPP Cernavoda</t>
  </si>
  <si>
    <t>CNE_U1_RET_CA</t>
  </si>
  <si>
    <t>30UCERNCERN2---K</t>
  </si>
  <si>
    <t>CNE_U2_RET_CA</t>
  </si>
  <si>
    <t>30W-CHE-PDF2---5</t>
  </si>
  <si>
    <t>HPP Portile de Fier II</t>
  </si>
  <si>
    <t>RS22</t>
  </si>
  <si>
    <t>30W-CET-IERN---J</t>
  </si>
  <si>
    <t>30WELCEIERN3---4</t>
  </si>
  <si>
    <t>TPP Iernut</t>
  </si>
  <si>
    <t>Iernut_IERN3_CA</t>
  </si>
  <si>
    <t>30WELCENIERN4--M</t>
  </si>
  <si>
    <t>Iernut_IERN4_CA</t>
  </si>
  <si>
    <t>30WELCEIERN6---Q</t>
  </si>
  <si>
    <t>Iernut_IERN6_CA</t>
  </si>
  <si>
    <t>30WELCEIERN2---9</t>
  </si>
  <si>
    <t>Iernut_IERN2_CA</t>
  </si>
  <si>
    <t>30WELCEIERN5---V</t>
  </si>
  <si>
    <t>Iernut_IERN5_CA</t>
  </si>
  <si>
    <t>30WELCEIERN1---E</t>
  </si>
  <si>
    <t>Iernut_IERN1_CA</t>
  </si>
  <si>
    <t>30W-CET-PARO---N</t>
  </si>
  <si>
    <t>30WTE-PARO124--W</t>
  </si>
  <si>
    <t>TPP Paroseni</t>
  </si>
  <si>
    <t>CET_Paroseni_CA</t>
  </si>
  <si>
    <t>30W-CHE-BRAD---V</t>
  </si>
  <si>
    <t>HPP Bradisoru</t>
  </si>
  <si>
    <t>30W-CET-BUCS---S</t>
  </si>
  <si>
    <t>30WELCEBUCU5---T</t>
  </si>
  <si>
    <t>TPP Bucuresti Sud</t>
  </si>
  <si>
    <t>BucurestiSud_BUCS5_CA</t>
  </si>
  <si>
    <t>RO32</t>
  </si>
  <si>
    <t>30WELCEBUCU6---O</t>
  </si>
  <si>
    <t>BucurestiSud_BUCS6_CA</t>
  </si>
  <si>
    <t>30WELCEBUCU3---2</t>
  </si>
  <si>
    <t>BucurestiSud_BUCS3_CA</t>
  </si>
  <si>
    <t>30WELCEBUCU4---Y</t>
  </si>
  <si>
    <t>BucurestiSud_BUCS4_CA</t>
  </si>
  <si>
    <t>30W-CET-TURC---M</t>
  </si>
  <si>
    <t>30WTURCTURC6---9</t>
  </si>
  <si>
    <t>TPP Turceni</t>
  </si>
  <si>
    <t>CteTurceni_TURC6_CA</t>
  </si>
  <si>
    <t>30WTURCTURC1---Y</t>
  </si>
  <si>
    <t>CteTurceni_TURC1_CA</t>
  </si>
  <si>
    <t>30WTURCTURC5---E</t>
  </si>
  <si>
    <t>CteTurceni_TURC5_CA</t>
  </si>
  <si>
    <t>30WTURCTURC4---J</t>
  </si>
  <si>
    <t>CteTurceni_TURC4_CA</t>
  </si>
  <si>
    <t>30WTURCTURC3---O</t>
  </si>
  <si>
    <t>CteTurceni_TURC3_CA</t>
  </si>
  <si>
    <t>30WTURCTURC7---4</t>
  </si>
  <si>
    <t>CteTurceni_TURC7_CA</t>
  </si>
  <si>
    <t>30W-CHE-PDF1---A</t>
  </si>
  <si>
    <t>30WHIDRPDFE3---H</t>
  </si>
  <si>
    <t>HPP Portile de Fier I</t>
  </si>
  <si>
    <t>ChePortileDeFier_PFIERI3_CA</t>
  </si>
  <si>
    <t>30WHIDRPDFE1---R</t>
  </si>
  <si>
    <t>ChePortileDeFier_PFIERI1_CA</t>
  </si>
  <si>
    <t>30WHIDRPDFE4---C</t>
  </si>
  <si>
    <t>ChePortileDeFier_PFIERI4_CA</t>
  </si>
  <si>
    <t>30WHIDRPDFE2---M</t>
  </si>
  <si>
    <t>ChePortileDeFier_PFIERI2_CA</t>
  </si>
  <si>
    <t>30WHIDRPDFE5---7</t>
  </si>
  <si>
    <t>ChePortileDeFier_PFIERI5_CA</t>
  </si>
  <si>
    <t>30WHIDRPDFE6---2</t>
  </si>
  <si>
    <t>ChePortileDeFier_PFIERI6_CA</t>
  </si>
  <si>
    <t>30W-CRUCEA-----N</t>
  </si>
  <si>
    <t>WPP Crucea Nord</t>
  </si>
  <si>
    <t>30W-CHE-RUIE---E</t>
  </si>
  <si>
    <t>HPP Ruieni</t>
  </si>
  <si>
    <t>30W-CET-DROB---9</t>
  </si>
  <si>
    <t>TPP Drobeta</t>
  </si>
  <si>
    <t>30W-CET-CRAI---T</t>
  </si>
  <si>
    <t>30WCRAICRA21---Y</t>
  </si>
  <si>
    <t>TPP Craiova</t>
  </si>
  <si>
    <t>CetCraiova2_CRAI1_CA</t>
  </si>
  <si>
    <t>30WCRAICRA22---T</t>
  </si>
  <si>
    <t>CetCraiova2_CRAI2_CA</t>
  </si>
  <si>
    <t>30W-CET-PROGR--Z</t>
  </si>
  <si>
    <t>TPP Progresu</t>
  </si>
  <si>
    <t>30W-CET-BUCV---D</t>
  </si>
  <si>
    <t>30WELCEBUCV2---1</t>
  </si>
  <si>
    <t>TPP Bucuresti Vest</t>
  </si>
  <si>
    <t>BucurestiVest_BUCV2_CA</t>
  </si>
  <si>
    <t>30WELCEBUCV3---X</t>
  </si>
  <si>
    <t>BucurestiVest_BUCV3+4_CA</t>
  </si>
  <si>
    <t>30W-CHE-MARI---9</t>
  </si>
  <si>
    <t>HPP Mariselu</t>
  </si>
  <si>
    <t>RO11</t>
  </si>
  <si>
    <t>30W-CET-ORAD---W</t>
  </si>
  <si>
    <t>TPP Oradea</t>
  </si>
  <si>
    <t>30W-CEE-PANT---O</t>
  </si>
  <si>
    <t>WPP Pantelimon</t>
  </si>
  <si>
    <t>46WGU00000000321</t>
  </si>
  <si>
    <t>Messaure</t>
  </si>
  <si>
    <t>Messaure G3</t>
  </si>
  <si>
    <t>Sweden</t>
  </si>
  <si>
    <t>SE33</t>
  </si>
  <si>
    <t>46WGU00000000313</t>
  </si>
  <si>
    <t>Messaure G2</t>
  </si>
  <si>
    <t>46WGU00000000305</t>
  </si>
  <si>
    <t>Messaure G1</t>
  </si>
  <si>
    <t>46WGU0000000029R</t>
  </si>
  <si>
    <t>Ligga</t>
  </si>
  <si>
    <t>46WGU0000000034Y</t>
  </si>
  <si>
    <t>Seitevare</t>
  </si>
  <si>
    <t>Seitevare G1</t>
  </si>
  <si>
    <t>46WGU00000000410</t>
  </si>
  <si>
    <t>Gallejaur</t>
  </si>
  <si>
    <t>46WGU00000000402</t>
  </si>
  <si>
    <t>46WGU0000000038Q</t>
  </si>
  <si>
    <t>Porsi</t>
  </si>
  <si>
    <t>Porsi G3</t>
  </si>
  <si>
    <t>46WGU0000000036U</t>
  </si>
  <si>
    <t>Letsi</t>
  </si>
  <si>
    <t>46WGU0000000035W</t>
  </si>
  <si>
    <t>46WGU0000000037S</t>
  </si>
  <si>
    <t>46WGU0000000039O</t>
  </si>
  <si>
    <t>Bastusel</t>
  </si>
  <si>
    <t>46WPU0000000037M</t>
  </si>
  <si>
    <t>Laxede</t>
  </si>
  <si>
    <t>46WPU00000000210</t>
  </si>
  <si>
    <t>KrokstrÃ¶mmen</t>
  </si>
  <si>
    <t>SE32</t>
  </si>
  <si>
    <t>46WGU00000000240</t>
  </si>
  <si>
    <t>Porjus</t>
  </si>
  <si>
    <t>Porjus G12</t>
  </si>
  <si>
    <t>46WGU00000000232</t>
  </si>
  <si>
    <t>Porjus G11</t>
  </si>
  <si>
    <t>46WGU00000000224</t>
  </si>
  <si>
    <t>Vietas</t>
  </si>
  <si>
    <t>Vietas G2</t>
  </si>
  <si>
    <t>46WGU00000000216</t>
  </si>
  <si>
    <t>Vietas G1</t>
  </si>
  <si>
    <t>46WGU0000000025Z</t>
  </si>
  <si>
    <t>HarsprÃ¥nget</t>
  </si>
  <si>
    <t>HarsprÃ¥nget G1</t>
  </si>
  <si>
    <t>46WGU0000000028T</t>
  </si>
  <si>
    <t>HarsprÃ¥nget G5</t>
  </si>
  <si>
    <t>46WGU0000000026X</t>
  </si>
  <si>
    <t>HarsprÃ¥nget G2</t>
  </si>
  <si>
    <t>46WGU0000000027V</t>
  </si>
  <si>
    <t>HarsprÃ¥nget G4</t>
  </si>
  <si>
    <t>46WPU0000000024V</t>
  </si>
  <si>
    <t>VÃ¤rtaverket KVV6  G2</t>
  </si>
  <si>
    <t>SE11</t>
  </si>
  <si>
    <t>46WGU0000000242R</t>
  </si>
  <si>
    <t>VÃ¤rtaverket</t>
  </si>
  <si>
    <t>KVV8 VÃ¤rtaverket</t>
  </si>
  <si>
    <t>46WGU00000000054</t>
  </si>
  <si>
    <t>KVV1 VÃ¤rtaverket</t>
  </si>
  <si>
    <t>46WGU00000000062</t>
  </si>
  <si>
    <t>KVV6 VÃ¤rtaverket</t>
  </si>
  <si>
    <t>46WPU0000000022Z</t>
  </si>
  <si>
    <t>HÃ¶ljes</t>
  </si>
  <si>
    <t>SE31</t>
  </si>
  <si>
    <t>46WGU00000000208</t>
  </si>
  <si>
    <t>Ritsem</t>
  </si>
  <si>
    <t>Ritsem G1</t>
  </si>
  <si>
    <t>46WPU0000000025T</t>
  </si>
  <si>
    <t>VÃ¤rtaverket KVV8 G8</t>
  </si>
  <si>
    <t>46WPU0000000019O</t>
  </si>
  <si>
    <t>JÃ¤rpstrÃ¶mmen</t>
  </si>
  <si>
    <t>46WGU0000000144R</t>
  </si>
  <si>
    <t>Ringhals 2</t>
  </si>
  <si>
    <t>Ringhals block 2 G21</t>
  </si>
  <si>
    <t>SE23</t>
  </si>
  <si>
    <t>46WGU0000000145P</t>
  </si>
  <si>
    <t>Ringhals block 2 G22</t>
  </si>
  <si>
    <t>46WGU0000000143T</t>
  </si>
  <si>
    <t>Ringhals 1</t>
  </si>
  <si>
    <t>Ringhals block 1 G12</t>
  </si>
  <si>
    <t>46WGU0000000142V</t>
  </si>
  <si>
    <t>Ringhals block 1 G11</t>
  </si>
  <si>
    <t>46WGU0000000139K</t>
  </si>
  <si>
    <t>Forsmark block 2</t>
  </si>
  <si>
    <t>Forsmark block 2 G21</t>
  </si>
  <si>
    <t>SE12</t>
  </si>
  <si>
    <t>46WGU0000000140Z</t>
  </si>
  <si>
    <t>Forsmark block 2 G22</t>
  </si>
  <si>
    <t>46WGU0000000138M</t>
  </si>
  <si>
    <t>Forsmark block 1</t>
  </si>
  <si>
    <t>Forsmark block 1 G12</t>
  </si>
  <si>
    <t>46WGU0000000137O</t>
  </si>
  <si>
    <t>Forsmark block 1 G11</t>
  </si>
  <si>
    <t>46WGU00000000046</t>
  </si>
  <si>
    <t>TrÃ¤ngslet</t>
  </si>
  <si>
    <t>TrÃ¤ngslet G3</t>
  </si>
  <si>
    <t>46WGU00000000038</t>
  </si>
  <si>
    <t>TrÃ¤ngslet G2</t>
  </si>
  <si>
    <t>46WGU0000000002A</t>
  </si>
  <si>
    <t>TrÃ¤ngslet G1</t>
  </si>
  <si>
    <t>46WGU0000000053U</t>
  </si>
  <si>
    <t>Forsmark block 3</t>
  </si>
  <si>
    <t>Forsmark block 3 G31</t>
  </si>
  <si>
    <t>46WGU0000000147L</t>
  </si>
  <si>
    <t>Ringhals 3</t>
  </si>
  <si>
    <t>Ringhals block 3 G32</t>
  </si>
  <si>
    <t>46WGU0000000146N</t>
  </si>
  <si>
    <t>Ringhals block 3 G31</t>
  </si>
  <si>
    <t>46WGU0000000149H</t>
  </si>
  <si>
    <t>Ringhals 4</t>
  </si>
  <si>
    <t>Ringhals block 4 G42</t>
  </si>
  <si>
    <t>46WGU0000000148J</t>
  </si>
  <si>
    <t>Ringhals block 4 G41</t>
  </si>
  <si>
    <t>46WGU0000000151U</t>
  </si>
  <si>
    <t>Ã–resundsverket CHP</t>
  </si>
  <si>
    <t>Ã–resundsverket CHP G2</t>
  </si>
  <si>
    <t>SE22</t>
  </si>
  <si>
    <t>46WGU0000000150W</t>
  </si>
  <si>
    <t>Ã–resundsverket CHP G1</t>
  </si>
  <si>
    <t>46WGU0000000018W</t>
  </si>
  <si>
    <t>Karlshamn</t>
  </si>
  <si>
    <t>46WGU0000000017Y</t>
  </si>
  <si>
    <t>46WGU0000000019U</t>
  </si>
  <si>
    <t>46WPU00000000016</t>
  </si>
  <si>
    <t>Vindpark BjÃ¶rkhÃ¶jden</t>
  </si>
  <si>
    <t>46WPU00000000032</t>
  </si>
  <si>
    <t>Gasturbiner MalmÃ¶</t>
  </si>
  <si>
    <t>46WPU00000000024</t>
  </si>
  <si>
    <t>46WGU00000000135</t>
  </si>
  <si>
    <t>Gasturbiner Halmstad</t>
  </si>
  <si>
    <t>Gasturbiner Halmstad G12</t>
  </si>
  <si>
    <t>46WPU0000000085B</t>
  </si>
  <si>
    <t>KrÃ¥ngede</t>
  </si>
  <si>
    <t>46WPU0000000080L</t>
  </si>
  <si>
    <t>Harrsele</t>
  </si>
  <si>
    <t>46WPU0000000068B</t>
  </si>
  <si>
    <t>Blaiken</t>
  </si>
  <si>
    <t>46WPU0000000067D</t>
  </si>
  <si>
    <t>46WGU0000000010B</t>
  </si>
  <si>
    <t>Aros G3</t>
  </si>
  <si>
    <t>KVV VÃ¤sterÃ¥s G3</t>
  </si>
  <si>
    <t>46WGU00000000127</t>
  </si>
  <si>
    <t>Ã…byverket G3</t>
  </si>
  <si>
    <t>Ã…byverket Ã–rebro</t>
  </si>
  <si>
    <t>46WPU0000000066F</t>
  </si>
  <si>
    <t>SÃ¤llsjÃ¶</t>
  </si>
  <si>
    <t>46WPU0000000065H</t>
  </si>
  <si>
    <t>JÃ¤draÃ¥s Vindkraftpark</t>
  </si>
  <si>
    <t>46WPU0000000112Y</t>
  </si>
  <si>
    <t>SidensjÃ¶</t>
  </si>
  <si>
    <t>46WPU0000000105V</t>
  </si>
  <si>
    <t>JÃ¤rnvÃ¤gsforsen</t>
  </si>
  <si>
    <t>46WPU0000000104X</t>
  </si>
  <si>
    <t>KorsselbrÃ¤nna</t>
  </si>
  <si>
    <t>46WPU0000000107R</t>
  </si>
  <si>
    <t>Akkats</t>
  </si>
  <si>
    <t>46WPU0000000106T</t>
  </si>
  <si>
    <t>Olden (OldÃ¥ og LÃ¥ngsÃ¥)</t>
  </si>
  <si>
    <t>46WPU0000000060R</t>
  </si>
  <si>
    <t>46WGU0000000008Z</t>
  </si>
  <si>
    <t>Oskarshamn 2</t>
  </si>
  <si>
    <t>SE21</t>
  </si>
  <si>
    <t>46WGU0000000001C</t>
  </si>
  <si>
    <t>Rya KVV</t>
  </si>
  <si>
    <t>46WGU0000000009X</t>
  </si>
  <si>
    <t>Oskarshamn 3</t>
  </si>
  <si>
    <t>46WGU0000000048N</t>
  </si>
  <si>
    <t>Stenungsund B3</t>
  </si>
  <si>
    <t>46WGU0000000047P</t>
  </si>
  <si>
    <t>Uppsala KVV</t>
  </si>
  <si>
    <t>46WPU0000000058E</t>
  </si>
  <si>
    <t>Lillgrund</t>
  </si>
  <si>
    <t>46WGU0000000049L</t>
  </si>
  <si>
    <t>Stenungsund B4</t>
  </si>
  <si>
    <t>46WPU0000000052Q</t>
  </si>
  <si>
    <t>Torpshammar</t>
  </si>
  <si>
    <t>46WPU0000000051S</t>
  </si>
  <si>
    <t>Bergeforsen</t>
  </si>
  <si>
    <t>46WPU0000000050U</t>
  </si>
  <si>
    <t>HÃ¶lleforsen</t>
  </si>
  <si>
    <t>46WPU0000000054M</t>
  </si>
  <si>
    <t>Hojum</t>
  </si>
  <si>
    <t>46WPU0000000053O</t>
  </si>
  <si>
    <t>Ã„lvkarleby</t>
  </si>
  <si>
    <t>46WPU00000001020</t>
  </si>
  <si>
    <t>Ã–gonfÃ¤gnaden</t>
  </si>
  <si>
    <t>46WPU0000000103Z</t>
  </si>
  <si>
    <t>Kvistforsen</t>
  </si>
  <si>
    <t>46WGU00000000070</t>
  </si>
  <si>
    <t>Oskarshamn 1</t>
  </si>
  <si>
    <t>Oskarshamn G1Ã–+G1V</t>
  </si>
  <si>
    <t>46WPU0000000044P</t>
  </si>
  <si>
    <t>Lasele</t>
  </si>
  <si>
    <t>46WGU0000000046R</t>
  </si>
  <si>
    <t>Stalon</t>
  </si>
  <si>
    <t>46WPU0000000046L</t>
  </si>
  <si>
    <t>NÃ¤mforsen</t>
  </si>
  <si>
    <t>46WPU0000000045N</t>
  </si>
  <si>
    <t>Kilforsen</t>
  </si>
  <si>
    <t>46WGU0000000043X</t>
  </si>
  <si>
    <t>Stornorrfors</t>
  </si>
  <si>
    <t>46WGU0000000044V</t>
  </si>
  <si>
    <t>46WGU0000000045T</t>
  </si>
  <si>
    <t>46WGU0000000042Z</t>
  </si>
  <si>
    <t>46WPU0000000041V</t>
  </si>
  <si>
    <t>Tuggen</t>
  </si>
  <si>
    <t>46WPU0000000040X</t>
  </si>
  <si>
    <t>Vargfors</t>
  </si>
  <si>
    <t>46WPU0000000048H</t>
  </si>
  <si>
    <t>Midskog</t>
  </si>
  <si>
    <t>46WPU0000000047J</t>
  </si>
  <si>
    <t>Forsmo</t>
  </si>
  <si>
    <t>46WPU0000000049F</t>
  </si>
  <si>
    <t>Stadsforsen</t>
  </si>
  <si>
    <t>28W-G-000000061Q</t>
  </si>
  <si>
    <t>TET</t>
  </si>
  <si>
    <t>TET 4</t>
  </si>
  <si>
    <t>Slovenia</t>
  </si>
  <si>
    <t>SI03</t>
  </si>
  <si>
    <t>28W-G-0000000106</t>
  </si>
  <si>
    <t>TEB</t>
  </si>
  <si>
    <t>TEB PB3</t>
  </si>
  <si>
    <t>28W-G-000000014Z</t>
  </si>
  <si>
    <t>TEB PB5</t>
  </si>
  <si>
    <t>28W-G-0000000130</t>
  </si>
  <si>
    <t>TEB PB4</t>
  </si>
  <si>
    <t>28W-G-000000009S</t>
  </si>
  <si>
    <t>TEB PB2</t>
  </si>
  <si>
    <t>28W-G-000000008U</t>
  </si>
  <si>
    <t>TEB PB1</t>
  </si>
  <si>
    <t>28W-G-000000121Y</t>
  </si>
  <si>
    <t>TEÅ </t>
  </si>
  <si>
    <t>TEÅ  6</t>
  </si>
  <si>
    <t>28W-G-000000055L</t>
  </si>
  <si>
    <t>TEÅ  5</t>
  </si>
  <si>
    <t>28W-G-000000054N</t>
  </si>
  <si>
    <t>TEÅ  4</t>
  </si>
  <si>
    <t>28W-G-000000057H</t>
  </si>
  <si>
    <t>Energetika Ljubljana</t>
  </si>
  <si>
    <t>Blok 2</t>
  </si>
  <si>
    <t>28W-G-000000056J</t>
  </si>
  <si>
    <t>Blok 1</t>
  </si>
  <si>
    <t>28W-G-000000058F</t>
  </si>
  <si>
    <t>Blok 3</t>
  </si>
  <si>
    <t>28W-G-000000123U</t>
  </si>
  <si>
    <t>ÄŒHE AvÄe</t>
  </si>
  <si>
    <t>28W-G-000000023Y</t>
  </si>
  <si>
    <t>HE Formin</t>
  </si>
  <si>
    <t>HE Formin G1</t>
  </si>
  <si>
    <t>28W-G-000000024W</t>
  </si>
  <si>
    <t>HE Formin G2</t>
  </si>
  <si>
    <t>28W-G-000000072L</t>
  </si>
  <si>
    <t>HE ZlatoliÄje</t>
  </si>
  <si>
    <t>HE ZlatoliÄje G2</t>
  </si>
  <si>
    <t>28W-G-000000071N</t>
  </si>
  <si>
    <t>HE ZlatoliÄje G1</t>
  </si>
  <si>
    <t>28W-G-000000041W</t>
  </si>
  <si>
    <t>NEK</t>
  </si>
  <si>
    <t>24WG--EBOG42---2</t>
  </si>
  <si>
    <t>Bohunice</t>
  </si>
  <si>
    <t>Bohunice TG42</t>
  </si>
  <si>
    <t>Slovakia</t>
  </si>
  <si>
    <t>SK02</t>
  </si>
  <si>
    <t>24WG--EBOG31---D</t>
  </si>
  <si>
    <t>Bohunice TG31</t>
  </si>
  <si>
    <t>24WG--EBOG41---7</t>
  </si>
  <si>
    <t>Bohunice TG41</t>
  </si>
  <si>
    <t>24WG--EBOG32---8</t>
  </si>
  <si>
    <t>Bohunice TG32</t>
  </si>
  <si>
    <t>24WG--EVOG15---A</t>
  </si>
  <si>
    <t>Vojany TG5</t>
  </si>
  <si>
    <t>SK04</t>
  </si>
  <si>
    <t>24WG--EVOG16---5</t>
  </si>
  <si>
    <t>Vojany TG6</t>
  </si>
  <si>
    <t>24WG--HCVG04---W</t>
  </si>
  <si>
    <t>ÄŒierny VÃ¡h</t>
  </si>
  <si>
    <t>ÄŒierny VÃ¡h TG4</t>
  </si>
  <si>
    <t>SK03</t>
  </si>
  <si>
    <t>24WG--HCVG03---0</t>
  </si>
  <si>
    <t>ÄŒierny VÃ¡h TG3</t>
  </si>
  <si>
    <t>24WG--HCVG02---5</t>
  </si>
  <si>
    <t>ÄŒierny VÃ¡h TG2</t>
  </si>
  <si>
    <t>24WG--HCVG06---M</t>
  </si>
  <si>
    <t>ÄŒierny VÃ¡h TG6</t>
  </si>
  <si>
    <t>24WG--HCVG01---A</t>
  </si>
  <si>
    <t>ÄŒierny VÃ¡h TG1</t>
  </si>
  <si>
    <t>24WG--HCVG05---R</t>
  </si>
  <si>
    <t>ÄŒierny VÃ¡h TG5</t>
  </si>
  <si>
    <t>24WG--EMOG22---Q</t>
  </si>
  <si>
    <t>Mochovce</t>
  </si>
  <si>
    <t>Mochovce TG22</t>
  </si>
  <si>
    <t>24WG--EMOG21---V</t>
  </si>
  <si>
    <t>Mochovce TG21</t>
  </si>
  <si>
    <t>24WG--EMOG12---W</t>
  </si>
  <si>
    <t>Mochovce TG12</t>
  </si>
  <si>
    <t>24WG--EMOG11---0</t>
  </si>
  <si>
    <t>Mochovce TG11</t>
  </si>
  <si>
    <t>24WG--ENOG02---T</t>
  </si>
  <si>
    <t>NovÃ¡ky</t>
  </si>
  <si>
    <t>NovÃ¡ky TG2</t>
  </si>
  <si>
    <t>24WG--ENOG03---O</t>
  </si>
  <si>
    <t>NovÃ¡ky TG3</t>
  </si>
  <si>
    <t>24WG--ENOG04---J</t>
  </si>
  <si>
    <t>NovÃ¡ky TG4</t>
  </si>
  <si>
    <t>24WG--ENOG01---Y</t>
  </si>
  <si>
    <t>NovÃ¡ky TG1</t>
  </si>
  <si>
    <t>LiptovskÃ¡ Mara</t>
  </si>
  <si>
    <t>24WV--PBA------A</t>
  </si>
  <si>
    <t>24WG--PBAG01---X</t>
  </si>
  <si>
    <t>PPC Investments</t>
  </si>
  <si>
    <t>PPC Investments TG1</t>
  </si>
  <si>
    <t>SK01</t>
  </si>
  <si>
    <t>GabÄÃ­kovo</t>
  </si>
  <si>
    <t>24WV--EOK------Y</t>
  </si>
  <si>
    <t>24WG--EOKG11---E</t>
  </si>
  <si>
    <t>E.ON ElektrÃ¡rne</t>
  </si>
  <si>
    <t>E.ON ElektrÃ¡rne G1</t>
  </si>
  <si>
    <t>49W000000000092P</t>
  </si>
  <si>
    <t>49W000000000093N</t>
  </si>
  <si>
    <t>Pergen 1</t>
  </si>
  <si>
    <t>18WMUELP-12345-D</t>
  </si>
  <si>
    <t>MUELA GPRU</t>
  </si>
  <si>
    <t>31WNA53</t>
  </si>
  <si>
    <t>HE Djale</t>
  </si>
  <si>
    <t>HE Djale B</t>
  </si>
  <si>
    <t>31WNA54</t>
  </si>
  <si>
    <t>HE Zakucac A</t>
  </si>
  <si>
    <t>31WNA52</t>
  </si>
  <si>
    <t>HE Djale A</t>
  </si>
  <si>
    <t>26WUUUS10TERN01O</t>
  </si>
  <si>
    <t>UPN_S10TERN_01</t>
  </si>
  <si>
    <t>49W000000000001H</t>
  </si>
  <si>
    <t>Amer 8</t>
  </si>
  <si>
    <t>49W000000000004B</t>
  </si>
  <si>
    <t>Claus A</t>
  </si>
  <si>
    <t>49W000000000030A</t>
  </si>
  <si>
    <t>Maasvlakte 1</t>
  </si>
  <si>
    <t>49W0000000000318</t>
  </si>
  <si>
    <t>Maasvlakte 2</t>
  </si>
  <si>
    <t>49W0000000000520</t>
  </si>
  <si>
    <t>49W000000000053Z</t>
  </si>
  <si>
    <t>Borselle 12</t>
  </si>
  <si>
    <t>Borssele 12</t>
  </si>
  <si>
    <t>50WG000000017121</t>
  </si>
  <si>
    <t>Stokkelag104 Wind</t>
  </si>
  <si>
    <t>16WALQUEII-----Q</t>
  </si>
  <si>
    <t>Alqueva II</t>
  </si>
  <si>
    <t>31WNA51</t>
  </si>
  <si>
    <t>HE Peruca B</t>
  </si>
  <si>
    <t>31WNA45</t>
  </si>
  <si>
    <t>HE Jaruga</t>
  </si>
  <si>
    <t>HE Jaruga B</t>
  </si>
  <si>
    <t>45W000000000025Q</t>
  </si>
  <si>
    <t>45W000000000043O</t>
  </si>
  <si>
    <t>Enstedvaerket</t>
  </si>
  <si>
    <t>Enstedvaerket 3</t>
  </si>
  <si>
    <t>45W000000000018N</t>
  </si>
  <si>
    <t>45W000000000042Q</t>
  </si>
  <si>
    <t>Stigsnaesvaerket</t>
  </si>
  <si>
    <t>Stigsnaesvaerket 2</t>
  </si>
  <si>
    <t>11WD7MITB1S--KWK</t>
  </si>
  <si>
    <t>32X001100100269H</t>
  </si>
  <si>
    <t>32X001100100268J</t>
  </si>
  <si>
    <t>31WNA61</t>
  </si>
  <si>
    <t>HE Dubrovnik A</t>
  </si>
  <si>
    <t>31WNA47</t>
  </si>
  <si>
    <t>HE Orlovac B</t>
  </si>
  <si>
    <t>18WABA1-123456-K</t>
  </si>
  <si>
    <t>18WABA1-12345-AJ</t>
  </si>
  <si>
    <t>ABA1</t>
  </si>
  <si>
    <t>18WA12PAME-123-U</t>
  </si>
  <si>
    <t>18W-A12PAME-8--8</t>
  </si>
  <si>
    <t>A12PAME</t>
  </si>
  <si>
    <t>18WFGEFG-12345-6</t>
  </si>
  <si>
    <t>18W98FUTUR-123-W</t>
  </si>
  <si>
    <t>98FUTUR</t>
  </si>
  <si>
    <t>18WTTFTPZG-123-A</t>
  </si>
  <si>
    <t>18W98D-481-123-M</t>
  </si>
  <si>
    <t>98D-481</t>
  </si>
  <si>
    <t>18WEUW3VIL-123-H</t>
  </si>
  <si>
    <t>18W3VILLAS-123-5</t>
  </si>
  <si>
    <t>3VILLAS</t>
  </si>
  <si>
    <t>18W000000000A0UJ</t>
  </si>
  <si>
    <t>18W0000000004ZX6</t>
  </si>
  <si>
    <t>3PINOS</t>
  </si>
  <si>
    <t>18WABA2-123456-A</t>
  </si>
  <si>
    <t>18WABA2-12345-A9</t>
  </si>
  <si>
    <t>ABA2</t>
  </si>
  <si>
    <t>18WEABARA-1234-J</t>
  </si>
  <si>
    <t>18WABARA-12345-Z</t>
  </si>
  <si>
    <t>ABARA</t>
  </si>
  <si>
    <t>18WTLARODA-123-1</t>
  </si>
  <si>
    <t>18WACEGUAD-123-1</t>
  </si>
  <si>
    <t>ACEGUAD</t>
  </si>
  <si>
    <t>18WHACUAVI-123-F</t>
  </si>
  <si>
    <t>18WACUAVIR-123-A</t>
  </si>
  <si>
    <t>ACUAVIR</t>
  </si>
  <si>
    <t>18WEADRAG-123-1H</t>
  </si>
  <si>
    <t>18WADRANO-123-ER</t>
  </si>
  <si>
    <t>ADRANO</t>
  </si>
  <si>
    <t>18WEENRES-1234-C</t>
  </si>
  <si>
    <t>18WAEROGEN-123-0</t>
  </si>
  <si>
    <t>AEROGEN</t>
  </si>
  <si>
    <t>18WRFBCEG-1234-O</t>
  </si>
  <si>
    <t>18WAFAP-123456-S</t>
  </si>
  <si>
    <t>AFAP</t>
  </si>
  <si>
    <t>18WSTAFRIC-123-V</t>
  </si>
  <si>
    <t>18WAFRICA-1234-1</t>
  </si>
  <si>
    <t>AFRICA</t>
  </si>
  <si>
    <t>18WROLEIC-1234-4</t>
  </si>
  <si>
    <t>18WAGALGPA-123-B</t>
  </si>
  <si>
    <t>AGALGPA</t>
  </si>
  <si>
    <t>18WAGBAENA-123-X</t>
  </si>
  <si>
    <t>AGBAENA</t>
  </si>
  <si>
    <t>18WAGRUPAA-123-W</t>
  </si>
  <si>
    <t>18W-AGRUPAA-9--D</t>
  </si>
  <si>
    <t>AGRUPAA</t>
  </si>
  <si>
    <t>18WAGRUPAB-123-P</t>
  </si>
  <si>
    <t>18W-AGRUPAB-4--R</t>
  </si>
  <si>
    <t>AGRUPAB</t>
  </si>
  <si>
    <t>18WETFAGUI-123-L</t>
  </si>
  <si>
    <t>18WAGUILA-123-E8</t>
  </si>
  <si>
    <t>AGUILA</t>
  </si>
  <si>
    <t>18WFFATFW-1234-W</t>
  </si>
  <si>
    <t>18WALAMOFW-123-H</t>
  </si>
  <si>
    <t>ALAMOFW</t>
  </si>
  <si>
    <t>18WHNATRH-1234-X</t>
  </si>
  <si>
    <t>18WALANGE-123-AS</t>
  </si>
  <si>
    <t>18WBERJUCA-123-I</t>
  </si>
  <si>
    <t>18WALC1-12345-AP</t>
  </si>
  <si>
    <t>ALC1</t>
  </si>
  <si>
    <t>18WALC2-12345-AF</t>
  </si>
  <si>
    <t>ALC2</t>
  </si>
  <si>
    <t>18WTIGALC-1234-7</t>
  </si>
  <si>
    <t>18WALCARRA-123-Z</t>
  </si>
  <si>
    <t>ALCARRA</t>
  </si>
  <si>
    <t>18WTALCATE-123-L</t>
  </si>
  <si>
    <t>18WALCATEC-12-DH</t>
  </si>
  <si>
    <t>ALCATEC</t>
  </si>
  <si>
    <t>18WHALCOL-1234-B</t>
  </si>
  <si>
    <t>18WALCOLEA-123-G</t>
  </si>
  <si>
    <t>ALCOLEA</t>
  </si>
  <si>
    <t>18WRALDEBA-123-P</t>
  </si>
  <si>
    <t>18WALDEBAR-123-Y</t>
  </si>
  <si>
    <t>ALDEBAR</t>
  </si>
  <si>
    <t>18WEALDEG-1234-M</t>
  </si>
  <si>
    <t>18WALDEH-1234-AJ</t>
  </si>
  <si>
    <t>ALDEH</t>
  </si>
  <si>
    <t>18WEALENT-1234-C</t>
  </si>
  <si>
    <t>18WALENTIS-123-X</t>
  </si>
  <si>
    <t>ALENTIS</t>
  </si>
  <si>
    <t>18WALHAM-12345-B</t>
  </si>
  <si>
    <t>18WALHAM-1234--T</t>
  </si>
  <si>
    <t>ALHAM</t>
  </si>
  <si>
    <t>18WEBECOSA-12-1E</t>
  </si>
  <si>
    <t>18WALIJAR-123-EX</t>
  </si>
  <si>
    <t>ALIJAR</t>
  </si>
  <si>
    <t>18WRALLRZ-1234-M</t>
  </si>
  <si>
    <t>18WALLARLU-123-T</t>
  </si>
  <si>
    <t>ALLARLU</t>
  </si>
  <si>
    <t>18WALLONES-123-W</t>
  </si>
  <si>
    <t>ALLONES</t>
  </si>
  <si>
    <t>18WALMAZAN-123-9</t>
  </si>
  <si>
    <t>ALMAZAN</t>
  </si>
  <si>
    <t>18WEWIESRB-123-P</t>
  </si>
  <si>
    <t>18WALMENDA-12-EF</t>
  </si>
  <si>
    <t>ALMENDA</t>
  </si>
  <si>
    <t>18WHELDY-12345-7</t>
  </si>
  <si>
    <t>18WALMOFRE-12-A3</t>
  </si>
  <si>
    <t>ALMOFRE</t>
  </si>
  <si>
    <t>18WFFRSPRA-123-B</t>
  </si>
  <si>
    <t>18WALTENAA-123-H</t>
  </si>
  <si>
    <t>ALTENAA</t>
  </si>
  <si>
    <t>18WTALTORR-123-K</t>
  </si>
  <si>
    <t>18WALTORRI-123-M</t>
  </si>
  <si>
    <t>ALTORRI</t>
  </si>
  <si>
    <t>18WTAMIZAL-123-D</t>
  </si>
  <si>
    <t>18WAMIZAL-1234-Z</t>
  </si>
  <si>
    <t>AMIZAL</t>
  </si>
  <si>
    <t>18W00000000032U4</t>
  </si>
  <si>
    <t>18W0000000002RQF</t>
  </si>
  <si>
    <t>AMPBEC</t>
  </si>
  <si>
    <t>18WTAMPOC-1234-8</t>
  </si>
  <si>
    <t>18WAMPOCOG-123-5</t>
  </si>
  <si>
    <t>AMPOCOG</t>
  </si>
  <si>
    <t>18WESIBAN-1234-O</t>
  </si>
  <si>
    <t>18WAMPUMA-1234-P</t>
  </si>
  <si>
    <t>AMPUMA</t>
  </si>
  <si>
    <t>18WHANARBE-123-I</t>
  </si>
  <si>
    <t>18WANARBE1-123-Q</t>
  </si>
  <si>
    <t>ANARBE1</t>
  </si>
  <si>
    <t>18WANARBE2-123-J</t>
  </si>
  <si>
    <t>ANARBE2</t>
  </si>
  <si>
    <t>18WSANDA2-1234-3</t>
  </si>
  <si>
    <t>18WANDASO2-123-Y</t>
  </si>
  <si>
    <t>ANDASO2</t>
  </si>
  <si>
    <t>18WSANDA3-1234-W</t>
  </si>
  <si>
    <t>18WANDASO3-123-R</t>
  </si>
  <si>
    <t>ANDASO3</t>
  </si>
  <si>
    <t>18WSANDAS-1234-H</t>
  </si>
  <si>
    <t>18WANDASOL-123-C</t>
  </si>
  <si>
    <t>ANDASOL</t>
  </si>
  <si>
    <t>18WTFGASN-1234-3</t>
  </si>
  <si>
    <t>18WANDAYA-1234-F</t>
  </si>
  <si>
    <t>ANDAYA</t>
  </si>
  <si>
    <t>18WHGENHI-1234-U</t>
  </si>
  <si>
    <t>18WANGEL-12345-4</t>
  </si>
  <si>
    <t>ANGEL</t>
  </si>
  <si>
    <t>18WHVANGE-1234-9</t>
  </si>
  <si>
    <t>18WANGELES-123-X</t>
  </si>
  <si>
    <t>ANGELES</t>
  </si>
  <si>
    <t>18WHEGPE-12345-B</t>
  </si>
  <si>
    <t>18WANLLO-12345-0</t>
  </si>
  <si>
    <t>ANLLO</t>
  </si>
  <si>
    <t>18WTTFANOI-123-X</t>
  </si>
  <si>
    <t>18WANOIAEN-123-2</t>
  </si>
  <si>
    <t>ANOIAEN</t>
  </si>
  <si>
    <t>18WHPEUSA-1234-2</t>
  </si>
  <si>
    <t>18WANSERA3-123-H</t>
  </si>
  <si>
    <t>ANSERA3</t>
  </si>
  <si>
    <t>18WANSERAL-123-2</t>
  </si>
  <si>
    <t>ANSERAL</t>
  </si>
  <si>
    <t>18W0000000000S7L</t>
  </si>
  <si>
    <t>18W0000000000UC5</t>
  </si>
  <si>
    <t>ANSO1</t>
  </si>
  <si>
    <t>18WBEREBRO-123-L</t>
  </si>
  <si>
    <t>18WANT1-12345--L</t>
  </si>
  <si>
    <t>ANT1</t>
  </si>
  <si>
    <t>18WHANTEL-1234-K</t>
  </si>
  <si>
    <t>18WANTELLA-123-Y</t>
  </si>
  <si>
    <t>ANTELLA</t>
  </si>
  <si>
    <t>18WTANTEX-1234-R</t>
  </si>
  <si>
    <t>18WANTEX-12345-C</t>
  </si>
  <si>
    <t>ANTEX</t>
  </si>
  <si>
    <t>18WEPESAN-1234-8</t>
  </si>
  <si>
    <t>18WANTONI-1234-U</t>
  </si>
  <si>
    <t>ANTONI</t>
  </si>
  <si>
    <t>18W0000000000UGY</t>
  </si>
  <si>
    <t>18WAOIZ-12345-DL</t>
  </si>
  <si>
    <t>AOIZ</t>
  </si>
  <si>
    <t>18WTPAARA-123--3</t>
  </si>
  <si>
    <t>18WARALAR-123--M</t>
  </si>
  <si>
    <t>ARALAR</t>
  </si>
  <si>
    <t>18WTFARASA-123-5</t>
  </si>
  <si>
    <t>18WARASANE-12--B</t>
  </si>
  <si>
    <t>ARASANE</t>
  </si>
  <si>
    <t>18WTARATO-123--E</t>
  </si>
  <si>
    <t>18WARATOM-123-DD</t>
  </si>
  <si>
    <t>ARATOM</t>
  </si>
  <si>
    <t>18WETFARAV-123-S</t>
  </si>
  <si>
    <t>18WARAVI-12345-R</t>
  </si>
  <si>
    <t>ARAVI</t>
  </si>
  <si>
    <t>18WRCOPAMP-123-O</t>
  </si>
  <si>
    <t>18WARAZURI-123-M</t>
  </si>
  <si>
    <t>ARAZURI</t>
  </si>
  <si>
    <t>18WARCH-123456-G</t>
  </si>
  <si>
    <t>18WARCH-12345-AF</t>
  </si>
  <si>
    <t>ARCH</t>
  </si>
  <si>
    <t>18WFCOLLAR-123-I</t>
  </si>
  <si>
    <t>18WARCICOL-123-2</t>
  </si>
  <si>
    <t>ARCICOL</t>
  </si>
  <si>
    <t>18WHCOHIG-123-19</t>
  </si>
  <si>
    <t>18WAREN-12345-A7</t>
  </si>
  <si>
    <t>AREN</t>
  </si>
  <si>
    <t>18WHARENG-1234-B</t>
  </si>
  <si>
    <t>18WARENAL-1234-S</t>
  </si>
  <si>
    <t>ARENAL</t>
  </si>
  <si>
    <t>18WSARSOL-1234-C</t>
  </si>
  <si>
    <t>18WARENALE-12--X</t>
  </si>
  <si>
    <t>ARENALE</t>
  </si>
  <si>
    <t>18W0000000009TNO</t>
  </si>
  <si>
    <t>18WARENAS-1234-9</t>
  </si>
  <si>
    <t>ARENAS</t>
  </si>
  <si>
    <t>18WTUSARGO-123-C</t>
  </si>
  <si>
    <t>18WARGOITI-123-A</t>
  </si>
  <si>
    <t>ARGOITI</t>
  </si>
  <si>
    <t>18WHHDESP-1234-1</t>
  </si>
  <si>
    <t>18WARIAS1-123-AV</t>
  </si>
  <si>
    <t>ARIAS1</t>
  </si>
  <si>
    <t>18WARIAS2-123--8</t>
  </si>
  <si>
    <t>ARIAS2</t>
  </si>
  <si>
    <t>18WARIESTO-12-AK</t>
  </si>
  <si>
    <t>ARIESTO</t>
  </si>
  <si>
    <t>18WARIZ-12345-AS</t>
  </si>
  <si>
    <t>ARIZ</t>
  </si>
  <si>
    <t>18WHGIES-1234-10</t>
  </si>
  <si>
    <t>18WARNOYA-123-A6</t>
  </si>
  <si>
    <t>ARNOYA</t>
  </si>
  <si>
    <t>18WHPRODG-1234-6</t>
  </si>
  <si>
    <t>18WARQUILL-123-V</t>
  </si>
  <si>
    <t>ARQUILL</t>
  </si>
  <si>
    <t>18WARRO-12345-A2</t>
  </si>
  <si>
    <t>ARRO</t>
  </si>
  <si>
    <t>18WARROIBA-12--R</t>
  </si>
  <si>
    <t>ARROIBA</t>
  </si>
  <si>
    <t>18WTARTABR-123-N</t>
  </si>
  <si>
    <t>18WARTABRA-123-V</t>
  </si>
  <si>
    <t>ARTABRA</t>
  </si>
  <si>
    <t>18WEFERSA-123--L</t>
  </si>
  <si>
    <t>18WARTEIXO-123-4</t>
  </si>
  <si>
    <t>ARTEIXO</t>
  </si>
  <si>
    <t>18WHEEARG-123-1A</t>
  </si>
  <si>
    <t>18WASEGRE-123-AJ</t>
  </si>
  <si>
    <t>ASEGRE</t>
  </si>
  <si>
    <t>18WTCETAG-1234-F</t>
  </si>
  <si>
    <t>18WASERPAL-12-D5</t>
  </si>
  <si>
    <t>ASERPAL</t>
  </si>
  <si>
    <t>18W0000000009T3R</t>
  </si>
  <si>
    <t>18WASESA-1234--H</t>
  </si>
  <si>
    <t>ASESA</t>
  </si>
  <si>
    <t>18WASNEVES-123-S</t>
  </si>
  <si>
    <t>ASNEVES</t>
  </si>
  <si>
    <t>18WSARIES-1234-Z</t>
  </si>
  <si>
    <t>18WASTE1A-123--E</t>
  </si>
  <si>
    <t>ASTE1A</t>
  </si>
  <si>
    <t>18WASTE1B-1234-S</t>
  </si>
  <si>
    <t>ASTE1B</t>
  </si>
  <si>
    <t>18WSDIOXI-1234-L</t>
  </si>
  <si>
    <t>18WASTEXO2-123-9</t>
  </si>
  <si>
    <t>ASTEXO2</t>
  </si>
  <si>
    <t>18WHFEGLE-1234-Y</t>
  </si>
  <si>
    <t>18WATAZAR-1234-S</t>
  </si>
  <si>
    <t>ATAZAR</t>
  </si>
  <si>
    <t>18WHGEFG-12345-H</t>
  </si>
  <si>
    <t>18WATLL-123456-1</t>
  </si>
  <si>
    <t>ATLL</t>
  </si>
  <si>
    <t>18WATLLOBR-123-P</t>
  </si>
  <si>
    <t>ATLLOBR</t>
  </si>
  <si>
    <t>18WATLLPRA-123-7</t>
  </si>
  <si>
    <t>ATLLPRA</t>
  </si>
  <si>
    <t>18WATLLTER-123-U</t>
  </si>
  <si>
    <t>ATLLTER</t>
  </si>
  <si>
    <t>18WATLTER3-123-1</t>
  </si>
  <si>
    <t>ATLTER3</t>
  </si>
  <si>
    <t>18WTYGENE-1234-0</t>
  </si>
  <si>
    <t>18WATOMCRR-12--B</t>
  </si>
  <si>
    <t>ATOMCRR</t>
  </si>
  <si>
    <t>18WTATOM-1234-18</t>
  </si>
  <si>
    <t>18WATOMISA-12-D3</t>
  </si>
  <si>
    <t>ATOMISA</t>
  </si>
  <si>
    <t>18WATOMIXX-123-3</t>
  </si>
  <si>
    <t>ATOMIXX</t>
  </si>
  <si>
    <t>18W00000000037AT</t>
  </si>
  <si>
    <t>18W00000000037BR</t>
  </si>
  <si>
    <t>ATORMES</t>
  </si>
  <si>
    <t>18WRAUDAX-1234-O</t>
  </si>
  <si>
    <t>18WAUDAX01-123-U</t>
  </si>
  <si>
    <t>AUDAX01</t>
  </si>
  <si>
    <t>18WAUNGNR-1234-K</t>
  </si>
  <si>
    <t>18W-AUNGNR-28--E</t>
  </si>
  <si>
    <t>AUNGNR</t>
  </si>
  <si>
    <t>18WHHIPAL-1234-U</t>
  </si>
  <si>
    <t>18WAUSIN-12345-Q</t>
  </si>
  <si>
    <t>AUSIN</t>
  </si>
  <si>
    <t>18W0000000001FE5</t>
  </si>
  <si>
    <t>18W0000000001FF3</t>
  </si>
  <si>
    <t>AUSINE</t>
  </si>
  <si>
    <t>18WHSTMARI-123-K</t>
  </si>
  <si>
    <t>18WAUXIME-1234-3</t>
  </si>
  <si>
    <t>18WEENGAS-1234-A</t>
  </si>
  <si>
    <t>18WAXIABRE-123-F</t>
  </si>
  <si>
    <t>AXIABRE</t>
  </si>
  <si>
    <t>18WAYPGNR-1234-O</t>
  </si>
  <si>
    <t>18W-AYPGNR-20--J</t>
  </si>
  <si>
    <t>AYPGNR</t>
  </si>
  <si>
    <t>18WTAZEBR2-123-C</t>
  </si>
  <si>
    <t>18WAZBANEZ-12--3</t>
  </si>
  <si>
    <t>AZBANEZ</t>
  </si>
  <si>
    <t>18WTAZEBRO-123-6</t>
  </si>
  <si>
    <t>18WAZDUERO-12--K</t>
  </si>
  <si>
    <t>AZDUERO</t>
  </si>
  <si>
    <t>18WAZEBRO-1234-N</t>
  </si>
  <si>
    <t>AZEBRO</t>
  </si>
  <si>
    <t>18WAZGUALT-12-E6</t>
  </si>
  <si>
    <t>AZGUALT</t>
  </si>
  <si>
    <t>18WAZLEOPO-12-DR</t>
  </si>
  <si>
    <t>AZLEOPO</t>
  </si>
  <si>
    <t>18W0000000004SDU</t>
  </si>
  <si>
    <t>18WAZNALCO-123-7</t>
  </si>
  <si>
    <t>AZNALC</t>
  </si>
  <si>
    <t>18WAZULIB-123-1H</t>
  </si>
  <si>
    <t>18WAZULIB-123-DU</t>
  </si>
  <si>
    <t>AZULIB</t>
  </si>
  <si>
    <t>18W00000000015FX</t>
  </si>
  <si>
    <t>AZUVIV</t>
  </si>
  <si>
    <t>18W00000000074Z9</t>
  </si>
  <si>
    <t>18WBABILA-123-DJ</t>
  </si>
  <si>
    <t>BABILA</t>
  </si>
  <si>
    <t>18WEPEBAN-1234-U</t>
  </si>
  <si>
    <t>18WBANDELE-123-T</t>
  </si>
  <si>
    <t>BANDELE</t>
  </si>
  <si>
    <t>18W00000000077SE</t>
  </si>
  <si>
    <t>18WBANDERA-12-ES</t>
  </si>
  <si>
    <t>BANDERA</t>
  </si>
  <si>
    <t>18WRABANIL-123-P</t>
  </si>
  <si>
    <t>18WBANILLA-123-I</t>
  </si>
  <si>
    <t>BANILLA</t>
  </si>
  <si>
    <t>18WTBANY-1234-1X</t>
  </si>
  <si>
    <t>18WBANY-123456-R</t>
  </si>
  <si>
    <t>BANY</t>
  </si>
  <si>
    <t>18WEENGAG-123-16</t>
  </si>
  <si>
    <t>18WBARBANT-123-V</t>
  </si>
  <si>
    <t>BARBANT</t>
  </si>
  <si>
    <t>18WRPGNRA-1234-3</t>
  </si>
  <si>
    <t>18WBARBANZ-123-Q</t>
  </si>
  <si>
    <t>BARBANZ</t>
  </si>
  <si>
    <t>18WHFOHIS-1234-E</t>
  </si>
  <si>
    <t>18WBARBAO-1234-O</t>
  </si>
  <si>
    <t>18WHATJUG-123-1Z</t>
  </si>
  <si>
    <t>18WBARBEL-123-A5</t>
  </si>
  <si>
    <t>BARBEL</t>
  </si>
  <si>
    <t>18WEASCO-12345-6</t>
  </si>
  <si>
    <t>18WBARBERS-123-7</t>
  </si>
  <si>
    <t>BARBERS</t>
  </si>
  <si>
    <t>18WHHDESG-123-1A</t>
  </si>
  <si>
    <t>18WBARONA-123-AU</t>
  </si>
  <si>
    <t>BARONA</t>
  </si>
  <si>
    <t>18W0000000004GCV</t>
  </si>
  <si>
    <t>18W00000000057I5</t>
  </si>
  <si>
    <t>BARRASA</t>
  </si>
  <si>
    <t>18WHNORHI-1234-I</t>
  </si>
  <si>
    <t>18WBARREIR-123-0</t>
  </si>
  <si>
    <t>BARREIR</t>
  </si>
  <si>
    <t>18WEFDETIC-123-7</t>
  </si>
  <si>
    <t>18WBARRIGO-12-EK</t>
  </si>
  <si>
    <t>BARRIGO</t>
  </si>
  <si>
    <t>18WBARRIOS-123-K</t>
  </si>
  <si>
    <t>BARRIO</t>
  </si>
  <si>
    <t>18WBARTOLO-12-AP</t>
  </si>
  <si>
    <t>BARTOLO</t>
  </si>
  <si>
    <t>18W00000000001PT</t>
  </si>
  <si>
    <t>18WBASURTO-123-Y</t>
  </si>
  <si>
    <t>BASURTO</t>
  </si>
  <si>
    <t>18W0000000004RZQ</t>
  </si>
  <si>
    <t>18WBATANES-123-I</t>
  </si>
  <si>
    <t>BATANE</t>
  </si>
  <si>
    <t>18W00000000058I2</t>
  </si>
  <si>
    <t>18W00000000058F8</t>
  </si>
  <si>
    <t>BEBRIN</t>
  </si>
  <si>
    <t>18WEBECERR-123-M</t>
  </si>
  <si>
    <t>18WBECERRI-123-A</t>
  </si>
  <si>
    <t>BECERRI</t>
  </si>
  <si>
    <t>18WTBEFESA-123-J</t>
  </si>
  <si>
    <t>18WBEFESVA-123-T</t>
  </si>
  <si>
    <t>BEFESVA</t>
  </si>
  <si>
    <t>18WTMORON-1234-U</t>
  </si>
  <si>
    <t>18WBEMORON-123-B</t>
  </si>
  <si>
    <t>BEMORON</t>
  </si>
  <si>
    <t>18W0000000003XEH</t>
  </si>
  <si>
    <t>18WBENET-12345-O</t>
  </si>
  <si>
    <t>BENET</t>
  </si>
  <si>
    <t>18WBERR1-12345-S</t>
  </si>
  <si>
    <t>18WBERR1-1234-AO</t>
  </si>
  <si>
    <t>BERR1</t>
  </si>
  <si>
    <t>18WBERR2-12345-J</t>
  </si>
  <si>
    <t>18WBERR2-1234-AF</t>
  </si>
  <si>
    <t>BERR2</t>
  </si>
  <si>
    <t>18WTXINGUD-123-K</t>
  </si>
  <si>
    <t>18WBIDASOA-123-P</t>
  </si>
  <si>
    <t>BIDASOA</t>
  </si>
  <si>
    <t>18WEBRERZ-123-0B</t>
  </si>
  <si>
    <t>18WBIEL-12345-AB</t>
  </si>
  <si>
    <t>BIEL</t>
  </si>
  <si>
    <t>18WTBIEMTE-123-P</t>
  </si>
  <si>
    <t>18WBIEMTEC-12-D9</t>
  </si>
  <si>
    <t>BIEMTEC</t>
  </si>
  <si>
    <t>18WRREBIOA-123-0</t>
  </si>
  <si>
    <t>18WBIOASTU-123-K</t>
  </si>
  <si>
    <t>BIOASTU</t>
  </si>
  <si>
    <t>18WRBIOCAN-123-J</t>
  </si>
  <si>
    <t>18WBIOCAN-1234-X</t>
  </si>
  <si>
    <t>BIOCAN</t>
  </si>
  <si>
    <t>18WBIOWA-1234-09</t>
  </si>
  <si>
    <t>18WBIOCRIS-12-DL</t>
  </si>
  <si>
    <t>BIOCRIS</t>
  </si>
  <si>
    <t>18W00000000072QX</t>
  </si>
  <si>
    <t>18W00000000072RV</t>
  </si>
  <si>
    <t>BIOGAS</t>
  </si>
  <si>
    <t>18W00000000074YB</t>
  </si>
  <si>
    <t>18WBIOGASA-12-DW</t>
  </si>
  <si>
    <t>BIOGASA</t>
  </si>
  <si>
    <t>18WRBIOLSI-123-E</t>
  </si>
  <si>
    <t>18WBIOLE-12345-U</t>
  </si>
  <si>
    <t>BIOLE</t>
  </si>
  <si>
    <t>18WRALMEN-1234-3</t>
  </si>
  <si>
    <t>18WBIOMENA-123-T</t>
  </si>
  <si>
    <t>BIOMENA</t>
  </si>
  <si>
    <t>18WRFEGED-1234-C</t>
  </si>
  <si>
    <t>18WBIOSAN-123-D8</t>
  </si>
  <si>
    <t>BIOSAN</t>
  </si>
  <si>
    <t>18WRBIOSAN-12-1V</t>
  </si>
  <si>
    <t>18WBIOSM1-123-D2</t>
  </si>
  <si>
    <t>BIOSM1</t>
  </si>
  <si>
    <t>18WTSANTG-1234-F</t>
  </si>
  <si>
    <t>18WBIOSM2-123-DV</t>
  </si>
  <si>
    <t>BIOSM2</t>
  </si>
  <si>
    <t>18WRMSVGA-1234-0</t>
  </si>
  <si>
    <t>18WBIOVEGA-123-W</t>
  </si>
  <si>
    <t>BIOVEGA</t>
  </si>
  <si>
    <t>18WRBIPU-12345-A</t>
  </si>
  <si>
    <t>18WBIPUGE-1234-8</t>
  </si>
  <si>
    <t>BIPUGE</t>
  </si>
  <si>
    <t>18WBLANC-12345-Z</t>
  </si>
  <si>
    <t>18WBLANC-1234--G</t>
  </si>
  <si>
    <t>BLANC</t>
  </si>
  <si>
    <t>18WTARCILL-123-9</t>
  </si>
  <si>
    <t>18WBLANSA-1234-K</t>
  </si>
  <si>
    <t>BLANSA</t>
  </si>
  <si>
    <t>18WEBSISG-123-1R</t>
  </si>
  <si>
    <t>18WBOBISI-123-EI</t>
  </si>
  <si>
    <t>BOBISI</t>
  </si>
  <si>
    <t>18WTBOIRO-1234-W</t>
  </si>
  <si>
    <t>18WBOINERS-123-3</t>
  </si>
  <si>
    <t>BOINERS</t>
  </si>
  <si>
    <t>18WBOLI-123456-4</t>
  </si>
  <si>
    <t>18WBOLI-12345-A3</t>
  </si>
  <si>
    <t>BOLI</t>
  </si>
  <si>
    <t>18WTYCLIDM-123-1</t>
  </si>
  <si>
    <t>18W00000000002J1</t>
  </si>
  <si>
    <t>BORG</t>
  </si>
  <si>
    <t>18WRBOTARE-123-X</t>
  </si>
  <si>
    <t>18WBOTAREL-123-B</t>
  </si>
  <si>
    <t>BOTAREL</t>
  </si>
  <si>
    <t>18WTFBPOIL-123-2</t>
  </si>
  <si>
    <t>18WBPOIL1-1234-3</t>
  </si>
  <si>
    <t>BPOIL1</t>
  </si>
  <si>
    <t>18WTFBPOI2-123-O</t>
  </si>
  <si>
    <t>18WBPOIL2-1234-W</t>
  </si>
  <si>
    <t>BPOIL2</t>
  </si>
  <si>
    <t>18W0000000000UE1</t>
  </si>
  <si>
    <t>18W000000000BAYE</t>
  </si>
  <si>
    <t>18WBRILE-12345-P</t>
  </si>
  <si>
    <t>BRILE</t>
  </si>
  <si>
    <t>18WBRIVIES-123-T</t>
  </si>
  <si>
    <t>BRIVIES</t>
  </si>
  <si>
    <t>18WEBRUJUL-12-1D</t>
  </si>
  <si>
    <t>18WBRUJULA-12-EZ</t>
  </si>
  <si>
    <t>BRUJULA</t>
  </si>
  <si>
    <t>18WEBRULL-1234-4</t>
  </si>
  <si>
    <t>18WBRULLES-123-7</t>
  </si>
  <si>
    <t>BRULLES</t>
  </si>
  <si>
    <t>18WBTN-1234567-O</t>
  </si>
  <si>
    <t>18WBTN-123456-AQ</t>
  </si>
  <si>
    <t>BTN</t>
  </si>
  <si>
    <t>18W0000000002TGT</t>
  </si>
  <si>
    <t>18WBUICIO-123-AG</t>
  </si>
  <si>
    <t>18W0000000000YQ2</t>
  </si>
  <si>
    <t>18WBUIO-12345-E7</t>
  </si>
  <si>
    <t>BUIO</t>
  </si>
  <si>
    <t>18WTBUNGE-1234-L</t>
  </si>
  <si>
    <t>18WBUNBARC-123-X</t>
  </si>
  <si>
    <t>BUNBARC</t>
  </si>
  <si>
    <t>18WBUNCART-123-F</t>
  </si>
  <si>
    <t>BUNCART</t>
  </si>
  <si>
    <t>18W000000000032W</t>
  </si>
  <si>
    <t>18W000000000033U</t>
  </si>
  <si>
    <t>18WBUNZIER-123-G</t>
  </si>
  <si>
    <t>BUNZIER</t>
  </si>
  <si>
    <t>18WTBUTETE-123-0</t>
  </si>
  <si>
    <t>18WBUTETEM-123-M</t>
  </si>
  <si>
    <t>BUTETEM</t>
  </si>
  <si>
    <t>18W000000000582Y</t>
  </si>
  <si>
    <t>18W0000000005JUJ</t>
  </si>
  <si>
    <t>BYDETIC</t>
  </si>
  <si>
    <t>18WEDENR-1234-11</t>
  </si>
  <si>
    <t>18WCABIMO-123-EV</t>
  </si>
  <si>
    <t>CABIMO</t>
  </si>
  <si>
    <t>18WHFDETIC-123-5</t>
  </si>
  <si>
    <t>18WCABISC2-123-H</t>
  </si>
  <si>
    <t>CABISC2</t>
  </si>
  <si>
    <t>18WEMADRI-1234-E</t>
  </si>
  <si>
    <t>18WCACONDE-123-A</t>
  </si>
  <si>
    <t>CACONDE</t>
  </si>
  <si>
    <t>18WECALDE-1234-R</t>
  </si>
  <si>
    <t>18WCALDERA-123-I</t>
  </si>
  <si>
    <t>CALDERA</t>
  </si>
  <si>
    <t>18WEMTORR-1234-U</t>
  </si>
  <si>
    <t>18WCALERA-1234-6</t>
  </si>
  <si>
    <t>CALERA</t>
  </si>
  <si>
    <t>18WEENCALZ-123-Q</t>
  </si>
  <si>
    <t>18WCALZADA-123-K</t>
  </si>
  <si>
    <t>CALZADA</t>
  </si>
  <si>
    <t>18WEPUEYO-123--M</t>
  </si>
  <si>
    <t>18WCAMPANA-123-T</t>
  </si>
  <si>
    <t>CAMPANA</t>
  </si>
  <si>
    <t>18WRCAMPEL-123-H</t>
  </si>
  <si>
    <t>18WCAMPEYO-123-T</t>
  </si>
  <si>
    <t>CAMPEYO</t>
  </si>
  <si>
    <t>18WF1CEG-12345-X</t>
  </si>
  <si>
    <t>18W0000000004ZQK</t>
  </si>
  <si>
    <t>CAMPO01</t>
  </si>
  <si>
    <t>18WTRODO2-1234-J</t>
  </si>
  <si>
    <t>18WCAMPOBR-123-S</t>
  </si>
  <si>
    <t>CAMPOBR</t>
  </si>
  <si>
    <t>18WTCOBUR-1234-2</t>
  </si>
  <si>
    <t>18WCAMPOF-123-D7</t>
  </si>
  <si>
    <t>CAMPOF</t>
  </si>
  <si>
    <t>18WHFASIE-1234-M</t>
  </si>
  <si>
    <t>18WCAMPORR-123-B</t>
  </si>
  <si>
    <t>CAMPORR</t>
  </si>
  <si>
    <t>18WTCANAIS-123-Z</t>
  </si>
  <si>
    <t>18WCANAISA-123-J</t>
  </si>
  <si>
    <t>CANAISA</t>
  </si>
  <si>
    <t>18WHGUADAL-123-S</t>
  </si>
  <si>
    <t>18WCANALRI-123-I</t>
  </si>
  <si>
    <t>CANALRI</t>
  </si>
  <si>
    <t>18WFFWMARK-123-7</t>
  </si>
  <si>
    <t>18WCANAVER-123-6</t>
  </si>
  <si>
    <t>CANAVER</t>
  </si>
  <si>
    <t>18WFCANAVE-123-Q</t>
  </si>
  <si>
    <t>18WCANAVFV-123-7</t>
  </si>
  <si>
    <t>CANAVFV</t>
  </si>
  <si>
    <t>18WRFCEG-12345-5</t>
  </si>
  <si>
    <t>18WCANBARB-123-8</t>
  </si>
  <si>
    <t>CANBARB</t>
  </si>
  <si>
    <t>18WEEO200-1234-9</t>
  </si>
  <si>
    <t>18WCANONER-123-C</t>
  </si>
  <si>
    <t>CANONER</t>
  </si>
  <si>
    <t>18WEMIRASI-123-9</t>
  </si>
  <si>
    <t>18WCANTERA-123-L</t>
  </si>
  <si>
    <t>CANTERA</t>
  </si>
  <si>
    <t>18WTCAOBAR-123-D</t>
  </si>
  <si>
    <t>18WCAOBAR1-123-U</t>
  </si>
  <si>
    <t>CAOBAR1</t>
  </si>
  <si>
    <t>18WTCAPSA-1234-M</t>
  </si>
  <si>
    <t>18WCAPSA-12345-V</t>
  </si>
  <si>
    <t>CAPSA</t>
  </si>
  <si>
    <t>18WH1FERRO-123-D</t>
  </si>
  <si>
    <t>18WCARANTO--1-AD</t>
  </si>
  <si>
    <t>CARANTO</t>
  </si>
  <si>
    <t>18WTTIBGES-123-Q</t>
  </si>
  <si>
    <t>18WCARBALL-123-G</t>
  </si>
  <si>
    <t>CARBALL</t>
  </si>
  <si>
    <t>18WECARBA-1234-H</t>
  </si>
  <si>
    <t>18WCARBAS-1234-G</t>
  </si>
  <si>
    <t>CARBAS</t>
  </si>
  <si>
    <t>18W0000000006OU0</t>
  </si>
  <si>
    <t>CARDIE</t>
  </si>
  <si>
    <t>18WECARRG-123-1L</t>
  </si>
  <si>
    <t>18WCARRAC-123-E6</t>
  </si>
  <si>
    <t>CARRAC</t>
  </si>
  <si>
    <t>18W0000000001BI9</t>
  </si>
  <si>
    <t>18W0000000001BJ7</t>
  </si>
  <si>
    <t>CARTA</t>
  </si>
  <si>
    <t>18W0000000006FZH</t>
  </si>
  <si>
    <t>18WCASABLA-123-9</t>
  </si>
  <si>
    <t>CASABLA</t>
  </si>
  <si>
    <t>18WHSAEDO-1234-8</t>
  </si>
  <si>
    <t>18WCASCALD-123-E</t>
  </si>
  <si>
    <t>CASCALD</t>
  </si>
  <si>
    <t>18WTPYC2-12345-M</t>
  </si>
  <si>
    <t>18WCASTEUR-12-DT</t>
  </si>
  <si>
    <t>CASTEUR</t>
  </si>
  <si>
    <t>18WECASTI-1234-3</t>
  </si>
  <si>
    <t>18WCASTI-12345-R</t>
  </si>
  <si>
    <t>CASTI</t>
  </si>
  <si>
    <t>18WECASTRE-123-Z</t>
  </si>
  <si>
    <t>18WCASTRE-1234-6</t>
  </si>
  <si>
    <t>CASTRE</t>
  </si>
  <si>
    <t>18WECSTRIO-123-W</t>
  </si>
  <si>
    <t>18WCASTRIO-12-ER</t>
  </si>
  <si>
    <t>CASTRIO</t>
  </si>
  <si>
    <t>18WHCOGOTA-123-J</t>
  </si>
  <si>
    <t>18WCASTRO-1234-0</t>
  </si>
  <si>
    <t>18WEGEFG-12345-J</t>
  </si>
  <si>
    <t>18WCATALAY-123-D</t>
  </si>
  <si>
    <t>CATALAY</t>
  </si>
  <si>
    <t>18WTCAVLO-123-1Z</t>
  </si>
  <si>
    <t>18WCAVLO-1234-DA</t>
  </si>
  <si>
    <t>18WETASA-1234-1U</t>
  </si>
  <si>
    <t>18WCAYO-12345-EL</t>
  </si>
  <si>
    <t>CAYO</t>
  </si>
  <si>
    <t>18WTFEBLCO-123-F</t>
  </si>
  <si>
    <t>18WCAYPA-1234-DQ</t>
  </si>
  <si>
    <t>CAYPA</t>
  </si>
  <si>
    <t>18W0000000000RLX</t>
  </si>
  <si>
    <t>18WCBIO1-12345-W</t>
  </si>
  <si>
    <t>CBIO1</t>
  </si>
  <si>
    <t>18WRUCBIO2-123-5</t>
  </si>
  <si>
    <t>18WCBIO2-12345-N</t>
  </si>
  <si>
    <t>CBIO2</t>
  </si>
  <si>
    <t>18WTCORCOG-123-7</t>
  </si>
  <si>
    <t>18WCCORA-12345-S</t>
  </si>
  <si>
    <t>CCORA</t>
  </si>
  <si>
    <t>18WEFNEXU-1234-H</t>
  </si>
  <si>
    <t>18WCCRUCES-123-D</t>
  </si>
  <si>
    <t>CCRUCES</t>
  </si>
  <si>
    <t>18WECEGRG-123-1D</t>
  </si>
  <si>
    <t>18WCDORADA-12-ED</t>
  </si>
  <si>
    <t>CDORADA</t>
  </si>
  <si>
    <t>18WEEGPEV-1234-B</t>
  </si>
  <si>
    <t>18WPECHNDTENON-2</t>
  </si>
  <si>
    <t>CDTENON</t>
  </si>
  <si>
    <t>18WTNUCE-12345-J</t>
  </si>
  <si>
    <t>18WCECAMPO-123-J</t>
  </si>
  <si>
    <t>CECAMPO</t>
  </si>
  <si>
    <t>18WTCELISI-123-3</t>
  </si>
  <si>
    <t>18WCELI-123456-0</t>
  </si>
  <si>
    <t>CELI</t>
  </si>
  <si>
    <t>18WTCELVSI-123-Y</t>
  </si>
  <si>
    <t>18WCELVI-1234--H</t>
  </si>
  <si>
    <t>CELVI</t>
  </si>
  <si>
    <t>18WTYGEMSL-123-Q</t>
  </si>
  <si>
    <t>18WCEMOS-12345-5</t>
  </si>
  <si>
    <t>CEMOS</t>
  </si>
  <si>
    <t>18WTCERMA-1234-C</t>
  </si>
  <si>
    <t>18WCEMRINQ-12--B</t>
  </si>
  <si>
    <t>CEMRINQ</t>
  </si>
  <si>
    <t>18WTCENER--12-1K</t>
  </si>
  <si>
    <t>18WCENER1-123-DW</t>
  </si>
  <si>
    <t>CENER1</t>
  </si>
  <si>
    <t>18WRCENER-123-1P</t>
  </si>
  <si>
    <t>18WCENER2-123-DO</t>
  </si>
  <si>
    <t>CENER2</t>
  </si>
  <si>
    <t>18WHAEREG-1234-V</t>
  </si>
  <si>
    <t>18WCEPEDA-1234-3</t>
  </si>
  <si>
    <t>18WTCEPUSI-123-3</t>
  </si>
  <si>
    <t>18WCEPUE-12345-1</t>
  </si>
  <si>
    <t>CEPUE</t>
  </si>
  <si>
    <t>18WTCERAMI-123-Q</t>
  </si>
  <si>
    <t>18WCERAMIC-123-V</t>
  </si>
  <si>
    <t>CERAMIC</t>
  </si>
  <si>
    <t>18WTCRNOR-1234-E</t>
  </si>
  <si>
    <t>18WCERANO2-12-DS</t>
  </si>
  <si>
    <t>CERANO2</t>
  </si>
  <si>
    <t>18WCERANOR-12-D1</t>
  </si>
  <si>
    <t>18W00000000015GV</t>
  </si>
  <si>
    <t>CERAVIV</t>
  </si>
  <si>
    <t>18WEFGAVE-1234-L</t>
  </si>
  <si>
    <t>18WCERCEDA-123-Q</t>
  </si>
  <si>
    <t>CERCEDA</t>
  </si>
  <si>
    <t>18WHFWMARK-123-I</t>
  </si>
  <si>
    <t>18WCERCEDO-123-2</t>
  </si>
  <si>
    <t>CERCEDO</t>
  </si>
  <si>
    <t>18W0000000000S4R</t>
  </si>
  <si>
    <t>18WCERES1-1234-T</t>
  </si>
  <si>
    <t>CERES1</t>
  </si>
  <si>
    <t>18W0000000000S5P</t>
  </si>
  <si>
    <t>18WCERES2-1234-L</t>
  </si>
  <si>
    <t>CERES2</t>
  </si>
  <si>
    <t>18WEUNZUE-1234-4</t>
  </si>
  <si>
    <t>18WCERROS-1234-F</t>
  </si>
  <si>
    <t>CERROS</t>
  </si>
  <si>
    <t>18WRBCESPA-123-C</t>
  </si>
  <si>
    <t>18WCESPAF1-123-5</t>
  </si>
  <si>
    <t>CESPAF1</t>
  </si>
  <si>
    <t>18W0000000004WI8</t>
  </si>
  <si>
    <t>18WCESPARE-123-3</t>
  </si>
  <si>
    <t>CESPARE</t>
  </si>
  <si>
    <t>18WRCESPA-1234-1</t>
  </si>
  <si>
    <t>18WCESPASP-123-T</t>
  </si>
  <si>
    <t>CESPASP</t>
  </si>
  <si>
    <t>18WRPINASA-123-B</t>
  </si>
  <si>
    <t>18WCETAB-1234-DQ</t>
  </si>
  <si>
    <t>CETAB</t>
  </si>
  <si>
    <t>18WCETACU-123-DK</t>
  </si>
  <si>
    <t>CETACU</t>
  </si>
  <si>
    <t>18WRCOGENA-123-R</t>
  </si>
  <si>
    <t>18WCGCEASA-123-Q</t>
  </si>
  <si>
    <t>CGCEASA</t>
  </si>
  <si>
    <t>18WTCNAFOS-123-3</t>
  </si>
  <si>
    <t>18WCGDESNA-123-4</t>
  </si>
  <si>
    <t>CGDESNA</t>
  </si>
  <si>
    <t>18W00000000071M7</t>
  </si>
  <si>
    <t>18W00000000071N5</t>
  </si>
  <si>
    <t>CGPRSN</t>
  </si>
  <si>
    <t>18WRFNEXU-1234-X</t>
  </si>
  <si>
    <t>18WCGRVO-12345-3</t>
  </si>
  <si>
    <t>CGRVO</t>
  </si>
  <si>
    <t>18WENERS5-1234-O</t>
  </si>
  <si>
    <t>18WCHABLA-1234-G</t>
  </si>
  <si>
    <t>CHABLA</t>
  </si>
  <si>
    <t>18WRAUN-123456-0</t>
  </si>
  <si>
    <t>18WCHAMERA-123-2</t>
  </si>
  <si>
    <t>CHAMERA</t>
  </si>
  <si>
    <t>18WTDNEXU-1234-V</t>
  </si>
  <si>
    <t>18W0000000001U97</t>
  </si>
  <si>
    <t>CHAPEL</t>
  </si>
  <si>
    <t>18WSMANCH1-123-X</t>
  </si>
  <si>
    <t>18WCHASOL-1234-R</t>
  </si>
  <si>
    <t>CHASOL</t>
  </si>
  <si>
    <t>18WSASOL-12345-R</t>
  </si>
  <si>
    <t>18WCHASOL2-123-U</t>
  </si>
  <si>
    <t>CHASOL2</t>
  </si>
  <si>
    <t>18WHBARCO-1234-H</t>
  </si>
  <si>
    <t>18WCHBARCO-123-G</t>
  </si>
  <si>
    <t>CHBARCO</t>
  </si>
  <si>
    <t>18WHGALIG-1234-R</t>
  </si>
  <si>
    <t>18WCHBUBAL-123-Y</t>
  </si>
  <si>
    <t>CHBUBAL</t>
  </si>
  <si>
    <t>18WHHIDGA-123--E</t>
  </si>
  <si>
    <t>18WCHCABO-1234-J</t>
  </si>
  <si>
    <t>CHCABO</t>
  </si>
  <si>
    <t>18WHCADOS-1234-5</t>
  </si>
  <si>
    <t>18WCHCADOS-123-7</t>
  </si>
  <si>
    <t>CHCADOS</t>
  </si>
  <si>
    <t>18WHHTTRIN-123-3</t>
  </si>
  <si>
    <t>18WCHCAIRA-123-R</t>
  </si>
  <si>
    <t>CHCAIRA</t>
  </si>
  <si>
    <t>18WCHCANAS-123-T</t>
  </si>
  <si>
    <t>CHCANAS</t>
  </si>
  <si>
    <t>18WCHCASTI-123-D</t>
  </si>
  <si>
    <t>CHCASTI</t>
  </si>
  <si>
    <t>18WHFERRA2-123-G</t>
  </si>
  <si>
    <t>18WCHCASTR-123-O</t>
  </si>
  <si>
    <t>CHCASTR</t>
  </si>
  <si>
    <t>18WCHCLOT-1234-B</t>
  </si>
  <si>
    <t>CHCLOT</t>
  </si>
  <si>
    <t>18WCHDAIO-123--Y</t>
  </si>
  <si>
    <t>CHDAIO</t>
  </si>
  <si>
    <t>18WCHETXL4-123-T</t>
  </si>
  <si>
    <t>CHETXL4</t>
  </si>
  <si>
    <t>18WHHIDFR-1234-K</t>
  </si>
  <si>
    <t>18WCHFRAGO-123-Y</t>
  </si>
  <si>
    <t>CHFRAGO</t>
  </si>
  <si>
    <t>18WCHFRESE-123-9</t>
  </si>
  <si>
    <t>CHFRESE</t>
  </si>
  <si>
    <t>18WHGALLU-123--E</t>
  </si>
  <si>
    <t>18WCHGALLU-123-C</t>
  </si>
  <si>
    <t>CHGALLU</t>
  </si>
  <si>
    <t>18WCHGARES-123-S</t>
  </si>
  <si>
    <t>CHGARES</t>
  </si>
  <si>
    <t>18WHREGPE-1234-2</t>
  </si>
  <si>
    <t>18WCH-GRAUS----X</t>
  </si>
  <si>
    <t>CHGRAUS</t>
  </si>
  <si>
    <t>18WCHIR-12345-AH</t>
  </si>
  <si>
    <t>CHIR</t>
  </si>
  <si>
    <t>18WHPEGLE-1234-P</t>
  </si>
  <si>
    <t>18WCHJALON-123-4</t>
  </si>
  <si>
    <t>CHJALON</t>
  </si>
  <si>
    <t>18WCHMARCE-123-2</t>
  </si>
  <si>
    <t>CHMARCE</t>
  </si>
  <si>
    <t>18WCHMEROL-123-2</t>
  </si>
  <si>
    <t>CHMEROL</t>
  </si>
  <si>
    <t>18WCHMERZA-123-S</t>
  </si>
  <si>
    <t>CHMERZA</t>
  </si>
  <si>
    <t>18WCHMLNOS-123-U</t>
  </si>
  <si>
    <t>CHMLNOS</t>
  </si>
  <si>
    <t>18WHONATIK-123-U</t>
  </si>
  <si>
    <t>18WCHOLATE-123-Z</t>
  </si>
  <si>
    <t>CHOLATE</t>
  </si>
  <si>
    <t>18WCHOMBA-1234-R</t>
  </si>
  <si>
    <t>CHOMBA</t>
  </si>
  <si>
    <t>18WCHPENDI-123-3</t>
  </si>
  <si>
    <t>CHPENDI</t>
  </si>
  <si>
    <t>18WCHPOBL2-123-M</t>
  </si>
  <si>
    <t>CHPOBL2</t>
  </si>
  <si>
    <t>18WCHPOBLA-123-3</t>
  </si>
  <si>
    <t>CHPOBLA</t>
  </si>
  <si>
    <t>18WCHPONTE-123-P</t>
  </si>
  <si>
    <t>CHPONTE</t>
  </si>
  <si>
    <t>18WCHPONTS-123-1</t>
  </si>
  <si>
    <t>CHPONTS</t>
  </si>
  <si>
    <t>18WCHRAMAL-123-X</t>
  </si>
  <si>
    <t>CHRAMAL</t>
  </si>
  <si>
    <t>18WHSANMI-1234-X</t>
  </si>
  <si>
    <t>18WCHRDEVA-123-L</t>
  </si>
  <si>
    <t>CHRDEVA</t>
  </si>
  <si>
    <t>18WCHRIALP-123-J</t>
  </si>
  <si>
    <t>CHRIALP</t>
  </si>
  <si>
    <t>18WCHSARDO-123-6</t>
  </si>
  <si>
    <t>CHSARDO</t>
  </si>
  <si>
    <t>18WCHSLLOR-123-Q</t>
  </si>
  <si>
    <t>CHSLLOR</t>
  </si>
  <si>
    <t>18WCHSLOR2-123-2</t>
  </si>
  <si>
    <t>CHSLOR2</t>
  </si>
  <si>
    <t>18WCHVILLA-123-I</t>
  </si>
  <si>
    <t>CHVILLA</t>
  </si>
  <si>
    <t>18WCHVN-123456-Q</t>
  </si>
  <si>
    <t>18WCHVN-12345-AP</t>
  </si>
  <si>
    <t>CHVN</t>
  </si>
  <si>
    <t>18WCHZAIDA-123-Y</t>
  </si>
  <si>
    <t>CHZAIDA</t>
  </si>
  <si>
    <t>18WCIEGO-1234-A9</t>
  </si>
  <si>
    <t>CIEGO</t>
  </si>
  <si>
    <t>18WCIERVES-12-A7</t>
  </si>
  <si>
    <t>18WECIERZO-123-8</t>
  </si>
  <si>
    <t>18WCIERZO1-12-EZ</t>
  </si>
  <si>
    <t>CIERZO1</t>
  </si>
  <si>
    <t>18WCIERZO2-12-ES</t>
  </si>
  <si>
    <t>CIERZO2</t>
  </si>
  <si>
    <t>18WCILCOR-123-0J</t>
  </si>
  <si>
    <t>18WCILCOR-123-DU</t>
  </si>
  <si>
    <t>CILCOR</t>
  </si>
  <si>
    <t>18WCINCA-12345-6</t>
  </si>
  <si>
    <t>CINCA</t>
  </si>
  <si>
    <t>18WTPAYCA-1234-V</t>
  </si>
  <si>
    <t>18WCISENER-123-Z</t>
  </si>
  <si>
    <t>18WTCJVIL-1234-D</t>
  </si>
  <si>
    <t>18WCJVIL-12345-6</t>
  </si>
  <si>
    <t>CJVIL</t>
  </si>
  <si>
    <t>18W00000000001NX</t>
  </si>
  <si>
    <t>18WCLARIAN-123-O</t>
  </si>
  <si>
    <t>CLARIAN</t>
  </si>
  <si>
    <t>18W00000000019CR</t>
  </si>
  <si>
    <t>18W00000000019DP</t>
  </si>
  <si>
    <t>CLESAPO</t>
  </si>
  <si>
    <t>18W0000000005WNV</t>
  </si>
  <si>
    <t>18W00000000064UN</t>
  </si>
  <si>
    <t>CMENGI</t>
  </si>
  <si>
    <t>18WCMILLAS-123-X</t>
  </si>
  <si>
    <t>18WCMILLAS-12--8</t>
  </si>
  <si>
    <t>CMILLAS</t>
  </si>
  <si>
    <t>18WECMORE-1234-Z</t>
  </si>
  <si>
    <t>18WCMORENO-123-5</t>
  </si>
  <si>
    <t>CMORENO</t>
  </si>
  <si>
    <t>18WTTFMOTR-123-N</t>
  </si>
  <si>
    <t>18WCMOTRIL-12-DO</t>
  </si>
  <si>
    <t>CMOTRIL</t>
  </si>
  <si>
    <t>18W0000000000YR0</t>
  </si>
  <si>
    <t>18WCNEVERA-123-I</t>
  </si>
  <si>
    <t>CNEVERA</t>
  </si>
  <si>
    <t>18WRTRGEN-1234-S</t>
  </si>
  <si>
    <t>18WCOEBIO-1234-P</t>
  </si>
  <si>
    <t>COEBIO</t>
  </si>
  <si>
    <t>18WCOG75RQ-12-0I</t>
  </si>
  <si>
    <t>18WCOG75RQ-12-DT</t>
  </si>
  <si>
    <t>COG75RQ</t>
  </si>
  <si>
    <t>18WRCOGBIO-123-X</t>
  </si>
  <si>
    <t>18WCOGBIO2-123-6</t>
  </si>
  <si>
    <t>COGBIO2</t>
  </si>
  <si>
    <t>18W00000000064BO</t>
  </si>
  <si>
    <t>18WCOGEN2-1234-U</t>
  </si>
  <si>
    <t>COGEN2</t>
  </si>
  <si>
    <t>18W0000000005E84</t>
  </si>
  <si>
    <t>18W0000000005D3H</t>
  </si>
  <si>
    <t>COGENE</t>
  </si>
  <si>
    <t>18W00000000078V5</t>
  </si>
  <si>
    <t>18W00000000078W3</t>
  </si>
  <si>
    <t>COGENGA</t>
  </si>
  <si>
    <t>18WTZAME-12345-W</t>
  </si>
  <si>
    <t>18WCOGMON-1234-W</t>
  </si>
  <si>
    <t>COGMON</t>
  </si>
  <si>
    <t>18WTCOGNA-1234-3</t>
  </si>
  <si>
    <t>18WCOGNAV-123-DY</t>
  </si>
  <si>
    <t>COGNAV</t>
  </si>
  <si>
    <t>18WTGEMOT-1234-T</t>
  </si>
  <si>
    <t>18WCOGOPEL-123-J</t>
  </si>
  <si>
    <t>COGOPEL</t>
  </si>
  <si>
    <t>18WTERMALP-123-G</t>
  </si>
  <si>
    <t>18WCOGPAST-123-D</t>
  </si>
  <si>
    <t>COGPAST</t>
  </si>
  <si>
    <t>18WCOGPLA-123-0Z</t>
  </si>
  <si>
    <t>18WCOGPLA-123-D9</t>
  </si>
  <si>
    <t>COGPLA</t>
  </si>
  <si>
    <t>18WTCOLSEM-123-Z</t>
  </si>
  <si>
    <t>18WCOLASEM-123-X</t>
  </si>
  <si>
    <t>18WCOLIV-12345-3</t>
  </si>
  <si>
    <t>COLIV</t>
  </si>
  <si>
    <t>18WFESLAR1-123-L</t>
  </si>
  <si>
    <t>18WCOLOME1-123-K</t>
  </si>
  <si>
    <t>COLOME1</t>
  </si>
  <si>
    <t>18WCOLOME2-123-D</t>
  </si>
  <si>
    <t>COLOME2</t>
  </si>
  <si>
    <t>18WECOMES-123-1C</t>
  </si>
  <si>
    <t>18WCOMES-1234-EA</t>
  </si>
  <si>
    <t>COMES</t>
  </si>
  <si>
    <t>18WTTFCONF-123-X</t>
  </si>
  <si>
    <t>18WCONFI-12345-H</t>
  </si>
  <si>
    <t>CONFI</t>
  </si>
  <si>
    <t>18WCONFIAN-123-2</t>
  </si>
  <si>
    <t>CONFIAN</t>
  </si>
  <si>
    <t>18W0000000000UB7</t>
  </si>
  <si>
    <t>18WTCOOSUR-123-R</t>
  </si>
  <si>
    <t>18WCOOSUR-1234-K</t>
  </si>
  <si>
    <t>18W0000000009ZQ0</t>
  </si>
  <si>
    <t>18WCOPLA-1234-DY</t>
  </si>
  <si>
    <t>COPLA</t>
  </si>
  <si>
    <t>18WTIGCOR-1234-P</t>
  </si>
  <si>
    <t>18WCORCO-12345-N</t>
  </si>
  <si>
    <t>CORCO</t>
  </si>
  <si>
    <t>18WCORCOES-123-F</t>
  </si>
  <si>
    <t>CORCOES</t>
  </si>
  <si>
    <t>18WHTFMAND-123-7</t>
  </si>
  <si>
    <t>18WCORDI-12345-U</t>
  </si>
  <si>
    <t>CORDI</t>
  </si>
  <si>
    <t>18WCORDUENTEBIOH</t>
  </si>
  <si>
    <t>CORDUEN</t>
  </si>
  <si>
    <t>18WTCOREY-1234-4</t>
  </si>
  <si>
    <t>18WCOREYSA-123-U</t>
  </si>
  <si>
    <t>COREYSA</t>
  </si>
  <si>
    <t>18WFCORONI-123-1</t>
  </si>
  <si>
    <t>18WCORONI2-123-H</t>
  </si>
  <si>
    <t>CORONI2</t>
  </si>
  <si>
    <t>18W0000000000O7X</t>
  </si>
  <si>
    <t>18W0000000000O8V</t>
  </si>
  <si>
    <t>CORONIL</t>
  </si>
  <si>
    <t>18WRCESRE-1234-P</t>
  </si>
  <si>
    <t>18WCORTES-1234-2</t>
  </si>
  <si>
    <t>CORTES</t>
  </si>
  <si>
    <t>18WETFCOSC-123-O</t>
  </si>
  <si>
    <t>18WCOSCOJA-12-EZ</t>
  </si>
  <si>
    <t>COSCOJA</t>
  </si>
  <si>
    <t>18WCOSEMA1-123-1</t>
  </si>
  <si>
    <t>COSEMA1</t>
  </si>
  <si>
    <t>18WTUTISA-123-1B</t>
  </si>
  <si>
    <t>18WCOTALSA-12-D1</t>
  </si>
  <si>
    <t>COTALSA</t>
  </si>
  <si>
    <t>18WCOTASA-123-DR</t>
  </si>
  <si>
    <t>18WCOTORRA-123-G</t>
  </si>
  <si>
    <t>COTORRA</t>
  </si>
  <si>
    <t>18WTCOVAP-1234-Z</t>
  </si>
  <si>
    <t>18WCOVAPED-123-D</t>
  </si>
  <si>
    <t>COVAPED</t>
  </si>
  <si>
    <t>18WTPCOVI-1234-M</t>
  </si>
  <si>
    <t>18WCOVISA-1234-C</t>
  </si>
  <si>
    <t>COVILL</t>
  </si>
  <si>
    <t>18WTPLACG-123--6</t>
  </si>
  <si>
    <t>18WCOVISLANSL012</t>
  </si>
  <si>
    <t>COVISLA</t>
  </si>
  <si>
    <t>18WEUEUZA-1234-T</t>
  </si>
  <si>
    <t>18WCPELAOS-123-S</t>
  </si>
  <si>
    <t>CPELAOS</t>
  </si>
  <si>
    <t>18WTTOVAG-1234-E</t>
  </si>
  <si>
    <t>18WCPGLASS-12-DW</t>
  </si>
  <si>
    <t>CPGLASS</t>
  </si>
  <si>
    <t>18W00000000077RG</t>
  </si>
  <si>
    <t>18WCPRROSO-12-EA</t>
  </si>
  <si>
    <t>CPRROSO</t>
  </si>
  <si>
    <t>18WTREPP-12345-T</t>
  </si>
  <si>
    <t>18WCREPSOL-12-DK</t>
  </si>
  <si>
    <t>CREPSOL</t>
  </si>
  <si>
    <t>18WCRION-12345-C</t>
  </si>
  <si>
    <t>CRION</t>
  </si>
  <si>
    <t>18WCRUCES-1234-T</t>
  </si>
  <si>
    <t>CRUCES</t>
  </si>
  <si>
    <t>18WCSD1-12345-AF</t>
  </si>
  <si>
    <t>CSD1</t>
  </si>
  <si>
    <t>18WCSD2-12345-A5</t>
  </si>
  <si>
    <t>CSD2</t>
  </si>
  <si>
    <t>18WUPSJUCA-123-Z</t>
  </si>
  <si>
    <t>18WCSL1-12345-A1</t>
  </si>
  <si>
    <t>CSL1</t>
  </si>
  <si>
    <t>18WCSL2-12345-AS</t>
  </si>
  <si>
    <t>CSL2</t>
  </si>
  <si>
    <t>18WCSMONTE-123-0</t>
  </si>
  <si>
    <t>CSMONTE</t>
  </si>
  <si>
    <t>18WCSMP-123456-A</t>
  </si>
  <si>
    <t>18WCSMP-12345--V</t>
  </si>
  <si>
    <t>CSMP</t>
  </si>
  <si>
    <t>18WCTFRIO-123-E1</t>
  </si>
  <si>
    <t>CTFRIO</t>
  </si>
  <si>
    <t>18WTTUDELA-12--B</t>
  </si>
  <si>
    <t>18WCTUDELA-123-Z</t>
  </si>
  <si>
    <t>CTUDELA</t>
  </si>
  <si>
    <t>18WTFNEXU-1234-7</t>
  </si>
  <si>
    <t>18WCUARTE-123-DR</t>
  </si>
  <si>
    <t>CUARTE</t>
  </si>
  <si>
    <t>18WHPDRSA-1234-6</t>
  </si>
  <si>
    <t>18WCUCAYO-1234-Q</t>
  </si>
  <si>
    <t>CUCAYO</t>
  </si>
  <si>
    <t>18WTUEMADE-123-Y</t>
  </si>
  <si>
    <t>18WCUNEMSA-12--B</t>
  </si>
  <si>
    <t>CUNEMSA</t>
  </si>
  <si>
    <t>18WECURRAG-12-1A</t>
  </si>
  <si>
    <t>18WCURRAS-123-E8</t>
  </si>
  <si>
    <t>18WFHEPAT1-123-9</t>
  </si>
  <si>
    <t>18WCVIEJO1-123-G</t>
  </si>
  <si>
    <t>CVIEJO1</t>
  </si>
  <si>
    <t>18WFHEPAT2-123-2</t>
  </si>
  <si>
    <t>18WCVIEJO2-123-9</t>
  </si>
  <si>
    <t>CVIEJO2</t>
  </si>
  <si>
    <t>18WTDEDRE-1234-Q</t>
  </si>
  <si>
    <t>18WDEDEREC-123-8</t>
  </si>
  <si>
    <t>DEDEREC</t>
  </si>
  <si>
    <t>18WECATER-1234-J</t>
  </si>
  <si>
    <t>18WDEFERII-123-N</t>
  </si>
  <si>
    <t>DEFERII</t>
  </si>
  <si>
    <t>18WDEFIB-12345-N</t>
  </si>
  <si>
    <t>DEFIB</t>
  </si>
  <si>
    <t>18WSSAM-123456-1</t>
  </si>
  <si>
    <t>18WLADEHESA-123L</t>
  </si>
  <si>
    <t>DEHESA</t>
  </si>
  <si>
    <t>18WELILLO-1234-C</t>
  </si>
  <si>
    <t>18WDELILLO-123-G</t>
  </si>
  <si>
    <t>DELILLO</t>
  </si>
  <si>
    <t>18WTDERMO-123--E</t>
  </si>
  <si>
    <t>18WDERMONT-123-H</t>
  </si>
  <si>
    <t>DERMONT</t>
  </si>
  <si>
    <t>18WFDERSC-1234-1</t>
  </si>
  <si>
    <t>18WDERSC-12345-4</t>
  </si>
  <si>
    <t>DERSC</t>
  </si>
  <si>
    <t>18WEDEVAG-123-14</t>
  </si>
  <si>
    <t>18WDEVA-12345-EM</t>
  </si>
  <si>
    <t>DEVA</t>
  </si>
  <si>
    <t>18WDEVESA-123-A4</t>
  </si>
  <si>
    <t>DEVESA</t>
  </si>
  <si>
    <t>18W0000000000UHW</t>
  </si>
  <si>
    <t>DIBAQ1</t>
  </si>
  <si>
    <t>18WDJIMENA-123-K</t>
  </si>
  <si>
    <t>DJIMENA</t>
  </si>
  <si>
    <t>18WFJUNCAL-123-8</t>
  </si>
  <si>
    <t>18WDJUNCAL-123-Y</t>
  </si>
  <si>
    <t>DJUNCAL</t>
  </si>
  <si>
    <t>18WTDEEXXI-123-Y</t>
  </si>
  <si>
    <t>18WDOWCHEM-123-F</t>
  </si>
  <si>
    <t>DOWCHEM</t>
  </si>
  <si>
    <t>18WEREVALD-123-7</t>
  </si>
  <si>
    <t>18WDTABLAR-123-K</t>
  </si>
  <si>
    <t>DTABLAR</t>
  </si>
  <si>
    <t>18W0000000006EZK</t>
  </si>
  <si>
    <t>18W0000000006EYM</t>
  </si>
  <si>
    <t>EAMSA1</t>
  </si>
  <si>
    <t>18WECENDER-123-D</t>
  </si>
  <si>
    <t>18W-EBALSAS-5--7</t>
  </si>
  <si>
    <t>EBALSAS</t>
  </si>
  <si>
    <t>18WJUCAR2-1234-Q</t>
  </si>
  <si>
    <t>18WEBAT-123456-L</t>
  </si>
  <si>
    <t>EBAT</t>
  </si>
  <si>
    <t>18W0000000005DWX</t>
  </si>
  <si>
    <t>18WEBENSE-123-EA</t>
  </si>
  <si>
    <t>EBENSE</t>
  </si>
  <si>
    <t>18W0000000002A15</t>
  </si>
  <si>
    <t>18WEBENSEI-12--2</t>
  </si>
  <si>
    <t>EBENSEI</t>
  </si>
  <si>
    <t>18WTEBLLRB-123-5</t>
  </si>
  <si>
    <t>18WEBLL-123456-H</t>
  </si>
  <si>
    <t>EBLL</t>
  </si>
  <si>
    <t>18WHPUEYO-1234-5</t>
  </si>
  <si>
    <t>18W0000000005M1V</t>
  </si>
  <si>
    <t>EBROC</t>
  </si>
  <si>
    <t>18WECHO-123456-J</t>
  </si>
  <si>
    <t>18WECHO-12345-AI</t>
  </si>
  <si>
    <t>ECHO</t>
  </si>
  <si>
    <t>18WECKER-SA----T</t>
  </si>
  <si>
    <t>18WPAPELERAECKEK</t>
  </si>
  <si>
    <t>ECKER</t>
  </si>
  <si>
    <t>18WRECO1-12345-F</t>
  </si>
  <si>
    <t>18WECO1-123456-O</t>
  </si>
  <si>
    <t>ECO1</t>
  </si>
  <si>
    <t>18WRGAME-12345-R</t>
  </si>
  <si>
    <t>18WECO2-123456-E</t>
  </si>
  <si>
    <t>ECO2</t>
  </si>
  <si>
    <t>18WECOESP-123-D3</t>
  </si>
  <si>
    <t>ECOESP</t>
  </si>
  <si>
    <t>18WECOIB-12345-9</t>
  </si>
  <si>
    <t>ECOIB</t>
  </si>
  <si>
    <t>18WRECMED-1234-N</t>
  </si>
  <si>
    <t>18WECOMED3-123-6</t>
  </si>
  <si>
    <t>ECOMED3</t>
  </si>
  <si>
    <t>18WRYGEMSL-123-F</t>
  </si>
  <si>
    <t>18WECOPAR-1234-F</t>
  </si>
  <si>
    <t>ECOPAR</t>
  </si>
  <si>
    <t>18W000000000ABFG</t>
  </si>
  <si>
    <t>18W000000000ABYF</t>
  </si>
  <si>
    <t>ECOTOL</t>
  </si>
  <si>
    <t>18W0000000004T3A</t>
  </si>
  <si>
    <t>18WECOVENT-12-E6</t>
  </si>
  <si>
    <t>ECOVENT</t>
  </si>
  <si>
    <t>18WEFGNRA-1234-X</t>
  </si>
  <si>
    <t>18W000000000B0EA</t>
  </si>
  <si>
    <t>ECVIL</t>
  </si>
  <si>
    <t>18WHHRSPRA-123-Z</t>
  </si>
  <si>
    <t>18W00000000051LH</t>
  </si>
  <si>
    <t>EDMUND</t>
  </si>
  <si>
    <t>18WEEM20-12345-7</t>
  </si>
  <si>
    <t>EEM20</t>
  </si>
  <si>
    <t>18WRPUEBLA-123-G</t>
  </si>
  <si>
    <t>18WEITOB-12345-7</t>
  </si>
  <si>
    <t>EITOB</t>
  </si>
  <si>
    <t>18WTEITOL-1234-3</t>
  </si>
  <si>
    <t>18WEITOC-12345-Z</t>
  </si>
  <si>
    <t>EITOC</t>
  </si>
  <si>
    <t>18WHATUDEL-123-R</t>
  </si>
  <si>
    <t>18WELCIEGO-123-A</t>
  </si>
  <si>
    <t>18WELCO-123456-3</t>
  </si>
  <si>
    <t>18W-ELCO-2589--U</t>
  </si>
  <si>
    <t>ELCO</t>
  </si>
  <si>
    <t>18WEEPINO-123--9</t>
  </si>
  <si>
    <t>18WELPINO--12--K</t>
  </si>
  <si>
    <t>ELPINO</t>
  </si>
  <si>
    <t>18WTPDETIC-123-P</t>
  </si>
  <si>
    <t>18WELPOZO-1234-1</t>
  </si>
  <si>
    <t>ELPOZO</t>
  </si>
  <si>
    <t>18WELPUEYO-123-A</t>
  </si>
  <si>
    <t>ELPUEYO</t>
  </si>
  <si>
    <t>18WEELRASO-123-U</t>
  </si>
  <si>
    <t>18WELRASO-1234-Y</t>
  </si>
  <si>
    <t>ELRASO</t>
  </si>
  <si>
    <t>18WTEMASA-1234-G</t>
  </si>
  <si>
    <t>18WEMASAEG-123-S</t>
  </si>
  <si>
    <t>EMASAEG</t>
  </si>
  <si>
    <t>18WHCALDA-1234-K</t>
  </si>
  <si>
    <t>18WEMILIAN-123-W</t>
  </si>
  <si>
    <t>EMILIAN</t>
  </si>
  <si>
    <t>18WEMORELL-12-0Q</t>
  </si>
  <si>
    <t>18WEMORELL-12-D0</t>
  </si>
  <si>
    <t>EMORELL</t>
  </si>
  <si>
    <t>18WEMORPER-12-0F</t>
  </si>
  <si>
    <t>18WEMORPER-12-DQ</t>
  </si>
  <si>
    <t>EMORPER</t>
  </si>
  <si>
    <t>18WRENCE-12345-8</t>
  </si>
  <si>
    <t>18WENCEPON-12-D2</t>
  </si>
  <si>
    <t>ENCEPON</t>
  </si>
  <si>
    <t>18WTENCRI-1234-4</t>
  </si>
  <si>
    <t>18WENCRISA-12-DV</t>
  </si>
  <si>
    <t>ENCRISA</t>
  </si>
  <si>
    <t>18W00000000029QW</t>
  </si>
  <si>
    <t>18WBIO-ENEMANSAF</t>
  </si>
  <si>
    <t>ENEMANS</t>
  </si>
  <si>
    <t>18WENERAL-123-D8</t>
  </si>
  <si>
    <t>ENERAL</t>
  </si>
  <si>
    <t>18WTEPCSA-1234-0</t>
  </si>
  <si>
    <t>18WENERPOR-123-N</t>
  </si>
  <si>
    <t>ENERPOR</t>
  </si>
  <si>
    <t>18WSTENEVI-123-Q</t>
  </si>
  <si>
    <t>18WENEVILL-123-1</t>
  </si>
  <si>
    <t>ENEVILL</t>
  </si>
  <si>
    <t>18W000000000B0F8</t>
  </si>
  <si>
    <t>ENVIL</t>
  </si>
  <si>
    <t>18W0000000008NFP</t>
  </si>
  <si>
    <t>18W0000000008NGN</t>
  </si>
  <si>
    <t>EOLPOP</t>
  </si>
  <si>
    <t>18WEARAMO-1234-Z</t>
  </si>
  <si>
    <t>18WEPARAMO-123-U</t>
  </si>
  <si>
    <t>EPARAMO</t>
  </si>
  <si>
    <t>18WFVEPLUS-123-Q</t>
  </si>
  <si>
    <t>18WEPFV1-12345-N</t>
  </si>
  <si>
    <t>EPFV1</t>
  </si>
  <si>
    <t>18WEPFV2-12345-E</t>
  </si>
  <si>
    <t>EPFV2</t>
  </si>
  <si>
    <t>18W0000000008VSC</t>
  </si>
  <si>
    <t>EPFV3</t>
  </si>
  <si>
    <t>18W0000000008VTA</t>
  </si>
  <si>
    <t>EPFV4</t>
  </si>
  <si>
    <t>18W00000000099P6</t>
  </si>
  <si>
    <t>EPFV5</t>
  </si>
  <si>
    <t>18W00000000099Q4</t>
  </si>
  <si>
    <t>EPFV6</t>
  </si>
  <si>
    <t>18W00000000099R2</t>
  </si>
  <si>
    <t>EPFV7</t>
  </si>
  <si>
    <t>18WTRODON-123--E</t>
  </si>
  <si>
    <t>18WEPICASA-123-V</t>
  </si>
  <si>
    <t>EPICASA</t>
  </si>
  <si>
    <t>18WEPSANTO-123-E</t>
  </si>
  <si>
    <t>18W-EPSANTO-1--F</t>
  </si>
  <si>
    <t>EPSANTO</t>
  </si>
  <si>
    <t>18WTBOREME-123-V</t>
  </si>
  <si>
    <t>18WERARSAM-12-DC</t>
  </si>
  <si>
    <t>ERARSAM</t>
  </si>
  <si>
    <t>18WTIGERE-1234-8</t>
  </si>
  <si>
    <t>18WERESMA-1234-H</t>
  </si>
  <si>
    <t>ERESMA</t>
  </si>
  <si>
    <t>18WSTUBOS-1234-D</t>
  </si>
  <si>
    <t>18WERRADO2-123-Q</t>
  </si>
  <si>
    <t>ERRADO2</t>
  </si>
  <si>
    <t>18WESCANDE-12--V</t>
  </si>
  <si>
    <t>18WESCAND-1234-Q</t>
  </si>
  <si>
    <t>ESCAND</t>
  </si>
  <si>
    <t>18W0000000005S39</t>
  </si>
  <si>
    <t>18WESCANDO-123-N</t>
  </si>
  <si>
    <t>ESCANDO</t>
  </si>
  <si>
    <t>18WESCURRI-12-EW</t>
  </si>
  <si>
    <t>ESCURRI</t>
  </si>
  <si>
    <t>18W0000000006EWQ</t>
  </si>
  <si>
    <t>18WESE-123456-EG</t>
  </si>
  <si>
    <t>ESE</t>
  </si>
  <si>
    <t>18WESJOAN-1234-V</t>
  </si>
  <si>
    <t>ESJOAN</t>
  </si>
  <si>
    <t>18WESLA-123456-Y</t>
  </si>
  <si>
    <t>18WESLA-12345--I</t>
  </si>
  <si>
    <t>ESLA</t>
  </si>
  <si>
    <t>18WTESNESI-123-Q</t>
  </si>
  <si>
    <t>18WESNEL-12345-0</t>
  </si>
  <si>
    <t>ESNEL</t>
  </si>
  <si>
    <t>18WTESTEL-123-1V</t>
  </si>
  <si>
    <t>18WESTELLE-12-DQ</t>
  </si>
  <si>
    <t>ESTELLE</t>
  </si>
  <si>
    <t>18WETO1-123456-5</t>
  </si>
  <si>
    <t>18WETO1-12345-A4</t>
  </si>
  <si>
    <t>ETO1</t>
  </si>
  <si>
    <t>18WTEUROAT-123-F</t>
  </si>
  <si>
    <t>18WEUROATO-123-G</t>
  </si>
  <si>
    <t>EUROATO</t>
  </si>
  <si>
    <t>18WEUROH-12345-G</t>
  </si>
  <si>
    <t>EUROH</t>
  </si>
  <si>
    <t>18W0000000000IPF</t>
  </si>
  <si>
    <t>18WEUROPAC-123-6</t>
  </si>
  <si>
    <t>EUROPAC</t>
  </si>
  <si>
    <t>18WREXTRAG-123-F</t>
  </si>
  <si>
    <t>18WEXTRAGO-123-W</t>
  </si>
  <si>
    <t>EXTRAGO</t>
  </si>
  <si>
    <t>18WSEXTR2-1234-D</t>
  </si>
  <si>
    <t>18WEXTRES2-123-H</t>
  </si>
  <si>
    <t>EXTRES2</t>
  </si>
  <si>
    <t>18WSEXTRE-1234-S</t>
  </si>
  <si>
    <t>18WEXTRESO-123-B</t>
  </si>
  <si>
    <t>EXTRESO</t>
  </si>
  <si>
    <t>18WSTEXTR3-123-2</t>
  </si>
  <si>
    <t>18WEXTRSOL-123-C</t>
  </si>
  <si>
    <t>EXTRSOL</t>
  </si>
  <si>
    <t>18WEPROTO-1234-M</t>
  </si>
  <si>
    <t>18WEXVESTA-123-9</t>
  </si>
  <si>
    <t>EXVESTA</t>
  </si>
  <si>
    <t>18WEYDETIC-123-1</t>
  </si>
  <si>
    <t>18W-EYDETIC-9--P</t>
  </si>
  <si>
    <t>EYDETIC</t>
  </si>
  <si>
    <t>18WEYEEXXI-123-E</t>
  </si>
  <si>
    <t>18W-EYEEXXI-3--E</t>
  </si>
  <si>
    <t>EYEEXXI</t>
  </si>
  <si>
    <t>18WEYEFG-12345-P</t>
  </si>
  <si>
    <t>18W-EYEFG7136--N</t>
  </si>
  <si>
    <t>EYEFG</t>
  </si>
  <si>
    <t>18WEYEGLE-1234-U</t>
  </si>
  <si>
    <t>18W-EYEGLE-65--0</t>
  </si>
  <si>
    <t>EYEGLE</t>
  </si>
  <si>
    <t>18WEYGESTE-123-N</t>
  </si>
  <si>
    <t>18W-EYGESTE-2--G</t>
  </si>
  <si>
    <t>EYGESTE</t>
  </si>
  <si>
    <t>18WEYIBCUR-123-2</t>
  </si>
  <si>
    <t>18W-EYIBCUR-7--9</t>
  </si>
  <si>
    <t>EYIBCUR</t>
  </si>
  <si>
    <t>18WEYNEXU-1234-B</t>
  </si>
  <si>
    <t>18W-EYNEXU-50--4</t>
  </si>
  <si>
    <t>EYNEXU</t>
  </si>
  <si>
    <t>18WEYWMARK-123-E</t>
  </si>
  <si>
    <t>18W-EYWMARK-5--5</t>
  </si>
  <si>
    <t>EYWMARK</t>
  </si>
  <si>
    <t>18WFALGEVA-123-S</t>
  </si>
  <si>
    <t>18W-FALGEVA-9--Z</t>
  </si>
  <si>
    <t>FALGEVA</t>
  </si>
  <si>
    <t>18WTFARMHI-123-3</t>
  </si>
  <si>
    <t>18WFARMHIS-123-1</t>
  </si>
  <si>
    <t>FARMHIS</t>
  </si>
  <si>
    <t>18WFBESOS-123-DL</t>
  </si>
  <si>
    <t>FBESOS</t>
  </si>
  <si>
    <t>18WFDREUA-1234-N</t>
  </si>
  <si>
    <t>18W-FDREUA-21--P</t>
  </si>
  <si>
    <t>FDREUA</t>
  </si>
  <si>
    <t>18WFDULJOS-123-O</t>
  </si>
  <si>
    <t>18W-FDULJOS-9--R</t>
  </si>
  <si>
    <t>FDULJOS</t>
  </si>
  <si>
    <t>18WFEBLCO1-123-T</t>
  </si>
  <si>
    <t>18W-FEBLCO1-2--8</t>
  </si>
  <si>
    <t>FEBLCO1</t>
  </si>
  <si>
    <t>18WFEBLCO2-123-M</t>
  </si>
  <si>
    <t>18W-FEBLCO2-9--B</t>
  </si>
  <si>
    <t>FEBLCO2</t>
  </si>
  <si>
    <t>18WFEBLCO3-123-F</t>
  </si>
  <si>
    <t>18W-FEBLCO3-5--L</t>
  </si>
  <si>
    <t>FEBLCO3</t>
  </si>
  <si>
    <t>18WFECHA-1234-A8</t>
  </si>
  <si>
    <t>18WTFEIRA--12--K</t>
  </si>
  <si>
    <t>18WFEIRACO-12-DE</t>
  </si>
  <si>
    <t>FEIRACO</t>
  </si>
  <si>
    <t>18WHHIFRE-1234-X</t>
  </si>
  <si>
    <t>18WFEIXAI-123--E</t>
  </si>
  <si>
    <t>FEIXAI</t>
  </si>
  <si>
    <t>18WFEIXAII-12--D</t>
  </si>
  <si>
    <t>FEIXAII</t>
  </si>
  <si>
    <t>18WEESBGG-123-1L</t>
  </si>
  <si>
    <t>18WFEIXOS-123-E0</t>
  </si>
  <si>
    <t>FEIXOS</t>
  </si>
  <si>
    <t>18WFELORCA-123-9</t>
  </si>
  <si>
    <t>18W-FELORCA-7--U</t>
  </si>
  <si>
    <t>FELORCA</t>
  </si>
  <si>
    <t>18WFENERSO-123-9</t>
  </si>
  <si>
    <t>18W-FENERSO-1--2</t>
  </si>
  <si>
    <t>FENERSO</t>
  </si>
  <si>
    <t>18WHMICAN-1234-A</t>
  </si>
  <si>
    <t>18WFERNAND-123-Y</t>
  </si>
  <si>
    <t>FERNAND</t>
  </si>
  <si>
    <t>18WFERRER-1234-0</t>
  </si>
  <si>
    <t>FERRER</t>
  </si>
  <si>
    <t>18WFERRERI-123-2</t>
  </si>
  <si>
    <t>FERRERI</t>
  </si>
  <si>
    <t>18WFERUELA-123-2</t>
  </si>
  <si>
    <t>18W-FERUELA-1--I</t>
  </si>
  <si>
    <t>FERUELA</t>
  </si>
  <si>
    <t>18W000000000AZWL</t>
  </si>
  <si>
    <t>FERVE2</t>
  </si>
  <si>
    <t>18W0000000009WYU</t>
  </si>
  <si>
    <t>FERVEN</t>
  </si>
  <si>
    <t>18WFERVEZA-12-AI</t>
  </si>
  <si>
    <t>FERVEZA</t>
  </si>
  <si>
    <t>18WFFADFW-1234-7</t>
  </si>
  <si>
    <t>18W-FFADFW-50--Q</t>
  </si>
  <si>
    <t>FFADFW</t>
  </si>
  <si>
    <t>18WFFESFW-1234-Z</t>
  </si>
  <si>
    <t>18W-FFESFW-14--3</t>
  </si>
  <si>
    <t>FFESFW</t>
  </si>
  <si>
    <t>18WFGERES-1234-0</t>
  </si>
  <si>
    <t>18W-FGERES-74--7</t>
  </si>
  <si>
    <t>FGERES</t>
  </si>
  <si>
    <t>18WTFIBR-12345-T</t>
  </si>
  <si>
    <t>18WFIBRAC-123-DC</t>
  </si>
  <si>
    <t>FIBRAC</t>
  </si>
  <si>
    <t>18WFINIEN-1234-7</t>
  </si>
  <si>
    <t>18W-FINIEN-69--X</t>
  </si>
  <si>
    <t>FINIEN</t>
  </si>
  <si>
    <t>18WTCONOR-1234-A</t>
  </si>
  <si>
    <t>18WFINSASA-12-DJ</t>
  </si>
  <si>
    <t>FINSASA</t>
  </si>
  <si>
    <t>18WFLIX-12345-AI</t>
  </si>
  <si>
    <t>18WLAFLORIDA-12V</t>
  </si>
  <si>
    <t>FLORIDA</t>
  </si>
  <si>
    <t>18WFOLMFW-1234-L</t>
  </si>
  <si>
    <t>18W-FOLMFW-23--Z</t>
  </si>
  <si>
    <t>FOLMFW</t>
  </si>
  <si>
    <t>18W0000000001AEK</t>
  </si>
  <si>
    <t>18WFONZ-123456-J</t>
  </si>
  <si>
    <t>FONZ</t>
  </si>
  <si>
    <t>18WTFOREST-123-F</t>
  </si>
  <si>
    <t>18WFORESTA-123-0</t>
  </si>
  <si>
    <t>FORESTA</t>
  </si>
  <si>
    <t>18WTFINS2-1234-J</t>
  </si>
  <si>
    <t>18WFPADRON-123-W</t>
  </si>
  <si>
    <t>FPADRON</t>
  </si>
  <si>
    <t>18WFPEEXXI-123-Z</t>
  </si>
  <si>
    <t>18W-FPEEXXI-1--Z</t>
  </si>
  <si>
    <t>FPEEXXI</t>
  </si>
  <si>
    <t>18WFPEONUR-123-N</t>
  </si>
  <si>
    <t>18W-FPEONUR-5--D</t>
  </si>
  <si>
    <t>FPEONUR</t>
  </si>
  <si>
    <t>18WFPGNRA-1234-B</t>
  </si>
  <si>
    <t>18WFPGNRA-123--Q</t>
  </si>
  <si>
    <t>FPGNRA</t>
  </si>
  <si>
    <t>18WFPGNSUR-123-3</t>
  </si>
  <si>
    <t>18W-FPGNSUR-9--K</t>
  </si>
  <si>
    <t>FPGNSUR</t>
  </si>
  <si>
    <t>18WFPIBCUR-123-N</t>
  </si>
  <si>
    <t>18W-FPIBCUR-8--I</t>
  </si>
  <si>
    <t>FPIBCUR</t>
  </si>
  <si>
    <t>18WTFPIED-1234-U</t>
  </si>
  <si>
    <t>18WFPIEDRA-123-G</t>
  </si>
  <si>
    <t>FPIEDRA</t>
  </si>
  <si>
    <t>18WFRAILA-123--O</t>
  </si>
  <si>
    <t>FRAILA</t>
  </si>
  <si>
    <t>18WFREGP3-1234-5</t>
  </si>
  <si>
    <t>18W-FREGP3-30--Y</t>
  </si>
  <si>
    <t>FREGP3</t>
  </si>
  <si>
    <t>18WTFREPP-1234-1</t>
  </si>
  <si>
    <t>18WFREPP1-1234-5</t>
  </si>
  <si>
    <t>FREPP1</t>
  </si>
  <si>
    <t>18WFREPP2-1234-Y</t>
  </si>
  <si>
    <t>FREPP2</t>
  </si>
  <si>
    <t>18WTFRIGN-1234-L</t>
  </si>
  <si>
    <t>18WFRIGNOR-123-9</t>
  </si>
  <si>
    <t>FRIGNOR</t>
  </si>
  <si>
    <t>18WTFGCEG-1234-H</t>
  </si>
  <si>
    <t>18WFRIMAN-1234-O</t>
  </si>
  <si>
    <t>FRIMAN</t>
  </si>
  <si>
    <t>18WFTINAJE-123-F</t>
  </si>
  <si>
    <t>18W-FTINAJE-1--S</t>
  </si>
  <si>
    <t>FTINAJE</t>
  </si>
  <si>
    <t>18WFTOVEC-1234-7</t>
  </si>
  <si>
    <t>18W-FTOVEC-82--S</t>
  </si>
  <si>
    <t>FTOVEC</t>
  </si>
  <si>
    <t>18WFTRUFW-1234-0</t>
  </si>
  <si>
    <t>18W-FTRUFW-40--Z</t>
  </si>
  <si>
    <t>FTRUFW</t>
  </si>
  <si>
    <t>18WFFACCP-1234-Q</t>
  </si>
  <si>
    <t>18WFUALAMO-123-H</t>
  </si>
  <si>
    <t>FUALAMO</t>
  </si>
  <si>
    <t>18WTFUDEP-1234-3</t>
  </si>
  <si>
    <t>18WFUDEPOR-123-U</t>
  </si>
  <si>
    <t>FUDEPOR</t>
  </si>
  <si>
    <t>18W0000000000YAY</t>
  </si>
  <si>
    <t>18W0000000000Y65</t>
  </si>
  <si>
    <t>FUENTE</t>
  </si>
  <si>
    <t>18WFUTETEM-123-7</t>
  </si>
  <si>
    <t>18W-FUTETEM-3--0</t>
  </si>
  <si>
    <t>FUTETEM</t>
  </si>
  <si>
    <t>18WFUTUCER-123-2</t>
  </si>
  <si>
    <t>18WFUTUCER-12--E</t>
  </si>
  <si>
    <t>FUTUCER</t>
  </si>
  <si>
    <t>18W00000000082AO</t>
  </si>
  <si>
    <t>18W0000000008CBT</t>
  </si>
  <si>
    <t>FVIEE</t>
  </si>
  <si>
    <t>18WFVITA-12345-T</t>
  </si>
  <si>
    <t>18W-FVITA-562--X</t>
  </si>
  <si>
    <t>FVITA</t>
  </si>
  <si>
    <t>18W00000000079YX</t>
  </si>
  <si>
    <t>18W0000000007NVY</t>
  </si>
  <si>
    <t>FXRSPRE</t>
  </si>
  <si>
    <t>18WFYAGENT-123-E</t>
  </si>
  <si>
    <t>18W-FYAGENT-8--C</t>
  </si>
  <si>
    <t>FYAGENT</t>
  </si>
  <si>
    <t>18WFYALFAR-12--B</t>
  </si>
  <si>
    <t>18W-FYALFAR-1--G</t>
  </si>
  <si>
    <t>FYALFAR</t>
  </si>
  <si>
    <t>18WFYAME-12345-4</t>
  </si>
  <si>
    <t>18W000000000A46I</t>
  </si>
  <si>
    <t>FYAME</t>
  </si>
  <si>
    <t>18WFYASIE-1234-5</t>
  </si>
  <si>
    <t>18W-FYASIE-76--9</t>
  </si>
  <si>
    <t>FYASIE</t>
  </si>
  <si>
    <t>18WFYAURA-1234-A</t>
  </si>
  <si>
    <t>18W-FYAURA-98--3</t>
  </si>
  <si>
    <t>FYAURA</t>
  </si>
  <si>
    <t>18W000000000BCMW</t>
  </si>
  <si>
    <t>18W000000000BLID</t>
  </si>
  <si>
    <t>FYBSG</t>
  </si>
  <si>
    <t>18WFYCEG-12345-7</t>
  </si>
  <si>
    <t>18W-FYCEG-640--B</t>
  </si>
  <si>
    <t>FYCEG</t>
  </si>
  <si>
    <t>18WFYCLIDM-123-Z</t>
  </si>
  <si>
    <t>18W-FYCLIDM-5--2</t>
  </si>
  <si>
    <t>FYCLIDM</t>
  </si>
  <si>
    <t>18WFYCYE-12345-A</t>
  </si>
  <si>
    <t>18W-FYCYE-591--9</t>
  </si>
  <si>
    <t>FYCYE</t>
  </si>
  <si>
    <t>18WFYDETIC-123-P</t>
  </si>
  <si>
    <t>18W-FYDETIC-1--8</t>
  </si>
  <si>
    <t>FYDETIC</t>
  </si>
  <si>
    <t>18WFYEBLCO-123-6</t>
  </si>
  <si>
    <t>18W-FYEBLCO-4--A</t>
  </si>
  <si>
    <t>FYEBLCO</t>
  </si>
  <si>
    <t>18WFYECLA-1234-F</t>
  </si>
  <si>
    <t>18WFYECLA-123--U</t>
  </si>
  <si>
    <t>FYECLA1</t>
  </si>
  <si>
    <t>18WFYECLA2-123-I</t>
  </si>
  <si>
    <t>FYECLA2</t>
  </si>
  <si>
    <t>18WFYECLA3-123-B</t>
  </si>
  <si>
    <t>FYECLA3</t>
  </si>
  <si>
    <t>18WFYEEXXI-123-1</t>
  </si>
  <si>
    <t>18W-FYEEXXI-3--2</t>
  </si>
  <si>
    <t>FYEEXXI</t>
  </si>
  <si>
    <t>18WFYEFG-12345-C</t>
  </si>
  <si>
    <t>18W-FYEFG-784--E</t>
  </si>
  <si>
    <t>FYEFG</t>
  </si>
  <si>
    <t>18WFYEGED-1234-E</t>
  </si>
  <si>
    <t>18W-FYEGED-18--R</t>
  </si>
  <si>
    <t>FYEGED</t>
  </si>
  <si>
    <t>18WFYEGLE-1234-H</t>
  </si>
  <si>
    <t>18W-FYEGLE-20--S</t>
  </si>
  <si>
    <t>FYEGLE</t>
  </si>
  <si>
    <t>18WFYENDG-1234-3</t>
  </si>
  <si>
    <t>18W-FYENDG-54--L</t>
  </si>
  <si>
    <t>FYENDG</t>
  </si>
  <si>
    <t>18WFYENECU-123-I</t>
  </si>
  <si>
    <t>18W-FYENECU-7--L</t>
  </si>
  <si>
    <t>FYENECU</t>
  </si>
  <si>
    <t>18WFYEONUR-123-Q</t>
  </si>
  <si>
    <t>18W-FYEONUR-2--0</t>
  </si>
  <si>
    <t>FYEONUR</t>
  </si>
  <si>
    <t>18WFYEPLUS-123-R</t>
  </si>
  <si>
    <t>18W-FYEPLUS-8--E</t>
  </si>
  <si>
    <t>FYEPLUS</t>
  </si>
  <si>
    <t>18WFYFEN-12345-M</t>
  </si>
  <si>
    <t>18W-FYFEN-616--R</t>
  </si>
  <si>
    <t>FYFEN</t>
  </si>
  <si>
    <t>18WFMFEN-12345-I</t>
  </si>
  <si>
    <t>18WFYFENFP-123-R</t>
  </si>
  <si>
    <t>FYFENFP</t>
  </si>
  <si>
    <t>18WFYFENHC-123-S</t>
  </si>
  <si>
    <t>FYFENHC</t>
  </si>
  <si>
    <t>18WFYFENSJ-123-2</t>
  </si>
  <si>
    <t>FYFENSJ</t>
  </si>
  <si>
    <t>18WFYFENXL-123-M</t>
  </si>
  <si>
    <t>FYFENXL</t>
  </si>
  <si>
    <t>18WFYFUTGR-123-D</t>
  </si>
  <si>
    <t>18W-FYFUTGR-6--7</t>
  </si>
  <si>
    <t>FYFUTGR</t>
  </si>
  <si>
    <t>18WFYGAC-12345-2</t>
  </si>
  <si>
    <t>18W-FYGAC-969--C</t>
  </si>
  <si>
    <t>FYGAC</t>
  </si>
  <si>
    <t>18WFYGENER-123-A</t>
  </si>
  <si>
    <t>18W-FYGENER-5--M</t>
  </si>
  <si>
    <t>FYGENER</t>
  </si>
  <si>
    <t>18WFYGESTE-123-A</t>
  </si>
  <si>
    <t>18W-FYGESTE-8--H</t>
  </si>
  <si>
    <t>FYGESTE</t>
  </si>
  <si>
    <t>18WFYGIGA-1234-F</t>
  </si>
  <si>
    <t>18W-FYGIGA-59--7</t>
  </si>
  <si>
    <t>FYGIGA</t>
  </si>
  <si>
    <t>18WFYGNRA-1234-E</t>
  </si>
  <si>
    <t>18W-FYGNRA-18--9</t>
  </si>
  <si>
    <t>FYGNRA</t>
  </si>
  <si>
    <t>18WFYGNSUR-123-6</t>
  </si>
  <si>
    <t>18W-FYGNSUR-2--N</t>
  </si>
  <si>
    <t>FYGNSUR</t>
  </si>
  <si>
    <t>18WFYGSETT-123-2</t>
  </si>
  <si>
    <t>18W-FYGSETT-1--F</t>
  </si>
  <si>
    <t>FYGSETT</t>
  </si>
  <si>
    <t>18WFYHCCUR-123-R</t>
  </si>
  <si>
    <t>18W-FYHCCUR-7--Z</t>
  </si>
  <si>
    <t>FYHCCUR</t>
  </si>
  <si>
    <t>18WFYHCENE-123-8</t>
  </si>
  <si>
    <t>18W-FYHCENE-7--Z</t>
  </si>
  <si>
    <t>FYHCENE</t>
  </si>
  <si>
    <t>18WFYHECEN-123-F</t>
  </si>
  <si>
    <t>18W-FYHECEN-3--L</t>
  </si>
  <si>
    <t>FYHECEN</t>
  </si>
  <si>
    <t>18WFYHELIO-123-6</t>
  </si>
  <si>
    <t>18W-FYHELIO-4--M</t>
  </si>
  <si>
    <t>FYHELIO</t>
  </si>
  <si>
    <t>18WFYIBCUR-123-Q</t>
  </si>
  <si>
    <t>18W-FYIBCUR-4--9</t>
  </si>
  <si>
    <t>FYIBCUR</t>
  </si>
  <si>
    <t>18WFYIBGES-123-0</t>
  </si>
  <si>
    <t>18W-FYIBGES-7--Y</t>
  </si>
  <si>
    <t>FYIBGES</t>
  </si>
  <si>
    <t>18WFYLAUEI-123-W</t>
  </si>
  <si>
    <t>18W-FYLAUEI-9--R</t>
  </si>
  <si>
    <t>FYLAUEI</t>
  </si>
  <si>
    <t>18WFYLMER-1234-O</t>
  </si>
  <si>
    <t>18W-FYLMER-22--9</t>
  </si>
  <si>
    <t>FYLMER</t>
  </si>
  <si>
    <t>18WFYNEXU-1234-Z</t>
  </si>
  <si>
    <t>18W-FYNEXU-72--B</t>
  </si>
  <si>
    <t>FYNEXU</t>
  </si>
  <si>
    <t>18WFYNRENO-123-I</t>
  </si>
  <si>
    <t>18WFYNRENOUF---8</t>
  </si>
  <si>
    <t>FYNRENO</t>
  </si>
  <si>
    <t>18WPHOTV01-123-V</t>
  </si>
  <si>
    <t>18WFYPHOTO-123-W</t>
  </si>
  <si>
    <t>FYPHOTO</t>
  </si>
  <si>
    <t>18W0000000007A1M</t>
  </si>
  <si>
    <t>18W0000000006TUM</t>
  </si>
  <si>
    <t>FYRSPR</t>
  </si>
  <si>
    <t>18WFYRSPRA-123-5</t>
  </si>
  <si>
    <t>18W-FYRSPRA-5--3</t>
  </si>
  <si>
    <t>FYRSPRA</t>
  </si>
  <si>
    <t>18W000000000BWM9</t>
  </si>
  <si>
    <t>18W000000000C9FE</t>
  </si>
  <si>
    <t>FYSESPV</t>
  </si>
  <si>
    <t>18W000000000BI69</t>
  </si>
  <si>
    <t>18W000000000C9GC</t>
  </si>
  <si>
    <t>FYSLY</t>
  </si>
  <si>
    <t>18W0000000007AJN</t>
  </si>
  <si>
    <t>18W0000000007PKD</t>
  </si>
  <si>
    <t>FYTERSA</t>
  </si>
  <si>
    <t>18WFYWMARK-123-1</t>
  </si>
  <si>
    <t>18W-FYWMARK-1--9</t>
  </si>
  <si>
    <t>FYWMARK</t>
  </si>
  <si>
    <t>18WFZARGU-1234-4</t>
  </si>
  <si>
    <t>18W-FZARGU-78--E</t>
  </si>
  <si>
    <t>FZARGU</t>
  </si>
  <si>
    <t>18WGAL1-12345-AH</t>
  </si>
  <si>
    <t>GAL1</t>
  </si>
  <si>
    <t>18WGAL2-12345-A7</t>
  </si>
  <si>
    <t>GAL2</t>
  </si>
  <si>
    <t>18W00000000001OV</t>
  </si>
  <si>
    <t>18WGALDAKA-123-L</t>
  </si>
  <si>
    <t>GALDAKA</t>
  </si>
  <si>
    <t>18WTGALES-1234-X</t>
  </si>
  <si>
    <t>18WGALESA-1234-J</t>
  </si>
  <si>
    <t>GALESA</t>
  </si>
  <si>
    <t>18WGAMOIDE-12-EN</t>
  </si>
  <si>
    <t>GAMOIDE</t>
  </si>
  <si>
    <t>18W0000000000UJS</t>
  </si>
  <si>
    <t>GARCBAQ</t>
  </si>
  <si>
    <t>18W0000000006FEM</t>
  </si>
  <si>
    <t>18WROMANIGAROFED</t>
  </si>
  <si>
    <t>GAROFEI</t>
  </si>
  <si>
    <t>18W0000000007AMH</t>
  </si>
  <si>
    <t>18WGARRAF-123-D6</t>
  </si>
  <si>
    <t>GARRAF</t>
  </si>
  <si>
    <t>18WRGARRAY-123-R</t>
  </si>
  <si>
    <t>18WGARRAY-1234-F</t>
  </si>
  <si>
    <t>GARRAY</t>
  </si>
  <si>
    <t>18WGASBENS-123-0</t>
  </si>
  <si>
    <t>GASBENS</t>
  </si>
  <si>
    <t>18WGAXATE-1234-Y</t>
  </si>
  <si>
    <t>GAXATE</t>
  </si>
  <si>
    <t>18W000000000034S</t>
  </si>
  <si>
    <t>18W000000000035Q</t>
  </si>
  <si>
    <t>GECASA</t>
  </si>
  <si>
    <t>18WRGEDES-1234-L</t>
  </si>
  <si>
    <t>18WGEDESMA-12-D5</t>
  </si>
  <si>
    <t>18WTFGEGS1-123-4</t>
  </si>
  <si>
    <t>18WGEGSA1-123-DX</t>
  </si>
  <si>
    <t>GEGSA1</t>
  </si>
  <si>
    <t>18WRVSEDAE-123-8</t>
  </si>
  <si>
    <t>18WGEGSA2-123-DP</t>
  </si>
  <si>
    <t>GEGSA2</t>
  </si>
  <si>
    <t>18WHGDF01-1234-3</t>
  </si>
  <si>
    <t>18WGELSA-12345-C</t>
  </si>
  <si>
    <t>18W0000000002DUC</t>
  </si>
  <si>
    <t>18WGEMASA-123-DO</t>
  </si>
  <si>
    <t>GEMASA</t>
  </si>
  <si>
    <t>18W0000000001DRM</t>
  </si>
  <si>
    <t>18W0000000001DSK</t>
  </si>
  <si>
    <t>GEN-GE2</t>
  </si>
  <si>
    <t>18W0000000003671</t>
  </si>
  <si>
    <t>18WGENFIBR-12-DI</t>
  </si>
  <si>
    <t>GENFIBR</t>
  </si>
  <si>
    <t>18W0000000001DTI</t>
  </si>
  <si>
    <t>GENGES3</t>
  </si>
  <si>
    <t>18WGEPLAS--12-0K</t>
  </si>
  <si>
    <t>18WGEPLAS-123-DA</t>
  </si>
  <si>
    <t>GEPLAS</t>
  </si>
  <si>
    <t>18WTGEC-123456-3</t>
  </si>
  <si>
    <t>18WGEQUISA-12-D3</t>
  </si>
  <si>
    <t>18WGERES-12345-Z</t>
  </si>
  <si>
    <t>18WGERES-1234--G</t>
  </si>
  <si>
    <t>GERES</t>
  </si>
  <si>
    <t>18W0000000007JZ1</t>
  </si>
  <si>
    <t>18W0000000008CVQ</t>
  </si>
  <si>
    <t>GOIEV01</t>
  </si>
  <si>
    <t>18W0000000009KR6</t>
  </si>
  <si>
    <t>18W000000000BLJB</t>
  </si>
  <si>
    <t>GOIEV03</t>
  </si>
  <si>
    <t>18WGONGOR2-123-8</t>
  </si>
  <si>
    <t>GONGOR2</t>
  </si>
  <si>
    <t>18WGONGORA-123-Q</t>
  </si>
  <si>
    <t>18W00000000073WI</t>
  </si>
  <si>
    <t>18WGORGEL1-123-Z</t>
  </si>
  <si>
    <t>GORGEL1</t>
  </si>
  <si>
    <t>18WEGRAIA-1234-0</t>
  </si>
  <si>
    <t>18WGRAIADE-123-R</t>
  </si>
  <si>
    <t>GRAIADE</t>
  </si>
  <si>
    <t>18WGRALLAS-123-9</t>
  </si>
  <si>
    <t>GRALLAS</t>
  </si>
  <si>
    <t>18WTGRANLU-123-Y</t>
  </si>
  <si>
    <t>18WGRANLUZ-12-DN</t>
  </si>
  <si>
    <t>GRANLUZ</t>
  </si>
  <si>
    <t>18WGRDZ-123456-6</t>
  </si>
  <si>
    <t>18WGRDZ-12345-A5</t>
  </si>
  <si>
    <t>GRDZ</t>
  </si>
  <si>
    <t>18WRVGRECA-123-D</t>
  </si>
  <si>
    <t>18WGRECAT--1234A</t>
  </si>
  <si>
    <t>GRECAT</t>
  </si>
  <si>
    <t>18WTGRSOL-1234-1</t>
  </si>
  <si>
    <t>18WGREENPO-12--B</t>
  </si>
  <si>
    <t>GREENPO</t>
  </si>
  <si>
    <t>18W000000000038K</t>
  </si>
  <si>
    <t>18WGRESPAN-12-DQ</t>
  </si>
  <si>
    <t>GRESPAN</t>
  </si>
  <si>
    <t>18WTGRIFOL-123-S</t>
  </si>
  <si>
    <t>18WGRIFOL-1234-8</t>
  </si>
  <si>
    <t>GRIFOL</t>
  </si>
  <si>
    <t>18WGUADA-12345-H</t>
  </si>
  <si>
    <t>18WGUADA-1234--Z</t>
  </si>
  <si>
    <t>GUADA</t>
  </si>
  <si>
    <t>18W0000000004SCW</t>
  </si>
  <si>
    <t>GUADA1</t>
  </si>
  <si>
    <t>18W0000000004P7E</t>
  </si>
  <si>
    <t>18WGUADALE-123-E</t>
  </si>
  <si>
    <t>GUADAL</t>
  </si>
  <si>
    <t>18WHGDALI-1234-O</t>
  </si>
  <si>
    <t>18WGUADALI-123-N</t>
  </si>
  <si>
    <t>GUADALI</t>
  </si>
  <si>
    <t>18WGUALBA3-123-G</t>
  </si>
  <si>
    <t>GUALBA3</t>
  </si>
  <si>
    <t>18WGUIJO-12345-2</t>
  </si>
  <si>
    <t>18WGUIJO-1234--K</t>
  </si>
  <si>
    <t>GUIJO</t>
  </si>
  <si>
    <t>18WGUISONA-12-DG</t>
  </si>
  <si>
    <t>GUISONA</t>
  </si>
  <si>
    <t>18WHVADOC-1234-G</t>
  </si>
  <si>
    <t>18WGUMA-123456-A</t>
  </si>
  <si>
    <t>18WHFITURB-123-M</t>
  </si>
  <si>
    <t>18WGURREA-1234-5</t>
  </si>
  <si>
    <t>GURREA</t>
  </si>
  <si>
    <t>18WGYAME-12345-S</t>
  </si>
  <si>
    <t>18W-GYAMERB-1--H</t>
  </si>
  <si>
    <t>GYAME</t>
  </si>
  <si>
    <t>18WGYGNRA-1234-1</t>
  </si>
  <si>
    <t>18W-GYGNRA-92--I</t>
  </si>
  <si>
    <t>GYGNRA</t>
  </si>
  <si>
    <t>18WHSAECH-123--E</t>
  </si>
  <si>
    <t>18WHAGUEDA-123-O</t>
  </si>
  <si>
    <t>HAGUEDA</t>
  </si>
  <si>
    <t>18WHHURONE-123-P</t>
  </si>
  <si>
    <t>18WHCHANZA-123-6</t>
  </si>
  <si>
    <t>HCHANZA</t>
  </si>
  <si>
    <t>18WHARNO-1234-1U</t>
  </si>
  <si>
    <t>18WHCORZAN-12-A9</t>
  </si>
  <si>
    <t>HCORZAN</t>
  </si>
  <si>
    <t>18WHCRISA-1234-O</t>
  </si>
  <si>
    <t>18W-HCRISA-12--U</t>
  </si>
  <si>
    <t>HCRISA</t>
  </si>
  <si>
    <t>18WTHCTUDE-12--B</t>
  </si>
  <si>
    <t>18WHCTUDE-1234-M</t>
  </si>
  <si>
    <t>HCTUDE</t>
  </si>
  <si>
    <t>18WSTHEEN1-123-7</t>
  </si>
  <si>
    <t>18W-HELIO1-50--3</t>
  </si>
  <si>
    <t>HELIO1</t>
  </si>
  <si>
    <t>18WSTHEEN2-123-0</t>
  </si>
  <si>
    <t>18W-HELIO2-92--5</t>
  </si>
  <si>
    <t>HELIO2</t>
  </si>
  <si>
    <t>18WSTHELI1-123-L</t>
  </si>
  <si>
    <t>18WHELIOS1-123-5</t>
  </si>
  <si>
    <t>HELIOS1</t>
  </si>
  <si>
    <t>18WSTHELI2-123-E</t>
  </si>
  <si>
    <t>18WHELIOS2-123-Z</t>
  </si>
  <si>
    <t>HELIOS2</t>
  </si>
  <si>
    <t>18WHERMIDA-123-A</t>
  </si>
  <si>
    <t>HERMIDA</t>
  </si>
  <si>
    <t>18W000000000A1Y8</t>
  </si>
  <si>
    <t>18WHERRERI-12-EW</t>
  </si>
  <si>
    <t>HERRERI</t>
  </si>
  <si>
    <t>18W00000000082BM</t>
  </si>
  <si>
    <t>18W00000000082DI</t>
  </si>
  <si>
    <t>HERRUM</t>
  </si>
  <si>
    <t>18WHNRPGG-123-14</t>
  </si>
  <si>
    <t>18WHGARCIA-12-AG</t>
  </si>
  <si>
    <t>HGARCIA</t>
  </si>
  <si>
    <t>18W00000000014U6</t>
  </si>
  <si>
    <t>18WHGOMEZU-123-Z</t>
  </si>
  <si>
    <t>HGULLA</t>
  </si>
  <si>
    <t>18WHHOJAM-1234-G</t>
  </si>
  <si>
    <t>18W-HHOJAM-53--W</t>
  </si>
  <si>
    <t>HHOJAM</t>
  </si>
  <si>
    <t>18WHHIPIN-1234-G</t>
  </si>
  <si>
    <t>18WHIDPINA-123-6</t>
  </si>
  <si>
    <t>HIDPINA</t>
  </si>
  <si>
    <t>18WHIERROS-123-J</t>
  </si>
  <si>
    <t>HIERROS</t>
  </si>
  <si>
    <t>18WHIJOLIS-123-M</t>
  </si>
  <si>
    <t>HIJOLIS</t>
  </si>
  <si>
    <t>18WEHINOJ-1234-G</t>
  </si>
  <si>
    <t>18WHINOJAI-123-J</t>
  </si>
  <si>
    <t>HINOJAI</t>
  </si>
  <si>
    <t>18WHINOJII-123-T</t>
  </si>
  <si>
    <t>HINOJII</t>
  </si>
  <si>
    <t>18WINTRAENERGIA2</t>
  </si>
  <si>
    <t>18W-HINTRA-84--I</t>
  </si>
  <si>
    <t>HINTRA</t>
  </si>
  <si>
    <t>18WEGVREN-1234-E</t>
  </si>
  <si>
    <t>18WHIPERII-123-Z</t>
  </si>
  <si>
    <t>HIPERII</t>
  </si>
  <si>
    <t>18W00000000001RP</t>
  </si>
  <si>
    <t>18WHLUBIAN-123-A</t>
  </si>
  <si>
    <t>HLUBIAN</t>
  </si>
  <si>
    <t>18WHHONZA-1234-W</t>
  </si>
  <si>
    <t>18WHONZA-12345-9</t>
  </si>
  <si>
    <t>HONZA</t>
  </si>
  <si>
    <t>18W0000000007B4D</t>
  </si>
  <si>
    <t>18WHOYAGON-123-V</t>
  </si>
  <si>
    <t>HOYAGON</t>
  </si>
  <si>
    <t>18WHPEEXXI-123-9</t>
  </si>
  <si>
    <t>18W-HPEEXXI-6--S</t>
  </si>
  <si>
    <t>HPEEXXI</t>
  </si>
  <si>
    <t>18WHPEONUR-123-Y</t>
  </si>
  <si>
    <t>18W-HPEONUR-2--1</t>
  </si>
  <si>
    <t>HPEONUR</t>
  </si>
  <si>
    <t>18WHPIBCUR-123-Y</t>
  </si>
  <si>
    <t>18W-HPIBCUR-2--I</t>
  </si>
  <si>
    <t>HPIBCUR</t>
  </si>
  <si>
    <t>18WHHIAST-1234-S</t>
  </si>
  <si>
    <t>18WHPUERTO-123-P</t>
  </si>
  <si>
    <t>HPUERTO</t>
  </si>
  <si>
    <t>18WHSANTGO-123-K</t>
  </si>
  <si>
    <t>HSANTGO</t>
  </si>
  <si>
    <t>18W00000000005E2</t>
  </si>
  <si>
    <t>HSBONAR</t>
  </si>
  <si>
    <t>18W00000000001L0</t>
  </si>
  <si>
    <t>18W00000000005F0</t>
  </si>
  <si>
    <t>HSEGENS</t>
  </si>
  <si>
    <t>18WHSFER-1234--D</t>
  </si>
  <si>
    <t>18WHSFER-12345-W</t>
  </si>
  <si>
    <t>HSFER</t>
  </si>
  <si>
    <t>18WHSJOSE-1234-D</t>
  </si>
  <si>
    <t>HSJOSE</t>
  </si>
  <si>
    <t>18WHUER-12345-AP</t>
  </si>
  <si>
    <t>HUER</t>
  </si>
  <si>
    <t>18WHURONES-123-Q</t>
  </si>
  <si>
    <t>HURONES</t>
  </si>
  <si>
    <t>18W00000000083ED</t>
  </si>
  <si>
    <t>18W0000000008CCR</t>
  </si>
  <si>
    <t>HVIEG</t>
  </si>
  <si>
    <t>18W00000000079ZV</t>
  </si>
  <si>
    <t>18W0000000008CWO</t>
  </si>
  <si>
    <t>HXRSPRE</t>
  </si>
  <si>
    <t>18W0000000006SBQ</t>
  </si>
  <si>
    <t>18W0000000006ZKO</t>
  </si>
  <si>
    <t>HYAME</t>
  </si>
  <si>
    <t>18WHYASIE-1234-G</t>
  </si>
  <si>
    <t>18W-HYASIE-82--X</t>
  </si>
  <si>
    <t>HYASIE</t>
  </si>
  <si>
    <t>18WHYCEG-12345-I</t>
  </si>
  <si>
    <t>18W-HYCEG-693--O</t>
  </si>
  <si>
    <t>HYCEG</t>
  </si>
  <si>
    <t>18WHYDETIC-12--B</t>
  </si>
  <si>
    <t>18W-HYDETIC-4--9</t>
  </si>
  <si>
    <t>HYDETIC</t>
  </si>
  <si>
    <t>18WHYEEXXI-123-C</t>
  </si>
  <si>
    <t>18W-HYEEXXI-1--N</t>
  </si>
  <si>
    <t>HYEEXXI</t>
  </si>
  <si>
    <t>18WHYEFG-12345-N</t>
  </si>
  <si>
    <t>18W-HYEFG-837--Y</t>
  </si>
  <si>
    <t>HYEFG</t>
  </si>
  <si>
    <t>18WHYEGED-1234-P</t>
  </si>
  <si>
    <t>18W-HYEGED-60--A</t>
  </si>
  <si>
    <t>HYEGED</t>
  </si>
  <si>
    <t>18WHYEGLE-1234-S</t>
  </si>
  <si>
    <t>18W-HYEGLE-22--X</t>
  </si>
  <si>
    <t>HYEGLE</t>
  </si>
  <si>
    <t>18WHYEONUR-123-0</t>
  </si>
  <si>
    <t>18W-HYEONUR-7--U</t>
  </si>
  <si>
    <t>HYEONUR</t>
  </si>
  <si>
    <t>18WHYFEN-12345-X</t>
  </si>
  <si>
    <t>18W-HYFEN-776--4</t>
  </si>
  <si>
    <t>HYFEN</t>
  </si>
  <si>
    <t>18WHYGESTE-123-L</t>
  </si>
  <si>
    <t>18W-HYGESTE-6--1</t>
  </si>
  <si>
    <t>HYGESTE</t>
  </si>
  <si>
    <t>18WHYGNRA-1234-P</t>
  </si>
  <si>
    <t>18W-HYGNRA-27--L</t>
  </si>
  <si>
    <t>HYGNRA</t>
  </si>
  <si>
    <t>18WHYGNSUR-123-H</t>
  </si>
  <si>
    <t>18W-HYGNSUR-1--3</t>
  </si>
  <si>
    <t>HYGNSUR</t>
  </si>
  <si>
    <t>18WHYHCCUR-123-1</t>
  </si>
  <si>
    <t>18W-HYHCCUR-4--N</t>
  </si>
  <si>
    <t>HYHCCUR</t>
  </si>
  <si>
    <t>18WHYIBCUR-123-0</t>
  </si>
  <si>
    <t>18W-HYIBCUR-6--E</t>
  </si>
  <si>
    <t>HYIBCUR</t>
  </si>
  <si>
    <t>18W0000000002THR</t>
  </si>
  <si>
    <t>18W0000000002V2E</t>
  </si>
  <si>
    <t>HYIBFZ</t>
  </si>
  <si>
    <t>18WHITURB--123-K</t>
  </si>
  <si>
    <t>18W-HYITURB-8--2</t>
  </si>
  <si>
    <t>HYITURB</t>
  </si>
  <si>
    <t>18WHYLAUEI-123-6</t>
  </si>
  <si>
    <t>18W-HYLAUEI-9--3</t>
  </si>
  <si>
    <t>HYLAUEI</t>
  </si>
  <si>
    <t>18WHYLMER-1234-Z</t>
  </si>
  <si>
    <t>18WHYLMERUF----2</t>
  </si>
  <si>
    <t>HYLMER</t>
  </si>
  <si>
    <t>18WHYNEXU-1234-9</t>
  </si>
  <si>
    <t>18W-HYNEXU-32--7</t>
  </si>
  <si>
    <t>HYNEXU</t>
  </si>
  <si>
    <t>18WHYRSPRA-123-G</t>
  </si>
  <si>
    <t>18W-HYRSPRA-4--K</t>
  </si>
  <si>
    <t>HYRSPRA</t>
  </si>
  <si>
    <t>18WHYSACYR-123-G</t>
  </si>
  <si>
    <t>18W-HYSACYR-6--6</t>
  </si>
  <si>
    <t>HYSACYR</t>
  </si>
  <si>
    <t>18WHYSERRA-123-G</t>
  </si>
  <si>
    <t>18W-HYSERRA-1--L</t>
  </si>
  <si>
    <t>HYSERRA</t>
  </si>
  <si>
    <t>18WHYWMARK-123-C</t>
  </si>
  <si>
    <t>18W-HYWMARK-6--2</t>
  </si>
  <si>
    <t>HYWMARK</t>
  </si>
  <si>
    <t>18WIAMLO-12345-4</t>
  </si>
  <si>
    <t>IAMLO</t>
  </si>
  <si>
    <t>18W0000000005CKN</t>
  </si>
  <si>
    <t>18W0000000005CJP</t>
  </si>
  <si>
    <t>IDACSA</t>
  </si>
  <si>
    <t>18WRFDETIC-123-N</t>
  </si>
  <si>
    <t>18WIDER-01-123-X</t>
  </si>
  <si>
    <t>IDER_01</t>
  </si>
  <si>
    <t>18WTINMAL-1234-M</t>
  </si>
  <si>
    <t>18WIESADRI-12-D4</t>
  </si>
  <si>
    <t>IESADRI</t>
  </si>
  <si>
    <t>18WIESALBA-12-D5</t>
  </si>
  <si>
    <t>IESALBA</t>
  </si>
  <si>
    <t>18W0000000006N6E</t>
  </si>
  <si>
    <t>18W0000000006ZLM</t>
  </si>
  <si>
    <t>IFAVG</t>
  </si>
  <si>
    <t>18WEMORI-1234-19</t>
  </si>
  <si>
    <t>18WIGEA-12345-E9</t>
  </si>
  <si>
    <t>IGEA</t>
  </si>
  <si>
    <t>18W00000000077V8</t>
  </si>
  <si>
    <t>18WIMOLINA-12-EV</t>
  </si>
  <si>
    <t>IMOLINA</t>
  </si>
  <si>
    <t>18WINCUSA2-123-1</t>
  </si>
  <si>
    <t>INCUSA2</t>
  </si>
  <si>
    <t>18WTINDIP-1234-8</t>
  </si>
  <si>
    <t>18WINDIPUN-12-EY</t>
  </si>
  <si>
    <t>INDIPUN</t>
  </si>
  <si>
    <t>18WTINGARO-123-V</t>
  </si>
  <si>
    <t>18WINGAROI-123-G</t>
  </si>
  <si>
    <t>INGAROI</t>
  </si>
  <si>
    <t>18WINLOSAN-12-DL</t>
  </si>
  <si>
    <t>INLOSAN</t>
  </si>
  <si>
    <t>18W0000000008FRP</t>
  </si>
  <si>
    <t>18WINQUEVA-123-8</t>
  </si>
  <si>
    <t>INQUEVA</t>
  </si>
  <si>
    <t>18WTPEGLE-1234-H</t>
  </si>
  <si>
    <t>18WINROKO1-123-B</t>
  </si>
  <si>
    <t>INROKO1</t>
  </si>
  <si>
    <t>18WTFHCENE-123-H</t>
  </si>
  <si>
    <t>18WINTEVER-12--B</t>
  </si>
  <si>
    <t>INTEVER</t>
  </si>
  <si>
    <t>18W0000000004WGC</t>
  </si>
  <si>
    <t>18WINUSA-12345-1</t>
  </si>
  <si>
    <t>INUSA</t>
  </si>
  <si>
    <t>18WCHIPG-12345-0</t>
  </si>
  <si>
    <t>18WIP1-123456-FU</t>
  </si>
  <si>
    <t>IP1</t>
  </si>
  <si>
    <t>18WIP2-123456-FJ</t>
  </si>
  <si>
    <t>IP2</t>
  </si>
  <si>
    <t>18WIP3-123456-F8</t>
  </si>
  <si>
    <t>IP3</t>
  </si>
  <si>
    <t>18WZERBI-12345-J</t>
  </si>
  <si>
    <t>18WIRUGU-12345-4</t>
  </si>
  <si>
    <t>IRUGU</t>
  </si>
  <si>
    <t>18WISOC-123456-3</t>
  </si>
  <si>
    <t>ISOC</t>
  </si>
  <si>
    <t>18WITALCO-123-17</t>
  </si>
  <si>
    <t>18WITALCO-123-DK</t>
  </si>
  <si>
    <t>ITALCO</t>
  </si>
  <si>
    <t>18WRSMURFT-123-C</t>
  </si>
  <si>
    <t>18WIURRETA-123-X</t>
  </si>
  <si>
    <t>IURRETA</t>
  </si>
  <si>
    <t>18WIZBOR-1234-AN</t>
  </si>
  <si>
    <t>IZBOR</t>
  </si>
  <si>
    <t>18WTGCOOSU-123-V</t>
  </si>
  <si>
    <t>18WJABALQU-123-K</t>
  </si>
  <si>
    <t>JABALQU</t>
  </si>
  <si>
    <t>18WEUJARAL-123-5</t>
  </si>
  <si>
    <t>18WJARALES-123-S</t>
  </si>
  <si>
    <t>JARALES</t>
  </si>
  <si>
    <t>18W0000000006GIB</t>
  </si>
  <si>
    <t>18WJARALOZ-123-A</t>
  </si>
  <si>
    <t>JARALOZ</t>
  </si>
  <si>
    <t>18WEPPJAR-123-1U</t>
  </si>
  <si>
    <t>18WJARRETA-12-EK</t>
  </si>
  <si>
    <t>JARRETA</t>
  </si>
  <si>
    <t>18W0000000004E7A</t>
  </si>
  <si>
    <t>18WJAUFIL-1234-L</t>
  </si>
  <si>
    <t>JAUFIL</t>
  </si>
  <si>
    <t>18WJERTE-1234-A5</t>
  </si>
  <si>
    <t>JERTE</t>
  </si>
  <si>
    <t>18WJGCDAIM-123-F</t>
  </si>
  <si>
    <t>JGCDAIM</t>
  </si>
  <si>
    <t>18W0000000003Y5W</t>
  </si>
  <si>
    <t>18W0000000003XZC</t>
  </si>
  <si>
    <t>JUNED</t>
  </si>
  <si>
    <t>18W0000000003Y05</t>
  </si>
  <si>
    <t>JUNED2</t>
  </si>
  <si>
    <t>18W0000000003F4H</t>
  </si>
  <si>
    <t>18WJUNO-12345-EX</t>
  </si>
  <si>
    <t>JUNO</t>
  </si>
  <si>
    <t>18WKAUNITE-12-1D</t>
  </si>
  <si>
    <t>18WKAUNITE-12-DQ</t>
  </si>
  <si>
    <t>KAUNITE</t>
  </si>
  <si>
    <t>18WTKERAB-123-1R</t>
  </si>
  <si>
    <t>18WKERABEN-12-D2</t>
  </si>
  <si>
    <t>KERABEN</t>
  </si>
  <si>
    <t>18WLACAYA-1234-2</t>
  </si>
  <si>
    <t>LACAYA</t>
  </si>
  <si>
    <t>18WLAF4-12345-AP</t>
  </si>
  <si>
    <t>LAF4</t>
  </si>
  <si>
    <t>18WLAF5-12345-AF</t>
  </si>
  <si>
    <t>LAF5</t>
  </si>
  <si>
    <t>18WTRLE-123456-X</t>
  </si>
  <si>
    <t>18WLAISA-1234-DI</t>
  </si>
  <si>
    <t>LAISA</t>
  </si>
  <si>
    <t>18WRLALOM-1234-V</t>
  </si>
  <si>
    <t>18WLALOMA-1234-J</t>
  </si>
  <si>
    <t>LALOMA</t>
  </si>
  <si>
    <t>18WELODOS-1234-4</t>
  </si>
  <si>
    <t>18WLALOMBA-123-W</t>
  </si>
  <si>
    <t>LALOMBA</t>
  </si>
  <si>
    <t>18WEBURGE-123--6</t>
  </si>
  <si>
    <t>18WLAMESA-123--W</t>
  </si>
  <si>
    <t>LAMESA</t>
  </si>
  <si>
    <t>18WLAMORA-1234-0</t>
  </si>
  <si>
    <t>LAMORA</t>
  </si>
  <si>
    <t>18WLANCAR-1234-F</t>
  </si>
  <si>
    <t>18WLAN1-12345-A4</t>
  </si>
  <si>
    <t>LAN1</t>
  </si>
  <si>
    <t>18WLANCA2-1234-U</t>
  </si>
  <si>
    <t>18WLAN2-12345-AV</t>
  </si>
  <si>
    <t>LAN2</t>
  </si>
  <si>
    <t>18WHSOLUE-1234-7</t>
  </si>
  <si>
    <t>18WLANDRO-1234-O</t>
  </si>
  <si>
    <t>LANDRO</t>
  </si>
  <si>
    <t>18WSALVAR-1234-F</t>
  </si>
  <si>
    <t>18WLARISCA-123-1</t>
  </si>
  <si>
    <t>LARISCA</t>
  </si>
  <si>
    <t>18WEERUYA-1234-D</t>
  </si>
  <si>
    <t>18WLARUYA-1234-7</t>
  </si>
  <si>
    <t>LARUYA</t>
  </si>
  <si>
    <t>18WHMINER-1234-H</t>
  </si>
  <si>
    <t>18WLASMINA-123-Q</t>
  </si>
  <si>
    <t>LASMINA</t>
  </si>
  <si>
    <t>18WLASORDA-123-5</t>
  </si>
  <si>
    <t>LASORDA</t>
  </si>
  <si>
    <t>18WLAVEGA-1234-Q</t>
  </si>
  <si>
    <t>LAVEGA</t>
  </si>
  <si>
    <t>18WHLAVERN-123-4</t>
  </si>
  <si>
    <t>18WLAVERNE-123-1</t>
  </si>
  <si>
    <t>LAVERNE</t>
  </si>
  <si>
    <t>18WLBAT-123456-4</t>
  </si>
  <si>
    <t>18WLBAT-12345-A3</t>
  </si>
  <si>
    <t>LBAT</t>
  </si>
  <si>
    <t>18WHCASTRO-123-0</t>
  </si>
  <si>
    <t>18WLCASTRO-123-M</t>
  </si>
  <si>
    <t>LCASTRO</t>
  </si>
  <si>
    <t>18WLDO1-12345-AV</t>
  </si>
  <si>
    <t>LDO1</t>
  </si>
  <si>
    <t>18WLDO2-12345-AL</t>
  </si>
  <si>
    <t>LDO2</t>
  </si>
  <si>
    <t>18WEEGPEL-1234-H</t>
  </si>
  <si>
    <t>18WLEBOREI-12-EP</t>
  </si>
  <si>
    <t>LEBOREI</t>
  </si>
  <si>
    <t>18WRCULEBR-12--B</t>
  </si>
  <si>
    <t>18WLEBRETE-123-1</t>
  </si>
  <si>
    <t>LEBRETE</t>
  </si>
  <si>
    <t>18WSFSOLUC-123-H</t>
  </si>
  <si>
    <t>18WLEBRIJA-12--B</t>
  </si>
  <si>
    <t>LEBRIJA</t>
  </si>
  <si>
    <t>18W0000000004E5E</t>
  </si>
  <si>
    <t>18WLECRIN-1234-9</t>
  </si>
  <si>
    <t>LECRIN</t>
  </si>
  <si>
    <t>18WLFLECHA-123-3</t>
  </si>
  <si>
    <t>LFLECHA</t>
  </si>
  <si>
    <t>18WLGOS-12345-AL</t>
  </si>
  <si>
    <t>LGOS</t>
  </si>
  <si>
    <t>18WLGR1-123456-0</t>
  </si>
  <si>
    <t>LGR1</t>
  </si>
  <si>
    <t>18WLGR2-123456-R</t>
  </si>
  <si>
    <t>LGR2</t>
  </si>
  <si>
    <t>18WELURIA-1234-X</t>
  </si>
  <si>
    <t>18WLGUIJO1-123-I</t>
  </si>
  <si>
    <t>LGUIJO1</t>
  </si>
  <si>
    <t>18WLGUIJO2-123-B</t>
  </si>
  <si>
    <t>LGUIJO2</t>
  </si>
  <si>
    <t>18WRLIMASA-123-W</t>
  </si>
  <si>
    <t>18WLIMASA-1234-Z</t>
  </si>
  <si>
    <t>LIMASA</t>
  </si>
  <si>
    <t>18WHLOURG-1234-C</t>
  </si>
  <si>
    <t>18WLINARES-123-7</t>
  </si>
  <si>
    <t>LINARES</t>
  </si>
  <si>
    <t>18WBIEPLUS-123-C</t>
  </si>
  <si>
    <t>18WLING1-12345-4</t>
  </si>
  <si>
    <t>LING1</t>
  </si>
  <si>
    <t>18WLIPISAN-12-DL</t>
  </si>
  <si>
    <t>LIPISAN</t>
  </si>
  <si>
    <t>18WHISAB-12345-8</t>
  </si>
  <si>
    <t>18WLISABEL-123-Y</t>
  </si>
  <si>
    <t>LISABEL</t>
  </si>
  <si>
    <t>18WTCUALIN-123-T</t>
  </si>
  <si>
    <t>18WLLANO-12345-J</t>
  </si>
  <si>
    <t>LLANO</t>
  </si>
  <si>
    <t>18W0000000004ZUC</t>
  </si>
  <si>
    <t>LLEI01</t>
  </si>
  <si>
    <t>18W0000000004ZVA</t>
  </si>
  <si>
    <t>LLEI02</t>
  </si>
  <si>
    <t>18WTLLERPR-123-R</t>
  </si>
  <si>
    <t>18WLLERPR-1234-U</t>
  </si>
  <si>
    <t>LLERPR</t>
  </si>
  <si>
    <t>18WLLO1-123456-A</t>
  </si>
  <si>
    <t>18WLLO1-12345-A9</t>
  </si>
  <si>
    <t>LLO1</t>
  </si>
  <si>
    <t>18WLLO2-123456-0</t>
  </si>
  <si>
    <t>18WLLO2-12345--L</t>
  </si>
  <si>
    <t>LLO2</t>
  </si>
  <si>
    <t>18WLLO3-123456-R</t>
  </si>
  <si>
    <t>18WLLO3-12345-AQ</t>
  </si>
  <si>
    <t>LLO3</t>
  </si>
  <si>
    <t>18WLLSMART-12-E5</t>
  </si>
  <si>
    <t>LLSMART</t>
  </si>
  <si>
    <t>18WLMA1-123456-4</t>
  </si>
  <si>
    <t>18WLMA1-12345-A3</t>
  </si>
  <si>
    <t>LMA1</t>
  </si>
  <si>
    <t>18WRMARINA-123-Q</t>
  </si>
  <si>
    <t>18WLMARINA-123-U</t>
  </si>
  <si>
    <t>LMARINA</t>
  </si>
  <si>
    <t>18WLMM1-123456-K</t>
  </si>
  <si>
    <t>18WLMM1-12345-AJ</t>
  </si>
  <si>
    <t>LMM1</t>
  </si>
  <si>
    <t>18WLMM2-123456-A</t>
  </si>
  <si>
    <t>18WLMM2-12345-A9</t>
  </si>
  <si>
    <t>LMM2</t>
  </si>
  <si>
    <t>18WRNAVARA-123-E</t>
  </si>
  <si>
    <t>18WLNAVARA-123-I</t>
  </si>
  <si>
    <t>LNAVARA</t>
  </si>
  <si>
    <t>18WLNU1-123456-V</t>
  </si>
  <si>
    <t>18WLNU1-12345-AU</t>
  </si>
  <si>
    <t>LNU1</t>
  </si>
  <si>
    <t>18WLNU2-123456-L</t>
  </si>
  <si>
    <t>18WLNU2-12345-AK</t>
  </si>
  <si>
    <t>LNU2</t>
  </si>
  <si>
    <t>18WEULAYAL-123-V</t>
  </si>
  <si>
    <t>18WLOAYALA-123-O</t>
  </si>
  <si>
    <t>LOAYALA</t>
  </si>
  <si>
    <t>18WFLOGROS-123-9</t>
  </si>
  <si>
    <t>18WLOGROSA-123-V</t>
  </si>
  <si>
    <t>LOGROSA</t>
  </si>
  <si>
    <t>18WEFSOLWI-123-U</t>
  </si>
  <si>
    <t>18WLOMAS-1234-E7</t>
  </si>
  <si>
    <t>LOMAS</t>
  </si>
  <si>
    <t>18WEULOMIL-123-9</t>
  </si>
  <si>
    <t>18WLOMILAS-123-Q</t>
  </si>
  <si>
    <t>LOMILAS</t>
  </si>
  <si>
    <t>18WLORC-123456-G</t>
  </si>
  <si>
    <t>18WLORC-12345-AF</t>
  </si>
  <si>
    <t>LORC</t>
  </si>
  <si>
    <t>18WRLOSAN-123--E</t>
  </si>
  <si>
    <t>18WLOSAN-1234-DP</t>
  </si>
  <si>
    <t>18WLOSAN2-123-DU</t>
  </si>
  <si>
    <t>LOSAN2</t>
  </si>
  <si>
    <t>18WHACUAM-1234-B</t>
  </si>
  <si>
    <t>18WLOSMANU-123-C</t>
  </si>
  <si>
    <t>LOSMANU</t>
  </si>
  <si>
    <t>18W0000000004XI5</t>
  </si>
  <si>
    <t>18WLOTZ-12345-AM</t>
  </si>
  <si>
    <t>LOTZ</t>
  </si>
  <si>
    <t>18WLOUREIR-123-2</t>
  </si>
  <si>
    <t>LOUREIR</t>
  </si>
  <si>
    <t>18WLRC1-12345-AW</t>
  </si>
  <si>
    <t>LRC1</t>
  </si>
  <si>
    <t>18WLRC2-12345-AM</t>
  </si>
  <si>
    <t>LRC2</t>
  </si>
  <si>
    <t>18WTFLUBRB-123-V</t>
  </si>
  <si>
    <t>18W-LUBRISU-1--F</t>
  </si>
  <si>
    <t>LUBRISU</t>
  </si>
  <si>
    <t>18WLUNA-12345--T</t>
  </si>
  <si>
    <t>LUNA</t>
  </si>
  <si>
    <t>18W0000000004ZRI</t>
  </si>
  <si>
    <t>LUPI01</t>
  </si>
  <si>
    <t>18WMADEBES-123-8</t>
  </si>
  <si>
    <t>MADEBES</t>
  </si>
  <si>
    <t>18WMADRIGA-12--B</t>
  </si>
  <si>
    <t>MADRIGA</t>
  </si>
  <si>
    <t>18W00000000051KJ</t>
  </si>
  <si>
    <t>18WMAGAL26-12-E9</t>
  </si>
  <si>
    <t>MAGAL26</t>
  </si>
  <si>
    <t>18WEGEAMG-123-1X</t>
  </si>
  <si>
    <t>18WMAGALLO-12-ER</t>
  </si>
  <si>
    <t>MAGALLO</t>
  </si>
  <si>
    <t>18WMAGANA-123-ET</t>
  </si>
  <si>
    <t>MAGANA</t>
  </si>
  <si>
    <t>18WEMAGAZ-1234-1</t>
  </si>
  <si>
    <t>18WMAGAZ-12345-T</t>
  </si>
  <si>
    <t>MAGAZ</t>
  </si>
  <si>
    <t>18W0000000009YMB</t>
  </si>
  <si>
    <t>18W0000000009YN9</t>
  </si>
  <si>
    <t>MAGOSA</t>
  </si>
  <si>
    <t>18WHGUEJG-1234-G</t>
  </si>
  <si>
    <t>18WMAITENA-123-F</t>
  </si>
  <si>
    <t>18WSMAJADA-123-N</t>
  </si>
  <si>
    <t>18WMAJADAS-123-X</t>
  </si>
  <si>
    <t>MAJADAS</t>
  </si>
  <si>
    <t>18WESALCA-1234-O</t>
  </si>
  <si>
    <t>18WMAJOGAZ-123-2</t>
  </si>
  <si>
    <t>MAJOGAZ</t>
  </si>
  <si>
    <t>18W0000000005I32</t>
  </si>
  <si>
    <t>18WMALLEN-123-EQ</t>
  </si>
  <si>
    <t>MALLEN</t>
  </si>
  <si>
    <t>18W000000000C8AR</t>
  </si>
  <si>
    <t>18WMALPICA-12-EJ</t>
  </si>
  <si>
    <t>MALPICA</t>
  </si>
  <si>
    <t>18WHCEREG-123-1I</t>
  </si>
  <si>
    <t>18WMANDRES-12-AD</t>
  </si>
  <si>
    <t>MANDRES</t>
  </si>
  <si>
    <t>18W0000000004E4G</t>
  </si>
  <si>
    <t>18WMANTECA-123-B</t>
  </si>
  <si>
    <t>MANTECA</t>
  </si>
  <si>
    <t>18WTMARE-12345-R</t>
  </si>
  <si>
    <t>18WMARE-123456-3</t>
  </si>
  <si>
    <t>MARE</t>
  </si>
  <si>
    <t>18WTMARDG-1234-6</t>
  </si>
  <si>
    <t>18WMARINAD-123-S</t>
  </si>
  <si>
    <t>MARINAD</t>
  </si>
  <si>
    <t>18WTMARIG-1234-Z</t>
  </si>
  <si>
    <t>18WMARIOLA-123-Q</t>
  </si>
  <si>
    <t>MARIOLA</t>
  </si>
  <si>
    <t>18W0000000004WFE</t>
  </si>
  <si>
    <t>18WMARKOS-1234-3</t>
  </si>
  <si>
    <t>MARKOS</t>
  </si>
  <si>
    <t>18WEMARME-1234-P</t>
  </si>
  <si>
    <t>18WMARMELL-12--B</t>
  </si>
  <si>
    <t>MARMELL</t>
  </si>
  <si>
    <t>18WTMARTIA-123-F</t>
  </si>
  <si>
    <t>18WMARTIAR-123-D</t>
  </si>
  <si>
    <t>MARTIAR</t>
  </si>
  <si>
    <t>18WMATABUE-123-R</t>
  </si>
  <si>
    <t>MATABUE</t>
  </si>
  <si>
    <t>18W000000000BZEG</t>
  </si>
  <si>
    <t>MATAT</t>
  </si>
  <si>
    <t>18WTCMATEO-123-X</t>
  </si>
  <si>
    <t>18WMATEOS-123-DS</t>
  </si>
  <si>
    <t>18WMCH1-12345-AX</t>
  </si>
  <si>
    <t>18WMCH2-12345-AN</t>
  </si>
  <si>
    <t>18WEMDAUG-1234-0</t>
  </si>
  <si>
    <t>18WMDAUGAS-123-H</t>
  </si>
  <si>
    <t>MDAUGAS</t>
  </si>
  <si>
    <t>18W000000000039I</t>
  </si>
  <si>
    <t>18WMECALUX-----E</t>
  </si>
  <si>
    <t>MECALUX</t>
  </si>
  <si>
    <t>18W0000000004ZTE</t>
  </si>
  <si>
    <t>MEJO01</t>
  </si>
  <si>
    <t>18WMELENCH-123-5</t>
  </si>
  <si>
    <t>MELENCH</t>
  </si>
  <si>
    <t>18WMELIDA-1234-P</t>
  </si>
  <si>
    <t>18WHMERCA-1234-R</t>
  </si>
  <si>
    <t>18WMERCA-1234--9</t>
  </si>
  <si>
    <t>MERCA</t>
  </si>
  <si>
    <t>18W0000000004ZZ2</t>
  </si>
  <si>
    <t>MESIAS</t>
  </si>
  <si>
    <t>18W00000000005D4</t>
  </si>
  <si>
    <t>18WMGUASCH-123-P</t>
  </si>
  <si>
    <t>MGUASCH</t>
  </si>
  <si>
    <t>18WMIAJADA-123-1</t>
  </si>
  <si>
    <t>MIAJADA</t>
  </si>
  <si>
    <t>18WMILAGRO-123-2</t>
  </si>
  <si>
    <t>MILAGRO</t>
  </si>
  <si>
    <t>18WMILII-12345-P</t>
  </si>
  <si>
    <t>18WMILII-1234--6</t>
  </si>
  <si>
    <t>MILII</t>
  </si>
  <si>
    <t>18WMILLAN-1234-I</t>
  </si>
  <si>
    <t>MILLAN</t>
  </si>
  <si>
    <t>18WMINA-123456-S</t>
  </si>
  <si>
    <t>MINA</t>
  </si>
  <si>
    <t>18WMINGORR-123-C</t>
  </si>
  <si>
    <t>MINGORR</t>
  </si>
  <si>
    <t>18WTMIRALP-123-6</t>
  </si>
  <si>
    <t>18WMIRALCA-123-Z</t>
  </si>
  <si>
    <t>MIRALCA</t>
  </si>
  <si>
    <t>18WTMIRAT-1234-Q</t>
  </si>
  <si>
    <t>18WMIRAT-12345-E</t>
  </si>
  <si>
    <t>18WMJIMENA-123-E</t>
  </si>
  <si>
    <t>MJIMENA</t>
  </si>
  <si>
    <t>18WMLIN-123456-S</t>
  </si>
  <si>
    <t>MLIN</t>
  </si>
  <si>
    <t>18WMYTA-123456-T</t>
  </si>
  <si>
    <t>18WMMADER2-12-DG</t>
  </si>
  <si>
    <t>MMADER2</t>
  </si>
  <si>
    <t>18WMNUZA-12345-R</t>
  </si>
  <si>
    <t>MNUZA</t>
  </si>
  <si>
    <t>18WEMOARG-123-1S</t>
  </si>
  <si>
    <t>18WMOARBOL-12-ER</t>
  </si>
  <si>
    <t>MOARBOL</t>
  </si>
  <si>
    <t>18WMOCLIN2-123-D</t>
  </si>
  <si>
    <t>MOCLIN2</t>
  </si>
  <si>
    <t>18WEGUADI-1234-M</t>
  </si>
  <si>
    <t>18WMOGAC-12345-V</t>
  </si>
  <si>
    <t>MOGAC</t>
  </si>
  <si>
    <t>18WTFINSA-1234-T</t>
  </si>
  <si>
    <t>18WMOINSA-123--R</t>
  </si>
  <si>
    <t>18WEFGVDO-1234-4</t>
  </si>
  <si>
    <t>18WMONDONE-123-J</t>
  </si>
  <si>
    <t>MONDONE</t>
  </si>
  <si>
    <t>18WEOITAV-123--S</t>
  </si>
  <si>
    <t>18WMONTCEO-12-EP</t>
  </si>
  <si>
    <t>MONTCEO</t>
  </si>
  <si>
    <t>18WEMONTOU-12-1R</t>
  </si>
  <si>
    <t>18WMONTOUT-12-ED</t>
  </si>
  <si>
    <t>MONTOUT</t>
  </si>
  <si>
    <t>18WMONZON-1234-S</t>
  </si>
  <si>
    <t>MONZON</t>
  </si>
  <si>
    <t>18WEMORAL-1234-Y</t>
  </si>
  <si>
    <t>18WMORAL-12345-E</t>
  </si>
  <si>
    <t>MORAL</t>
  </si>
  <si>
    <t>18WEIEALG-123-1I</t>
  </si>
  <si>
    <t>18WMORAL1-123-EF</t>
  </si>
  <si>
    <t>MORAL1</t>
  </si>
  <si>
    <t>18WMORAL2-123-E7</t>
  </si>
  <si>
    <t>MORAL2</t>
  </si>
  <si>
    <t>18WEPROGA-1234-T</t>
  </si>
  <si>
    <t>18WMORANDE-123-K</t>
  </si>
  <si>
    <t>MORANDE</t>
  </si>
  <si>
    <t>18WMORE-12345-AJ</t>
  </si>
  <si>
    <t>MORE</t>
  </si>
  <si>
    <t>18WMOREDA-123-AK</t>
  </si>
  <si>
    <t>18WTMOVIAL-123-I</t>
  </si>
  <si>
    <t>18WMOVALS3-123-P</t>
  </si>
  <si>
    <t>MOVALS3</t>
  </si>
  <si>
    <t>18WMOVALS5-123-B</t>
  </si>
  <si>
    <t>MOVALS5</t>
  </si>
  <si>
    <t>18WRCMOVA-1234-A</t>
  </si>
  <si>
    <t>18WMOVALSA-123-D</t>
  </si>
  <si>
    <t>MOVALSA</t>
  </si>
  <si>
    <t>18WTMOVIAS-123-6</t>
  </si>
  <si>
    <t>18WMOVIASA-12-DG</t>
  </si>
  <si>
    <t>MOVIASA</t>
  </si>
  <si>
    <t>18WTMOYGI-123--D</t>
  </si>
  <si>
    <t>18WMOYGIRA-123-T</t>
  </si>
  <si>
    <t>MOYGIRA</t>
  </si>
  <si>
    <t>18WMOYZIER-123-9</t>
  </si>
  <si>
    <t>MOYZIER</t>
  </si>
  <si>
    <t>18W00000000058H4</t>
  </si>
  <si>
    <t>MPUNTE</t>
  </si>
  <si>
    <t>18WHPGNRA-1234-M</t>
  </si>
  <si>
    <t>18WMSALAZA-123-I</t>
  </si>
  <si>
    <t>MSALAZA</t>
  </si>
  <si>
    <t>18WTMEBRO-1234-6</t>
  </si>
  <si>
    <t>18WMSM-1234567-F</t>
  </si>
  <si>
    <t>MSM</t>
  </si>
  <si>
    <t>18W00000000058EA</t>
  </si>
  <si>
    <t>MSUSO</t>
  </si>
  <si>
    <t>18WMUDEFER-123-Z</t>
  </si>
  <si>
    <t>MUDEFER</t>
  </si>
  <si>
    <t>18WMURIAS-1234-K</t>
  </si>
  <si>
    <t>18WTZUERA-1234-F</t>
  </si>
  <si>
    <t>18WMZUERA-123-DJ</t>
  </si>
  <si>
    <t>MZUERA</t>
  </si>
  <si>
    <t>18WRQUINA-1234-Y</t>
  </si>
  <si>
    <t>18WNALSAMA-123-N</t>
  </si>
  <si>
    <t>NALSAMA</t>
  </si>
  <si>
    <t>18WFFDETIC-123-V</t>
  </si>
  <si>
    <t>18WNAVALMO-123-7</t>
  </si>
  <si>
    <t>NAVALMO</t>
  </si>
  <si>
    <t>18WTNCA-123456-Z</t>
  </si>
  <si>
    <t>18WNCA-1234567-U</t>
  </si>
  <si>
    <t>NCA</t>
  </si>
  <si>
    <t>18WTNESGI-123--N</t>
  </si>
  <si>
    <t>18WNEGI-123456-N</t>
  </si>
  <si>
    <t>NEGI</t>
  </si>
  <si>
    <t>18WEENNEGR-123-D</t>
  </si>
  <si>
    <t>18WNEGREDO-123-F</t>
  </si>
  <si>
    <t>NEGREDO</t>
  </si>
  <si>
    <t>18WTNESEP-1234-7</t>
  </si>
  <si>
    <t>18WNESPE-12345-N</t>
  </si>
  <si>
    <t>NESPE</t>
  </si>
  <si>
    <t>18W00000000082FE</t>
  </si>
  <si>
    <t>NFSOLA</t>
  </si>
  <si>
    <t>18WHNIGUEL-123-G</t>
  </si>
  <si>
    <t>18WNIGUELA-123-8</t>
  </si>
  <si>
    <t>NIGUELA</t>
  </si>
  <si>
    <t>18WTNIVELU-123-V</t>
  </si>
  <si>
    <t>18WNIVELUR-123-8</t>
  </si>
  <si>
    <t>NIVELUR</t>
  </si>
  <si>
    <t>18W000000000AZVN</t>
  </si>
  <si>
    <t>NOCAST</t>
  </si>
  <si>
    <t>18WTNOEL-12345-2</t>
  </si>
  <si>
    <t>18WNOEL1-12345-T</t>
  </si>
  <si>
    <t>NOEL1</t>
  </si>
  <si>
    <t>18WNOEL2-12345-K</t>
  </si>
  <si>
    <t>NOEL2</t>
  </si>
  <si>
    <t>18WTNORDCO-123-H</t>
  </si>
  <si>
    <t>18WNORDCON-12--B</t>
  </si>
  <si>
    <t>NORDCON</t>
  </si>
  <si>
    <t>18W0000000004YMV</t>
  </si>
  <si>
    <t>18WNOSTIAN-12--9</t>
  </si>
  <si>
    <t>NOSTIAN</t>
  </si>
  <si>
    <t>18WTNPCE-1234-1E</t>
  </si>
  <si>
    <t>18WNPCE2-12345-Q</t>
  </si>
  <si>
    <t>NPCE2</t>
  </si>
  <si>
    <t>18WTNSA-123456-7</t>
  </si>
  <si>
    <t>18WNSA-1234567-N</t>
  </si>
  <si>
    <t>NSA</t>
  </si>
  <si>
    <t>18WHNSMER-1234-G</t>
  </si>
  <si>
    <t>18WNSMER-12345-P</t>
  </si>
  <si>
    <t>NSMER</t>
  </si>
  <si>
    <t>18WNSTINEO-123-1</t>
  </si>
  <si>
    <t>NSTINEO</t>
  </si>
  <si>
    <t>18WNUCERAM-12-DD</t>
  </si>
  <si>
    <t>NUCERAM</t>
  </si>
  <si>
    <t>18WTNUAT-1234-1T</t>
  </si>
  <si>
    <t>18WNUEAT-1234-DR</t>
  </si>
  <si>
    <t>NUEAT</t>
  </si>
  <si>
    <t>18W00000000083G9</t>
  </si>
  <si>
    <t>18WNUFRI1-1234-8</t>
  </si>
  <si>
    <t>NUFRI1</t>
  </si>
  <si>
    <t>18WNUFRI2-123-DO</t>
  </si>
  <si>
    <t>NUFRI2</t>
  </si>
  <si>
    <t>18WNUFRI3-123-DG</t>
  </si>
  <si>
    <t>NUFRI3</t>
  </si>
  <si>
    <t>18W00000000083H7</t>
  </si>
  <si>
    <t>18WNUFRI4-123-D8</t>
  </si>
  <si>
    <t>NUFRI4</t>
  </si>
  <si>
    <t>18W00000000083I5</t>
  </si>
  <si>
    <t>18WNUFRI5-1234-D</t>
  </si>
  <si>
    <t>NUFRI5</t>
  </si>
  <si>
    <t>18WOJER-12345-AT</t>
  </si>
  <si>
    <t>OJER</t>
  </si>
  <si>
    <t>18W00000000001YB</t>
  </si>
  <si>
    <t>18WOLCESA-1234-U</t>
  </si>
  <si>
    <t>18WTKAOC-1234-12</t>
  </si>
  <si>
    <t>18WOLESA-1234-D2</t>
  </si>
  <si>
    <t>OLESA</t>
  </si>
  <si>
    <t>18WOLEXTRA-12-DB</t>
  </si>
  <si>
    <t>18WTACOR-12345-P</t>
  </si>
  <si>
    <t>18WOLMEDO-1234-H</t>
  </si>
  <si>
    <t>OLMEDO</t>
  </si>
  <si>
    <t>18WOLTEJAR-123-B</t>
  </si>
  <si>
    <t>OLTEJAR</t>
  </si>
  <si>
    <t>18W00000000005U7</t>
  </si>
  <si>
    <t>OLVE2</t>
  </si>
  <si>
    <t>18WOLVEIRA-12-A8</t>
  </si>
  <si>
    <t>OLVEIRA</t>
  </si>
  <si>
    <t>18WONCALA-123-EK</t>
  </si>
  <si>
    <t>ONCALA</t>
  </si>
  <si>
    <t>18WONDA-123456-F</t>
  </si>
  <si>
    <t>18WONDA--12345-J</t>
  </si>
  <si>
    <t>ONDA-</t>
  </si>
  <si>
    <t>18WTONCO-1234-18</t>
  </si>
  <si>
    <t>18WONDAGEN-12-DP</t>
  </si>
  <si>
    <t>ONDAGEN</t>
  </si>
  <si>
    <t>18WTONDUP-123--S</t>
  </si>
  <si>
    <t>18WONDUPAC-12--T</t>
  </si>
  <si>
    <t>ONDUPAC</t>
  </si>
  <si>
    <t>18WSORELLA-123-W</t>
  </si>
  <si>
    <t>18WORELLAN-123-7</t>
  </si>
  <si>
    <t>ORELLAN</t>
  </si>
  <si>
    <t>18W0000000000XMD</t>
  </si>
  <si>
    <t>18WOREMBER-123-R</t>
  </si>
  <si>
    <t>18W00000000073VK</t>
  </si>
  <si>
    <t>18WORGANO1-123-8</t>
  </si>
  <si>
    <t>ORGANO1</t>
  </si>
  <si>
    <t>18WTORIA-1234-1U</t>
  </si>
  <si>
    <t>18WORIA-12345-DG</t>
  </si>
  <si>
    <t>ORIA</t>
  </si>
  <si>
    <t>18WOTERO-1234--3</t>
  </si>
  <si>
    <t>OTERO</t>
  </si>
  <si>
    <t>18WOUTES-1234-E1</t>
  </si>
  <si>
    <t>OUTES</t>
  </si>
  <si>
    <t>18WPACESPA-123-D</t>
  </si>
  <si>
    <t>PACESPA</t>
  </si>
  <si>
    <t>18WTPALAC-1234-F</t>
  </si>
  <si>
    <t>18WPALACIO-123-J</t>
  </si>
  <si>
    <t>PALACIO</t>
  </si>
  <si>
    <t>18W000000000046L</t>
  </si>
  <si>
    <t>PALANAA</t>
  </si>
  <si>
    <t>18WPALOM-1234-AJ</t>
  </si>
  <si>
    <t>PALOM</t>
  </si>
  <si>
    <t>18WTPALQ-12345-H</t>
  </si>
  <si>
    <t>18WPALQUE-1234-S</t>
  </si>
  <si>
    <t>PALQUE</t>
  </si>
  <si>
    <t>18WTPAMEC-1234-6</t>
  </si>
  <si>
    <t>18WPAMESA-1234-2</t>
  </si>
  <si>
    <t>18WPANRICO-123-6</t>
  </si>
  <si>
    <t>PANRICO</t>
  </si>
  <si>
    <t>18WPANTANE-123-3</t>
  </si>
  <si>
    <t>PANTANE</t>
  </si>
  <si>
    <t>18W0000000000S6N</t>
  </si>
  <si>
    <t>18WPAPERT-1234-B</t>
  </si>
  <si>
    <t>PAPERT</t>
  </si>
  <si>
    <t>18WRPGUIZ-123--E</t>
  </si>
  <si>
    <t>18WPAPGUIZ-123-9</t>
  </si>
  <si>
    <t>PAPGUIZ</t>
  </si>
  <si>
    <t>18WTCOPAQ-1234-D</t>
  </si>
  <si>
    <t>18WPAQUITO-123-T</t>
  </si>
  <si>
    <t>PAQUITO</t>
  </si>
  <si>
    <t>18WEPARAM-1234-X</t>
  </si>
  <si>
    <t>18WPARAMO-1234-3</t>
  </si>
  <si>
    <t>PARAMO</t>
  </si>
  <si>
    <t>18WPARANA-1234-W</t>
  </si>
  <si>
    <t>18WHBARDE-1234-E</t>
  </si>
  <si>
    <t>18WPARDINA-123-1</t>
  </si>
  <si>
    <t>PARDINA</t>
  </si>
  <si>
    <t>18WTNEOSC-1234-P</t>
  </si>
  <si>
    <t>18WPASCUAL-123-U</t>
  </si>
  <si>
    <t>PASCUAL</t>
  </si>
  <si>
    <t>18W0000000005SM8</t>
  </si>
  <si>
    <t>PASERT</t>
  </si>
  <si>
    <t>18WTCEPMSI-123-1</t>
  </si>
  <si>
    <t>18WPATAMUL-12-D9</t>
  </si>
  <si>
    <t>PATAMUL</t>
  </si>
  <si>
    <t>18W0000000002PJZ</t>
  </si>
  <si>
    <t>18WPAXAMON-12-EY</t>
  </si>
  <si>
    <t>PAXAMON</t>
  </si>
  <si>
    <t>18WEPEAFG-123-1P</t>
  </si>
  <si>
    <t>18WPAXAR2-123-EG</t>
  </si>
  <si>
    <t>PAXAR2</t>
  </si>
  <si>
    <t>18WTSOGAM-123-1S</t>
  </si>
  <si>
    <t>18WPCOG-12345-DK</t>
  </si>
  <si>
    <t>PCOG</t>
  </si>
  <si>
    <t>18WTPCOGEN-123-8</t>
  </si>
  <si>
    <t>18WPCOGEN-123-DJ</t>
  </si>
  <si>
    <t>PCOGEN</t>
  </si>
  <si>
    <t>18WPDIOS-12345-3</t>
  </si>
  <si>
    <t>PDIOS</t>
  </si>
  <si>
    <t>18WPDIOS2-1234-B</t>
  </si>
  <si>
    <t>PDIOS2</t>
  </si>
  <si>
    <t>18WEALTAN-1234-R</t>
  </si>
  <si>
    <t>18WPEANOIA-123-Q</t>
  </si>
  <si>
    <t>PEANOIA</t>
  </si>
  <si>
    <t>18WPEARBO-1234-Y</t>
  </si>
  <si>
    <t>PEARBO</t>
  </si>
  <si>
    <t>18W00000000077W6</t>
  </si>
  <si>
    <t>18W-PEARCAS-2--2</t>
  </si>
  <si>
    <t>PEARCAS</t>
  </si>
  <si>
    <t>18WEMEDIN-1234-B</t>
  </si>
  <si>
    <t>18WPECAMON-123-D</t>
  </si>
  <si>
    <t>PECAMON</t>
  </si>
  <si>
    <t>18WPECARAM-123-D</t>
  </si>
  <si>
    <t>PECARAM</t>
  </si>
  <si>
    <t>18W0000000001YUR</t>
  </si>
  <si>
    <t>18WPECON-12345-S</t>
  </si>
  <si>
    <t>PECON</t>
  </si>
  <si>
    <t>18WPECORA-123-A3</t>
  </si>
  <si>
    <t>PECORA</t>
  </si>
  <si>
    <t>18WPECOREL-12-DH</t>
  </si>
  <si>
    <t>PECOREL</t>
  </si>
  <si>
    <t>18W00000000077UA</t>
  </si>
  <si>
    <t>18WPECORII-123-M</t>
  </si>
  <si>
    <t>PECORII</t>
  </si>
  <si>
    <t>18WEPEPUR-1234-B</t>
  </si>
  <si>
    <t>18WPECORTI-123-8</t>
  </si>
  <si>
    <t>PECORTI</t>
  </si>
  <si>
    <t>18WEPECOTE-123-O</t>
  </si>
  <si>
    <t>18WPECOTER-123-A</t>
  </si>
  <si>
    <t>PECOTER</t>
  </si>
  <si>
    <t>18WEEOMAR-1234-L</t>
  </si>
  <si>
    <t>18WPECOUTE-123-9</t>
  </si>
  <si>
    <t>PECOUTE</t>
  </si>
  <si>
    <t>18WEPEDRE-123--I</t>
  </si>
  <si>
    <t>18WPEDREGA-12--Y</t>
  </si>
  <si>
    <t>PEDREGA</t>
  </si>
  <si>
    <t>18WPEDREGB-12--R</t>
  </si>
  <si>
    <t>PEDREGB</t>
  </si>
  <si>
    <t>18WEEOLPI-123--K</t>
  </si>
  <si>
    <t>18WPEDREGD-12--D</t>
  </si>
  <si>
    <t>PEDREGD</t>
  </si>
  <si>
    <t>18WEIRIXO-1234-J</t>
  </si>
  <si>
    <t>18WPEIRIXO-123-U</t>
  </si>
  <si>
    <t>PEIRIXO</t>
  </si>
  <si>
    <t>18WEDEPON-1234-J</t>
  </si>
  <si>
    <t>18WPELALIN-123-8</t>
  </si>
  <si>
    <t>PELALIN</t>
  </si>
  <si>
    <t>18WECLICA-1234-E</t>
  </si>
  <si>
    <t>18WPELALOM-123-4</t>
  </si>
  <si>
    <t>PELALOM</t>
  </si>
  <si>
    <t>18W0000000001U2L</t>
  </si>
  <si>
    <t>18W0000000001U7B</t>
  </si>
  <si>
    <t>PELEGRI</t>
  </si>
  <si>
    <t>18W0000000004E6C</t>
  </si>
  <si>
    <t>18WPELOMAS-12--B</t>
  </si>
  <si>
    <t>PELOMAS</t>
  </si>
  <si>
    <t>18WEBIERZO-123-K</t>
  </si>
  <si>
    <t>18WPEMANZA-123-8</t>
  </si>
  <si>
    <t>PEMANZA</t>
  </si>
  <si>
    <t>18WPENEDA-123-AY</t>
  </si>
  <si>
    <t>PENEDA</t>
  </si>
  <si>
    <t>18WENOUTA-1234-K</t>
  </si>
  <si>
    <t>18WPENOUTA-12-E9</t>
  </si>
  <si>
    <t>PENOUTA</t>
  </si>
  <si>
    <t>18WEPENUG-123-1J</t>
  </si>
  <si>
    <t>18WPENUCA-123-EN</t>
  </si>
  <si>
    <t>PENUCA</t>
  </si>
  <si>
    <t>18WEARNO-12345-I</t>
  </si>
  <si>
    <t>18WPEOCHAO-123-B</t>
  </si>
  <si>
    <t>PEOCHAO</t>
  </si>
  <si>
    <t>18WEOUROL-1234-3</t>
  </si>
  <si>
    <t>18WPEOUROL-123-K</t>
  </si>
  <si>
    <t>PEOUROL</t>
  </si>
  <si>
    <t>18WEPALOM-1234-4</t>
  </si>
  <si>
    <t>18WPEPALOM-123-Y</t>
  </si>
  <si>
    <t>PEPALOM</t>
  </si>
  <si>
    <t>18W0000000006R2A</t>
  </si>
  <si>
    <t>PERIB</t>
  </si>
  <si>
    <t>18WENERS3-1234-3</t>
  </si>
  <si>
    <t>18WPERON-12345-B</t>
  </si>
  <si>
    <t>PERON</t>
  </si>
  <si>
    <t>18WHPERUC-1234-Z</t>
  </si>
  <si>
    <t>18WPERUCHO-123-9</t>
  </si>
  <si>
    <t>PERUCHO</t>
  </si>
  <si>
    <t>18WEEPESLO-123-A</t>
  </si>
  <si>
    <t>18WPESLOA-1234-2</t>
  </si>
  <si>
    <t>PESLOA</t>
  </si>
  <si>
    <t>18WPESLOB-1234-V</t>
  </si>
  <si>
    <t>PESLOB</t>
  </si>
  <si>
    <t>18WEEBAJOZ-12--B</t>
  </si>
  <si>
    <t>18WPESLOC-1234-N</t>
  </si>
  <si>
    <t>PESLOC</t>
  </si>
  <si>
    <t>18WEEHORN-1234-V</t>
  </si>
  <si>
    <t>18WPESLOD-1234-F</t>
  </si>
  <si>
    <t>PESLOD</t>
  </si>
  <si>
    <t>18WEALTIPL-123-V</t>
  </si>
  <si>
    <t>18WPETELLA-123-L</t>
  </si>
  <si>
    <t>PETELLA</t>
  </si>
  <si>
    <t>18WEUNTAL-1234-3</t>
  </si>
  <si>
    <t>18WPEUNTAL-123-7</t>
  </si>
  <si>
    <t>PEUNTAL</t>
  </si>
  <si>
    <t>18WEVALCAI-123-R</t>
  </si>
  <si>
    <t>18WPEVALCA-123-0</t>
  </si>
  <si>
    <t>PEVALCA</t>
  </si>
  <si>
    <t>18W0000000008A2G</t>
  </si>
  <si>
    <t>18W0000000008A3E</t>
  </si>
  <si>
    <t>PEVALI</t>
  </si>
  <si>
    <t>18WRSIDER-123-10</t>
  </si>
  <si>
    <t>18WPGACER-123-DM</t>
  </si>
  <si>
    <t>PGACER</t>
  </si>
  <si>
    <t>18WPGOM-123456-U</t>
  </si>
  <si>
    <t>18WPGOM-12345-AT</t>
  </si>
  <si>
    <t>PGOM</t>
  </si>
  <si>
    <t>18WPHOTV02-123-O</t>
  </si>
  <si>
    <t>18W-PHOTV02-6--H</t>
  </si>
  <si>
    <t>PHOTV02</t>
  </si>
  <si>
    <t>18WPIEDRAL-123-V</t>
  </si>
  <si>
    <t>PIEDRAL</t>
  </si>
  <si>
    <t>18WHHITOIZ-123-U</t>
  </si>
  <si>
    <t>18WPIEITOI-123-K</t>
  </si>
  <si>
    <t>PIEITOI</t>
  </si>
  <si>
    <t>18W00000000018WR</t>
  </si>
  <si>
    <t>18WPIEROL-1234-Y</t>
  </si>
  <si>
    <t>PIEROL</t>
  </si>
  <si>
    <t>18WTPINCA-1234-G</t>
  </si>
  <si>
    <t>18WPINCASA-123-S</t>
  </si>
  <si>
    <t>PINCASA</t>
  </si>
  <si>
    <t>18WPINFER-123-AG</t>
  </si>
  <si>
    <t>PINFER</t>
  </si>
  <si>
    <t>18WPIRON-1234--I</t>
  </si>
  <si>
    <t>18WPIRON-12345-0</t>
  </si>
  <si>
    <t>PIRON</t>
  </si>
  <si>
    <t>18WHFPLANA-123-M</t>
  </si>
  <si>
    <t>18WPLANA-1234-AF</t>
  </si>
  <si>
    <t>PLANA</t>
  </si>
  <si>
    <t>18WTPLAST-1234-2</t>
  </si>
  <si>
    <t>18WPLAST-12345-K</t>
  </si>
  <si>
    <t>PLAST</t>
  </si>
  <si>
    <t>18WPLATBIO-123-C</t>
  </si>
  <si>
    <t>PLATBIO</t>
  </si>
  <si>
    <t>18WEELEZU-1234-X</t>
  </si>
  <si>
    <t>18WPLEZUZA-123-W</t>
  </si>
  <si>
    <t>PLEZUZA</t>
  </si>
  <si>
    <t>18WPLZ1-12345-AL</t>
  </si>
  <si>
    <t>PLZ1</t>
  </si>
  <si>
    <t>18W00000000082EG</t>
  </si>
  <si>
    <t>POAL</t>
  </si>
  <si>
    <t>18W0000000004WJ6</t>
  </si>
  <si>
    <t>18WPOBRADO-123-Y</t>
  </si>
  <si>
    <t>POBRADO</t>
  </si>
  <si>
    <t>18WPOCILLO-123-O</t>
  </si>
  <si>
    <t>POCILLO</t>
  </si>
  <si>
    <t>18W0000000001TZW</t>
  </si>
  <si>
    <t>18W0000000001U4H</t>
  </si>
  <si>
    <t>PORCELA</t>
  </si>
  <si>
    <t>18WPORMAF-123--L</t>
  </si>
  <si>
    <t>PORMAF</t>
  </si>
  <si>
    <t>18WPORTOLI-123-N</t>
  </si>
  <si>
    <t>PORTOLI</t>
  </si>
  <si>
    <t>18WPOTRA-1234--B</t>
  </si>
  <si>
    <t>POTRA</t>
  </si>
  <si>
    <t>18WEPOZAL-1234-T</t>
  </si>
  <si>
    <t>18WPOZALMU-123-N</t>
  </si>
  <si>
    <t>POZALMU</t>
  </si>
  <si>
    <t>18WEPPOZA-1234-S</t>
  </si>
  <si>
    <t>18WPPOZA1-123-EV</t>
  </si>
  <si>
    <t>PPOZA1</t>
  </si>
  <si>
    <t>18WPPOZA2-123-EN</t>
  </si>
  <si>
    <t>PPOZA2</t>
  </si>
  <si>
    <t>18WPRADOS-1234-H</t>
  </si>
  <si>
    <t>PRADOS</t>
  </si>
  <si>
    <t>18WTPREBE--12--K</t>
  </si>
  <si>
    <t>18WPREBESE-12--E</t>
  </si>
  <si>
    <t>PREBESE</t>
  </si>
  <si>
    <t>18WPREMB-1234-D5</t>
  </si>
  <si>
    <t>PREMB</t>
  </si>
  <si>
    <t>18WPRENCI-123-E9</t>
  </si>
  <si>
    <t>PRENCI</t>
  </si>
  <si>
    <t>18WHPRUSER-123-P</t>
  </si>
  <si>
    <t>18WPRULLAN-123-3</t>
  </si>
  <si>
    <t>PRULLAN</t>
  </si>
  <si>
    <t>18WPTEJADA-12-ER</t>
  </si>
  <si>
    <t>PTEJADA</t>
  </si>
  <si>
    <t>18WPUENTEN-123-J</t>
  </si>
  <si>
    <t>PUENTEN</t>
  </si>
  <si>
    <t>18WEPUJAL-1234-C</t>
  </si>
  <si>
    <t>18WPUJALT-1234-5</t>
  </si>
  <si>
    <t>PUJALT</t>
  </si>
  <si>
    <t>18WTGRELVA-123-Z</t>
  </si>
  <si>
    <t>18WPULEVA-1234-5</t>
  </si>
  <si>
    <t>PULEVA</t>
  </si>
  <si>
    <t>18WSPLLANO-123-1</t>
  </si>
  <si>
    <t>18WPULLANO-123-H</t>
  </si>
  <si>
    <t>PULLANO</t>
  </si>
  <si>
    <t>18WRSAICA-1234-X</t>
  </si>
  <si>
    <t>18WPVESAIC-123-P</t>
  </si>
  <si>
    <t>PVESAIC</t>
  </si>
  <si>
    <t>18WTPYCE-1234-12</t>
  </si>
  <si>
    <t>18WPYCEUR-123-DR</t>
  </si>
  <si>
    <t>PYCEUR</t>
  </si>
  <si>
    <t>18W0000000000QED</t>
  </si>
  <si>
    <t>PYCEUR2</t>
  </si>
  <si>
    <t>18WPZCP-123456-F</t>
  </si>
  <si>
    <t>18WPZCP-12345-AE</t>
  </si>
  <si>
    <t>PZCP</t>
  </si>
  <si>
    <t>18WTPGUIZ-1234-A</t>
  </si>
  <si>
    <t>18WPZICUNA-123-Z</t>
  </si>
  <si>
    <t>PZICUNA</t>
  </si>
  <si>
    <t>18W0000000001HMK</t>
  </si>
  <si>
    <t>18W0000000001HNI</t>
  </si>
  <si>
    <t>QUALIC</t>
  </si>
  <si>
    <t>18WQUEBRAD-12-AE</t>
  </si>
  <si>
    <t>QUEBRAD</t>
  </si>
  <si>
    <t>18WR000079-123-5</t>
  </si>
  <si>
    <t>R000079</t>
  </si>
  <si>
    <t>18WR000588-123-X</t>
  </si>
  <si>
    <t>R000588</t>
  </si>
  <si>
    <t>18WR000855-123-E</t>
  </si>
  <si>
    <t>R000855</t>
  </si>
  <si>
    <t>18WR000856-123-7</t>
  </si>
  <si>
    <t>R000856</t>
  </si>
  <si>
    <t>18WR001000-123-3</t>
  </si>
  <si>
    <t>R001000</t>
  </si>
  <si>
    <t>18WR001001-123-X</t>
  </si>
  <si>
    <t>R001001</t>
  </si>
  <si>
    <t>18WR001002-123-Q</t>
  </si>
  <si>
    <t>R001002</t>
  </si>
  <si>
    <t>18WR001003-123-J</t>
  </si>
  <si>
    <t>R001003</t>
  </si>
  <si>
    <t>18WR001004-123-C</t>
  </si>
  <si>
    <t>R001004</t>
  </si>
  <si>
    <t>18WR001005-123-5</t>
  </si>
  <si>
    <t>R001005</t>
  </si>
  <si>
    <t>18WR001006-123-Z</t>
  </si>
  <si>
    <t>R001006</t>
  </si>
  <si>
    <t>18WR001008-123-L</t>
  </si>
  <si>
    <t>R001008</t>
  </si>
  <si>
    <t>18WR001009-123-E</t>
  </si>
  <si>
    <t>R001009</t>
  </si>
  <si>
    <t>18WR001010-123-W</t>
  </si>
  <si>
    <t>R001010</t>
  </si>
  <si>
    <t>18WR001011-123-P</t>
  </si>
  <si>
    <t>R001011</t>
  </si>
  <si>
    <t>18WR001012-123-I</t>
  </si>
  <si>
    <t>R001012</t>
  </si>
  <si>
    <t>18WTEDARUB-123-F</t>
  </si>
  <si>
    <t>18WR002635-123-S</t>
  </si>
  <si>
    <t>R002635</t>
  </si>
  <si>
    <t>18WR003515-123-6</t>
  </si>
  <si>
    <t>R003515</t>
  </si>
  <si>
    <t>18WR003943-123-Y</t>
  </si>
  <si>
    <t>R003943</t>
  </si>
  <si>
    <t>18W0000000005DU0</t>
  </si>
  <si>
    <t>18W0000000005DR6</t>
  </si>
  <si>
    <t>R00573</t>
  </si>
  <si>
    <t>18WR01D747-123-O</t>
  </si>
  <si>
    <t>R01D747</t>
  </si>
  <si>
    <t>18WFPLLANO-123-M</t>
  </si>
  <si>
    <t>18WR027294-123-P</t>
  </si>
  <si>
    <t>R027294</t>
  </si>
  <si>
    <t>18WFSPARRA-123-2</t>
  </si>
  <si>
    <t>18WR060380-123-4</t>
  </si>
  <si>
    <t>R060380</t>
  </si>
  <si>
    <t>18WR060381-123-Y</t>
  </si>
  <si>
    <t>R060381</t>
  </si>
  <si>
    <t>18WFINFREN-123-X</t>
  </si>
  <si>
    <t>18WR066502-123-D</t>
  </si>
  <si>
    <t>R066502</t>
  </si>
  <si>
    <t>18WFCONV61-123-B</t>
  </si>
  <si>
    <t>18WR066886-123-5</t>
  </si>
  <si>
    <t>R066886</t>
  </si>
  <si>
    <t>18WFASSEST-123-I</t>
  </si>
  <si>
    <t>18WR067048-123-B</t>
  </si>
  <si>
    <t>R067048</t>
  </si>
  <si>
    <t>18WFASSENE-123-F</t>
  </si>
  <si>
    <t>18WR067049-123-4</t>
  </si>
  <si>
    <t>R067049</t>
  </si>
  <si>
    <t>18WFASSLOG-123-4</t>
  </si>
  <si>
    <t>18WR067050-123-M</t>
  </si>
  <si>
    <t>R067050</t>
  </si>
  <si>
    <t>18WFCASTJA-123-3</t>
  </si>
  <si>
    <t>18WR067929-123-D</t>
  </si>
  <si>
    <t>R067929</t>
  </si>
  <si>
    <t>18WFFEBLCO-123-C</t>
  </si>
  <si>
    <t>18WR075282-123-C</t>
  </si>
  <si>
    <t>R075282</t>
  </si>
  <si>
    <t>18WR075839-123-N</t>
  </si>
  <si>
    <t>R075839</t>
  </si>
  <si>
    <t>18WR100228-123-M</t>
  </si>
  <si>
    <t>R100228</t>
  </si>
  <si>
    <t>18WR100293-123-1</t>
  </si>
  <si>
    <t>R100293</t>
  </si>
  <si>
    <t>18WFAAVYC-1234-O</t>
  </si>
  <si>
    <t>18WR102343-123-C</t>
  </si>
  <si>
    <t>R102343</t>
  </si>
  <si>
    <t>18WR102589-123-V</t>
  </si>
  <si>
    <t>R102589</t>
  </si>
  <si>
    <t>18WR102696-123-Z</t>
  </si>
  <si>
    <t>R102696</t>
  </si>
  <si>
    <t>18WR102697-123-S</t>
  </si>
  <si>
    <t>R102697</t>
  </si>
  <si>
    <t>18WR103301-123-B</t>
  </si>
  <si>
    <t>R103301</t>
  </si>
  <si>
    <t>18WR103302-123-4</t>
  </si>
  <si>
    <t>R103302</t>
  </si>
  <si>
    <t>18WFSCASTU-123-H</t>
  </si>
  <si>
    <t>18WR104436-123-7</t>
  </si>
  <si>
    <t>R104436</t>
  </si>
  <si>
    <t>18WFDESENE-123-M</t>
  </si>
  <si>
    <t>18WR104628-123-K</t>
  </si>
  <si>
    <t>R104628</t>
  </si>
  <si>
    <t>18WR105284-123-Q</t>
  </si>
  <si>
    <t>R105284</t>
  </si>
  <si>
    <t>18WFMAGAZ-1234-P</t>
  </si>
  <si>
    <t>18WR106160-123-W</t>
  </si>
  <si>
    <t>R106160</t>
  </si>
  <si>
    <t>18WR106197-123-X</t>
  </si>
  <si>
    <t>R106197</t>
  </si>
  <si>
    <t>18WFZARZMS-123-E</t>
  </si>
  <si>
    <t>18WR107928-123-0</t>
  </si>
  <si>
    <t>R107928</t>
  </si>
  <si>
    <t>18WTNVFRIG-123-G</t>
  </si>
  <si>
    <t>18WR108592-123-C</t>
  </si>
  <si>
    <t>R108592</t>
  </si>
  <si>
    <t>18WFMONTFV-123-Y</t>
  </si>
  <si>
    <t>18WR109313-123-3</t>
  </si>
  <si>
    <t>R109313</t>
  </si>
  <si>
    <t>18WR109616-123-T</t>
  </si>
  <si>
    <t>R109616</t>
  </si>
  <si>
    <t>18WFDAGRIN-123-9</t>
  </si>
  <si>
    <t>18WR109902-123-1</t>
  </si>
  <si>
    <t>R109902</t>
  </si>
  <si>
    <t>18WR110022-123-Y</t>
  </si>
  <si>
    <t>R110022</t>
  </si>
  <si>
    <t>18WFSARIUM-123-7</t>
  </si>
  <si>
    <t>18WR110417-123-8</t>
  </si>
  <si>
    <t>R110417</t>
  </si>
  <si>
    <t>18W000000000B38D</t>
  </si>
  <si>
    <t>18W000000000APAL</t>
  </si>
  <si>
    <t>R111364</t>
  </si>
  <si>
    <t>18W0000000009VB5</t>
  </si>
  <si>
    <t>18W0000000009VA7</t>
  </si>
  <si>
    <t>R62163</t>
  </si>
  <si>
    <t>18WR63606-1234-5</t>
  </si>
  <si>
    <t>R63606</t>
  </si>
  <si>
    <t>18WR66885-123--E</t>
  </si>
  <si>
    <t>R66885</t>
  </si>
  <si>
    <t>18WR96D132-123-W</t>
  </si>
  <si>
    <t>R96D132</t>
  </si>
  <si>
    <t>18WR96D272-123-S</t>
  </si>
  <si>
    <t>R96D272</t>
  </si>
  <si>
    <t>18W00000000029GF</t>
  </si>
  <si>
    <t>18WR97D339-123-S</t>
  </si>
  <si>
    <t>R97D339</t>
  </si>
  <si>
    <t>18WR98D509-123-N</t>
  </si>
  <si>
    <t>R98D509</t>
  </si>
  <si>
    <t>18WR98D539-12--B</t>
  </si>
  <si>
    <t>R98D539</t>
  </si>
  <si>
    <t>18WR99D579-123-U</t>
  </si>
  <si>
    <t>R99D579</t>
  </si>
  <si>
    <t>18WR99D631-123-Z</t>
  </si>
  <si>
    <t>R99D631</t>
  </si>
  <si>
    <t>18WRABIDA2-12--M</t>
  </si>
  <si>
    <t>18WRABIDA2-123-A</t>
  </si>
  <si>
    <t>RABIDA2</t>
  </si>
  <si>
    <t>18WEFEAERI-123-K</t>
  </si>
  <si>
    <t>18WRAPOS-1234-EZ</t>
  </si>
  <si>
    <t>RAPOS</t>
  </si>
  <si>
    <t>18WRBECOS2-123-4</t>
  </si>
  <si>
    <t>18WRBECOS2-12--G</t>
  </si>
  <si>
    <t>RBECOS2</t>
  </si>
  <si>
    <t>18WRDQ1-123456-6</t>
  </si>
  <si>
    <t>18WRDQ1-12345-A5</t>
  </si>
  <si>
    <t>RDQ1</t>
  </si>
  <si>
    <t>18WRDQ2-123456-X</t>
  </si>
  <si>
    <t>18WRDQ2-12345-AW</t>
  </si>
  <si>
    <t>RDQ2</t>
  </si>
  <si>
    <t>18WRTFTPZB-123-Y</t>
  </si>
  <si>
    <t>18WRE-2220-123-O</t>
  </si>
  <si>
    <t>RE-2220</t>
  </si>
  <si>
    <t>18WTLEITZA-123-B</t>
  </si>
  <si>
    <t>18WRE-3349-123-0</t>
  </si>
  <si>
    <t>RE-3349</t>
  </si>
  <si>
    <t>18W0000000005DVZ</t>
  </si>
  <si>
    <t>18W0000000005DS4</t>
  </si>
  <si>
    <t>RE0057</t>
  </si>
  <si>
    <t>18W000000000797D</t>
  </si>
  <si>
    <t>18W000000000796F</t>
  </si>
  <si>
    <t>RE1213</t>
  </si>
  <si>
    <t>18WRE26750-123-U</t>
  </si>
  <si>
    <t>RE26750</t>
  </si>
  <si>
    <t>18WRE26751-123-N</t>
  </si>
  <si>
    <t>RE26751</t>
  </si>
  <si>
    <t>18WRE26752-123-G</t>
  </si>
  <si>
    <t>RE26752</t>
  </si>
  <si>
    <t>18WRE26753-123-9</t>
  </si>
  <si>
    <t>RE26753</t>
  </si>
  <si>
    <t>18WRE67508-123-F</t>
  </si>
  <si>
    <t>RE67508</t>
  </si>
  <si>
    <t>18WRE67928-123-0</t>
  </si>
  <si>
    <t>RE67928</t>
  </si>
  <si>
    <t>18WFECOEX1-123-9</t>
  </si>
  <si>
    <t>18WRE75875-12--B</t>
  </si>
  <si>
    <t>RE75875</t>
  </si>
  <si>
    <t>18WFECOEX2-123-2</t>
  </si>
  <si>
    <t>18WRE75876-123-T</t>
  </si>
  <si>
    <t>RE75876</t>
  </si>
  <si>
    <t>18WFECOEX3-123-W</t>
  </si>
  <si>
    <t>18WRE75877-123-M</t>
  </si>
  <si>
    <t>RE75877</t>
  </si>
  <si>
    <t>18WREBOLLA-123-J</t>
  </si>
  <si>
    <t>REBOLLA</t>
  </si>
  <si>
    <t>18WREHISAA-123-1</t>
  </si>
  <si>
    <t>REHISAA</t>
  </si>
  <si>
    <t>18W0000000001U3J</t>
  </si>
  <si>
    <t>18W0000000001U89</t>
  </si>
  <si>
    <t>RELECO</t>
  </si>
  <si>
    <t>18WRENDIJA-123-3</t>
  </si>
  <si>
    <t>RENDIJA</t>
  </si>
  <si>
    <t>18WREPPLL-123-0W</t>
  </si>
  <si>
    <t>18WREPPLL-123-D6</t>
  </si>
  <si>
    <t>REPPLL</t>
  </si>
  <si>
    <t>18WREPR-123456-4</t>
  </si>
  <si>
    <t>18WREPR-12345-A3</t>
  </si>
  <si>
    <t>REPR</t>
  </si>
  <si>
    <t>18WESOMERSA-1-11</t>
  </si>
  <si>
    <t>18WREQUEI-123-EU</t>
  </si>
  <si>
    <t>REQUEI</t>
  </si>
  <si>
    <t>18W000000000ATQE</t>
  </si>
  <si>
    <t>REQUEIX</t>
  </si>
  <si>
    <t>18WREQUEJA-123-L</t>
  </si>
  <si>
    <t>REQUEJA</t>
  </si>
  <si>
    <t>18WRESTA-12345-4</t>
  </si>
  <si>
    <t>RESTA</t>
  </si>
  <si>
    <t>18WRETORNO-123-N</t>
  </si>
  <si>
    <t>RETORNO</t>
  </si>
  <si>
    <t>18WTTFTREN-123-0</t>
  </si>
  <si>
    <t>18WREVERTE-123-C</t>
  </si>
  <si>
    <t>REVERTE</t>
  </si>
  <si>
    <t>18WTREYEN-1234-Q</t>
  </si>
  <si>
    <t>18W00000000003AG</t>
  </si>
  <si>
    <t>REYENVA</t>
  </si>
  <si>
    <t>18WRIBPELL-123-L</t>
  </si>
  <si>
    <t>RIBPELL</t>
  </si>
  <si>
    <t>18WRIOBOO-123--C</t>
  </si>
  <si>
    <t>RIOBOO</t>
  </si>
  <si>
    <t>18WRIOSEQ-1234-C</t>
  </si>
  <si>
    <t>RIOSEQ</t>
  </si>
  <si>
    <t>18W0000000005AAC</t>
  </si>
  <si>
    <t>18W0000000005KAJ</t>
  </si>
  <si>
    <t>RMNEXU</t>
  </si>
  <si>
    <t>18WRMU1-123456-2</t>
  </si>
  <si>
    <t>18WRMU1-12345-A1</t>
  </si>
  <si>
    <t>RMU1</t>
  </si>
  <si>
    <t>18W00000000077TC</t>
  </si>
  <si>
    <t>18WROBRES-1234-3</t>
  </si>
  <si>
    <t>ROBRES</t>
  </si>
  <si>
    <t>18WRODAL-12345-T</t>
  </si>
  <si>
    <t>RODAL</t>
  </si>
  <si>
    <t>18WERALTA-1234-V</t>
  </si>
  <si>
    <t>18WRODERA-1234-R</t>
  </si>
  <si>
    <t>RODERA</t>
  </si>
  <si>
    <t>18WRODILLA-12-EU</t>
  </si>
  <si>
    <t>RODILLA</t>
  </si>
  <si>
    <t>18WROFENV1-123-V</t>
  </si>
  <si>
    <t>18WROFENF-1234-1</t>
  </si>
  <si>
    <t>ROFENF</t>
  </si>
  <si>
    <t>18WEMONTE-1234-X</t>
  </si>
  <si>
    <t>18WROMERA-1234-2</t>
  </si>
  <si>
    <t>ROMERA</t>
  </si>
  <si>
    <t>18WROSARIT-123-M</t>
  </si>
  <si>
    <t>ROSARIT</t>
  </si>
  <si>
    <t>18WRPAME-12345-U</t>
  </si>
  <si>
    <t>18W-RPAME-693--4</t>
  </si>
  <si>
    <t>RPAME</t>
  </si>
  <si>
    <t>18WRPCABAN-123-T</t>
  </si>
  <si>
    <t>18WRPCABAN-12--4</t>
  </si>
  <si>
    <t>RPCABAN</t>
  </si>
  <si>
    <t>18WTRPCAR2-123-L</t>
  </si>
  <si>
    <t>18WRPCART2-123-S</t>
  </si>
  <si>
    <t>RPCART2</t>
  </si>
  <si>
    <t>18WRPIBCUR-123-F</t>
  </si>
  <si>
    <t>18W-RPIBCUR-5--Y</t>
  </si>
  <si>
    <t>RPIBCUR</t>
  </si>
  <si>
    <t>18WRPTRTAR-12-0A</t>
  </si>
  <si>
    <t>18WRPTRTAR-12-DL</t>
  </si>
  <si>
    <t>RPTRTAR</t>
  </si>
  <si>
    <t>18WRRBIOCO-123-I</t>
  </si>
  <si>
    <t>18W-RRBIOCO-6--Q</t>
  </si>
  <si>
    <t>RRBIOCO</t>
  </si>
  <si>
    <t>18WTAE1COG-123-V</t>
  </si>
  <si>
    <t>18WRSSELLO-12--B</t>
  </si>
  <si>
    <t>RSSELLO</t>
  </si>
  <si>
    <t>18WRCEASA-123-1H</t>
  </si>
  <si>
    <t>18WRTCEASA-123-8</t>
  </si>
  <si>
    <t>RTCEASA</t>
  </si>
  <si>
    <t>18WFRTS1-12345-A</t>
  </si>
  <si>
    <t>18WRTS1-123456-E</t>
  </si>
  <si>
    <t>RTS1</t>
  </si>
  <si>
    <t>18WERUNAG--12-1K</t>
  </si>
  <si>
    <t>18WRUNA-12345-EW</t>
  </si>
  <si>
    <t>RUNA</t>
  </si>
  <si>
    <t>18WRYCEG-1234--H</t>
  </si>
  <si>
    <t>18W-RYCEG-651--6</t>
  </si>
  <si>
    <t>RYCEG</t>
  </si>
  <si>
    <t>18WRYCLIDM-123-R</t>
  </si>
  <si>
    <t>18W-RYCLIDM-6--2</t>
  </si>
  <si>
    <t>RYCLIDM</t>
  </si>
  <si>
    <t>18WRYDETIC-----E</t>
  </si>
  <si>
    <t>18W-RYDETIC-5--X</t>
  </si>
  <si>
    <t>RYDETIC</t>
  </si>
  <si>
    <t>18WRYEEXXI-123-U</t>
  </si>
  <si>
    <t>18W-RYEEXXI-8--N</t>
  </si>
  <si>
    <t>RYEEXXI</t>
  </si>
  <si>
    <t>18WRYEFG-12345-4</t>
  </si>
  <si>
    <t>18W-RYEFG-511--3</t>
  </si>
  <si>
    <t>RYEFG</t>
  </si>
  <si>
    <t>18WRYEGLE-1234-9</t>
  </si>
  <si>
    <t>18W-RYEGLE-54--1</t>
  </si>
  <si>
    <t>RYEGLE</t>
  </si>
  <si>
    <t>18WRYEONUR-123-I</t>
  </si>
  <si>
    <t>18W-RYEONUR-1--8</t>
  </si>
  <si>
    <t>RYEONUR</t>
  </si>
  <si>
    <t>18WRYGENER-123-2</t>
  </si>
  <si>
    <t>18W-RYGENER-8--E</t>
  </si>
  <si>
    <t>RYGENER</t>
  </si>
  <si>
    <t>18WRYGESTE-123-2</t>
  </si>
  <si>
    <t>18W-RYGESTE-5--X</t>
  </si>
  <si>
    <t>RYGESTE</t>
  </si>
  <si>
    <t>18WRYGNRA-1234-6</t>
  </si>
  <si>
    <t>18W-RYGNRA-68--P</t>
  </si>
  <si>
    <t>RYGNRA</t>
  </si>
  <si>
    <t>18WRYGNSUR-123-Z</t>
  </si>
  <si>
    <t>18W-RYGNSUR-2--R</t>
  </si>
  <si>
    <t>RYGNSUR</t>
  </si>
  <si>
    <t>18WRYIBCUR-123-I</t>
  </si>
  <si>
    <t>18W-RYIBCUR-6--5</t>
  </si>
  <si>
    <t>RYIBCUR</t>
  </si>
  <si>
    <t>18WRYNEXU-1234-R</t>
  </si>
  <si>
    <t>18W-RYNEXU-62--K</t>
  </si>
  <si>
    <t>RYNEXU</t>
  </si>
  <si>
    <t>18WEMORRA-1234-6</t>
  </si>
  <si>
    <t>18WSABUCED-12--B</t>
  </si>
  <si>
    <t>SABUCED</t>
  </si>
  <si>
    <t>18WSADRIAN-123-Q</t>
  </si>
  <si>
    <t>SADRIAN</t>
  </si>
  <si>
    <t>18WSAECH-12345-4</t>
  </si>
  <si>
    <t>SAECH</t>
  </si>
  <si>
    <t>18WSAGO1-12345-6</t>
  </si>
  <si>
    <t>SAGO1</t>
  </si>
  <si>
    <t>18WSAGO2-12345-Y</t>
  </si>
  <si>
    <t>SAGO2</t>
  </si>
  <si>
    <t>18WSAICA1-1234-2</t>
  </si>
  <si>
    <t>18WSAICA1-123-DQ</t>
  </si>
  <si>
    <t>SAICA1</t>
  </si>
  <si>
    <t>18WSAICA2-1234-V</t>
  </si>
  <si>
    <t>18WSAICA2-123-DI</t>
  </si>
  <si>
    <t>SAICA2</t>
  </si>
  <si>
    <t>18WSAICA3-1234-N</t>
  </si>
  <si>
    <t>18WSAICA3-123-DA</t>
  </si>
  <si>
    <t>SAICA3</t>
  </si>
  <si>
    <t>18WSAICA4-1234-F</t>
  </si>
  <si>
    <t>18WSAICA4-123-D2</t>
  </si>
  <si>
    <t>SAICA4</t>
  </si>
  <si>
    <t>18W0000000001U1N</t>
  </si>
  <si>
    <t>18W0000000001U6D</t>
  </si>
  <si>
    <t>SALANAN</t>
  </si>
  <si>
    <t>18WSALVADO-123-D</t>
  </si>
  <si>
    <t>SALVADO</t>
  </si>
  <si>
    <t>18WTFSAMP-1234-K</t>
  </si>
  <si>
    <t>18WSAMPOL-123-DA</t>
  </si>
  <si>
    <t>SAMPOL</t>
  </si>
  <si>
    <t>18WSAN1-123456-P</t>
  </si>
  <si>
    <t>18WSAN1-12345-AO</t>
  </si>
  <si>
    <t>SAN1</t>
  </si>
  <si>
    <t>18WSANJOSE-123-9</t>
  </si>
  <si>
    <t>SANJOSE</t>
  </si>
  <si>
    <t>18W0000000004S3D</t>
  </si>
  <si>
    <t>SANMUR</t>
  </si>
  <si>
    <t>18WHHICAG-1234-F</t>
  </si>
  <si>
    <t>18WSANPONS-123-2</t>
  </si>
  <si>
    <t>SANPONS</t>
  </si>
  <si>
    <t>18WSTSANSO-123-E</t>
  </si>
  <si>
    <t>18WSANSO-12345-F</t>
  </si>
  <si>
    <t>SANSO</t>
  </si>
  <si>
    <t>18WETFSARG-123-7</t>
  </si>
  <si>
    <t>18WSARGA-12345-W</t>
  </si>
  <si>
    <t>SARGA</t>
  </si>
  <si>
    <t>18WHEGEDGS-123-W</t>
  </si>
  <si>
    <t>18WSARRAF-123-A4</t>
  </si>
  <si>
    <t>SARRAF</t>
  </si>
  <si>
    <t>18W00000000023YY</t>
  </si>
  <si>
    <t>18WSARRI2-1234-6</t>
  </si>
  <si>
    <t>SARRI2</t>
  </si>
  <si>
    <t>18WSARRIA1-123-Q</t>
  </si>
  <si>
    <t>SARRIA1</t>
  </si>
  <si>
    <t>18WSARRIA3-123-C</t>
  </si>
  <si>
    <t>SARRIA3</t>
  </si>
  <si>
    <t>18WEASCOY-1234-H</t>
  </si>
  <si>
    <t>18WSASCOY-123-E5</t>
  </si>
  <si>
    <t>SASCOY</t>
  </si>
  <si>
    <t>18WSASTA-12345-2</t>
  </si>
  <si>
    <t>SASTA</t>
  </si>
  <si>
    <t>18WTAUDAX-1234-Z</t>
  </si>
  <si>
    <t>18W0000000001865</t>
  </si>
  <si>
    <t>SAVAMIR</t>
  </si>
  <si>
    <t>18WSBAIA-1234-AZ</t>
  </si>
  <si>
    <t>SBAIA</t>
  </si>
  <si>
    <t>18W0000000000INJ</t>
  </si>
  <si>
    <t>SDGOMIL</t>
  </si>
  <si>
    <t>18WSEGADE-123-A6</t>
  </si>
  <si>
    <t>SEGADE</t>
  </si>
  <si>
    <t>18WTSEPIOL-123-4</t>
  </si>
  <si>
    <t>18WSEPIOLS-123-I</t>
  </si>
  <si>
    <t>SEPIOLS</t>
  </si>
  <si>
    <t>18WHSSERRA-123-E</t>
  </si>
  <si>
    <t>18WSER05-12345-4</t>
  </si>
  <si>
    <t>SER05</t>
  </si>
  <si>
    <t>18W00000000077QI</t>
  </si>
  <si>
    <t>18WSERRAL-123-EB</t>
  </si>
  <si>
    <t>SERRAL</t>
  </si>
  <si>
    <t>18WTSERVI-1234-8</t>
  </si>
  <si>
    <t>18WSERVIKE-123-Q</t>
  </si>
  <si>
    <t>SERVIKE</t>
  </si>
  <si>
    <t>18WFSERXXI-12--T</t>
  </si>
  <si>
    <t>18WSERXXI-1234-5</t>
  </si>
  <si>
    <t>SERXXI</t>
  </si>
  <si>
    <t>18WSESUEF-123-AR</t>
  </si>
  <si>
    <t>SESUEF</t>
  </si>
  <si>
    <t>18WTNESTLE-123-8</t>
  </si>
  <si>
    <t>18WSEVARES-123-O</t>
  </si>
  <si>
    <t>SEVARES</t>
  </si>
  <si>
    <t>18WSFA1-123456-Y</t>
  </si>
  <si>
    <t>18WSFA1-12345-AX</t>
  </si>
  <si>
    <t>SFA1</t>
  </si>
  <si>
    <t>18WSFA2-123456-O</t>
  </si>
  <si>
    <t>18WSFA2-12345-AN</t>
  </si>
  <si>
    <t>SFA2</t>
  </si>
  <si>
    <t>18WSGREGO-123-E2</t>
  </si>
  <si>
    <t>SGREGO</t>
  </si>
  <si>
    <t>18WSZWMARK-123-5</t>
  </si>
  <si>
    <t>18WSGUZMAN-123-L</t>
  </si>
  <si>
    <t>SGUZMAN</t>
  </si>
  <si>
    <t>18WESIAGUA-12-1R</t>
  </si>
  <si>
    <t>18WSIAGUAS-12-EN</t>
  </si>
  <si>
    <t>SIAGUAS</t>
  </si>
  <si>
    <t>18WSIBERIA-123-S</t>
  </si>
  <si>
    <t>SIBERIA</t>
  </si>
  <si>
    <t>18WESIEMIN-123-4</t>
  </si>
  <si>
    <t>18WSIEMINI-123-B</t>
  </si>
  <si>
    <t>SIEMINI</t>
  </si>
  <si>
    <t>18WDPDETIC-123-B</t>
  </si>
  <si>
    <t>18WSIERRAS-123-P</t>
  </si>
  <si>
    <t>SIERRAS</t>
  </si>
  <si>
    <t>18WSILLONE-12-EB</t>
  </si>
  <si>
    <t>SILLONE</t>
  </si>
  <si>
    <t>18WSINOVA-1234-P</t>
  </si>
  <si>
    <t>SINOVA</t>
  </si>
  <si>
    <t>18WSIRUSA------6</t>
  </si>
  <si>
    <t>18WSIRUSA-12345A</t>
  </si>
  <si>
    <t>SIRUSA</t>
  </si>
  <si>
    <t>18WESJBEG-123-17</t>
  </si>
  <si>
    <t>18WSJUBAR-123-EU</t>
  </si>
  <si>
    <t>SJUBAR</t>
  </si>
  <si>
    <t>18WSTSLPRO-123-5</t>
  </si>
  <si>
    <t>18WSLPRO-12345-J</t>
  </si>
  <si>
    <t>SLPRO</t>
  </si>
  <si>
    <t>18WTSLQ-12345-1T</t>
  </si>
  <si>
    <t>18WSLQUISA-12-DM</t>
  </si>
  <si>
    <t>SLQUISA</t>
  </si>
  <si>
    <t>18WSMBARDA-12-E5</t>
  </si>
  <si>
    <t>SMBARDA</t>
  </si>
  <si>
    <t>18WTSMULLE-123-N</t>
  </si>
  <si>
    <t>18WSMULLES-12-DF</t>
  </si>
  <si>
    <t>SMULLES</t>
  </si>
  <si>
    <t>18W0000000004RIN</t>
  </si>
  <si>
    <t>18W0000000004RHP</t>
  </si>
  <si>
    <t>SNGUES</t>
  </si>
  <si>
    <t>18WSNICOG-123-0K</t>
  </si>
  <si>
    <t>18WSNICOG-123-DV</t>
  </si>
  <si>
    <t>SNICOG</t>
  </si>
  <si>
    <t>18WTSNTEC-1234-G</t>
  </si>
  <si>
    <t>18WSNTEC-1234-DV</t>
  </si>
  <si>
    <t>SNTEC</t>
  </si>
  <si>
    <t>18WRSOGAM-123-1H</t>
  </si>
  <si>
    <t>18WSOGAMA1-12-DN</t>
  </si>
  <si>
    <t>SOGAMA1</t>
  </si>
  <si>
    <t>18WRSOGBI-1234-T</t>
  </si>
  <si>
    <t>18WSOGAMA2-12-DG</t>
  </si>
  <si>
    <t>SOGAMA2</t>
  </si>
  <si>
    <t>18WSOL2-123456-H</t>
  </si>
  <si>
    <t>18WSOL2-12345-AG</t>
  </si>
  <si>
    <t>18WSTSOLB1-123-4</t>
  </si>
  <si>
    <t>18WSOLABE1-123-E</t>
  </si>
  <si>
    <t>SOLABE1</t>
  </si>
  <si>
    <t>18WSTSOLB2-123-Y</t>
  </si>
  <si>
    <t>18WSOLABE2-123-7</t>
  </si>
  <si>
    <t>SOLABE2</t>
  </si>
  <si>
    <t>18WSTSOLB3-123-R</t>
  </si>
  <si>
    <t>18WSOLABE3-123-0</t>
  </si>
  <si>
    <t>SOLABE3</t>
  </si>
  <si>
    <t>18WSTSOLB6-123-6</t>
  </si>
  <si>
    <t>18WSOLABE6-123-G</t>
  </si>
  <si>
    <t>SOLABE6</t>
  </si>
  <si>
    <t>18WSTSOLA1-123-C</t>
  </si>
  <si>
    <t>18WSOLACO1-12--B</t>
  </si>
  <si>
    <t>SOLACO1</t>
  </si>
  <si>
    <t>18WSTSOLA2-123-5</t>
  </si>
  <si>
    <t>18WSOLACO2-123-T</t>
  </si>
  <si>
    <t>SOLACO2</t>
  </si>
  <si>
    <t>18WSTSOLN1-123-J</t>
  </si>
  <si>
    <t>18WSOLN1-12345-F</t>
  </si>
  <si>
    <t>SOLN1</t>
  </si>
  <si>
    <t>18WSTSOLN3-123-5</t>
  </si>
  <si>
    <t>18WSOLN3-12345-Y</t>
  </si>
  <si>
    <t>SOLN3</t>
  </si>
  <si>
    <t>18WSTSOLN4-123-Z</t>
  </si>
  <si>
    <t>18WSOLN4-12345-P</t>
  </si>
  <si>
    <t>SOLN4</t>
  </si>
  <si>
    <t>18WSOLUTEX-123-K</t>
  </si>
  <si>
    <t>SOLUTEX</t>
  </si>
  <si>
    <t>18W00000000029FH</t>
  </si>
  <si>
    <t>18WSOLVAY1-12-D7</t>
  </si>
  <si>
    <t>SOLVAY1</t>
  </si>
  <si>
    <t>18WSOLVAYM-12-1W</t>
  </si>
  <si>
    <t>18WSOLVAYM-123-O</t>
  </si>
  <si>
    <t>SOLVAYM</t>
  </si>
  <si>
    <t>18WSOPAG-12345-3</t>
  </si>
  <si>
    <t>18WSOPAG-1234--L</t>
  </si>
  <si>
    <t>SOPAG</t>
  </si>
  <si>
    <t>18WESVAGG-123-1F</t>
  </si>
  <si>
    <t>18WSOTAV-1234-EY</t>
  </si>
  <si>
    <t>SOTAV</t>
  </si>
  <si>
    <t>18WSOTILLA-123-7</t>
  </si>
  <si>
    <t>18WSPADRON-12--N</t>
  </si>
  <si>
    <t>SPADRON</t>
  </si>
  <si>
    <t>18WESQUITE-12-1Y</t>
  </si>
  <si>
    <t>18WSQUITE-123-EV</t>
  </si>
  <si>
    <t>SQUITE</t>
  </si>
  <si>
    <t>18WECAROG-123-1B</t>
  </si>
  <si>
    <t>18WSROQUE-123-EX</t>
  </si>
  <si>
    <t>SROQUE</t>
  </si>
  <si>
    <t>18WST4-1234567-C</t>
  </si>
  <si>
    <t>18WST4-UF-1234-P</t>
  </si>
  <si>
    <t>ST4-UF</t>
  </si>
  <si>
    <t>18WECATAL-1234-T</t>
  </si>
  <si>
    <t>18WSTALINA-123-Q</t>
  </si>
  <si>
    <t>STALINA</t>
  </si>
  <si>
    <t>18WTBUTARQ-123-5</t>
  </si>
  <si>
    <t>18WSTBUTQ-1234-3</t>
  </si>
  <si>
    <t>STBUTQ</t>
  </si>
  <si>
    <t>18WTSTENBA-123-B</t>
  </si>
  <si>
    <t>18WSTENBA-123-DL</t>
  </si>
  <si>
    <t>STENBA</t>
  </si>
  <si>
    <t>18WHSYEGU-1234-2</t>
  </si>
  <si>
    <t>18WSYEGUAS-123-R</t>
  </si>
  <si>
    <t>SYEGUAS</t>
  </si>
  <si>
    <t>18WSYIBCUR-123-5</t>
  </si>
  <si>
    <t>18W-SYIBCUR-3--5</t>
  </si>
  <si>
    <t>SYIBCUR</t>
  </si>
  <si>
    <t>18WTTABLER-123-2</t>
  </si>
  <si>
    <t>18WTABLERO-123-P</t>
  </si>
  <si>
    <t>TABLERO</t>
  </si>
  <si>
    <t>18WTALARN-1234-H</t>
  </si>
  <si>
    <t>TALARN</t>
  </si>
  <si>
    <t>18WFTALARR-123-5</t>
  </si>
  <si>
    <t>18WTALARRU-123-E</t>
  </si>
  <si>
    <t>TALARRU</t>
  </si>
  <si>
    <t>18WTALAVER-12-AJ</t>
  </si>
  <si>
    <t>TALAVER</t>
  </si>
  <si>
    <t>18WTAST-123456-A</t>
  </si>
  <si>
    <t>TAST</t>
  </si>
  <si>
    <t>18WTCTAULE-123-Z</t>
  </si>
  <si>
    <t>18WTAULELL-12-DH</t>
  </si>
  <si>
    <t>TAULELL</t>
  </si>
  <si>
    <t>18WTCELTEX-123-M</t>
  </si>
  <si>
    <t>18W-TCELTEX-2--I</t>
  </si>
  <si>
    <t>TCELTEX</t>
  </si>
  <si>
    <t>18WGENGEST-123-L</t>
  </si>
  <si>
    <t>18WTCINCA-123-DB</t>
  </si>
  <si>
    <t>TCINCA</t>
  </si>
  <si>
    <t>18WTEA-123456-EX</t>
  </si>
  <si>
    <t>TEA</t>
  </si>
  <si>
    <t>18WTEA1-123456-X</t>
  </si>
  <si>
    <t>TEA1</t>
  </si>
  <si>
    <t>18WTTECQU-1234-L</t>
  </si>
  <si>
    <t>18WTECQU-12345-4</t>
  </si>
  <si>
    <t>TECQU</t>
  </si>
  <si>
    <t>18WTTECSMU-123-M</t>
  </si>
  <si>
    <t>18WTECSMUR-12-DM</t>
  </si>
  <si>
    <t>TECSMUR</t>
  </si>
  <si>
    <t>18WTTECYCA-123-3</t>
  </si>
  <si>
    <t>18WTECYCAL-12-DW</t>
  </si>
  <si>
    <t>TECYCAL</t>
  </si>
  <si>
    <t>18WTELDEC-123-AQ</t>
  </si>
  <si>
    <t>TELDEC</t>
  </si>
  <si>
    <t>18WSTERM1-1234-4</t>
  </si>
  <si>
    <t>18WTERSOL1-123-Z</t>
  </si>
  <si>
    <t>TERSOL1</t>
  </si>
  <si>
    <t>18WSTERM2-1234-X</t>
  </si>
  <si>
    <t>18WTERSOL2-123-S</t>
  </si>
  <si>
    <t>TERSOL2</t>
  </si>
  <si>
    <t>18WETSANTO-123-3</t>
  </si>
  <si>
    <t>18WTESANTO-123-P</t>
  </si>
  <si>
    <t>TESANTO</t>
  </si>
  <si>
    <t>18WTEXTILS-12-DU</t>
  </si>
  <si>
    <t>TEXTILS</t>
  </si>
  <si>
    <t>18WFTFAPRO-123-K</t>
  </si>
  <si>
    <t>18WTFAPRO-1234-V</t>
  </si>
  <si>
    <t>TFAPRO</t>
  </si>
  <si>
    <t>18WTTFARRA-123-T</t>
  </si>
  <si>
    <t>18WTFARRA-1234-C</t>
  </si>
  <si>
    <t>TFARRA</t>
  </si>
  <si>
    <t>18WTTFGALL-123-J</t>
  </si>
  <si>
    <t>18WTFGALL-1234-8</t>
  </si>
  <si>
    <t>TFGALL</t>
  </si>
  <si>
    <t>18WTFMAND-1234-P</t>
  </si>
  <si>
    <t>TFMAND</t>
  </si>
  <si>
    <t>18WFSEALRI-123-A</t>
  </si>
  <si>
    <t>18WTFPASA-1234-8</t>
  </si>
  <si>
    <t>TFPASA</t>
  </si>
  <si>
    <t>18WTTFTPSJ-123-8</t>
  </si>
  <si>
    <t>18W-TFTPSJ-18--G</t>
  </si>
  <si>
    <t>TFTPSJ</t>
  </si>
  <si>
    <t>18WTGIROGA-123-N</t>
  </si>
  <si>
    <t>18WTGIROGAUF---D</t>
  </si>
  <si>
    <t>TGIROGA</t>
  </si>
  <si>
    <t>18WTGUASMO-123-R</t>
  </si>
  <si>
    <t>18W-TGUASMO-9--2</t>
  </si>
  <si>
    <t>TGUASMO</t>
  </si>
  <si>
    <t>18WTHARIM-1234-A</t>
  </si>
  <si>
    <t>18W-THARIM-56--S</t>
  </si>
  <si>
    <t>THARIM</t>
  </si>
  <si>
    <t>18WESIAM-1234--U</t>
  </si>
  <si>
    <t>18WTHARSIS-12--7</t>
  </si>
  <si>
    <t>THARSIS</t>
  </si>
  <si>
    <t>18WTIEATOM-123-K</t>
  </si>
  <si>
    <t>TIEATOM</t>
  </si>
  <si>
    <t>18WEORTIV-1234-R</t>
  </si>
  <si>
    <t>18WTIGUEIR-123-K</t>
  </si>
  <si>
    <t>TIGUEIR</t>
  </si>
  <si>
    <t>18WTIJOLA-123--D</t>
  </si>
  <si>
    <t>TIJOLA</t>
  </si>
  <si>
    <t>18W0000000000BEL</t>
  </si>
  <si>
    <t>18W0000000000BGH</t>
  </si>
  <si>
    <t>TINAI</t>
  </si>
  <si>
    <t>18W0000000000BFJ</t>
  </si>
  <si>
    <t>18W0000000000BHF</t>
  </si>
  <si>
    <t>TINAII</t>
  </si>
  <si>
    <t>18WTIOHERR-123-R</t>
  </si>
  <si>
    <t>TIOHERR</t>
  </si>
  <si>
    <t>18WTTIP-12345-1N</t>
  </si>
  <si>
    <t>18WTIPMEGA-12-D9</t>
  </si>
  <si>
    <t>18WRTIRMA-1234-C</t>
  </si>
  <si>
    <t>18WTIRMADR-123-I</t>
  </si>
  <si>
    <t>TIRMADR</t>
  </si>
  <si>
    <t>18WTODOSON-123-6</t>
  </si>
  <si>
    <t>TODOSON</t>
  </si>
  <si>
    <t>18WTTOLSA-1234-0</t>
  </si>
  <si>
    <t>18WTOLSA-1234--0</t>
  </si>
  <si>
    <t>18WHPCANAV-123-W</t>
  </si>
  <si>
    <t>18WTOMACAN-123-7</t>
  </si>
  <si>
    <t>TOMACAN</t>
  </si>
  <si>
    <t>18WEEWING-123-1T</t>
  </si>
  <si>
    <t>18WTORANZA-12-EM</t>
  </si>
  <si>
    <t>TORANZA</t>
  </si>
  <si>
    <t>18WFACOR-12345-M</t>
  </si>
  <si>
    <t>18WTORDESI-123-H</t>
  </si>
  <si>
    <t>TORDESI</t>
  </si>
  <si>
    <t>18W0000000006OVZ</t>
  </si>
  <si>
    <t>TORREC</t>
  </si>
  <si>
    <t>18WTORRELA-123-Q</t>
  </si>
  <si>
    <t>TORRELA</t>
  </si>
  <si>
    <t>18W0000000000S3T</t>
  </si>
  <si>
    <t>18WTORTOSA2-12-7</t>
  </si>
  <si>
    <t>TORTE2</t>
  </si>
  <si>
    <t>18W0000000000S2V</t>
  </si>
  <si>
    <t>18WTORTOSA-12-DT</t>
  </si>
  <si>
    <t>TORTOSA</t>
  </si>
  <si>
    <t>18WHRWMARK-123-M</t>
  </si>
  <si>
    <t>18WTOURO-12345-Q</t>
  </si>
  <si>
    <t>TOURO</t>
  </si>
  <si>
    <t>18WTPEEXXI-123-1</t>
  </si>
  <si>
    <t>18W-TPEEXXI-1--F</t>
  </si>
  <si>
    <t>TPEEXXI</t>
  </si>
  <si>
    <t>18WTPEONUR-123-Q</t>
  </si>
  <si>
    <t>18W-TPEONUR-1--9</t>
  </si>
  <si>
    <t>TPEONUR</t>
  </si>
  <si>
    <t>18WTPIBCUR-123-Q</t>
  </si>
  <si>
    <t>18W-TPIBCUR-2--M</t>
  </si>
  <si>
    <t>TPIBCUR</t>
  </si>
  <si>
    <t>18WTPFEN-12345-M</t>
  </si>
  <si>
    <t>18WTPPURI-1234-3</t>
  </si>
  <si>
    <t>TPPURI</t>
  </si>
  <si>
    <t>18W0000000008QQV</t>
  </si>
  <si>
    <t>18W0000000008QRT</t>
  </si>
  <si>
    <t>TRAFO</t>
  </si>
  <si>
    <t>18WTRALMAZ-123-4</t>
  </si>
  <si>
    <t>TRALMAZ</t>
  </si>
  <si>
    <t>18WEPEGLE-1234-R</t>
  </si>
  <si>
    <t>18WTRAPERA-123-1</t>
  </si>
  <si>
    <t>TRAPERA</t>
  </si>
  <si>
    <t>18WRESIAME-123-T</t>
  </si>
  <si>
    <t>18WTRARGIS-123-K</t>
  </si>
  <si>
    <t>TRARGIS</t>
  </si>
  <si>
    <t>18W0000000007ANF</t>
  </si>
  <si>
    <t>18WTRASESA-12-DL</t>
  </si>
  <si>
    <t>TRASESA</t>
  </si>
  <si>
    <t>18WTRC2-123456-U</t>
  </si>
  <si>
    <t>18WTRC2-12345--E</t>
  </si>
  <si>
    <t>TRC2</t>
  </si>
  <si>
    <t>18WTRCD-123456-V</t>
  </si>
  <si>
    <t>18WTRCD-12345-AU</t>
  </si>
  <si>
    <t>TRCD</t>
  </si>
  <si>
    <t>18WTUTETEM-123-A</t>
  </si>
  <si>
    <t>18WTRRSMA--12-DK</t>
  </si>
  <si>
    <t>TRRSMA</t>
  </si>
  <si>
    <t>18W00000000001TL</t>
  </si>
  <si>
    <t>TRUET</t>
  </si>
  <si>
    <t>18WFTRJIII-123-C</t>
  </si>
  <si>
    <t>18W-TRUJSER-7--V</t>
  </si>
  <si>
    <t>TRUJSER</t>
  </si>
  <si>
    <t>18WRAM1EP-1234-1</t>
  </si>
  <si>
    <t>18WTRUSTI1-123-A</t>
  </si>
  <si>
    <t>TRUSTI1</t>
  </si>
  <si>
    <t>18WTSEAT-12345-K</t>
  </si>
  <si>
    <t>18WTSEAT-1234--1</t>
  </si>
  <si>
    <t>TSEAT</t>
  </si>
  <si>
    <t>18W000000000AY62</t>
  </si>
  <si>
    <t>18WTUREGAN-123-Q</t>
  </si>
  <si>
    <t>TUREGAN</t>
  </si>
  <si>
    <t>18WETUROM-1234-9</t>
  </si>
  <si>
    <t>18WTUROMAG-123-W</t>
  </si>
  <si>
    <t>TUROMAG</t>
  </si>
  <si>
    <t>18W0000000003Y13</t>
  </si>
  <si>
    <t>18W0000000003Y21</t>
  </si>
  <si>
    <t>TVAGJ1</t>
  </si>
  <si>
    <t>18W0000000003Y4Y</t>
  </si>
  <si>
    <t>TVAGJ2</t>
  </si>
  <si>
    <t>18WTJMA-123456-A</t>
  </si>
  <si>
    <t>18WTVSLJ-1234-DM</t>
  </si>
  <si>
    <t>TVSLJ</t>
  </si>
  <si>
    <t>18WTYAME-12345-7</t>
  </si>
  <si>
    <t>18W-TYAME-890--T</t>
  </si>
  <si>
    <t>TYAME</t>
  </si>
  <si>
    <t>18WTYCEG-12345-A</t>
  </si>
  <si>
    <t>18W-TYCEG-579--K</t>
  </si>
  <si>
    <t>TYCEG</t>
  </si>
  <si>
    <t>18WTYDETIC-123-S</t>
  </si>
  <si>
    <t>18W-TYDETIC-3--H</t>
  </si>
  <si>
    <t>TYDETIC</t>
  </si>
  <si>
    <t>18WTYEBLCO-123-9</t>
  </si>
  <si>
    <t>18W-TYEBLCO-6--J</t>
  </si>
  <si>
    <t>TYEBLCO</t>
  </si>
  <si>
    <t>18WTYEEXXI-123-4</t>
  </si>
  <si>
    <t>18W-TYEEXXI-3--J</t>
  </si>
  <si>
    <t>TYEEXXI</t>
  </si>
  <si>
    <t>18WTYEGED-1234-H</t>
  </si>
  <si>
    <t>18W-TYEGED-68--J</t>
  </si>
  <si>
    <t>TYEGED</t>
  </si>
  <si>
    <t>18WTYEGLE-1234-K</t>
  </si>
  <si>
    <t>18W-TYEGLE-12--5</t>
  </si>
  <si>
    <t>TYEGLE</t>
  </si>
  <si>
    <t>18WTYELCO-1234-8</t>
  </si>
  <si>
    <t>18W-TYELCO-46--5</t>
  </si>
  <si>
    <t>TYELCO</t>
  </si>
  <si>
    <t>18WTYENDG-1234-6</t>
  </si>
  <si>
    <t>18W-TYENDG-35--7</t>
  </si>
  <si>
    <t>TYENDG</t>
  </si>
  <si>
    <t>18WTYEONUR-123-T</t>
  </si>
  <si>
    <t>18W-TYEONUR-8--U</t>
  </si>
  <si>
    <t>TYEONUR</t>
  </si>
  <si>
    <t>18WTYGASN-1234-Y</t>
  </si>
  <si>
    <t>18W-TYGASN-11--Z</t>
  </si>
  <si>
    <t>TYGASN</t>
  </si>
  <si>
    <t>18WTYGENER-123-D</t>
  </si>
  <si>
    <t>18W-TYGENER-2--E</t>
  </si>
  <si>
    <t>TYGENER</t>
  </si>
  <si>
    <t>18WTYGNRA-1234-H</t>
  </si>
  <si>
    <t>18W-TYGNRA-53--Q</t>
  </si>
  <si>
    <t>TYGNRA</t>
  </si>
  <si>
    <t>18WTYGNSUR-123-9</t>
  </si>
  <si>
    <t>18W-TYGNSUR-6--O</t>
  </si>
  <si>
    <t>TYGNSUR</t>
  </si>
  <si>
    <t>18WTYHCCUR-123-U</t>
  </si>
  <si>
    <t>18W-TYHCCUR-8--B</t>
  </si>
  <si>
    <t>TYHCCUR</t>
  </si>
  <si>
    <t>18WTYIBCUR-123-T</t>
  </si>
  <si>
    <t>18W-TYIBCUR-6--I</t>
  </si>
  <si>
    <t>TYIBCUR</t>
  </si>
  <si>
    <t>18WTYLAUEI-123-Z</t>
  </si>
  <si>
    <t>18W-TYLAUEI-4--R</t>
  </si>
  <si>
    <t>TYLAUEI</t>
  </si>
  <si>
    <t>18WTYLMER-1234-R</t>
  </si>
  <si>
    <t>18W-TYLMER-10--2</t>
  </si>
  <si>
    <t>TYLMER</t>
  </si>
  <si>
    <t>18WTYNEXU-1234-1</t>
  </si>
  <si>
    <t>18W-TYNEXU-65--L</t>
  </si>
  <si>
    <t>TYNEXU</t>
  </si>
  <si>
    <t>18WTYSAMP-1234-E</t>
  </si>
  <si>
    <t>18W-TYSAMP-55--O</t>
  </si>
  <si>
    <t>TYSAMP</t>
  </si>
  <si>
    <t>18WTYWMARK-123-4</t>
  </si>
  <si>
    <t>18W-TYWMARK-7--2</t>
  </si>
  <si>
    <t>TYWMARK</t>
  </si>
  <si>
    <t>18W00000000032C3</t>
  </si>
  <si>
    <t>18W00000000032FY</t>
  </si>
  <si>
    <t>UF-MOLI</t>
  </si>
  <si>
    <t>18W00000000032B5</t>
  </si>
  <si>
    <t>18W00000000032D1</t>
  </si>
  <si>
    <t>UF-RESS</t>
  </si>
  <si>
    <t>18WTUFICS-1234-6</t>
  </si>
  <si>
    <t>18WUFICS-12345-Y</t>
  </si>
  <si>
    <t>UFICS</t>
  </si>
  <si>
    <t>18WUPPTCHA-123-G</t>
  </si>
  <si>
    <t>18WUFPTCHA-123-P</t>
  </si>
  <si>
    <t>UFPTCHA</t>
  </si>
  <si>
    <t>18WUPPTDIS-123-L</t>
  </si>
  <si>
    <t>18WUFPTDIS-123-U</t>
  </si>
  <si>
    <t>UFPTDIS</t>
  </si>
  <si>
    <t>18WULEA-123456-O</t>
  </si>
  <si>
    <t>18WULEA-12345-AN</t>
  </si>
  <si>
    <t>18W0000000007IUE</t>
  </si>
  <si>
    <t>18W0000000007IWA</t>
  </si>
  <si>
    <t>UMBLA</t>
  </si>
  <si>
    <t>18WUMIA-12345-A4</t>
  </si>
  <si>
    <t>UMIA</t>
  </si>
  <si>
    <t>18WTFEGED-1234-N</t>
  </si>
  <si>
    <t>18WUNILEVE-123-2</t>
  </si>
  <si>
    <t>UNILEVE</t>
  </si>
  <si>
    <t>18WEUNION-1234-8</t>
  </si>
  <si>
    <t>18WUNION-1234--T</t>
  </si>
  <si>
    <t>UNION</t>
  </si>
  <si>
    <t>18W0000000001V0M</t>
  </si>
  <si>
    <t>18WURBAMER-123-3</t>
  </si>
  <si>
    <t>URBAMER</t>
  </si>
  <si>
    <t>18W0000000004WHA</t>
  </si>
  <si>
    <t>18WURBZARA-123-O</t>
  </si>
  <si>
    <t>URBZARA</t>
  </si>
  <si>
    <t>18WUTGTA2-123--E</t>
  </si>
  <si>
    <t>UTGTA2</t>
  </si>
  <si>
    <t>18WVACARIS-123-P</t>
  </si>
  <si>
    <t>VACARIS</t>
  </si>
  <si>
    <t>18WHVADOMO-123-7</t>
  </si>
  <si>
    <t>18WVADOMOJ-123-8</t>
  </si>
  <si>
    <t>VADOMOJ</t>
  </si>
  <si>
    <t>18WEVALBU-1234-M</t>
  </si>
  <si>
    <t>18WVALBUEN-123-U</t>
  </si>
  <si>
    <t>VALBUEN</t>
  </si>
  <si>
    <t>18WEVESTA-1234-H</t>
  </si>
  <si>
    <t>18WVALDECU-123-A</t>
  </si>
  <si>
    <t>VALDECU</t>
  </si>
  <si>
    <t>18WVALDEHO-123-C</t>
  </si>
  <si>
    <t>VALDEHO</t>
  </si>
  <si>
    <t>18WRFVALDE-123-0</t>
  </si>
  <si>
    <t>18WVALDEMI-12-DZ</t>
  </si>
  <si>
    <t>VALDEMI</t>
  </si>
  <si>
    <t>18WEVALDI-1234-Q</t>
  </si>
  <si>
    <t>18WVALDIV-1234-F</t>
  </si>
  <si>
    <t>VALDIV</t>
  </si>
  <si>
    <t>18WHTAJUN-1234-N</t>
  </si>
  <si>
    <t>18WVALDJOS-123-V</t>
  </si>
  <si>
    <t>VALDJOS</t>
  </si>
  <si>
    <t>18WFVALFW-1234-V</t>
  </si>
  <si>
    <t>18WVALFW-12345-J</t>
  </si>
  <si>
    <t>VALFW</t>
  </si>
  <si>
    <t>18WHENREU-1234-V</t>
  </si>
  <si>
    <t>18WVALGEVE-123-E</t>
  </si>
  <si>
    <t>VALGEVE</t>
  </si>
  <si>
    <t>18W0000000000GY3</t>
  </si>
  <si>
    <t>18W0000000000GZ1</t>
  </si>
  <si>
    <t>VALLE</t>
  </si>
  <si>
    <t>18WVALLHEB-123-K</t>
  </si>
  <si>
    <t>VALLHEB</t>
  </si>
  <si>
    <t>18WTVALPBA-123-M</t>
  </si>
  <si>
    <t>18WVALPBAN-123-J</t>
  </si>
  <si>
    <t>VALPBA</t>
  </si>
  <si>
    <t>18WTVCOMAT-123-K</t>
  </si>
  <si>
    <t>18W0000000009Z71</t>
  </si>
  <si>
    <t>VALPC2</t>
  </si>
  <si>
    <t>18WVALSE-12345-E</t>
  </si>
  <si>
    <t>VALSE</t>
  </si>
  <si>
    <t>18WVALVER-1234-E</t>
  </si>
  <si>
    <t>VALVER</t>
  </si>
  <si>
    <t>18WFVBOTOA-123-N</t>
  </si>
  <si>
    <t>18WVBOTOA-1234-Z</t>
  </si>
  <si>
    <t>VBOTOA</t>
  </si>
  <si>
    <t>18WEVDMOG-123-1M</t>
  </si>
  <si>
    <t>18WVDMON-1234-EP</t>
  </si>
  <si>
    <t>VDMON</t>
  </si>
  <si>
    <t>18WEVECIA-1234-H</t>
  </si>
  <si>
    <t>18WVECIANA-123-P</t>
  </si>
  <si>
    <t>VECIANA</t>
  </si>
  <si>
    <t>18WVECONSA-123-U</t>
  </si>
  <si>
    <t>VECONSA</t>
  </si>
  <si>
    <t>18WVELETA-123-EB</t>
  </si>
  <si>
    <t>VELETA</t>
  </si>
  <si>
    <t>18W0000000001U0P</t>
  </si>
  <si>
    <t>18W0000000001U5F</t>
  </si>
  <si>
    <t>18WVENTOSA-123-Z</t>
  </si>
  <si>
    <t>VENTOSA</t>
  </si>
  <si>
    <t>18WVERJERE-123-D</t>
  </si>
  <si>
    <t>VERJERE</t>
  </si>
  <si>
    <t>18WVERTALC-123-B</t>
  </si>
  <si>
    <t>VERTALC</t>
  </si>
  <si>
    <t>18WVETEJAR-123-4</t>
  </si>
  <si>
    <t>18WHHTRAG-123-1E</t>
  </si>
  <si>
    <t>18WVGORDO-123-AC</t>
  </si>
  <si>
    <t>VGORDO</t>
  </si>
  <si>
    <t>18WVICARIA-12-A8</t>
  </si>
  <si>
    <t>VICARIA</t>
  </si>
  <si>
    <t>18WEPEVIG-123-1A</t>
  </si>
  <si>
    <t>18WVICEDO-123-EK</t>
  </si>
  <si>
    <t>VICEDO</t>
  </si>
  <si>
    <t>18WVICTORI-123-N</t>
  </si>
  <si>
    <t>VICTORI</t>
  </si>
  <si>
    <t>18WVIEJAS-1234-W</t>
  </si>
  <si>
    <t>18WVIELHA-1234-J</t>
  </si>
  <si>
    <t>VIELHA</t>
  </si>
  <si>
    <t>18WESEOUR-1234-M</t>
  </si>
  <si>
    <t>18WVILACHA-123-P</t>
  </si>
  <si>
    <t>VILACHA</t>
  </si>
  <si>
    <t>18WHLACOBA-123-R</t>
  </si>
  <si>
    <t>18WVILACOB-12--B</t>
  </si>
  <si>
    <t>VILACOB</t>
  </si>
  <si>
    <t>18WVILANUB-123-0</t>
  </si>
  <si>
    <t>VILANUB</t>
  </si>
  <si>
    <t>18WVILANUE-123-G</t>
  </si>
  <si>
    <t>VILANUE</t>
  </si>
  <si>
    <t>18W0000000004ZSG</t>
  </si>
  <si>
    <t>VILLA01</t>
  </si>
  <si>
    <t>18WEVILLA-1234-4</t>
  </si>
  <si>
    <t>18WVILLAI-1234-F</t>
  </si>
  <si>
    <t>VILLAI</t>
  </si>
  <si>
    <t>18WVILLAII-123-H</t>
  </si>
  <si>
    <t>VILLAII</t>
  </si>
  <si>
    <t>18WEVILLAN-12-1G</t>
  </si>
  <si>
    <t>18WVILLANU-12-EN</t>
  </si>
  <si>
    <t>VILLANU</t>
  </si>
  <si>
    <t>18WVILLAR-1234-H</t>
  </si>
  <si>
    <t>VILLAR</t>
  </si>
  <si>
    <t>18WVILLARO-123-E</t>
  </si>
  <si>
    <t>VILLARO</t>
  </si>
  <si>
    <t>18W0000000005FAY</t>
  </si>
  <si>
    <t>VIMECA</t>
  </si>
  <si>
    <t>18WVINIABA-12-E8</t>
  </si>
  <si>
    <t>VINIABA</t>
  </si>
  <si>
    <t>18WVIPROES-123-8</t>
  </si>
  <si>
    <t>VIPROES</t>
  </si>
  <si>
    <t>18WVISCOF1-123-A</t>
  </si>
  <si>
    <t>VISCOF1</t>
  </si>
  <si>
    <t>18WTVISCO-1234-4</t>
  </si>
  <si>
    <t>18WVISCOFA-12--X</t>
  </si>
  <si>
    <t>VISCOFA</t>
  </si>
  <si>
    <t>18W00000000058G6</t>
  </si>
  <si>
    <t>VLLNGO</t>
  </si>
  <si>
    <t>18WTIGVOL-1234-V</t>
  </si>
  <si>
    <t>18WVOLTREG-123-H</t>
  </si>
  <si>
    <t>VOLTREG</t>
  </si>
  <si>
    <t>18W0000000003YI6</t>
  </si>
  <si>
    <t>18W0000000004AQL</t>
  </si>
  <si>
    <t>VPEL</t>
  </si>
  <si>
    <t>18W00000000058DC</t>
  </si>
  <si>
    <t>VVINAS</t>
  </si>
  <si>
    <t>18W0000000004ZY4</t>
  </si>
  <si>
    <t>WARNER</t>
  </si>
  <si>
    <t>18WXALLAS-1234-5</t>
  </si>
  <si>
    <t>XALLAS</t>
  </si>
  <si>
    <t>18WXERTA-1234-A7</t>
  </si>
  <si>
    <t>18WHOUROL-1234-1</t>
  </si>
  <si>
    <t>18WXESTOSA-123-S</t>
  </si>
  <si>
    <t>XESTOSA</t>
  </si>
  <si>
    <t>18WXIESTA-123-AU</t>
  </si>
  <si>
    <t>XIESTA</t>
  </si>
  <si>
    <t>18WXUSTO-12345-F</t>
  </si>
  <si>
    <t>XUSTO</t>
  </si>
  <si>
    <t>18WYAN1-12345-AK</t>
  </si>
  <si>
    <t>YAN1</t>
  </si>
  <si>
    <t>18WYAN2-12345-AA</t>
  </si>
  <si>
    <t>YAN2</t>
  </si>
  <si>
    <t>18WZABU-123456-Z</t>
  </si>
  <si>
    <t>18WZABU-12345-AY</t>
  </si>
  <si>
    <t>ZABU</t>
  </si>
  <si>
    <t>18WHCHZAMU-123-M</t>
  </si>
  <si>
    <t>18WZAMUNON-123-J</t>
  </si>
  <si>
    <t>18W0000000004GDT</t>
  </si>
  <si>
    <t>ZARATAN</t>
  </si>
  <si>
    <t>18WZARZUEL-123-J</t>
  </si>
  <si>
    <t>ZARZUEL</t>
  </si>
  <si>
    <t>18WEZORAQ-1234-N</t>
  </si>
  <si>
    <t>18WZORAQ-12345-M</t>
  </si>
  <si>
    <t>ZORAQ</t>
  </si>
  <si>
    <t>18WZORROA-123--E</t>
  </si>
  <si>
    <t>ZORROA</t>
  </si>
  <si>
    <t>18WHZORIT-123--E</t>
  </si>
  <si>
    <t>18WZORVALV-123-J</t>
  </si>
  <si>
    <t>ZORVALV</t>
  </si>
  <si>
    <t>18WZUDAIF1-123-G</t>
  </si>
  <si>
    <t>ZUDAIF1</t>
  </si>
  <si>
    <t>31WNA43</t>
  </si>
  <si>
    <t>HE Miljacka</t>
  </si>
  <si>
    <t>HE Miljacka D</t>
  </si>
  <si>
    <t>31WNA44</t>
  </si>
  <si>
    <t>HE Jaruga A</t>
  </si>
  <si>
    <t>31WNA41</t>
  </si>
  <si>
    <t>HE Miljacka B</t>
  </si>
  <si>
    <t>31WNA42</t>
  </si>
  <si>
    <t>HE Miljacka C</t>
  </si>
  <si>
    <t>31WNA39</t>
  </si>
  <si>
    <t>HE Krcic</t>
  </si>
  <si>
    <t>31WNA40</t>
  </si>
  <si>
    <t>HE Miljacka A</t>
  </si>
  <si>
    <t>31WNA37</t>
  </si>
  <si>
    <t>HE Golubic</t>
  </si>
  <si>
    <t>HE Golubic A</t>
  </si>
  <si>
    <t>31WNA38</t>
  </si>
  <si>
    <t>HE Golubic B</t>
  </si>
  <si>
    <t>31WNA35</t>
  </si>
  <si>
    <t>RHE Velebit</t>
  </si>
  <si>
    <t>RHE Velebit A</t>
  </si>
  <si>
    <t>31WNA36</t>
  </si>
  <si>
    <t>RHE Velebit B</t>
  </si>
  <si>
    <t>31WNA34</t>
  </si>
  <si>
    <t>HE Ozalj</t>
  </si>
  <si>
    <t>HE Ozalj V</t>
  </si>
  <si>
    <t>31WNA32</t>
  </si>
  <si>
    <t>HE Ozalj III</t>
  </si>
  <si>
    <t>31WNA33</t>
  </si>
  <si>
    <t>HE Ozalj IV</t>
  </si>
  <si>
    <t>31WNA30</t>
  </si>
  <si>
    <t>HE Ozalj I</t>
  </si>
  <si>
    <t>31WNA31</t>
  </si>
  <si>
    <t>HE Ozalj II</t>
  </si>
  <si>
    <t>31WNA28</t>
  </si>
  <si>
    <t>HE Lesce</t>
  </si>
  <si>
    <t>31WNA29</t>
  </si>
  <si>
    <t>HE Lesce ABM</t>
  </si>
  <si>
    <t>31WNA26</t>
  </si>
  <si>
    <t>HE Gojak</t>
  </si>
  <si>
    <t>HE Gojak B</t>
  </si>
  <si>
    <t>31WNA27</t>
  </si>
  <si>
    <t>HE Gojak C</t>
  </si>
  <si>
    <t>31WNA24</t>
  </si>
  <si>
    <t>HE Sklope</t>
  </si>
  <si>
    <t>31WNA25</t>
  </si>
  <si>
    <t>HE Gojak A</t>
  </si>
  <si>
    <t>31WNA22</t>
  </si>
  <si>
    <t>HE Senj</t>
  </si>
  <si>
    <t>HE Senj A2</t>
  </si>
  <si>
    <t>31WNA23</t>
  </si>
  <si>
    <t>HE Senj A3</t>
  </si>
  <si>
    <t>31WNA20</t>
  </si>
  <si>
    <t>HE Zeleni vir</t>
  </si>
  <si>
    <t>31WNA21</t>
  </si>
  <si>
    <t>HE Senj A1</t>
  </si>
  <si>
    <t>31WNA18</t>
  </si>
  <si>
    <t>CHE Fuzine</t>
  </si>
  <si>
    <t>31WNA19</t>
  </si>
  <si>
    <t>RHE Lepenica</t>
  </si>
  <si>
    <t>31WNA16</t>
  </si>
  <si>
    <t>HE Rijeka</t>
  </si>
  <si>
    <t>HE Rijeka A</t>
  </si>
  <si>
    <t>31WNA17</t>
  </si>
  <si>
    <t>HE Rijeka B</t>
  </si>
  <si>
    <t>31WNA14</t>
  </si>
  <si>
    <t>HE Vinodol</t>
  </si>
  <si>
    <t>HE Vinodol B</t>
  </si>
  <si>
    <t>31WNA15</t>
  </si>
  <si>
    <t>HE Vinodol C</t>
  </si>
  <si>
    <t>31WNA12</t>
  </si>
  <si>
    <t>HE Dubrava</t>
  </si>
  <si>
    <t>HE Dubrava E</t>
  </si>
  <si>
    <t>31WNA13</t>
  </si>
  <si>
    <t>HE Vinodol A</t>
  </si>
  <si>
    <t>18WACC1-12345-AM</t>
  </si>
  <si>
    <t>ACC1</t>
  </si>
  <si>
    <t>18WACC2-12345-AC</t>
  </si>
  <si>
    <t>ACC2</t>
  </si>
  <si>
    <t>18WACC3-12345-A2</t>
  </si>
  <si>
    <t>ACC3</t>
  </si>
  <si>
    <t>18WACR1-12345-A5</t>
  </si>
  <si>
    <t>ACR1</t>
  </si>
  <si>
    <t>18WACR2-12345-AW</t>
  </si>
  <si>
    <t>ACR2</t>
  </si>
  <si>
    <t>18WAGV1-12345-AO</t>
  </si>
  <si>
    <t>AGV1</t>
  </si>
  <si>
    <t>18WAGV2-12345-AE</t>
  </si>
  <si>
    <t>AGV2</t>
  </si>
  <si>
    <t>18WAGV3-12345-A4</t>
  </si>
  <si>
    <t>AGV3</t>
  </si>
  <si>
    <t>18WALB1-12345--L</t>
  </si>
  <si>
    <t>ALB1</t>
  </si>
  <si>
    <t>18WAMB1-12345-AO</t>
  </si>
  <si>
    <t>AMB1</t>
  </si>
  <si>
    <t>18WAMB2-12345-AE</t>
  </si>
  <si>
    <t>AMB2</t>
  </si>
  <si>
    <t>18WAMB3-12345-A4</t>
  </si>
  <si>
    <t>AMB3</t>
  </si>
  <si>
    <t>18WAMD1-12345-A2</t>
  </si>
  <si>
    <t>AMD1</t>
  </si>
  <si>
    <t>18WAMD2-12345-AT</t>
  </si>
  <si>
    <t>AMD2</t>
  </si>
  <si>
    <t>18WAMD3-12345-AJ</t>
  </si>
  <si>
    <t>AMD3</t>
  </si>
  <si>
    <t>18WAMD4-12345-A9</t>
  </si>
  <si>
    <t>AMD4</t>
  </si>
  <si>
    <t>18WAZU1-12345-AT</t>
  </si>
  <si>
    <t>AZU1</t>
  </si>
  <si>
    <t>18WAZU2-12345-AJ</t>
  </si>
  <si>
    <t>AZU2</t>
  </si>
  <si>
    <t>18WAZU3-12345-A9</t>
  </si>
  <si>
    <t>AZU3</t>
  </si>
  <si>
    <t>18WBEN1-12345-AC</t>
  </si>
  <si>
    <t>BEN1</t>
  </si>
  <si>
    <t>18WBEN2-12345-A2</t>
  </si>
  <si>
    <t>BEN2</t>
  </si>
  <si>
    <t>18WBGR1-12345-AI</t>
  </si>
  <si>
    <t>BGR1</t>
  </si>
  <si>
    <t>18WBGR2-12345-A8</t>
  </si>
  <si>
    <t>BGR2</t>
  </si>
  <si>
    <t>18WBIB1-12345-AM</t>
  </si>
  <si>
    <t>BIB1</t>
  </si>
  <si>
    <t>18WBIB2-12345-AC</t>
  </si>
  <si>
    <t>BIB2</t>
  </si>
  <si>
    <t>18WBIB3-12345-A2</t>
  </si>
  <si>
    <t>BIB3</t>
  </si>
  <si>
    <t>18WBIB4-12345-AT</t>
  </si>
  <si>
    <t>BIB4</t>
  </si>
  <si>
    <t>18WBIB5-12345-AJ</t>
  </si>
  <si>
    <t>BIB5</t>
  </si>
  <si>
    <t>18WBORB-12345-A7</t>
  </si>
  <si>
    <t>BORB</t>
  </si>
  <si>
    <t>18WBTN1-12345-AH</t>
  </si>
  <si>
    <t>BTN1</t>
  </si>
  <si>
    <t>18WBTNJ-12345-AM</t>
  </si>
  <si>
    <t>BTNJ</t>
  </si>
  <si>
    <t>18WCA11-12345-AU</t>
  </si>
  <si>
    <t>CA11</t>
  </si>
  <si>
    <t>18WCA12-12345-AK</t>
  </si>
  <si>
    <t>CA12</t>
  </si>
  <si>
    <t>18WCAN1-12345-AA</t>
  </si>
  <si>
    <t>18WCAN2-12345-A0</t>
  </si>
  <si>
    <t>18WCAN3-12345-AR</t>
  </si>
  <si>
    <t>CAN3</t>
  </si>
  <si>
    <t>18WCER1-12345-AT</t>
  </si>
  <si>
    <t>CER1</t>
  </si>
  <si>
    <t>18WCFR1-12345-AH</t>
  </si>
  <si>
    <t>CFR1</t>
  </si>
  <si>
    <t>18WCFR2-12345-A7</t>
  </si>
  <si>
    <t>CFR2</t>
  </si>
  <si>
    <t>18WCFR3-12345-AY</t>
  </si>
  <si>
    <t>CFR3</t>
  </si>
  <si>
    <t>18WCHN1-12345-A0</t>
  </si>
  <si>
    <t>CHN1</t>
  </si>
  <si>
    <t>18WCHN2-12345-AR</t>
  </si>
  <si>
    <t>CHN2</t>
  </si>
  <si>
    <t>18WCHU1-12345-AY</t>
  </si>
  <si>
    <t>CHU1</t>
  </si>
  <si>
    <t>18WCHU2-12345-AO</t>
  </si>
  <si>
    <t>CHU2</t>
  </si>
  <si>
    <t>18WCHU3-12345-AE</t>
  </si>
  <si>
    <t>CHU3</t>
  </si>
  <si>
    <t>18WCIR1-12345-AI</t>
  </si>
  <si>
    <t>CIR1</t>
  </si>
  <si>
    <t>18WCIR2-12345-A8</t>
  </si>
  <si>
    <t>CIR2</t>
  </si>
  <si>
    <t>18WCLJ1-12345-AX</t>
  </si>
  <si>
    <t>CLJ1</t>
  </si>
  <si>
    <t>18WCLJ2-12345-AN</t>
  </si>
  <si>
    <t>CLJ2</t>
  </si>
  <si>
    <t>18WCLM1-12345-A0</t>
  </si>
  <si>
    <t>CLM1</t>
  </si>
  <si>
    <t>18WCLM2-12345-AR</t>
  </si>
  <si>
    <t>CLM2</t>
  </si>
  <si>
    <t>18WCND1-12345-A1</t>
  </si>
  <si>
    <t>CND1</t>
  </si>
  <si>
    <t>18WCNM1-12345-AD</t>
  </si>
  <si>
    <t>CNM1</t>
  </si>
  <si>
    <t>18WCNM2-12345-A3</t>
  </si>
  <si>
    <t>CNM2</t>
  </si>
  <si>
    <t>18WCNT1-12345-AA</t>
  </si>
  <si>
    <t>CNT1</t>
  </si>
  <si>
    <t>18WCNT2-12345-A0</t>
  </si>
  <si>
    <t>CNT2</t>
  </si>
  <si>
    <t>18WCON1-12345-AR</t>
  </si>
  <si>
    <t>CON1</t>
  </si>
  <si>
    <t>18WCON2-12345-AH</t>
  </si>
  <si>
    <t>CON2</t>
  </si>
  <si>
    <t>18WCON3-12345-A7</t>
  </si>
  <si>
    <t>CON3</t>
  </si>
  <si>
    <t>18WCTL1-12345-AQ</t>
  </si>
  <si>
    <t>CTL1</t>
  </si>
  <si>
    <t>18WCTL2-12345-AG</t>
  </si>
  <si>
    <t>CTL2</t>
  </si>
  <si>
    <t>18WCTO1-12345-AU</t>
  </si>
  <si>
    <t>CTO1</t>
  </si>
  <si>
    <t>18WCTO2-12345-AK</t>
  </si>
  <si>
    <t>CTO2</t>
  </si>
  <si>
    <t>18WCUE1-12345-AH</t>
  </si>
  <si>
    <t>CUE1</t>
  </si>
  <si>
    <t>18WCUE2-12345-A7</t>
  </si>
  <si>
    <t>CUE2</t>
  </si>
  <si>
    <t>18WEBO1-12345-AZ</t>
  </si>
  <si>
    <t>EBO1</t>
  </si>
  <si>
    <t>18WEBO2-12345-AP</t>
  </si>
  <si>
    <t>EBO2</t>
  </si>
  <si>
    <t>18WECA1-12345-AT</t>
  </si>
  <si>
    <t>ECA1</t>
  </si>
  <si>
    <t>18WECA2-12345-AJ</t>
  </si>
  <si>
    <t>ECA2</t>
  </si>
  <si>
    <t>18WELP1-12345-AF</t>
  </si>
  <si>
    <t>ELP1</t>
  </si>
  <si>
    <t>18WELP2-12345-A5</t>
  </si>
  <si>
    <t>ELP2</t>
  </si>
  <si>
    <t>18WEST1-12345-AZ</t>
  </si>
  <si>
    <t>18WEST2-12345-AP</t>
  </si>
  <si>
    <t>EST2</t>
  </si>
  <si>
    <t>18WEST3-12345-AF</t>
  </si>
  <si>
    <t>EST3</t>
  </si>
  <si>
    <t>18WEST4-12345-A5</t>
  </si>
  <si>
    <t>EST4</t>
  </si>
  <si>
    <t>18WEST5-12345-AW</t>
  </si>
  <si>
    <t>EST5</t>
  </si>
  <si>
    <t>18WEST6-12345-AM</t>
  </si>
  <si>
    <t>EST6</t>
  </si>
  <si>
    <t>18WFRI1-12345-A7</t>
  </si>
  <si>
    <t>18WFRI2-12345-AY</t>
  </si>
  <si>
    <t>18WGER1-12345-AE</t>
  </si>
  <si>
    <t>GER1</t>
  </si>
  <si>
    <t>18WGER2-12345-A4</t>
  </si>
  <si>
    <t>GER2</t>
  </si>
  <si>
    <t>18WGES1-12345-A3</t>
  </si>
  <si>
    <t>GES1</t>
  </si>
  <si>
    <t>18WGES2-12345-AU</t>
  </si>
  <si>
    <t>GES2</t>
  </si>
  <si>
    <t>18WGIS1-12345-AT</t>
  </si>
  <si>
    <t>GIS1</t>
  </si>
  <si>
    <t>18WGJO1-12345-AO</t>
  </si>
  <si>
    <t>GJO1</t>
  </si>
  <si>
    <t>18WGJO2-12345-AE</t>
  </si>
  <si>
    <t>GJO2</t>
  </si>
  <si>
    <t>18WHID1-12345-AX</t>
  </si>
  <si>
    <t>HID1</t>
  </si>
  <si>
    <t>18WHID2-12345-AN</t>
  </si>
  <si>
    <t>HID2</t>
  </si>
  <si>
    <t>18WHIJ1-12345-A4</t>
  </si>
  <si>
    <t>HIJ1</t>
  </si>
  <si>
    <t>18WHIJ2-12345-AV</t>
  </si>
  <si>
    <t>HIJ2</t>
  </si>
  <si>
    <t>18WJAR1-12345-AN</t>
  </si>
  <si>
    <t>JAR1</t>
  </si>
  <si>
    <t>18WJAR2-12345-AD</t>
  </si>
  <si>
    <t>JAR2</t>
  </si>
  <si>
    <t>18WLAG-123456-AG</t>
  </si>
  <si>
    <t>LAG</t>
  </si>
  <si>
    <t>18WLASP-12345-A5</t>
  </si>
  <si>
    <t>LASP</t>
  </si>
  <si>
    <t>18WLCA1-12345-AC</t>
  </si>
  <si>
    <t>LCA1</t>
  </si>
  <si>
    <t>18WLCA2-12345-A2</t>
  </si>
  <si>
    <t>LCA2</t>
  </si>
  <si>
    <t>18WLFUE-12345-AX</t>
  </si>
  <si>
    <t>LFUE</t>
  </si>
  <si>
    <t>18WLGA1-12345-A1</t>
  </si>
  <si>
    <t>LGA1</t>
  </si>
  <si>
    <t>18WLGA2-12345-AS</t>
  </si>
  <si>
    <t>LGA2</t>
  </si>
  <si>
    <t>18WLMI1-12345-AQ</t>
  </si>
  <si>
    <t>LMI1</t>
  </si>
  <si>
    <t>18WLMI2-12345-AG</t>
  </si>
  <si>
    <t>LMI2</t>
  </si>
  <si>
    <t>18WLMI3-12345-A6</t>
  </si>
  <si>
    <t>LMI3</t>
  </si>
  <si>
    <t>18WLPE1-12345-AY</t>
  </si>
  <si>
    <t>LPE1</t>
  </si>
  <si>
    <t>18WLPE2-12345-AO</t>
  </si>
  <si>
    <t>LPE2</t>
  </si>
  <si>
    <t>18WLPE3-12345-AE</t>
  </si>
  <si>
    <t>LPE3</t>
  </si>
  <si>
    <t>18WLPE4-12345-A4</t>
  </si>
  <si>
    <t>LPE4</t>
  </si>
  <si>
    <t>18WLUC1-12345-AX</t>
  </si>
  <si>
    <t>LUC1</t>
  </si>
  <si>
    <t>18WLUC2-12345-AN</t>
  </si>
  <si>
    <t>LUC2</t>
  </si>
  <si>
    <t>18WLUC3-12345-AD</t>
  </si>
  <si>
    <t>LUC3</t>
  </si>
  <si>
    <t>18WLUC4-12345-A3</t>
  </si>
  <si>
    <t>LUC4</t>
  </si>
  <si>
    <t>18WLUG1-12345-AQ</t>
  </si>
  <si>
    <t>LUG1</t>
  </si>
  <si>
    <t>18WLUG2-12345-AG</t>
  </si>
  <si>
    <t>LUG2</t>
  </si>
  <si>
    <t>18WLVI1-12345-AT</t>
  </si>
  <si>
    <t>LVI1</t>
  </si>
  <si>
    <t>18WLVI2-12345-AJ</t>
  </si>
  <si>
    <t>LVI2</t>
  </si>
  <si>
    <t>18WLVI3-12345-A9</t>
  </si>
  <si>
    <t>LVI3</t>
  </si>
  <si>
    <t>18WMIL1-12345-AS</t>
  </si>
  <si>
    <t>MIL1</t>
  </si>
  <si>
    <t>18WMIL2-12345-AI</t>
  </si>
  <si>
    <t>18WMIL3-12345-A8</t>
  </si>
  <si>
    <t>MIL3</t>
  </si>
  <si>
    <t>18WMILLII1-12-AN</t>
  </si>
  <si>
    <t>MILLII1</t>
  </si>
  <si>
    <t>18WMILLII2-12-AG</t>
  </si>
  <si>
    <t>MILLII2</t>
  </si>
  <si>
    <t>18WMNI1-12345-A1</t>
  </si>
  <si>
    <t>MNI1</t>
  </si>
  <si>
    <t>18WMNI2-12345-AS</t>
  </si>
  <si>
    <t>MNI2</t>
  </si>
  <si>
    <t>18WMNJU-12345-AX</t>
  </si>
  <si>
    <t>MNJU</t>
  </si>
  <si>
    <t>18WMTF1-12345--L</t>
  </si>
  <si>
    <t>MTF1</t>
  </si>
  <si>
    <t>18WMTF2-12345-AQ</t>
  </si>
  <si>
    <t>MTF2</t>
  </si>
  <si>
    <t>18WMTF3-12345-AG</t>
  </si>
  <si>
    <t>MTF3</t>
  </si>
  <si>
    <t>18WMTN1-12345-AM</t>
  </si>
  <si>
    <t>MTN1</t>
  </si>
  <si>
    <t>18WONDA-12345-AE</t>
  </si>
  <si>
    <t>ONDA</t>
  </si>
  <si>
    <t>18WONDB-12345-A4</t>
  </si>
  <si>
    <t>ONDB</t>
  </si>
  <si>
    <t>18WPCON-12345-AU</t>
  </si>
  <si>
    <t>PCON</t>
  </si>
  <si>
    <t>18WPEA1-12345-AA</t>
  </si>
  <si>
    <t>PEA1</t>
  </si>
  <si>
    <t>18WPEA2-12345-A0</t>
  </si>
  <si>
    <t>PEA2</t>
  </si>
  <si>
    <t>18WPEA3-12345-AR</t>
  </si>
  <si>
    <t>PEA3</t>
  </si>
  <si>
    <t>18WPED1-12345-AE</t>
  </si>
  <si>
    <t>PED1</t>
  </si>
  <si>
    <t>18WPED2-12345-A4</t>
  </si>
  <si>
    <t>PED2</t>
  </si>
  <si>
    <t>18WPES1-12345-AY</t>
  </si>
  <si>
    <t>PES1</t>
  </si>
  <si>
    <t>18WPES2-12345-AO</t>
  </si>
  <si>
    <t>PES2</t>
  </si>
  <si>
    <t>18WPNO1-12345-A7</t>
  </si>
  <si>
    <t>PNO1</t>
  </si>
  <si>
    <t>18WPNO2-12345-AY</t>
  </si>
  <si>
    <t>PNO2</t>
  </si>
  <si>
    <t>18WPNO3-12345-AO</t>
  </si>
  <si>
    <t>PNO3</t>
  </si>
  <si>
    <t>18WPNO4-12345-AE</t>
  </si>
  <si>
    <t>PNO4</t>
  </si>
  <si>
    <t>18WPOR1-12345--L</t>
  </si>
  <si>
    <t>POR1</t>
  </si>
  <si>
    <t>18WPOR2-12345-AQ</t>
  </si>
  <si>
    <t>POR2</t>
  </si>
  <si>
    <t>18WPSE1-12345-AK</t>
  </si>
  <si>
    <t>PSE1</t>
  </si>
  <si>
    <t>18WPSE2-12345-AA</t>
  </si>
  <si>
    <t>PSE2</t>
  </si>
  <si>
    <t>18WRBE1-12345-AD</t>
  </si>
  <si>
    <t>RBE1</t>
  </si>
  <si>
    <t>18WRBE2-12345-A3</t>
  </si>
  <si>
    <t>RBE2</t>
  </si>
  <si>
    <t>18WRIBE-12345-AH</t>
  </si>
  <si>
    <t>RIBE</t>
  </si>
  <si>
    <t>18WRIC1-12345-AP</t>
  </si>
  <si>
    <t>RIC1</t>
  </si>
  <si>
    <t>18WRIC2-12345-AF</t>
  </si>
  <si>
    <t>RIC2</t>
  </si>
  <si>
    <t>18WRIC3-12345-A5</t>
  </si>
  <si>
    <t>RIC3</t>
  </si>
  <si>
    <t>18WRIC4-12345-AW</t>
  </si>
  <si>
    <t>RIC4</t>
  </si>
  <si>
    <t>18WRMU2-12345-AS</t>
  </si>
  <si>
    <t>RMU2</t>
  </si>
  <si>
    <t>18WSA11-12345-A7</t>
  </si>
  <si>
    <t>SA11</t>
  </si>
  <si>
    <t>18WSA12-12345-AY</t>
  </si>
  <si>
    <t>SA12</t>
  </si>
  <si>
    <t>18WSA13-12345-AO</t>
  </si>
  <si>
    <t>SA13</t>
  </si>
  <si>
    <t>18WSA14-12345-AE</t>
  </si>
  <si>
    <t>SA14</t>
  </si>
  <si>
    <t>18WSAJ1-12345-AV</t>
  </si>
  <si>
    <t>SAJ1</t>
  </si>
  <si>
    <t>18WSAJ2-12345-AL</t>
  </si>
  <si>
    <t>SAJ2</t>
  </si>
  <si>
    <t>18WSALB-12345-AK</t>
  </si>
  <si>
    <t>SALB</t>
  </si>
  <si>
    <t>18WSCL1-12345-AM</t>
  </si>
  <si>
    <t>SCL1</t>
  </si>
  <si>
    <t>18WSCR1-12345-AU</t>
  </si>
  <si>
    <t>SCR1</t>
  </si>
  <si>
    <t>18WSCR2-12345-AK</t>
  </si>
  <si>
    <t>SCR2</t>
  </si>
  <si>
    <t>18WSMI1-12345-A9</t>
  </si>
  <si>
    <t>SMI1</t>
  </si>
  <si>
    <t>18WSMI2-12345--L</t>
  </si>
  <si>
    <t>SMI2</t>
  </si>
  <si>
    <t>18WSOB1-12345-AP</t>
  </si>
  <si>
    <t>SOB1</t>
  </si>
  <si>
    <t>18WSOB2-12345-AF</t>
  </si>
  <si>
    <t>SOB2</t>
  </si>
  <si>
    <t>18WSOL1-12345-AQ</t>
  </si>
  <si>
    <t>18WSOU2-12345-AS</t>
  </si>
  <si>
    <t>SOU2</t>
  </si>
  <si>
    <t>18WSPR1-12345-AM</t>
  </si>
  <si>
    <t>SPR1</t>
  </si>
  <si>
    <t>18WSPR2-12345-AC</t>
  </si>
  <si>
    <t>SPR2</t>
  </si>
  <si>
    <t>18WSPR21-1234--H</t>
  </si>
  <si>
    <t>SPR21</t>
  </si>
  <si>
    <t>18WSQR1-12345-AA</t>
  </si>
  <si>
    <t>SQR1</t>
  </si>
  <si>
    <t>18WSQR2-12345-A0</t>
  </si>
  <si>
    <t>SQR2</t>
  </si>
  <si>
    <t>18WSQR3-12345-AR</t>
  </si>
  <si>
    <t>SQR3</t>
  </si>
  <si>
    <t>18WSROM-12345-A6</t>
  </si>
  <si>
    <t>18WSSL1-12345-AF</t>
  </si>
  <si>
    <t>SSL1</t>
  </si>
  <si>
    <t>18WSSL2-12345-A5</t>
  </si>
  <si>
    <t>SSL2</t>
  </si>
  <si>
    <t>18WSTE1-12345-A6</t>
  </si>
  <si>
    <t>STE1</t>
  </si>
  <si>
    <t>18WSTE2-12345-AX</t>
  </si>
  <si>
    <t>STE2</t>
  </si>
  <si>
    <t>18WTOJ1-12345-AZ</t>
  </si>
  <si>
    <t>TOJ1</t>
  </si>
  <si>
    <t>18WTOJ2-12345-AP</t>
  </si>
  <si>
    <t>TOJ2</t>
  </si>
  <si>
    <t>18WTOJ3-12345-AF</t>
  </si>
  <si>
    <t>TOJ3</t>
  </si>
  <si>
    <t>18WTOJ4-12345-A5</t>
  </si>
  <si>
    <t>TOJ4</t>
  </si>
  <si>
    <t>18WTRA1-12345-AO</t>
  </si>
  <si>
    <t>TRA1</t>
  </si>
  <si>
    <t>18WTRA2-12345-AE</t>
  </si>
  <si>
    <t>TRA2</t>
  </si>
  <si>
    <t>18WTRA3-12345-A4</t>
  </si>
  <si>
    <t>TRA3</t>
  </si>
  <si>
    <t>18WVAP1-12345-A0</t>
  </si>
  <si>
    <t>VAP1</t>
  </si>
  <si>
    <t>18WVAP2-12345-AR</t>
  </si>
  <si>
    <t>VAP2</t>
  </si>
  <si>
    <t>18WVC11-12345-AI</t>
  </si>
  <si>
    <t>VC11</t>
  </si>
  <si>
    <t>18WVC12-12345-A8</t>
  </si>
  <si>
    <t>VC12</t>
  </si>
  <si>
    <t>18WVC13-12345-AZ</t>
  </si>
  <si>
    <t>VC13</t>
  </si>
  <si>
    <t>18WVCN1-12345-AZ</t>
  </si>
  <si>
    <t>VCN1</t>
  </si>
  <si>
    <t>18WVCN2-12345-AP</t>
  </si>
  <si>
    <t>VCN2</t>
  </si>
  <si>
    <t>18WVCN3-12345-AF</t>
  </si>
  <si>
    <t>VCN3</t>
  </si>
  <si>
    <t>18WVEG1-12345-AE</t>
  </si>
  <si>
    <t>VEG1</t>
  </si>
  <si>
    <t>18WVEG2-12345-A4</t>
  </si>
  <si>
    <t>VEG2</t>
  </si>
  <si>
    <t>18WVEL1-12345-AX</t>
  </si>
  <si>
    <t>VEL1</t>
  </si>
  <si>
    <t>18WVEL2-12345-AN</t>
  </si>
  <si>
    <t>VEL2</t>
  </si>
  <si>
    <t>18WVGO1-12345-AD</t>
  </si>
  <si>
    <t>VGO1</t>
  </si>
  <si>
    <t>18WVGO2-12345-A3</t>
  </si>
  <si>
    <t>VGO2</t>
  </si>
  <si>
    <t>18WVIR1-12345-AU</t>
  </si>
  <si>
    <t>VIR1</t>
  </si>
  <si>
    <t>18WVIR2-12345-AK</t>
  </si>
  <si>
    <t>VIR2</t>
  </si>
  <si>
    <t>18WVLB1-12345-AM</t>
  </si>
  <si>
    <t>VLB1</t>
  </si>
  <si>
    <t>18WVLB2-12345-AC</t>
  </si>
  <si>
    <t>VLB2</t>
  </si>
  <si>
    <t>18WVLL1-12345-AN</t>
  </si>
  <si>
    <t>VLL1</t>
  </si>
  <si>
    <t>18WVLL2-12345-AD</t>
  </si>
  <si>
    <t>VLL2</t>
  </si>
  <si>
    <t>18WVLT1-12345-A9</t>
  </si>
  <si>
    <t>VLT1</t>
  </si>
  <si>
    <t>18WVLT2-12345--L</t>
  </si>
  <si>
    <t>VLT2</t>
  </si>
  <si>
    <t>18WVOB1-12345-AN</t>
  </si>
  <si>
    <t>VOB1</t>
  </si>
  <si>
    <t>18WVOB2-12345-AD</t>
  </si>
  <si>
    <t>VOB2</t>
  </si>
  <si>
    <t>18WVRRE-12345-AE</t>
  </si>
  <si>
    <t>VRRE</t>
  </si>
  <si>
    <t>31WNA76</t>
  </si>
  <si>
    <t>TE-TO Osijek</t>
  </si>
  <si>
    <t>TE-TO Osijek A</t>
  </si>
  <si>
    <t>31WNA11</t>
  </si>
  <si>
    <t>HE Dubrava D</t>
  </si>
  <si>
    <t>31WNA10</t>
  </si>
  <si>
    <t>HE Dubrava C</t>
  </si>
  <si>
    <t>31WNA9</t>
  </si>
  <si>
    <t>HE Dubrava B</t>
  </si>
  <si>
    <t>31WNA8</t>
  </si>
  <si>
    <t>HE Dubrava A</t>
  </si>
  <si>
    <t>31WNA7</t>
  </si>
  <si>
    <t>HE Cakovec</t>
  </si>
  <si>
    <t>HE Cakovec D</t>
  </si>
  <si>
    <t>31WNA6</t>
  </si>
  <si>
    <t>HE Cakovec C</t>
  </si>
  <si>
    <t>31WNA5</t>
  </si>
  <si>
    <t>HE Cakovec B</t>
  </si>
  <si>
    <t>31WNA4</t>
  </si>
  <si>
    <t>HE Cakovec A</t>
  </si>
  <si>
    <t>31WNA3</t>
  </si>
  <si>
    <t>HE Varazdin</t>
  </si>
  <si>
    <t>HE Varazdin C</t>
  </si>
  <si>
    <t>31WNA2</t>
  </si>
  <si>
    <t>HE Varazdin B</t>
  </si>
  <si>
    <t>31WNA1</t>
  </si>
  <si>
    <t>HE Varazdin A</t>
  </si>
  <si>
    <t>31WNA77</t>
  </si>
  <si>
    <t>TE-TO Osijek B1</t>
  </si>
  <si>
    <t>31WNA78</t>
  </si>
  <si>
    <t>TE-TO Osijek B2</t>
  </si>
  <si>
    <t>31WNA79</t>
  </si>
  <si>
    <t>EL-TO Zagreb</t>
  </si>
  <si>
    <t>EL-TO Zagreb ST1</t>
  </si>
  <si>
    <t>31WNA80</t>
  </si>
  <si>
    <t>EL-TO Zagreb ST2</t>
  </si>
  <si>
    <t>31WNA81</t>
  </si>
  <si>
    <t>EL-TO Zagreb GT1</t>
  </si>
  <si>
    <t>31WNA82</t>
  </si>
  <si>
    <t>EL-TO Zagreb GT2</t>
  </si>
  <si>
    <t>31WNA83</t>
  </si>
  <si>
    <t>Belisce</t>
  </si>
  <si>
    <t>31WNA84</t>
  </si>
  <si>
    <t>Viro</t>
  </si>
  <si>
    <t>31WNA85</t>
  </si>
  <si>
    <t>INA Oil Refinery Rijeka</t>
  </si>
  <si>
    <t>31WNA86</t>
  </si>
  <si>
    <t>Tvornica secera Osijek</t>
  </si>
  <si>
    <t>31WNA87</t>
  </si>
  <si>
    <t>INA Naftaplin CPS Molve</t>
  </si>
  <si>
    <t>31WNA88</t>
  </si>
  <si>
    <t>Ina Etan Ivanic Grad</t>
  </si>
  <si>
    <t>31WNA89</t>
  </si>
  <si>
    <t>Petrokemija Kutina</t>
  </si>
  <si>
    <t>31WNA90</t>
  </si>
  <si>
    <t>Sladorana Zupanja</t>
  </si>
  <si>
    <t>31WNA91</t>
  </si>
  <si>
    <t>Termoplin Varazdin</t>
  </si>
  <si>
    <t>31WNA92</t>
  </si>
  <si>
    <t>Energo Rijeka</t>
  </si>
  <si>
    <t>31WNA93</t>
  </si>
  <si>
    <t>Osatina Tomasinci</t>
  </si>
  <si>
    <t>31WNA94</t>
  </si>
  <si>
    <t>Osatina Staklenik</t>
  </si>
  <si>
    <t>hydro in MW</t>
  </si>
  <si>
    <t>Source</t>
  </si>
  <si>
    <t>Comment</t>
  </si>
  <si>
    <t>This assumption is copied from the U.S. version.</t>
  </si>
  <si>
    <t xml:space="preserve">This value is taken from the MPCbS calculations. </t>
  </si>
  <si>
    <t>(See MPCbS calculations)</t>
  </si>
  <si>
    <t>Comment:</t>
  </si>
  <si>
    <t>The slope of the linear regression is used as the max cap growth.</t>
  </si>
  <si>
    <t>Installed Capacity PV  in MW</t>
  </si>
  <si>
    <t>Values are taken from the sources 5, 6 and 7.</t>
  </si>
  <si>
    <t>Here an approach is used that is similar to the wind approach:</t>
  </si>
  <si>
    <t>Values are taken from the sources 8 and 9</t>
  </si>
  <si>
    <t>In order to identify the maximum possible growth, here , two values are used: 1. the installed capacity in 2018 and 2. the technical potential in the year 2050 (This value is taken from the MPCbS calculations. ).</t>
  </si>
  <si>
    <t>In order to identify the maximum possible growth, here , two values are used: 1. the installed capacity in 2018 and 2. the technical potential in the year 2050 (This value is taken from the MPCbS calculations).</t>
  </si>
  <si>
    <t>In order to identify the maximum possible growth, here , two values are used: 1. the installed capacity in 2017 and 2. the economic potential in the year 2050 (This value is taken from the MPCbS calculations).</t>
  </si>
  <si>
    <t>(7) PV (Potential) and Biomass (Potential)</t>
  </si>
  <si>
    <t>Yearly biomass in PJ</t>
  </si>
  <si>
    <t>Yearly biomass in MWh</t>
  </si>
  <si>
    <t>Efficiency</t>
  </si>
  <si>
    <t>(own assumption)</t>
  </si>
  <si>
    <t>Load factor</t>
  </si>
  <si>
    <t>Biomass plant capacity in MW</t>
  </si>
  <si>
    <t>(7, p. 10)</t>
  </si>
  <si>
    <t>https://ec.europa.eu/energy/sites/ener/files/documents/countrydatasheets_august2018.xlsx</t>
  </si>
  <si>
    <t>Energy datasheets: EU28 countries</t>
  </si>
  <si>
    <t>(10) Biomass</t>
  </si>
  <si>
    <t>Installed Capacity Biomass (sources 7 and 10) in MW</t>
  </si>
  <si>
    <t>Values are taken from the sources 7 and 10</t>
  </si>
  <si>
    <t>Maximum Capacity Growth Natural Gas</t>
  </si>
  <si>
    <t>Value</t>
  </si>
  <si>
    <t>Unit</t>
  </si>
  <si>
    <t>Transformation output CHP and heat-only plants</t>
  </si>
  <si>
    <t>Joint Research Center</t>
  </si>
  <si>
    <t>JRC IDEES Database</t>
  </si>
  <si>
    <t>https://rcp.jrc.es/</t>
  </si>
  <si>
    <t>Sheets JRC_cap and JRC_thermal</t>
  </si>
  <si>
    <t>(11) Gas (Peakers and non-Peakers)</t>
  </si>
  <si>
    <t>Calculation from SYC sheet (source 11)</t>
  </si>
  <si>
    <t>SYC non-peakers Capacity</t>
  </si>
  <si>
    <t>SYC peakers Capacity</t>
  </si>
  <si>
    <t>Capacity share of Non-Peakers</t>
  </si>
  <si>
    <t>Capacity share of Peakers</t>
  </si>
  <si>
    <t>Maximum Capacity Growth Natural Gas Non-peakers</t>
  </si>
  <si>
    <t>Maximum Capacity Growth Natural Gas Peakers</t>
  </si>
  <si>
    <t>JRC Open Power Plants Database (JRC-PPDB-OPEN)</t>
  </si>
  <si>
    <t>https://data.jrc.ec.europa.eu/dataset/9810feeb-f062-49cd-8e76-8d8cfd488a05</t>
  </si>
  <si>
    <t>Source (1)</t>
  </si>
  <si>
    <t>In the conv_raw database (JRC, source 1) there is no information on peakers or non-peakers. Therefore, we take the SYC capacitities in order to split the capacity.</t>
  </si>
  <si>
    <r>
      <rPr>
        <b/>
        <i/>
        <sz val="11"/>
        <color theme="1"/>
        <rFont val="Calibri"/>
        <family val="2"/>
        <scheme val="minor"/>
      </rPr>
      <t xml:space="preserve">Note:
</t>
    </r>
    <r>
      <rPr>
        <i/>
        <sz val="11"/>
        <color theme="1"/>
        <rFont val="Calibri"/>
        <family val="2"/>
        <scheme val="minor"/>
      </rPr>
      <t>As for the calculation of the SYC variable, in the EU version, all oil products are allocated to heavy or residual fuel oil.</t>
    </r>
  </si>
  <si>
    <t>GWh/a</t>
  </si>
  <si>
    <t>Technically Feasible Hydropower Potential in</t>
  </si>
  <si>
    <t>h</t>
  </si>
  <si>
    <t>Hydropower installed capacity potential</t>
  </si>
  <si>
    <t>years</t>
  </si>
  <si>
    <t>we must use different methodologies to estimate the maximum allowable capacity that can be built in each year.</t>
  </si>
  <si>
    <t>The following table of assumptions is based on the U.S. version. Modifications are highlighted in light blue.</t>
  </si>
  <si>
    <t>Used Estimate</t>
  </si>
  <si>
    <t>Difference of SYC capacity and theoretical potential, built over a period of 100 years.</t>
  </si>
  <si>
    <t>industry maturity (technology, manufacturing capacity, etc.) and availability of sites</t>
  </si>
  <si>
    <t>Maximum capacity growth is assumed to be the slope of the straight between SYC capacity and the 2050 technical potential (with low restrictions).</t>
  </si>
  <si>
    <t>Maximum capacity growth is assumed to be the slope of the straight between SYC capacity and the 2050 technical potential.</t>
  </si>
  <si>
    <t>availability of biomass</t>
  </si>
  <si>
    <t>Maximum capacity growth is assumed to be the slope of the straight between SYC capacity and the 2050 economical potential.</t>
  </si>
  <si>
    <t>economical potential</t>
  </si>
  <si>
    <t>In the EU model, alls oil-based plants are grouped under heavy or residual fuel oil.</t>
  </si>
  <si>
    <t xml:space="preserve">This simplified approach of allocating the entire historical growth to both, peakers and non-peakers prevents a lack of flexible power plants. </t>
  </si>
  <si>
    <t>In order to prevent a lack of flexble power plants, the maximum historical growth of natural gas plants is allowed for both, peakers and non-peakers (see sheet natural_gas).</t>
  </si>
  <si>
    <t>This could be a valid apporach. However, due to the low SYC capacity of peakers, also the Maximum Capacity Growth of peakers results very low. This may result in a lack of flexible power plants and is not realistic.
Therefore, in the EU version of the EPS, we allow the maximum historical growth to both, peakers and non-peakers.</t>
  </si>
  <si>
    <t>MW/a</t>
  </si>
  <si>
    <t>WindEurope</t>
  </si>
  <si>
    <t>Statista</t>
  </si>
  <si>
    <t>Solar PV cumulative capacity in the EU-28 2013-2019</t>
  </si>
  <si>
    <t>Installed Capacity thermal in MW</t>
  </si>
  <si>
    <t>https://www.scribd.com/document/481635993/2019-Solar-Thermal-CSP-Barometer-en-20190704</t>
  </si>
  <si>
    <t>Solar Thermal and Concentrated Solar Power Barometers</t>
  </si>
  <si>
    <t>EurObserv'ER</t>
  </si>
  <si>
    <t>Ruiz et al.</t>
  </si>
  <si>
    <t>p. 10, Figure 7</t>
  </si>
  <si>
    <t>Potential Installed Capacity in 2050 in TW</t>
  </si>
  <si>
    <t>Potential Installed Capacity in 2050 in MW</t>
  </si>
  <si>
    <t>EurObserv’ER</t>
  </si>
  <si>
    <t>The State of Renewable Energies in Europe</t>
  </si>
  <si>
    <t>EU Commission</t>
  </si>
  <si>
    <t>Database available 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</si>
</sst>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font>
    <font>
      <b/>
      <sz val="11"/>
      <color theme="1"/>
      <name val="Calibri"/>
      <family val="2"/>
      <scheme val="minor"/>
    </font>
    <font>
      <sz val="11"/>
      <name val="Calibri"/>
      <family val="2"/>
    </font>
    <font>
      <b/>
      <sz val="11"/>
      <name val="Calibri"/>
      <family val="2"/>
    </font>
    <font>
      <i/>
      <sz val="11"/>
      <color theme="1"/>
      <name val="Calibri"/>
      <family val="2"/>
      <scheme val="minor"/>
    </font>
    <font>
      <b/>
      <i/>
      <sz val="11"/>
      <color theme="1"/>
      <name val="Calibri"/>
      <family val="2"/>
      <scheme val="minor"/>
    </font>
    <font>
      <sz val="9"/>
      <color theme="1"/>
      <name val="Arial"/>
      <family val="2"/>
    </font>
    <font>
      <b/>
      <sz val="12"/>
      <color theme="1"/>
      <name val="Calibri"/>
      <family val="2"/>
      <scheme val="minor"/>
    </font>
    <font>
      <sz val="12"/>
      <color theme="1"/>
      <name val="Calibri"/>
      <family val="2"/>
      <scheme val="minor"/>
    </font>
    <font>
      <u/>
      <sz val="11"/>
      <color theme="10"/>
      <name val="Calibri"/>
      <family val="2"/>
      <scheme val="minor"/>
    </font>
    <font>
      <sz val="11"/>
      <color indexed="8"/>
      <name val="Calibri"/>
      <family val="2"/>
    </font>
    <font>
      <sz val="11"/>
      <color indexed="8"/>
      <name val="Calibri"/>
      <family val="2"/>
      <scheme val="minor"/>
    </font>
    <font>
      <sz val="11"/>
      <color rgb="FF000000"/>
      <name val="Calibri"/>
      <family val="2"/>
    </font>
    <font>
      <b/>
      <u/>
      <sz val="11"/>
      <color theme="10"/>
      <name val="Calibri"/>
      <family val="2"/>
    </font>
    <font>
      <b/>
      <sz val="11"/>
      <color theme="0" tint="-0.499984740745262"/>
      <name val="Calibri"/>
      <family val="2"/>
      <scheme val="minor"/>
    </font>
    <font>
      <sz val="11"/>
      <color theme="0" tint="-0.499984740745262"/>
      <name val="Calibri"/>
      <family val="2"/>
      <scheme val="minor"/>
    </font>
    <font>
      <i/>
      <sz val="11"/>
      <color theme="0" tint="-0.499984740745262"/>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12" fillId="0" borderId="0"/>
  </cellStyleXfs>
  <cellXfs count="98">
    <xf numFmtId="0" fontId="0" fillId="0" borderId="0" xfId="0"/>
    <xf numFmtId="0" fontId="0" fillId="0" borderId="0" xfId="0" applyAlignment="1">
      <alignment horizontal="left"/>
    </xf>
    <xf numFmtId="0" fontId="0" fillId="0" borderId="0" xfId="0" applyAlignment="1">
      <alignment wrapText="1"/>
    </xf>
    <xf numFmtId="0" fontId="2" fillId="0" borderId="0" xfId="0" applyFont="1"/>
    <xf numFmtId="0" fontId="1" fillId="0" borderId="0" xfId="1" applyAlignment="1" applyProtection="1"/>
    <xf numFmtId="0" fontId="0" fillId="0" borderId="0" xfId="0" applyFont="1"/>
    <xf numFmtId="0" fontId="2" fillId="2" borderId="0" xfId="0" applyFont="1" applyFill="1"/>
    <xf numFmtId="0" fontId="0" fillId="0" borderId="0" xfId="0" applyFill="1"/>
    <xf numFmtId="0" fontId="5" fillId="0" borderId="0" xfId="0" applyFont="1"/>
    <xf numFmtId="1" fontId="0" fillId="0" borderId="0" xfId="0" applyNumberFormat="1" applyFill="1"/>
    <xf numFmtId="0" fontId="2" fillId="0" borderId="0" xfId="0" applyFont="1" applyAlignment="1">
      <alignment wrapText="1"/>
    </xf>
    <xf numFmtId="1" fontId="0" fillId="0" borderId="0" xfId="0" applyNumberFormat="1" applyFill="1" applyBorder="1"/>
    <xf numFmtId="0" fontId="0" fillId="0" borderId="0" xfId="0" applyFill="1" applyBorder="1"/>
    <xf numFmtId="0" fontId="0" fillId="0" borderId="0" xfId="0" applyAlignment="1"/>
    <xf numFmtId="2" fontId="0" fillId="0" borderId="0" xfId="0" applyNumberFormat="1"/>
    <xf numFmtId="2" fontId="2" fillId="0" borderId="0" xfId="0" applyNumberFormat="1" applyFont="1"/>
    <xf numFmtId="0" fontId="6" fillId="0" borderId="0" xfId="0" applyFont="1" applyAlignment="1">
      <alignment wrapText="1"/>
    </xf>
    <xf numFmtId="0" fontId="5" fillId="0" borderId="0" xfId="0" applyFont="1" applyAlignment="1">
      <alignment wrapText="1"/>
    </xf>
    <xf numFmtId="0" fontId="2" fillId="3" borderId="0" xfId="0" applyFont="1" applyFill="1" applyAlignment="1">
      <alignment wrapText="1"/>
    </xf>
    <xf numFmtId="2" fontId="2" fillId="3" borderId="0" xfId="0" applyNumberFormat="1" applyFont="1" applyFill="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0" fillId="3" borderId="0" xfId="0" applyFill="1"/>
    <xf numFmtId="0" fontId="8" fillId="3" borderId="0" xfId="0" applyFont="1" applyFill="1"/>
    <xf numFmtId="0" fontId="9" fillId="3" borderId="0" xfId="0" applyFont="1" applyFill="1"/>
    <xf numFmtId="0" fontId="1" fillId="0" borderId="0" xfId="1" applyAlignment="1" applyProtection="1">
      <alignment wrapText="1"/>
    </xf>
    <xf numFmtId="2" fontId="0" fillId="3" borderId="0" xfId="0" applyNumberFormat="1" applyFill="1"/>
    <xf numFmtId="0" fontId="2" fillId="4" borderId="0" xfId="0" applyFont="1" applyFill="1"/>
    <xf numFmtId="2" fontId="2" fillId="4" borderId="0" xfId="0" applyNumberFormat="1" applyFont="1" applyFill="1"/>
    <xf numFmtId="3" fontId="0" fillId="0" borderId="0" xfId="0" applyNumberFormat="1"/>
    <xf numFmtId="0" fontId="2" fillId="4" borderId="0" xfId="0" applyFont="1" applyFill="1" applyAlignment="1">
      <alignment wrapText="1"/>
    </xf>
    <xf numFmtId="3" fontId="2" fillId="4" borderId="0" xfId="0" applyNumberFormat="1" applyFont="1" applyFill="1"/>
    <xf numFmtId="0" fontId="0" fillId="3" borderId="0" xfId="0" applyFill="1" applyAlignment="1">
      <alignment wrapText="1"/>
    </xf>
    <xf numFmtId="17" fontId="0" fillId="0" borderId="0" xfId="0" applyNumberFormat="1"/>
    <xf numFmtId="0" fontId="6" fillId="0" borderId="0" xfId="0" applyFont="1"/>
    <xf numFmtId="0" fontId="5" fillId="3" borderId="0" xfId="0" applyFont="1" applyFill="1"/>
    <xf numFmtId="0" fontId="5" fillId="3" borderId="0" xfId="0" applyFont="1" applyFill="1" applyAlignment="1">
      <alignment wrapText="1"/>
    </xf>
    <xf numFmtId="0" fontId="6" fillId="4" borderId="0" xfId="0" applyFont="1" applyFill="1" applyAlignment="1">
      <alignment wrapText="1"/>
    </xf>
    <xf numFmtId="0" fontId="5" fillId="0" borderId="0" xfId="0" applyFont="1" applyAlignment="1"/>
    <xf numFmtId="0" fontId="6" fillId="0" borderId="0" xfId="0" applyFont="1" applyAlignment="1"/>
    <xf numFmtId="0" fontId="0" fillId="0" borderId="0" xfId="0"/>
    <xf numFmtId="0" fontId="0" fillId="0" borderId="0" xfId="0" applyAlignment="1">
      <alignment wrapText="1"/>
    </xf>
    <xf numFmtId="1" fontId="0" fillId="0" borderId="0" xfId="0" applyNumberFormat="1"/>
    <xf numFmtId="0" fontId="5" fillId="4" borderId="0" xfId="0" applyFont="1" applyFill="1"/>
    <xf numFmtId="0" fontId="0" fillId="0" borderId="0" xfId="0"/>
    <xf numFmtId="0" fontId="2" fillId="0" borderId="0" xfId="0" applyFont="1"/>
    <xf numFmtId="0" fontId="0" fillId="0" borderId="0" xfId="0" applyAlignment="1">
      <alignment wrapText="1"/>
    </xf>
    <xf numFmtId="0" fontId="0" fillId="4" borderId="0" xfId="0" applyFill="1"/>
    <xf numFmtId="0" fontId="2" fillId="2" borderId="0" xfId="0" applyFont="1" applyFill="1" applyAlignment="1">
      <alignment wrapText="1"/>
    </xf>
    <xf numFmtId="0" fontId="10" fillId="0" borderId="0" xfId="2" applyAlignment="1">
      <alignment wrapText="1"/>
    </xf>
    <xf numFmtId="0" fontId="2" fillId="0" borderId="0" xfId="0" applyFont="1" applyAlignment="1">
      <alignment wrapText="1"/>
    </xf>
    <xf numFmtId="2" fontId="0" fillId="4" borderId="0" xfId="0" applyNumberFormat="1" applyFill="1"/>
    <xf numFmtId="0" fontId="0" fillId="0" borderId="0" xfId="0"/>
    <xf numFmtId="0" fontId="0" fillId="0" borderId="0" xfId="0" applyAlignment="1">
      <alignment wrapText="1"/>
    </xf>
    <xf numFmtId="0" fontId="2" fillId="2" borderId="0" xfId="0" applyFont="1" applyFill="1" applyAlignment="1">
      <alignment wrapText="1"/>
    </xf>
    <xf numFmtId="0" fontId="13" fillId="0" borderId="0" xfId="0" applyFont="1" applyAlignment="1">
      <alignment vertical="center"/>
    </xf>
    <xf numFmtId="0" fontId="10" fillId="0" borderId="0" xfId="2" applyAlignment="1">
      <alignment vertical="center"/>
    </xf>
    <xf numFmtId="0" fontId="5" fillId="0" borderId="0" xfId="0" applyFont="1" applyAlignment="1">
      <alignment wrapText="1"/>
    </xf>
    <xf numFmtId="0" fontId="0" fillId="0" borderId="0" xfId="0"/>
    <xf numFmtId="0" fontId="2" fillId="0" borderId="0" xfId="0" applyFont="1"/>
    <xf numFmtId="0" fontId="6" fillId="0" borderId="0" xfId="0" applyFont="1" applyAlignment="1">
      <alignment wrapText="1"/>
    </xf>
    <xf numFmtId="0" fontId="2" fillId="0" borderId="0" xfId="0" applyFont="1" applyAlignment="1">
      <alignment wrapText="1"/>
    </xf>
    <xf numFmtId="0" fontId="0" fillId="0" borderId="0" xfId="0"/>
    <xf numFmtId="0" fontId="2" fillId="0" borderId="0" xfId="0" applyFont="1"/>
    <xf numFmtId="2" fontId="0" fillId="0" borderId="0" xfId="0" applyNumberFormat="1"/>
    <xf numFmtId="0" fontId="0" fillId="4" borderId="0" xfId="0" applyFill="1"/>
    <xf numFmtId="0" fontId="2" fillId="3" borderId="0" xfId="0" applyFont="1" applyFill="1"/>
    <xf numFmtId="0" fontId="0" fillId="3" borderId="0" xfId="0" applyFont="1" applyFill="1"/>
    <xf numFmtId="0" fontId="6" fillId="0" borderId="0" xfId="0" applyFont="1" applyAlignment="1">
      <alignment wrapText="1"/>
    </xf>
    <xf numFmtId="0" fontId="2" fillId="0" borderId="0" xfId="0" applyFont="1" applyAlignment="1">
      <alignment wrapText="1"/>
    </xf>
    <xf numFmtId="0" fontId="0" fillId="0" borderId="2" xfId="0" applyFill="1" applyBorder="1"/>
    <xf numFmtId="1" fontId="0" fillId="0" borderId="2" xfId="0" applyNumberFormat="1" applyFill="1" applyBorder="1"/>
    <xf numFmtId="0" fontId="0" fillId="0" borderId="1" xfId="0" applyFill="1" applyBorder="1"/>
    <xf numFmtId="1" fontId="0" fillId="0" borderId="1" xfId="0" applyNumberFormat="1" applyFill="1" applyBorder="1"/>
    <xf numFmtId="2" fontId="5" fillId="0" borderId="0" xfId="0" applyNumberFormat="1" applyFont="1" applyAlignment="1">
      <alignment wrapText="1"/>
    </xf>
    <xf numFmtId="0" fontId="6" fillId="3" borderId="0" xfId="0" applyFont="1" applyFill="1" applyAlignment="1">
      <alignment wrapText="1"/>
    </xf>
    <xf numFmtId="0" fontId="2" fillId="5" borderId="0" xfId="0" applyFont="1" applyFill="1"/>
    <xf numFmtId="0" fontId="14" fillId="5" borderId="0" xfId="1" applyFont="1" applyFill="1" applyAlignment="1" applyProtection="1"/>
    <xf numFmtId="0" fontId="15" fillId="0" borderId="0" xfId="0" applyFont="1" applyAlignment="1">
      <alignment wrapText="1"/>
    </xf>
    <xf numFmtId="2" fontId="16" fillId="0" borderId="0" xfId="0" applyNumberFormat="1" applyFont="1"/>
    <xf numFmtId="0" fontId="16" fillId="0" borderId="0" xfId="0" applyFont="1"/>
    <xf numFmtId="0" fontId="17" fillId="0" borderId="0" xfId="0" applyFont="1" applyAlignment="1">
      <alignment wrapText="1"/>
    </xf>
    <xf numFmtId="0" fontId="0" fillId="0" borderId="0" xfId="0" applyAlignment="1">
      <alignment horizontal="left" wrapText="1"/>
    </xf>
    <xf numFmtId="14" fontId="0" fillId="0" borderId="0" xfId="0" applyNumberFormat="1" applyAlignment="1">
      <alignment horizontal="left" wrapText="1"/>
    </xf>
    <xf numFmtId="0" fontId="13" fillId="0" borderId="0" xfId="0" applyFont="1" applyAlignment="1">
      <alignment horizontal="left" vertical="center"/>
    </xf>
    <xf numFmtId="0" fontId="2" fillId="2" borderId="3" xfId="0" applyFont="1" applyFill="1" applyBorder="1"/>
    <xf numFmtId="0" fontId="4" fillId="2" borderId="3" xfId="1" applyFont="1" applyFill="1" applyBorder="1" applyAlignment="1" applyProtection="1"/>
    <xf numFmtId="0" fontId="2" fillId="4" borderId="3" xfId="0" applyFont="1" applyFill="1" applyBorder="1"/>
    <xf numFmtId="0" fontId="2" fillId="0" borderId="3" xfId="0" applyFont="1" applyBorder="1"/>
    <xf numFmtId="0" fontId="3" fillId="0" borderId="3" xfId="1" applyFont="1" applyBorder="1" applyAlignment="1" applyProtection="1"/>
    <xf numFmtId="0" fontId="0" fillId="0" borderId="3" xfId="0" applyBorder="1" applyAlignment="1">
      <alignment wrapText="1"/>
    </xf>
    <xf numFmtId="0" fontId="0" fillId="4" borderId="3" xfId="0" applyFill="1" applyBorder="1" applyAlignment="1">
      <alignment wrapText="1"/>
    </xf>
    <xf numFmtId="0" fontId="3" fillId="4" borderId="3" xfId="1" applyFont="1" applyFill="1" applyBorder="1" applyAlignment="1" applyProtection="1"/>
    <xf numFmtId="0" fontId="3" fillId="0" borderId="3" xfId="1" applyFont="1" applyBorder="1" applyAlignment="1" applyProtection="1">
      <alignment wrapText="1"/>
    </xf>
    <xf numFmtId="0" fontId="5" fillId="6" borderId="0" xfId="0" applyFont="1" applyFill="1" applyAlignment="1">
      <alignment horizontal="left" vertical="center" wrapText="1"/>
    </xf>
    <xf numFmtId="0" fontId="5" fillId="0" borderId="0" xfId="0" applyFont="1" applyAlignment="1">
      <alignment horizontal="left" vertical="center" wrapText="1"/>
    </xf>
  </cellXfs>
  <cellStyles count="5">
    <cellStyle name="Hyperlink" xfId="1" builtinId="8"/>
    <cellStyle name="Link 2" xfId="2" xr:uid="{AF824EE1-6E3E-4BA7-8293-E8DE92958309}"/>
    <cellStyle name="Normal" xfId="0" builtinId="0"/>
    <cellStyle name="Normal 2" xfId="3" xr:uid="{3C2C0D70-C5E7-41AC-A79A-DFA83AB91418}"/>
    <cellStyle name="Normal 2 2" xfId="4" xr:uid="{DB6B279F-4829-40C6-8AA3-C3DE4EB1344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additional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wind!$A$6</c:f>
              <c:strCache>
                <c:ptCount val="1"/>
                <c:pt idx="0">
                  <c:v>Offshore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wind!$B$5:$C$5</c:f>
              <c:numCache>
                <c:formatCode>General</c:formatCode>
                <c:ptCount val="2"/>
                <c:pt idx="0">
                  <c:v>2018</c:v>
                </c:pt>
                <c:pt idx="1">
                  <c:v>2050</c:v>
                </c:pt>
              </c:numCache>
            </c:numRef>
          </c:xVal>
          <c:yVal>
            <c:numRef>
              <c:f>wind!$B$6:$C$6</c:f>
              <c:numCache>
                <c:formatCode>General</c:formatCode>
                <c:ptCount val="2"/>
                <c:pt idx="0">
                  <c:v>18</c:v>
                </c:pt>
                <c:pt idx="1">
                  <c:v>3800</c:v>
                </c:pt>
              </c:numCache>
            </c:numRef>
          </c:yVal>
          <c:smooth val="0"/>
          <c:extLst>
            <c:ext xmlns:c16="http://schemas.microsoft.com/office/drawing/2014/chart" uri="{C3380CC4-5D6E-409C-BE32-E72D297353CC}">
              <c16:uniqueId val="{00000000-83E0-44D3-93F4-BF22BB91EB58}"/>
            </c:ext>
          </c:extLst>
        </c:ser>
        <c:ser>
          <c:idx val="1"/>
          <c:order val="1"/>
          <c:tx>
            <c:strRef>
              <c:f>wind!$A$7</c:f>
              <c:strCache>
                <c:ptCount val="1"/>
                <c:pt idx="0">
                  <c:v>Onshore</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wind!$B$5:$C$5</c:f>
              <c:numCache>
                <c:formatCode>General</c:formatCode>
                <c:ptCount val="2"/>
                <c:pt idx="0">
                  <c:v>2018</c:v>
                </c:pt>
                <c:pt idx="1">
                  <c:v>2050</c:v>
                </c:pt>
              </c:numCache>
            </c:numRef>
          </c:xVal>
          <c:yVal>
            <c:numRef>
              <c:f>wind!$B$7:$C$7</c:f>
              <c:numCache>
                <c:formatCode>General</c:formatCode>
                <c:ptCount val="2"/>
                <c:pt idx="0">
                  <c:v>171</c:v>
                </c:pt>
                <c:pt idx="1">
                  <c:v>4750</c:v>
                </c:pt>
              </c:numCache>
            </c:numRef>
          </c:yVal>
          <c:smooth val="0"/>
          <c:extLst>
            <c:ext xmlns:c16="http://schemas.microsoft.com/office/drawing/2014/chart" uri="{C3380CC4-5D6E-409C-BE32-E72D297353CC}">
              <c16:uniqueId val="{00000001-83E0-44D3-93F4-BF22BB91EB58}"/>
            </c:ext>
          </c:extLst>
        </c:ser>
        <c:dLbls>
          <c:showLegendKey val="0"/>
          <c:showVal val="0"/>
          <c:showCatName val="0"/>
          <c:showSerName val="0"/>
          <c:showPercent val="0"/>
          <c:showBubbleSize val="0"/>
        </c:dLbls>
        <c:axId val="994321936"/>
        <c:axId val="1207646560"/>
      </c:scatterChart>
      <c:valAx>
        <c:axId val="99432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46560"/>
        <c:crosses val="autoZero"/>
        <c:crossBetween val="midCat"/>
      </c:valAx>
      <c:valAx>
        <c:axId val="120764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21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770964</xdr:colOff>
      <xdr:row>3</xdr:row>
      <xdr:rowOff>80683</xdr:rowOff>
    </xdr:from>
    <xdr:to>
      <xdr:col>12</xdr:col>
      <xdr:colOff>26895</xdr:colOff>
      <xdr:row>8</xdr:row>
      <xdr:rowOff>80681</xdr:rowOff>
    </xdr:to>
    <xdr:graphicFrame macro="">
      <xdr:nvGraphicFramePr>
        <xdr:cNvPr id="6" name="Diagramm 5">
          <a:extLst>
            <a:ext uri="{FF2B5EF4-FFF2-40B4-BE49-F238E27FC236}">
              <a16:creationId xmlns:a16="http://schemas.microsoft.com/office/drawing/2014/main" id="{2F9DA16E-1996-4DC8-BF97-9EEFB3CF5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784860</xdr:colOff>
      <xdr:row>0</xdr:row>
      <xdr:rowOff>175260</xdr:rowOff>
    </xdr:from>
    <xdr:to>
      <xdr:col>18</xdr:col>
      <xdr:colOff>351786</xdr:colOff>
      <xdr:row>12</xdr:row>
      <xdr:rowOff>49066</xdr:rowOff>
    </xdr:to>
    <xdr:pic>
      <xdr:nvPicPr>
        <xdr:cNvPr id="2" name="Grafik 1">
          <a:extLst>
            <a:ext uri="{FF2B5EF4-FFF2-40B4-BE49-F238E27FC236}">
              <a16:creationId xmlns:a16="http://schemas.microsoft.com/office/drawing/2014/main" id="{A8BBBDCF-D331-47CB-BC79-77F232EA29E4}"/>
            </a:ext>
          </a:extLst>
        </xdr:cNvPr>
        <xdr:cNvPicPr>
          <a:picLocks noChangeAspect="1"/>
        </xdr:cNvPicPr>
      </xdr:nvPicPr>
      <xdr:blipFill>
        <a:blip xmlns:r="http://schemas.openxmlformats.org/officeDocument/2006/relationships" r:embed="rId1"/>
        <a:stretch>
          <a:fillRect/>
        </a:stretch>
      </xdr:blipFill>
      <xdr:spPr>
        <a:xfrm>
          <a:off x="10005060" y="175260"/>
          <a:ext cx="5114286" cy="3714286"/>
        </a:xfrm>
        <a:prstGeom prst="rect">
          <a:avLst/>
        </a:prstGeom>
      </xdr:spPr>
    </xdr:pic>
    <xdr:clientData/>
  </xdr:twoCellAnchor>
  <xdr:twoCellAnchor editAs="oneCell">
    <xdr:from>
      <xdr:col>8</xdr:col>
      <xdr:colOff>365760</xdr:colOff>
      <xdr:row>0</xdr:row>
      <xdr:rowOff>6082</xdr:rowOff>
    </xdr:from>
    <xdr:to>
      <xdr:col>12</xdr:col>
      <xdr:colOff>492016</xdr:colOff>
      <xdr:row>7</xdr:row>
      <xdr:rowOff>126712</xdr:rowOff>
    </xdr:to>
    <xdr:pic>
      <xdr:nvPicPr>
        <xdr:cNvPr id="3" name="Grafik 2">
          <a:extLst>
            <a:ext uri="{FF2B5EF4-FFF2-40B4-BE49-F238E27FC236}">
              <a16:creationId xmlns:a16="http://schemas.microsoft.com/office/drawing/2014/main" id="{97F3C987-049C-4C1E-8B27-0B9C2BA1D110}"/>
            </a:ext>
          </a:extLst>
        </xdr:cNvPr>
        <xdr:cNvPicPr>
          <a:picLocks noChangeAspect="1"/>
        </xdr:cNvPicPr>
      </xdr:nvPicPr>
      <xdr:blipFill>
        <a:blip xmlns:r="http://schemas.openxmlformats.org/officeDocument/2006/relationships" r:embed="rId2"/>
        <a:stretch>
          <a:fillRect/>
        </a:stretch>
      </xdr:blipFill>
      <xdr:spPr>
        <a:xfrm>
          <a:off x="7208520" y="6082"/>
          <a:ext cx="3296176" cy="28638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cp.jrc.es/" TargetMode="External"/><Relationship Id="rId3" Type="http://schemas.openxmlformats.org/officeDocument/2006/relationships/hyperlink" Target="https://doi.org/10.1016/j.esr.2019.100379" TargetMode="External"/><Relationship Id="rId7" Type="http://schemas.openxmlformats.org/officeDocument/2006/relationships/hyperlink" Target="https://ec.europa.eu/energy/sites/ener/files/documents/countrydatasheets_august2018.xlsx" TargetMode="External"/><Relationship Id="rId2" Type="http://schemas.openxmlformats.org/officeDocument/2006/relationships/hyperlink" Target="https://publications.jrc.ec.europa.eu/repository/bitstream/JRC109698/kjna29083enn_1.pdf" TargetMode="External"/><Relationship Id="rId1" Type="http://schemas.openxmlformats.org/officeDocument/2006/relationships/hyperlink" Target="https://windeurope.org/wp-content/uploads/files/about-wind/statistics/WindEurope-Annual-Statistics-2019.pdf" TargetMode="External"/><Relationship Id="rId6" Type="http://schemas.openxmlformats.org/officeDocument/2006/relationships/hyperlink" Target="https://ec.europa.eu/energy/sites/ener/files/documents/countrydatasheets_august2018.xlsx" TargetMode="External"/><Relationship Id="rId11" Type="http://schemas.openxmlformats.org/officeDocument/2006/relationships/printerSettings" Target="../printerSettings/printerSettings1.bin"/><Relationship Id="rId5" Type="http://schemas.openxmlformats.org/officeDocument/2006/relationships/hyperlink" Target="https://www.isi.fraunhofer.de/content/dam/isi/dokumente/ccx/2019/The_State_of_RES_in_Europe-2018-GB.pdf" TargetMode="External"/><Relationship Id="rId10" Type="http://schemas.openxmlformats.org/officeDocument/2006/relationships/hyperlink" Target="https://www.statista.com/statistics/497540/connected-and-cumulated-photovoltaic-capacity-in-the-european-union-eu/" TargetMode="External"/><Relationship Id="rId4" Type="http://schemas.openxmlformats.org/officeDocument/2006/relationships/hyperlink" Target="http://www.geoelec.eu/wp-content/uploads/2011/09/D-2.5-GEOELEC-prospective-study.pdf" TargetMode="External"/><Relationship Id="rId9" Type="http://schemas.openxmlformats.org/officeDocument/2006/relationships/hyperlink" Target="https://data.jrc.ec.europa.eu/dataset/9810feeb-f062-49cd-8e76-8d8cfd488a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78BD7-8D9D-473D-85CD-4F43F710D67F}">
  <dimension ref="A1:E96"/>
  <sheetViews>
    <sheetView topLeftCell="A10" workbookViewId="0">
      <selection activeCell="B45" sqref="B45"/>
    </sheetView>
  </sheetViews>
  <sheetFormatPr defaultColWidth="8.85546875" defaultRowHeight="15" x14ac:dyDescent="0.25"/>
  <cols>
    <col min="1" max="1" width="23.140625" customWidth="1"/>
    <col min="2" max="2" width="66.5703125" customWidth="1"/>
    <col min="3" max="3" width="27" customWidth="1"/>
    <col min="4" max="4" width="52.85546875" customWidth="1"/>
    <col min="5" max="5" width="53.5703125" customWidth="1"/>
  </cols>
  <sheetData>
    <row r="1" spans="1:2" x14ac:dyDescent="0.25">
      <c r="A1" s="3" t="s">
        <v>42</v>
      </c>
    </row>
    <row r="3" spans="1:2" x14ac:dyDescent="0.25">
      <c r="A3" s="3" t="s">
        <v>40</v>
      </c>
      <c r="B3" s="6" t="s">
        <v>1153</v>
      </c>
    </row>
    <row r="4" spans="1:2" x14ac:dyDescent="0.25">
      <c r="B4" s="1" t="s">
        <v>20330</v>
      </c>
    </row>
    <row r="5" spans="1:2" x14ac:dyDescent="0.25">
      <c r="B5" s="1">
        <v>2019</v>
      </c>
    </row>
    <row r="6" spans="1:2" x14ac:dyDescent="0.25">
      <c r="B6" s="4" t="s">
        <v>20331</v>
      </c>
    </row>
    <row r="8" spans="1:2" x14ac:dyDescent="0.25">
      <c r="B8" s="6" t="s">
        <v>1154</v>
      </c>
    </row>
    <row r="9" spans="1:2" x14ac:dyDescent="0.25">
      <c r="B9" t="s">
        <v>20355</v>
      </c>
    </row>
    <row r="10" spans="1:2" x14ac:dyDescent="0.25">
      <c r="B10" s="1">
        <v>2020</v>
      </c>
    </row>
    <row r="11" spans="1:2" x14ac:dyDescent="0.25">
      <c r="B11" t="s">
        <v>1152</v>
      </c>
    </row>
    <row r="12" spans="1:2" x14ac:dyDescent="0.25">
      <c r="B12" s="4" t="s">
        <v>1146</v>
      </c>
    </row>
    <row r="13" spans="1:2" x14ac:dyDescent="0.25">
      <c r="B13" t="s">
        <v>1156</v>
      </c>
    </row>
    <row r="15" spans="1:2" x14ac:dyDescent="0.25">
      <c r="B15" s="6" t="s">
        <v>1155</v>
      </c>
    </row>
    <row r="16" spans="1:2" x14ac:dyDescent="0.25">
      <c r="B16" s="2" t="s">
        <v>1147</v>
      </c>
    </row>
    <row r="17" spans="2:2" x14ac:dyDescent="0.25">
      <c r="B17" s="2" t="s">
        <v>1148</v>
      </c>
    </row>
    <row r="18" spans="2:2" x14ac:dyDescent="0.25">
      <c r="B18" s="2" t="s">
        <v>1149</v>
      </c>
    </row>
    <row r="19" spans="2:2" x14ac:dyDescent="0.25">
      <c r="B19" s="84">
        <v>2018</v>
      </c>
    </row>
    <row r="20" spans="2:2" x14ac:dyDescent="0.25">
      <c r="B20" s="4" t="s">
        <v>1150</v>
      </c>
    </row>
    <row r="21" spans="2:2" x14ac:dyDescent="0.25">
      <c r="B21" s="2" t="s">
        <v>1151</v>
      </c>
    </row>
    <row r="22" spans="2:2" x14ac:dyDescent="0.25">
      <c r="B22" s="4"/>
    </row>
    <row r="23" spans="2:2" x14ac:dyDescent="0.25">
      <c r="B23" s="6" t="s">
        <v>1161</v>
      </c>
    </row>
    <row r="24" spans="2:2" x14ac:dyDescent="0.25">
      <c r="B24" s="2" t="s">
        <v>1159</v>
      </c>
    </row>
    <row r="25" spans="2:2" s="64" customFormat="1" x14ac:dyDescent="0.25">
      <c r="B25" s="84">
        <v>2018</v>
      </c>
    </row>
    <row r="26" spans="2:2" x14ac:dyDescent="0.25">
      <c r="B26" s="27" t="s">
        <v>1160</v>
      </c>
    </row>
    <row r="27" spans="2:2" x14ac:dyDescent="0.25">
      <c r="B27" s="2" t="s">
        <v>1162</v>
      </c>
    </row>
    <row r="28" spans="2:2" x14ac:dyDescent="0.25">
      <c r="B28" s="4"/>
    </row>
    <row r="29" spans="2:2" x14ac:dyDescent="0.25">
      <c r="B29" s="6" t="s">
        <v>1167</v>
      </c>
    </row>
    <row r="30" spans="2:2" s="64" customFormat="1" x14ac:dyDescent="0.25">
      <c r="B30" s="84" t="s">
        <v>20356</v>
      </c>
    </row>
    <row r="31" spans="2:2" s="64" customFormat="1" x14ac:dyDescent="0.25">
      <c r="B31" s="84">
        <v>2020</v>
      </c>
    </row>
    <row r="32" spans="2:2" s="64" customFormat="1" x14ac:dyDescent="0.25">
      <c r="B32" s="84" t="s">
        <v>20357</v>
      </c>
    </row>
    <row r="33" spans="2:2" ht="30" x14ac:dyDescent="0.25">
      <c r="B33" s="27" t="s">
        <v>1166</v>
      </c>
    </row>
    <row r="34" spans="2:2" x14ac:dyDescent="0.25">
      <c r="B34" s="27"/>
    </row>
    <row r="35" spans="2:2" x14ac:dyDescent="0.25">
      <c r="B35" s="6" t="s">
        <v>1168</v>
      </c>
    </row>
    <row r="36" spans="2:2" s="64" customFormat="1" x14ac:dyDescent="0.25">
      <c r="B36" s="55" t="s">
        <v>20361</v>
      </c>
    </row>
    <row r="37" spans="2:2" s="64" customFormat="1" x14ac:dyDescent="0.25">
      <c r="B37" s="84">
        <v>2019</v>
      </c>
    </row>
    <row r="38" spans="2:2" x14ac:dyDescent="0.25">
      <c r="B38" s="2" t="s">
        <v>20360</v>
      </c>
    </row>
    <row r="39" spans="2:2" x14ac:dyDescent="0.25">
      <c r="B39" s="4" t="s">
        <v>20359</v>
      </c>
    </row>
    <row r="40" spans="2:2" x14ac:dyDescent="0.25">
      <c r="B40" s="4"/>
    </row>
    <row r="41" spans="2:2" x14ac:dyDescent="0.25">
      <c r="B41" s="6" t="s">
        <v>20301</v>
      </c>
    </row>
    <row r="42" spans="2:2" s="64" customFormat="1" x14ac:dyDescent="0.25">
      <c r="B42" s="2" t="s">
        <v>20362</v>
      </c>
    </row>
    <row r="43" spans="2:2" s="64" customFormat="1" x14ac:dyDescent="0.25">
      <c r="B43" s="84">
        <v>2019</v>
      </c>
    </row>
    <row r="44" spans="2:2" ht="30" x14ac:dyDescent="0.25">
      <c r="B44" s="2" t="s">
        <v>1169</v>
      </c>
    </row>
    <row r="45" spans="2:2" x14ac:dyDescent="0.25">
      <c r="B45" s="27" t="s">
        <v>1170</v>
      </c>
    </row>
    <row r="46" spans="2:2" x14ac:dyDescent="0.25">
      <c r="B46" t="s">
        <v>20363</v>
      </c>
    </row>
    <row r="47" spans="2:2" x14ac:dyDescent="0.25">
      <c r="B47" s="2"/>
    </row>
    <row r="48" spans="2:2" x14ac:dyDescent="0.25">
      <c r="B48" s="6" t="s">
        <v>1177</v>
      </c>
    </row>
    <row r="49" spans="1:2" s="64" customFormat="1" x14ac:dyDescent="0.25">
      <c r="B49" s="2" t="s">
        <v>1176</v>
      </c>
    </row>
    <row r="50" spans="1:2" s="64" customFormat="1" x14ac:dyDescent="0.25">
      <c r="B50" s="84">
        <v>2013</v>
      </c>
    </row>
    <row r="51" spans="1:2" x14ac:dyDescent="0.25">
      <c r="B51" s="2" t="s">
        <v>1174</v>
      </c>
    </row>
    <row r="52" spans="1:2" ht="30" x14ac:dyDescent="0.25">
      <c r="B52" s="27" t="s">
        <v>1175</v>
      </c>
    </row>
    <row r="53" spans="1:2" x14ac:dyDescent="0.25">
      <c r="B53" s="4"/>
    </row>
    <row r="54" spans="1:2" x14ac:dyDescent="0.25">
      <c r="B54" s="6" t="s">
        <v>1178</v>
      </c>
    </row>
    <row r="55" spans="1:2" s="64" customFormat="1" x14ac:dyDescent="0.25">
      <c r="B55" s="55" t="s">
        <v>20366</v>
      </c>
    </row>
    <row r="56" spans="1:2" x14ac:dyDescent="0.25">
      <c r="B56" s="2" t="s">
        <v>20367</v>
      </c>
    </row>
    <row r="57" spans="1:2" x14ac:dyDescent="0.25">
      <c r="B57" s="2" t="s">
        <v>1179</v>
      </c>
    </row>
    <row r="58" spans="1:2" ht="30" x14ac:dyDescent="0.25">
      <c r="B58" s="27" t="s">
        <v>1180</v>
      </c>
    </row>
    <row r="59" spans="1:2" s="42" customFormat="1" x14ac:dyDescent="0.25">
      <c r="B59" s="43"/>
    </row>
    <row r="60" spans="1:2" s="42" customFormat="1" x14ac:dyDescent="0.25">
      <c r="A60" s="47"/>
      <c r="B60" s="50" t="s">
        <v>20311</v>
      </c>
    </row>
    <row r="61" spans="1:2" s="64" customFormat="1" x14ac:dyDescent="0.25">
      <c r="A61" s="65"/>
      <c r="B61" s="55" t="s">
        <v>20368</v>
      </c>
    </row>
    <row r="62" spans="1:2" s="64" customFormat="1" x14ac:dyDescent="0.25">
      <c r="A62" s="65"/>
      <c r="B62" s="85">
        <v>43332</v>
      </c>
    </row>
    <row r="63" spans="1:2" s="64" customFormat="1" x14ac:dyDescent="0.25">
      <c r="A63" s="65"/>
      <c r="B63" s="48" t="s">
        <v>20310</v>
      </c>
    </row>
    <row r="64" spans="1:2" s="42" customFormat="1" ht="30" x14ac:dyDescent="0.25">
      <c r="A64" s="47"/>
      <c r="B64" s="51" t="s">
        <v>20309</v>
      </c>
    </row>
    <row r="65" spans="1:2" s="42" customFormat="1" x14ac:dyDescent="0.25">
      <c r="B65" s="43"/>
    </row>
    <row r="66" spans="1:2" s="46" customFormat="1" x14ac:dyDescent="0.25">
      <c r="B66" s="56" t="s">
        <v>20322</v>
      </c>
    </row>
    <row r="67" spans="1:2" s="46" customFormat="1" x14ac:dyDescent="0.25">
      <c r="B67" s="57" t="s">
        <v>20318</v>
      </c>
    </row>
    <row r="68" spans="1:2" s="46" customFormat="1" x14ac:dyDescent="0.25">
      <c r="B68" s="86">
        <v>2019</v>
      </c>
    </row>
    <row r="69" spans="1:2" s="46" customFormat="1" x14ac:dyDescent="0.25">
      <c r="B69" s="57" t="s">
        <v>20319</v>
      </c>
    </row>
    <row r="70" spans="1:2" s="64" customFormat="1" x14ac:dyDescent="0.25">
      <c r="B70" s="55" t="s">
        <v>20317</v>
      </c>
    </row>
    <row r="71" spans="1:2" s="42" customFormat="1" x14ac:dyDescent="0.25">
      <c r="B71" s="58" t="s">
        <v>20320</v>
      </c>
    </row>
    <row r="72" spans="1:2" s="42" customFormat="1" x14ac:dyDescent="0.25">
      <c r="B72" s="57" t="s">
        <v>20369</v>
      </c>
    </row>
    <row r="73" spans="1:2" s="54" customFormat="1" x14ac:dyDescent="0.25">
      <c r="B73" s="59" t="s">
        <v>20321</v>
      </c>
    </row>
    <row r="74" spans="1:2" s="54" customFormat="1" x14ac:dyDescent="0.25">
      <c r="B74" s="59"/>
    </row>
    <row r="75" spans="1:2" x14ac:dyDescent="0.25">
      <c r="A75" s="3" t="s">
        <v>1</v>
      </c>
    </row>
    <row r="76" spans="1:2" x14ac:dyDescent="0.25">
      <c r="A76" s="5" t="s">
        <v>41</v>
      </c>
      <c r="B76" s="4"/>
    </row>
    <row r="77" spans="1:2" x14ac:dyDescent="0.25">
      <c r="A77" s="5" t="s">
        <v>20340</v>
      </c>
      <c r="B77" s="4"/>
    </row>
    <row r="78" spans="1:2" s="64" customFormat="1" x14ac:dyDescent="0.25">
      <c r="A78" s="5"/>
      <c r="B78" s="4"/>
    </row>
    <row r="79" spans="1:2" x14ac:dyDescent="0.25">
      <c r="A79" s="5" t="s">
        <v>20352</v>
      </c>
      <c r="B79" s="4"/>
    </row>
    <row r="80" spans="1:2" s="64" customFormat="1" x14ac:dyDescent="0.25">
      <c r="A80" s="5"/>
      <c r="B80" s="4"/>
    </row>
    <row r="81" spans="1:5" s="64" customFormat="1" x14ac:dyDescent="0.25">
      <c r="A81" t="s">
        <v>20350</v>
      </c>
      <c r="B81" s="4"/>
    </row>
    <row r="82" spans="1:5" s="64" customFormat="1" x14ac:dyDescent="0.25">
      <c r="A82" s="5"/>
      <c r="B82" s="4"/>
    </row>
    <row r="83" spans="1:5" s="65" customFormat="1" x14ac:dyDescent="0.25">
      <c r="A83" s="78" t="s">
        <v>20341</v>
      </c>
      <c r="B83" s="79"/>
      <c r="C83" s="78"/>
    </row>
    <row r="84" spans="1:5" x14ac:dyDescent="0.25">
      <c r="A84" s="3"/>
      <c r="B84" s="4"/>
    </row>
    <row r="85" spans="1:5" x14ac:dyDescent="0.25">
      <c r="A85" s="87"/>
      <c r="B85" s="88" t="s">
        <v>13</v>
      </c>
      <c r="C85" s="87" t="s">
        <v>16</v>
      </c>
      <c r="D85" s="89" t="s">
        <v>20342</v>
      </c>
      <c r="E85" s="87" t="s">
        <v>17</v>
      </c>
    </row>
    <row r="86" spans="1:5" ht="30" x14ac:dyDescent="0.25">
      <c r="A86" s="90" t="s">
        <v>2</v>
      </c>
      <c r="B86" s="91" t="s">
        <v>14</v>
      </c>
      <c r="C86" s="92" t="s">
        <v>20</v>
      </c>
      <c r="D86" s="92" t="s">
        <v>50</v>
      </c>
      <c r="E86" s="92" t="s">
        <v>18</v>
      </c>
    </row>
    <row r="87" spans="1:5" ht="30" x14ac:dyDescent="0.25">
      <c r="A87" s="90" t="s">
        <v>9</v>
      </c>
      <c r="B87" s="91" t="s">
        <v>14</v>
      </c>
      <c r="C87" s="92" t="s">
        <v>20</v>
      </c>
      <c r="D87" s="92" t="s">
        <v>50</v>
      </c>
      <c r="E87" s="92" t="s">
        <v>18</v>
      </c>
    </row>
    <row r="88" spans="1:5" ht="75" x14ac:dyDescent="0.25">
      <c r="A88" s="90" t="s">
        <v>3</v>
      </c>
      <c r="B88" s="91" t="s">
        <v>14</v>
      </c>
      <c r="C88" s="92" t="s">
        <v>20</v>
      </c>
      <c r="D88" s="92" t="s">
        <v>50</v>
      </c>
      <c r="E88" s="92" t="s">
        <v>19</v>
      </c>
    </row>
    <row r="89" spans="1:5" ht="30" x14ac:dyDescent="0.25">
      <c r="A89" s="90" t="s">
        <v>4</v>
      </c>
      <c r="B89" s="91" t="s">
        <v>15</v>
      </c>
      <c r="C89" s="93" t="s">
        <v>20</v>
      </c>
      <c r="D89" s="93" t="s">
        <v>20343</v>
      </c>
      <c r="E89" s="92" t="s">
        <v>37</v>
      </c>
    </row>
    <row r="90" spans="1:5" ht="45" x14ac:dyDescent="0.25">
      <c r="A90" s="90" t="s">
        <v>5</v>
      </c>
      <c r="B90" s="94" t="s">
        <v>20344</v>
      </c>
      <c r="C90" s="93" t="s">
        <v>20</v>
      </c>
      <c r="D90" s="93" t="s">
        <v>20345</v>
      </c>
      <c r="E90" s="92" t="s">
        <v>51</v>
      </c>
    </row>
    <row r="91" spans="1:5" ht="45" x14ac:dyDescent="0.25">
      <c r="A91" s="90" t="s">
        <v>6</v>
      </c>
      <c r="B91" s="94" t="s">
        <v>20344</v>
      </c>
      <c r="C91" s="93" t="s">
        <v>20</v>
      </c>
      <c r="D91" s="93" t="s">
        <v>20346</v>
      </c>
      <c r="E91" s="92" t="s">
        <v>51</v>
      </c>
    </row>
    <row r="92" spans="1:5" ht="45" x14ac:dyDescent="0.25">
      <c r="A92" s="90" t="s">
        <v>7</v>
      </c>
      <c r="B92" s="95" t="s">
        <v>39</v>
      </c>
      <c r="C92" s="93" t="s">
        <v>20</v>
      </c>
      <c r="D92" s="93" t="s">
        <v>20346</v>
      </c>
      <c r="E92" s="92" t="s">
        <v>18</v>
      </c>
    </row>
    <row r="93" spans="1:5" ht="45" x14ac:dyDescent="0.25">
      <c r="A93" s="90" t="s">
        <v>8</v>
      </c>
      <c r="B93" s="94" t="s">
        <v>20347</v>
      </c>
      <c r="C93" s="92" t="s">
        <v>20</v>
      </c>
      <c r="D93" s="93" t="s">
        <v>20346</v>
      </c>
      <c r="E93" s="92" t="s">
        <v>18</v>
      </c>
    </row>
    <row r="94" spans="1:5" ht="120" x14ac:dyDescent="0.25">
      <c r="A94" s="90" t="s">
        <v>10</v>
      </c>
      <c r="B94" s="94" t="s">
        <v>20349</v>
      </c>
      <c r="C94" s="92" t="s">
        <v>20</v>
      </c>
      <c r="D94" s="93" t="s">
        <v>20348</v>
      </c>
      <c r="E94" s="92" t="s">
        <v>38</v>
      </c>
    </row>
    <row r="95" spans="1:5" ht="30" x14ac:dyDescent="0.25">
      <c r="A95" s="90" t="s">
        <v>11</v>
      </c>
      <c r="B95" s="91" t="s">
        <v>14</v>
      </c>
      <c r="C95" s="92" t="s">
        <v>20</v>
      </c>
      <c r="D95" s="92" t="s">
        <v>50</v>
      </c>
      <c r="E95" s="92" t="s">
        <v>18</v>
      </c>
    </row>
    <row r="96" spans="1:5" ht="30" x14ac:dyDescent="0.25">
      <c r="A96" s="90" t="s">
        <v>12</v>
      </c>
      <c r="B96" s="91" t="s">
        <v>14</v>
      </c>
      <c r="C96" s="92" t="s">
        <v>20</v>
      </c>
      <c r="D96" s="92" t="s">
        <v>50</v>
      </c>
      <c r="E96" s="92" t="s">
        <v>18</v>
      </c>
    </row>
  </sheetData>
  <hyperlinks>
    <hyperlink ref="B12" r:id="rId1" xr:uid="{010732D9-4691-41F8-9776-828F40D6DF71}"/>
    <hyperlink ref="B20" r:id="rId2" xr:uid="{9D2D0FC6-8E24-489B-B0B5-2B41E9C36476}"/>
    <hyperlink ref="B45" r:id="rId3" xr:uid="{81732332-B0F5-4ED3-A1A1-A405B7B01083}"/>
    <hyperlink ref="B52" r:id="rId4" xr:uid="{18D8F080-3070-4ED9-87A2-D15E134DB803}"/>
    <hyperlink ref="B58" r:id="rId5" xr:uid="{00014156-58CD-4E9A-AFE0-D336B51FBEEA}"/>
    <hyperlink ref="C64" r:id="rId6" display="https://ec.europa.eu/energy/sites/ener/files/documents/countrydatasheets_august2018.xlsx" xr:uid="{44D9F92D-5BCE-4F03-ADFF-9A6C597B511B}"/>
    <hyperlink ref="B64" r:id="rId7" xr:uid="{44D9F92D-5BCE-4F03-ADFF-9A6C597B511B}"/>
    <hyperlink ref="B71" r:id="rId8" xr:uid="{773AC0FE-98CE-4838-BB7D-7363ECBCB848}"/>
    <hyperlink ref="B6" r:id="rId9" xr:uid="{DC0CB096-4A13-434E-8454-DC3C3F0EFB45}"/>
    <hyperlink ref="B33" r:id="rId10" xr:uid="{90714E62-A4E4-4B55-B8B9-3F069A20481E}"/>
  </hyperlinks>
  <pageMargins left="0.7" right="0.7" top="0.75" bottom="0.75" header="0.3" footer="0.3"/>
  <pageSetup orientation="portrait" horizontalDpi="1200" verticalDpi="1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5E95F-0158-4C53-85B4-421978D60060}">
  <dimension ref="A1:F19"/>
  <sheetViews>
    <sheetView workbookViewId="0"/>
  </sheetViews>
  <sheetFormatPr defaultColWidth="10.7109375" defaultRowHeight="15" x14ac:dyDescent="0.25"/>
  <cols>
    <col min="1" max="1" width="23.28515625" style="2" customWidth="1"/>
    <col min="2" max="2" width="21.85546875" customWidth="1"/>
    <col min="4" max="4" width="11.5703125" style="8"/>
  </cols>
  <sheetData>
    <row r="1" spans="1:6" s="47" customFormat="1" x14ac:dyDescent="0.25">
      <c r="A1" s="52"/>
      <c r="C1" s="47" t="s">
        <v>20287</v>
      </c>
      <c r="D1" s="36" t="s">
        <v>20288</v>
      </c>
    </row>
    <row r="2" spans="1:6" x14ac:dyDescent="0.25">
      <c r="A2" s="2" t="s">
        <v>20302</v>
      </c>
      <c r="B2" s="14">
        <v>16988.400000000001</v>
      </c>
      <c r="C2" t="s">
        <v>20308</v>
      </c>
    </row>
    <row r="3" spans="1:6" s="24" customFormat="1" x14ac:dyDescent="0.25">
      <c r="A3" s="34" t="s">
        <v>20303</v>
      </c>
      <c r="B3" s="28">
        <f>B2*2.7777*10^5</f>
        <v>4718867868</v>
      </c>
      <c r="D3" s="37"/>
    </row>
    <row r="4" spans="1:6" x14ac:dyDescent="0.25">
      <c r="A4" s="2" t="s">
        <v>20304</v>
      </c>
      <c r="B4" s="14">
        <v>0.25</v>
      </c>
      <c r="C4" t="s">
        <v>20305</v>
      </c>
    </row>
    <row r="5" spans="1:6" x14ac:dyDescent="0.25">
      <c r="A5" s="2" t="s">
        <v>20306</v>
      </c>
      <c r="B5" s="14">
        <v>0.5</v>
      </c>
      <c r="C5" t="s">
        <v>20305</v>
      </c>
    </row>
    <row r="6" spans="1:6" s="29" customFormat="1" ht="30" x14ac:dyDescent="0.25">
      <c r="A6" s="32" t="s">
        <v>20307</v>
      </c>
      <c r="B6" s="30">
        <f>B3*B4/(8760*B5)</f>
        <v>269341.77328767121</v>
      </c>
      <c r="D6" s="45" t="s">
        <v>20290</v>
      </c>
    </row>
    <row r="9" spans="1:6" x14ac:dyDescent="0.25">
      <c r="A9" s="10"/>
      <c r="B9" s="3">
        <v>2018</v>
      </c>
      <c r="C9" s="3">
        <v>2050</v>
      </c>
    </row>
    <row r="10" spans="1:6" ht="45" x14ac:dyDescent="0.25">
      <c r="A10" s="10" t="s">
        <v>20312</v>
      </c>
      <c r="B10" s="44">
        <v>32893</v>
      </c>
      <c r="C10" s="31">
        <f>B6</f>
        <v>269341.77328767121</v>
      </c>
    </row>
    <row r="11" spans="1:6" x14ac:dyDescent="0.25">
      <c r="B11" s="31"/>
      <c r="C11" s="31"/>
    </row>
    <row r="12" spans="1:6" s="49" customFormat="1" ht="30" x14ac:dyDescent="0.25">
      <c r="A12" s="32" t="s">
        <v>1171</v>
      </c>
      <c r="B12" s="33">
        <f>(C10-B10)/(C9-B9)</f>
        <v>7389.0241652397253</v>
      </c>
      <c r="C12" s="33"/>
      <c r="D12" s="45"/>
    </row>
    <row r="15" spans="1:6" x14ac:dyDescent="0.25">
      <c r="A15" s="41" t="s">
        <v>20288</v>
      </c>
      <c r="B15" s="40" t="s">
        <v>20313</v>
      </c>
      <c r="C15" s="46"/>
      <c r="D15" s="46"/>
      <c r="E15" s="46"/>
      <c r="F15" s="46"/>
    </row>
    <row r="16" spans="1:6" x14ac:dyDescent="0.25">
      <c r="A16" s="40"/>
      <c r="B16" s="40" t="s">
        <v>20296</v>
      </c>
      <c r="C16" s="46"/>
      <c r="D16" s="46"/>
      <c r="E16" s="46"/>
      <c r="F16" s="46"/>
    </row>
    <row r="17" spans="1:6" x14ac:dyDescent="0.25">
      <c r="A17" s="40"/>
      <c r="B17" s="40" t="s">
        <v>20299</v>
      </c>
      <c r="C17" s="46"/>
      <c r="D17" s="46"/>
      <c r="E17" s="46"/>
      <c r="F17" s="46"/>
    </row>
    <row r="18" spans="1:6" x14ac:dyDescent="0.25">
      <c r="A18" s="40"/>
      <c r="B18" s="40" t="s">
        <v>20293</v>
      </c>
      <c r="C18" s="46"/>
      <c r="D18" s="46"/>
      <c r="E18" s="46"/>
      <c r="F18" s="46"/>
    </row>
    <row r="19" spans="1:6" x14ac:dyDescent="0.25">
      <c r="A19" s="46"/>
      <c r="B19" s="48"/>
      <c r="C19" s="46"/>
      <c r="D19" s="46"/>
      <c r="E19" s="46"/>
      <c r="F19" s="46"/>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4F8B-F4EA-4170-9941-A948A7FA40FB}">
  <sheetPr>
    <tabColor theme="3"/>
  </sheetPr>
  <dimension ref="A1:AV32"/>
  <sheetViews>
    <sheetView tabSelected="1" workbookViewId="0">
      <selection activeCell="C27" sqref="C27"/>
    </sheetView>
  </sheetViews>
  <sheetFormatPr defaultColWidth="8.85546875" defaultRowHeight="15" x14ac:dyDescent="0.25"/>
  <cols>
    <col min="1" max="1" width="28.42578125" style="7" customWidth="1"/>
    <col min="2" max="2" width="25.5703125" style="7" customWidth="1"/>
    <col min="3" max="3" width="10.85546875" style="9" customWidth="1"/>
    <col min="4" max="4" width="13.140625" style="9" customWidth="1"/>
    <col min="5" max="5" width="8.85546875" style="7"/>
    <col min="6" max="6" width="10" style="7" bestFit="1" customWidth="1"/>
    <col min="7" max="7" width="8.85546875" style="7"/>
    <col min="8" max="8" width="9.85546875" style="7" bestFit="1" customWidth="1"/>
    <col min="9" max="10" width="8.85546875" style="7"/>
    <col min="11" max="11" width="10.85546875" style="7" customWidth="1"/>
    <col min="12" max="16384" width="8.85546875" style="7"/>
  </cols>
  <sheetData>
    <row r="1" spans="1:48" x14ac:dyDescent="0.25">
      <c r="A1" s="72" t="s">
        <v>52</v>
      </c>
      <c r="B1" s="72" t="s">
        <v>33</v>
      </c>
      <c r="C1" s="73">
        <v>0</v>
      </c>
      <c r="D1" s="73">
        <v>999999999</v>
      </c>
    </row>
    <row r="2" spans="1:48" x14ac:dyDescent="0.25">
      <c r="A2" s="74"/>
      <c r="B2" s="74" t="s">
        <v>58</v>
      </c>
      <c r="C2" s="75">
        <f>conv_analyse!D124</f>
        <v>9981.5469733644568</v>
      </c>
      <c r="D2" s="75">
        <f>C2</f>
        <v>9981.5469733644568</v>
      </c>
    </row>
    <row r="3" spans="1:48" x14ac:dyDescent="0.25">
      <c r="A3" s="72" t="s">
        <v>9</v>
      </c>
      <c r="B3" s="72" t="s">
        <v>33</v>
      </c>
      <c r="C3" s="73">
        <v>0</v>
      </c>
      <c r="D3" s="73">
        <v>999999999</v>
      </c>
    </row>
    <row r="4" spans="1:48" x14ac:dyDescent="0.25">
      <c r="A4" s="74"/>
      <c r="B4" s="74" t="s">
        <v>58</v>
      </c>
      <c r="C4" s="75">
        <f>natural_gas!C9</f>
        <v>16967.251034733716</v>
      </c>
      <c r="D4" s="75">
        <f>C4</f>
        <v>16967.251034733716</v>
      </c>
    </row>
    <row r="5" spans="1:48" x14ac:dyDescent="0.25">
      <c r="A5" s="72" t="s">
        <v>3</v>
      </c>
      <c r="B5" s="72" t="s">
        <v>33</v>
      </c>
      <c r="C5" s="73">
        <v>0</v>
      </c>
      <c r="D5" s="73">
        <v>999999999</v>
      </c>
    </row>
    <row r="6" spans="1:48" x14ac:dyDescent="0.25">
      <c r="A6" s="74"/>
      <c r="B6" s="74" t="s">
        <v>58</v>
      </c>
      <c r="C6" s="75">
        <f>conv_analyse!I124</f>
        <v>21023.079996288936</v>
      </c>
      <c r="D6" s="75">
        <f>C6</f>
        <v>21023.079996288936</v>
      </c>
    </row>
    <row r="7" spans="1:48" x14ac:dyDescent="0.25">
      <c r="A7" s="72" t="s">
        <v>4</v>
      </c>
      <c r="B7" s="72" t="s">
        <v>33</v>
      </c>
      <c r="C7" s="73">
        <v>0</v>
      </c>
      <c r="D7" s="73">
        <v>999999999</v>
      </c>
    </row>
    <row r="8" spans="1:48" x14ac:dyDescent="0.25">
      <c r="A8" s="74"/>
      <c r="B8" s="74" t="s">
        <v>58</v>
      </c>
      <c r="C8" s="75">
        <f>hydro!B19</f>
        <v>1110.848</v>
      </c>
      <c r="D8" s="75">
        <f>C8</f>
        <v>1110.848</v>
      </c>
      <c r="E8" s="12"/>
      <c r="F8" s="12"/>
      <c r="G8" s="12"/>
      <c r="H8" s="12"/>
      <c r="I8" s="12"/>
      <c r="J8" s="12"/>
    </row>
    <row r="9" spans="1:48" x14ac:dyDescent="0.25">
      <c r="A9" s="72" t="s">
        <v>5</v>
      </c>
      <c r="B9" s="72" t="s">
        <v>33</v>
      </c>
      <c r="C9" s="73">
        <v>0</v>
      </c>
      <c r="D9" s="73">
        <v>999999999</v>
      </c>
      <c r="E9" s="12"/>
      <c r="F9" s="12"/>
      <c r="G9" s="11"/>
      <c r="H9" s="11"/>
      <c r="I9" s="11"/>
      <c r="J9" s="12"/>
      <c r="AV9" s="9"/>
    </row>
    <row r="10" spans="1:48" x14ac:dyDescent="0.25">
      <c r="A10" s="74"/>
      <c r="B10" s="74" t="s">
        <v>58</v>
      </c>
      <c r="C10" s="11">
        <v>50000</v>
      </c>
      <c r="D10" s="11">
        <f>C10</f>
        <v>50000</v>
      </c>
      <c r="E10" s="11"/>
      <c r="F10" s="11"/>
      <c r="G10" s="11"/>
      <c r="H10" s="9"/>
      <c r="I10" s="9"/>
    </row>
    <row r="11" spans="1:48" x14ac:dyDescent="0.25">
      <c r="A11" s="72" t="s">
        <v>6</v>
      </c>
      <c r="B11" s="72" t="s">
        <v>33</v>
      </c>
      <c r="C11" s="73">
        <v>0</v>
      </c>
      <c r="D11" s="73">
        <v>999999999</v>
      </c>
      <c r="E11" s="12"/>
      <c r="F11" s="12"/>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48" x14ac:dyDescent="0.25">
      <c r="A12" s="74"/>
      <c r="B12" s="74" t="s">
        <v>58</v>
      </c>
      <c r="C12" s="11">
        <v>50000</v>
      </c>
      <c r="D12" s="11">
        <f>C12</f>
        <v>50000</v>
      </c>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row>
    <row r="13" spans="1:48" x14ac:dyDescent="0.25">
      <c r="A13" s="72" t="s">
        <v>7</v>
      </c>
      <c r="B13" s="72" t="s">
        <v>33</v>
      </c>
      <c r="C13" s="73">
        <v>0</v>
      </c>
      <c r="D13" s="73">
        <v>999999999</v>
      </c>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8" x14ac:dyDescent="0.25">
      <c r="A14" s="74"/>
      <c r="B14" s="74" t="s">
        <v>58</v>
      </c>
      <c r="C14" s="11">
        <f>solar!C8</f>
        <v>53802.6875</v>
      </c>
      <c r="D14" s="11">
        <f>C14</f>
        <v>53802.6875</v>
      </c>
    </row>
    <row r="15" spans="1:48" x14ac:dyDescent="0.25">
      <c r="A15" s="72" t="s">
        <v>8</v>
      </c>
      <c r="B15" s="72" t="s">
        <v>33</v>
      </c>
      <c r="C15" s="73">
        <v>0</v>
      </c>
      <c r="D15" s="73">
        <v>999999999</v>
      </c>
    </row>
    <row r="16" spans="1:48" x14ac:dyDescent="0.25">
      <c r="A16" s="74"/>
      <c r="B16" s="74" t="s">
        <v>58</v>
      </c>
      <c r="C16" s="75">
        <f>biomass!B12</f>
        <v>7389.0241652397253</v>
      </c>
      <c r="D16" s="75">
        <f>C16</f>
        <v>7389.0241652397253</v>
      </c>
    </row>
    <row r="17" spans="1:4" x14ac:dyDescent="0.25">
      <c r="A17" s="72" t="s">
        <v>10</v>
      </c>
      <c r="B17" s="72" t="s">
        <v>33</v>
      </c>
      <c r="C17" s="73">
        <v>0</v>
      </c>
      <c r="D17" s="73">
        <v>999999999</v>
      </c>
    </row>
    <row r="18" spans="1:4" x14ac:dyDescent="0.25">
      <c r="A18" s="74"/>
      <c r="B18" s="74" t="s">
        <v>58</v>
      </c>
      <c r="C18" s="75">
        <f>geothermal!C9</f>
        <v>9114.3089515848151</v>
      </c>
      <c r="D18" s="75">
        <f>C18</f>
        <v>9114.3089515848151</v>
      </c>
    </row>
    <row r="19" spans="1:4" x14ac:dyDescent="0.25">
      <c r="A19" s="72" t="s">
        <v>11</v>
      </c>
      <c r="B19" s="72" t="s">
        <v>33</v>
      </c>
      <c r="C19" s="73">
        <v>0</v>
      </c>
      <c r="D19" s="73">
        <v>999999999</v>
      </c>
    </row>
    <row r="20" spans="1:4" x14ac:dyDescent="0.25">
      <c r="A20" s="74"/>
      <c r="B20" s="74" t="s">
        <v>58</v>
      </c>
      <c r="C20" s="75">
        <v>0</v>
      </c>
      <c r="D20" s="75">
        <f>C20</f>
        <v>0</v>
      </c>
    </row>
    <row r="21" spans="1:4" x14ac:dyDescent="0.25">
      <c r="A21" s="72" t="s">
        <v>12</v>
      </c>
      <c r="B21" s="72" t="s">
        <v>33</v>
      </c>
      <c r="C21" s="73">
        <v>0</v>
      </c>
      <c r="D21" s="73">
        <v>999999999</v>
      </c>
    </row>
    <row r="22" spans="1:4" x14ac:dyDescent="0.25">
      <c r="A22" s="74"/>
      <c r="B22" s="74" t="s">
        <v>58</v>
      </c>
      <c r="C22" s="75">
        <f>natural_gas!C10</f>
        <v>1233.4952855230672</v>
      </c>
      <c r="D22" s="75">
        <f>C22</f>
        <v>1233.4952855230672</v>
      </c>
    </row>
    <row r="23" spans="1:4" x14ac:dyDescent="0.25">
      <c r="A23" s="72" t="s">
        <v>53</v>
      </c>
      <c r="B23" s="72" t="s">
        <v>33</v>
      </c>
      <c r="C23" s="73">
        <v>0</v>
      </c>
      <c r="D23" s="73">
        <v>999999999</v>
      </c>
    </row>
    <row r="24" spans="1:4" x14ac:dyDescent="0.25">
      <c r="A24" s="74"/>
      <c r="B24" s="74" t="s">
        <v>58</v>
      </c>
      <c r="C24" s="75">
        <f>conv_analyse!K124</f>
        <v>3852.2025059998114</v>
      </c>
      <c r="D24" s="11">
        <f>C24</f>
        <v>3852.2025059998114</v>
      </c>
    </row>
    <row r="25" spans="1:4" x14ac:dyDescent="0.25">
      <c r="A25" s="72" t="s">
        <v>54</v>
      </c>
      <c r="B25" s="72" t="s">
        <v>33</v>
      </c>
      <c r="C25" s="73">
        <v>0</v>
      </c>
      <c r="D25" s="73">
        <v>999999999</v>
      </c>
    </row>
    <row r="26" spans="1:4" x14ac:dyDescent="0.25">
      <c r="A26" s="74"/>
      <c r="B26" s="74" t="s">
        <v>58</v>
      </c>
      <c r="C26" s="11">
        <v>50000</v>
      </c>
      <c r="D26" s="11">
        <f>C26</f>
        <v>50000</v>
      </c>
    </row>
    <row r="27" spans="1:4" x14ac:dyDescent="0.25">
      <c r="A27" s="72" t="s">
        <v>55</v>
      </c>
      <c r="B27" s="72" t="s">
        <v>33</v>
      </c>
      <c r="C27" s="73">
        <v>0</v>
      </c>
      <c r="D27" s="73">
        <v>999999999</v>
      </c>
    </row>
    <row r="28" spans="1:4" x14ac:dyDescent="0.25">
      <c r="A28" s="74"/>
      <c r="B28" s="74" t="s">
        <v>58</v>
      </c>
      <c r="C28" s="75">
        <v>0</v>
      </c>
      <c r="D28" s="75">
        <v>0</v>
      </c>
    </row>
    <row r="29" spans="1:4" x14ac:dyDescent="0.25">
      <c r="A29" s="72" t="s">
        <v>56</v>
      </c>
      <c r="B29" s="72" t="s">
        <v>33</v>
      </c>
      <c r="C29" s="73">
        <v>0</v>
      </c>
      <c r="D29" s="73">
        <v>999999999</v>
      </c>
    </row>
    <row r="30" spans="1:4" x14ac:dyDescent="0.25">
      <c r="A30" s="74"/>
      <c r="B30" s="74" t="s">
        <v>58</v>
      </c>
      <c r="C30" s="75">
        <f>conv_analyse!G124</f>
        <v>3198.0284804354797</v>
      </c>
      <c r="D30" s="75">
        <f>C30</f>
        <v>3198.0284804354797</v>
      </c>
    </row>
    <row r="31" spans="1:4" x14ac:dyDescent="0.25">
      <c r="A31" s="72" t="s">
        <v>57</v>
      </c>
      <c r="B31" s="72" t="s">
        <v>33</v>
      </c>
      <c r="C31" s="73">
        <v>0</v>
      </c>
      <c r="D31" s="73">
        <v>999999999</v>
      </c>
    </row>
    <row r="32" spans="1:4" x14ac:dyDescent="0.25">
      <c r="A32" s="74"/>
      <c r="B32" s="74" t="s">
        <v>58</v>
      </c>
      <c r="C32" s="75">
        <f>conv_analyse!N124</f>
        <v>1054.8030861883119</v>
      </c>
      <c r="D32" s="75">
        <f>C32</f>
        <v>1054.8030861883119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49C0-FE67-488E-9EE0-951FECA6E420}">
  <dimension ref="A1:AZ6994"/>
  <sheetViews>
    <sheetView topLeftCell="B2" workbookViewId="0">
      <selection activeCell="F2" sqref="F2"/>
    </sheetView>
  </sheetViews>
  <sheetFormatPr defaultColWidth="10.7109375" defaultRowHeight="15" x14ac:dyDescent="0.25"/>
  <cols>
    <col min="4" max="4" width="15.85546875" customWidth="1"/>
    <col min="6" max="6" width="12.85546875" style="65" customWidth="1"/>
    <col min="7" max="7" width="11.5703125" style="65"/>
    <col min="10" max="10" width="11.5703125" style="65"/>
    <col min="13" max="13" width="11.5703125" style="65"/>
  </cols>
  <sheetData>
    <row r="1" spans="1:52" s="60" customFormat="1" x14ac:dyDescent="0.25">
      <c r="A1" s="68" t="s">
        <v>20332</v>
      </c>
      <c r="B1" s="68"/>
      <c r="C1" s="68"/>
      <c r="D1" s="68"/>
      <c r="E1" s="68"/>
      <c r="F1" s="68"/>
      <c r="G1" s="68"/>
      <c r="H1" s="68"/>
      <c r="I1" s="68"/>
      <c r="J1" s="68"/>
      <c r="K1" s="68"/>
      <c r="L1" s="68"/>
      <c r="M1" s="68"/>
      <c r="N1" s="68"/>
      <c r="O1" s="68"/>
      <c r="P1" s="68"/>
      <c r="Q1" s="68"/>
      <c r="R1" s="68"/>
      <c r="S1" s="68"/>
      <c r="T1" s="69"/>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row>
    <row r="2" spans="1:52" x14ac:dyDescent="0.25">
      <c r="A2" t="s">
        <v>1185</v>
      </c>
      <c r="B2" t="s">
        <v>1186</v>
      </c>
      <c r="C2" t="s">
        <v>1187</v>
      </c>
      <c r="D2" t="s">
        <v>1188</v>
      </c>
      <c r="E2" t="s">
        <v>1189</v>
      </c>
      <c r="F2" s="65" t="s">
        <v>1190</v>
      </c>
      <c r="G2" s="65" t="s">
        <v>1191</v>
      </c>
      <c r="H2" t="s">
        <v>1129</v>
      </c>
      <c r="I2" t="s">
        <v>1128</v>
      </c>
      <c r="J2" s="65" t="s">
        <v>1130</v>
      </c>
      <c r="K2" t="s">
        <v>1192</v>
      </c>
      <c r="L2" t="s">
        <v>1193</v>
      </c>
      <c r="M2" s="65" t="s">
        <v>1194</v>
      </c>
      <c r="N2" t="s">
        <v>1195</v>
      </c>
      <c r="O2" t="s">
        <v>1196</v>
      </c>
      <c r="P2" t="s">
        <v>1197</v>
      </c>
      <c r="Q2" t="s">
        <v>1198</v>
      </c>
      <c r="R2" t="s">
        <v>1199</v>
      </c>
    </row>
    <row r="3" spans="1:52" x14ac:dyDescent="0.25">
      <c r="A3" t="s">
        <v>99</v>
      </c>
      <c r="B3" t="s">
        <v>1203</v>
      </c>
      <c r="C3" t="s">
        <v>1204</v>
      </c>
      <c r="D3" t="s">
        <v>1205</v>
      </c>
      <c r="E3">
        <v>838</v>
      </c>
      <c r="F3" s="65">
        <v>421</v>
      </c>
      <c r="G3" s="65" t="s">
        <v>1206</v>
      </c>
      <c r="H3">
        <v>46.933</v>
      </c>
      <c r="I3">
        <v>15.516999999999999</v>
      </c>
      <c r="J3" s="65" t="s">
        <v>1207</v>
      </c>
      <c r="K3" t="s">
        <v>1208</v>
      </c>
      <c r="L3" t="s">
        <v>1201</v>
      </c>
      <c r="M3" s="65">
        <v>2012</v>
      </c>
      <c r="O3" t="s">
        <v>1202</v>
      </c>
      <c r="P3" t="s">
        <v>1209</v>
      </c>
      <c r="Q3">
        <v>43.07</v>
      </c>
      <c r="R3">
        <v>0.38</v>
      </c>
    </row>
    <row r="4" spans="1:52" x14ac:dyDescent="0.25">
      <c r="A4" t="s">
        <v>99</v>
      </c>
      <c r="B4" t="s">
        <v>1210</v>
      </c>
      <c r="C4" t="s">
        <v>1204</v>
      </c>
      <c r="D4" t="s">
        <v>1211</v>
      </c>
      <c r="E4">
        <v>838</v>
      </c>
      <c r="F4" s="65">
        <v>417</v>
      </c>
      <c r="G4" s="65" t="s">
        <v>1206</v>
      </c>
      <c r="H4">
        <v>46.933</v>
      </c>
      <c r="I4">
        <v>15.516999999999999</v>
      </c>
      <c r="J4" s="65" t="s">
        <v>1207</v>
      </c>
      <c r="K4" t="s">
        <v>1208</v>
      </c>
      <c r="L4" t="s">
        <v>1201</v>
      </c>
      <c r="M4" s="65">
        <v>2012</v>
      </c>
      <c r="O4" t="s">
        <v>1202</v>
      </c>
      <c r="P4" t="s">
        <v>1209</v>
      </c>
      <c r="Q4">
        <v>43.07</v>
      </c>
      <c r="R4">
        <v>0.38</v>
      </c>
    </row>
    <row r="5" spans="1:52" x14ac:dyDescent="0.25">
      <c r="A5" t="s">
        <v>71</v>
      </c>
      <c r="B5" t="s">
        <v>1212</v>
      </c>
      <c r="C5" t="s">
        <v>72</v>
      </c>
      <c r="D5" t="s">
        <v>72</v>
      </c>
      <c r="E5">
        <v>179</v>
      </c>
      <c r="F5" s="65">
        <v>179</v>
      </c>
      <c r="G5" s="65" t="s">
        <v>1213</v>
      </c>
      <c r="H5">
        <v>48.317</v>
      </c>
      <c r="I5">
        <v>14.151</v>
      </c>
      <c r="J5" s="65" t="s">
        <v>1207</v>
      </c>
      <c r="K5" t="s">
        <v>1214</v>
      </c>
      <c r="L5" t="s">
        <v>1201</v>
      </c>
      <c r="M5" s="65">
        <v>1975</v>
      </c>
      <c r="O5" t="s">
        <v>1202</v>
      </c>
    </row>
    <row r="6" spans="1:52" x14ac:dyDescent="0.25">
      <c r="A6" t="s">
        <v>92</v>
      </c>
      <c r="C6" t="s">
        <v>1215</v>
      </c>
      <c r="D6" t="s">
        <v>1216</v>
      </c>
      <c r="E6">
        <v>253.8</v>
      </c>
      <c r="F6" s="65">
        <v>253.8</v>
      </c>
      <c r="G6" s="65" t="s">
        <v>1206</v>
      </c>
      <c r="H6">
        <v>48.298999999999999</v>
      </c>
      <c r="I6">
        <v>14.324</v>
      </c>
      <c r="J6" s="65" t="s">
        <v>1207</v>
      </c>
      <c r="K6" t="s">
        <v>1214</v>
      </c>
      <c r="L6" t="s">
        <v>1201</v>
      </c>
      <c r="M6" s="65">
        <v>1970</v>
      </c>
      <c r="O6" t="s">
        <v>1202</v>
      </c>
      <c r="P6" t="s">
        <v>1209</v>
      </c>
      <c r="Q6">
        <v>43.07</v>
      </c>
      <c r="R6">
        <v>0.38</v>
      </c>
    </row>
    <row r="7" spans="1:52" x14ac:dyDescent="0.25">
      <c r="A7" t="s">
        <v>97</v>
      </c>
      <c r="B7" t="s">
        <v>1217</v>
      </c>
      <c r="C7" t="s">
        <v>1218</v>
      </c>
      <c r="D7" t="s">
        <v>1219</v>
      </c>
      <c r="E7">
        <v>755</v>
      </c>
      <c r="F7" s="65">
        <v>485</v>
      </c>
      <c r="G7" s="65" t="s">
        <v>1206</v>
      </c>
      <c r="H7">
        <v>48.383000000000003</v>
      </c>
      <c r="I7">
        <v>15.7</v>
      </c>
      <c r="J7" s="65" t="s">
        <v>1207</v>
      </c>
      <c r="K7" t="s">
        <v>1220</v>
      </c>
      <c r="L7" t="s">
        <v>1221</v>
      </c>
      <c r="M7" s="65">
        <v>2000</v>
      </c>
      <c r="O7" t="s">
        <v>1202</v>
      </c>
      <c r="P7" t="s">
        <v>1209</v>
      </c>
      <c r="Q7">
        <v>132.47999999999999</v>
      </c>
      <c r="R7">
        <v>0.91</v>
      </c>
    </row>
    <row r="8" spans="1:52" x14ac:dyDescent="0.25">
      <c r="A8" t="s">
        <v>97</v>
      </c>
      <c r="B8" t="s">
        <v>1222</v>
      </c>
      <c r="C8" t="s">
        <v>1218</v>
      </c>
      <c r="D8" t="s">
        <v>1223</v>
      </c>
      <c r="E8">
        <v>755</v>
      </c>
      <c r="F8" s="65">
        <v>130</v>
      </c>
      <c r="G8" s="65" t="s">
        <v>1206</v>
      </c>
      <c r="H8">
        <v>48.383000000000003</v>
      </c>
      <c r="I8">
        <v>15.7</v>
      </c>
      <c r="J8" s="65" t="s">
        <v>1207</v>
      </c>
      <c r="K8" t="s">
        <v>1220</v>
      </c>
      <c r="L8" t="s">
        <v>1201</v>
      </c>
      <c r="M8" s="65">
        <v>1974</v>
      </c>
      <c r="O8" t="s">
        <v>1202</v>
      </c>
      <c r="P8" t="s">
        <v>1209</v>
      </c>
      <c r="Q8">
        <v>132.47999999999999</v>
      </c>
      <c r="R8">
        <v>0.91</v>
      </c>
    </row>
    <row r="9" spans="1:52" x14ac:dyDescent="0.25">
      <c r="A9" t="s">
        <v>97</v>
      </c>
      <c r="B9" t="s">
        <v>1224</v>
      </c>
      <c r="C9" t="s">
        <v>1218</v>
      </c>
      <c r="D9" t="s">
        <v>1225</v>
      </c>
      <c r="E9">
        <v>755</v>
      </c>
      <c r="F9" s="65">
        <v>230</v>
      </c>
      <c r="G9" s="65" t="s">
        <v>1206</v>
      </c>
      <c r="H9">
        <v>48.383000000000003</v>
      </c>
      <c r="I9">
        <v>15.7</v>
      </c>
      <c r="J9" s="65" t="s">
        <v>1207</v>
      </c>
      <c r="K9" t="s">
        <v>1220</v>
      </c>
      <c r="L9" t="s">
        <v>1201</v>
      </c>
      <c r="M9" s="65">
        <v>2000</v>
      </c>
      <c r="O9" t="s">
        <v>1202</v>
      </c>
      <c r="P9" t="s">
        <v>1209</v>
      </c>
      <c r="Q9">
        <v>132.47999999999999</v>
      </c>
      <c r="R9">
        <v>0.91</v>
      </c>
    </row>
    <row r="10" spans="1:52" x14ac:dyDescent="0.25">
      <c r="A10" t="s">
        <v>97</v>
      </c>
      <c r="B10" t="s">
        <v>1226</v>
      </c>
      <c r="C10" t="s">
        <v>1218</v>
      </c>
      <c r="D10" t="s">
        <v>1227</v>
      </c>
      <c r="E10">
        <v>755</v>
      </c>
      <c r="F10" s="65">
        <v>255</v>
      </c>
      <c r="G10" s="65" t="s">
        <v>1206</v>
      </c>
      <c r="H10">
        <v>48.383000000000003</v>
      </c>
      <c r="I10">
        <v>15.7</v>
      </c>
      <c r="J10" s="65" t="s">
        <v>1207</v>
      </c>
      <c r="K10" t="s">
        <v>1220</v>
      </c>
      <c r="L10" t="s">
        <v>1201</v>
      </c>
      <c r="M10" s="65">
        <v>2003</v>
      </c>
      <c r="O10" t="s">
        <v>1202</v>
      </c>
      <c r="P10" t="s">
        <v>1209</v>
      </c>
      <c r="Q10">
        <v>132.47999999999999</v>
      </c>
      <c r="R10">
        <v>0.91</v>
      </c>
    </row>
    <row r="11" spans="1:52" x14ac:dyDescent="0.25">
      <c r="A11" t="s">
        <v>96</v>
      </c>
      <c r="B11" t="s">
        <v>1228</v>
      </c>
      <c r="C11" t="s">
        <v>1229</v>
      </c>
      <c r="D11" t="s">
        <v>1230</v>
      </c>
      <c r="E11">
        <v>381.4</v>
      </c>
      <c r="F11" s="65">
        <v>335</v>
      </c>
      <c r="G11" s="65" t="s">
        <v>1231</v>
      </c>
      <c r="H11">
        <v>48.317</v>
      </c>
      <c r="I11">
        <v>15.917</v>
      </c>
      <c r="J11" s="65" t="s">
        <v>1207</v>
      </c>
      <c r="K11" t="s">
        <v>1220</v>
      </c>
      <c r="L11" t="s">
        <v>1201</v>
      </c>
      <c r="M11" s="65">
        <v>1985</v>
      </c>
      <c r="O11" t="s">
        <v>1202</v>
      </c>
      <c r="P11" t="s">
        <v>1209</v>
      </c>
      <c r="Q11">
        <v>137.59</v>
      </c>
      <c r="R11">
        <v>0.95</v>
      </c>
    </row>
    <row r="12" spans="1:52" x14ac:dyDescent="0.25">
      <c r="A12" t="s">
        <v>91</v>
      </c>
      <c r="C12" t="s">
        <v>1232</v>
      </c>
      <c r="D12" t="s">
        <v>1216</v>
      </c>
      <c r="E12">
        <v>158</v>
      </c>
      <c r="F12" s="65">
        <v>158</v>
      </c>
      <c r="G12" s="65" t="s">
        <v>1206</v>
      </c>
      <c r="H12">
        <v>48.298999999999999</v>
      </c>
      <c r="I12">
        <v>14.324</v>
      </c>
      <c r="J12" s="65" t="s">
        <v>1207</v>
      </c>
      <c r="K12" t="s">
        <v>1214</v>
      </c>
      <c r="L12" t="s">
        <v>1201</v>
      </c>
      <c r="M12" s="65">
        <v>1993</v>
      </c>
      <c r="O12" t="s">
        <v>1202</v>
      </c>
      <c r="P12" t="s">
        <v>1209</v>
      </c>
      <c r="Q12">
        <v>43.07</v>
      </c>
      <c r="R12">
        <v>0.38</v>
      </c>
    </row>
    <row r="13" spans="1:52" x14ac:dyDescent="0.25">
      <c r="A13" t="s">
        <v>1233</v>
      </c>
      <c r="C13" t="s">
        <v>1234</v>
      </c>
      <c r="D13" t="s">
        <v>1216</v>
      </c>
      <c r="E13">
        <v>114</v>
      </c>
      <c r="F13" s="65">
        <v>114</v>
      </c>
      <c r="G13" s="65" t="s">
        <v>1235</v>
      </c>
      <c r="H13">
        <v>46.988</v>
      </c>
      <c r="I13">
        <v>13.106</v>
      </c>
      <c r="J13" s="65" t="s">
        <v>1207</v>
      </c>
      <c r="K13" t="s">
        <v>1236</v>
      </c>
      <c r="L13" t="s">
        <v>1201</v>
      </c>
      <c r="O13" t="s">
        <v>1202</v>
      </c>
    </row>
    <row r="14" spans="1:52" x14ac:dyDescent="0.25">
      <c r="A14" t="s">
        <v>95</v>
      </c>
      <c r="B14" t="s">
        <v>1237</v>
      </c>
      <c r="C14" t="s">
        <v>1238</v>
      </c>
      <c r="D14" t="s">
        <v>1239</v>
      </c>
      <c r="E14">
        <v>152</v>
      </c>
      <c r="F14" s="65">
        <v>150</v>
      </c>
      <c r="G14" s="65" t="s">
        <v>1206</v>
      </c>
      <c r="H14">
        <v>48.317</v>
      </c>
      <c r="I14">
        <v>16.332999999999998</v>
      </c>
      <c r="J14" s="65" t="s">
        <v>1207</v>
      </c>
      <c r="K14" t="s">
        <v>1220</v>
      </c>
      <c r="L14" t="s">
        <v>1201</v>
      </c>
      <c r="M14" s="65">
        <v>1958</v>
      </c>
      <c r="O14" t="s">
        <v>1202</v>
      </c>
      <c r="P14" t="s">
        <v>1209</v>
      </c>
      <c r="Q14">
        <v>43.07</v>
      </c>
      <c r="R14">
        <v>0.38</v>
      </c>
    </row>
    <row r="15" spans="1:52" x14ac:dyDescent="0.25">
      <c r="A15" t="s">
        <v>95</v>
      </c>
      <c r="B15" t="s">
        <v>1240</v>
      </c>
      <c r="C15" t="s">
        <v>1238</v>
      </c>
      <c r="D15" t="s">
        <v>1241</v>
      </c>
      <c r="E15">
        <v>152</v>
      </c>
      <c r="F15" s="65">
        <v>101.2</v>
      </c>
      <c r="G15" s="65" t="s">
        <v>1206</v>
      </c>
      <c r="H15">
        <v>48.317</v>
      </c>
      <c r="I15">
        <v>16.332999999999998</v>
      </c>
      <c r="J15" s="65" t="s">
        <v>1207</v>
      </c>
      <c r="K15" t="s">
        <v>1220</v>
      </c>
      <c r="L15" t="s">
        <v>1201</v>
      </c>
      <c r="M15" s="65">
        <v>1958</v>
      </c>
      <c r="O15" t="s">
        <v>1202</v>
      </c>
      <c r="P15" t="s">
        <v>1209</v>
      </c>
      <c r="Q15">
        <v>43.07</v>
      </c>
      <c r="R15">
        <v>0.38</v>
      </c>
    </row>
    <row r="16" spans="1:52" x14ac:dyDescent="0.25">
      <c r="A16" t="s">
        <v>88</v>
      </c>
      <c r="B16" t="s">
        <v>1242</v>
      </c>
      <c r="C16" t="s">
        <v>1243</v>
      </c>
      <c r="D16" t="s">
        <v>1243</v>
      </c>
      <c r="E16">
        <v>328</v>
      </c>
      <c r="F16" s="65">
        <v>328</v>
      </c>
      <c r="G16" s="65" t="s">
        <v>1213</v>
      </c>
      <c r="H16">
        <v>48.375</v>
      </c>
      <c r="I16">
        <v>15.855</v>
      </c>
      <c r="J16" s="65" t="s">
        <v>1207</v>
      </c>
      <c r="K16" t="s">
        <v>1220</v>
      </c>
      <c r="L16" t="s">
        <v>1201</v>
      </c>
      <c r="M16" s="65">
        <v>1976</v>
      </c>
      <c r="O16" t="s">
        <v>1202</v>
      </c>
    </row>
    <row r="17" spans="1:18" x14ac:dyDescent="0.25">
      <c r="A17" t="s">
        <v>64</v>
      </c>
      <c r="B17" t="s">
        <v>1244</v>
      </c>
      <c r="C17" t="s">
        <v>65</v>
      </c>
      <c r="D17" t="s">
        <v>65</v>
      </c>
      <c r="E17">
        <v>236.5</v>
      </c>
      <c r="F17" s="65">
        <v>236.5</v>
      </c>
      <c r="G17" s="65" t="s">
        <v>1213</v>
      </c>
      <c r="H17">
        <v>48.189</v>
      </c>
      <c r="I17">
        <v>15.068</v>
      </c>
      <c r="J17" s="65" t="s">
        <v>1207</v>
      </c>
      <c r="K17" t="s">
        <v>1220</v>
      </c>
      <c r="L17" t="s">
        <v>1201</v>
      </c>
      <c r="M17" s="65">
        <v>1959</v>
      </c>
      <c r="O17" t="s">
        <v>1202</v>
      </c>
    </row>
    <row r="18" spans="1:18" x14ac:dyDescent="0.25">
      <c r="A18" t="s">
        <v>79</v>
      </c>
      <c r="B18" t="s">
        <v>1245</v>
      </c>
      <c r="C18" t="s">
        <v>1246</v>
      </c>
      <c r="D18" t="s">
        <v>1246</v>
      </c>
      <c r="E18">
        <v>112.8</v>
      </c>
      <c r="F18" s="65">
        <v>112.8</v>
      </c>
      <c r="G18" s="65" t="s">
        <v>1235</v>
      </c>
      <c r="H18">
        <v>47.197000000000003</v>
      </c>
      <c r="I18">
        <v>12.718999999999999</v>
      </c>
      <c r="J18" s="65" t="s">
        <v>1207</v>
      </c>
      <c r="K18" t="s">
        <v>1247</v>
      </c>
      <c r="L18" t="s">
        <v>1201</v>
      </c>
      <c r="M18" s="65">
        <v>1956</v>
      </c>
      <c r="O18" t="s">
        <v>1202</v>
      </c>
    </row>
    <row r="19" spans="1:18" x14ac:dyDescent="0.25">
      <c r="A19" t="s">
        <v>77</v>
      </c>
      <c r="B19" t="s">
        <v>1248</v>
      </c>
      <c r="C19" t="s">
        <v>1249</v>
      </c>
      <c r="D19" t="s">
        <v>1249</v>
      </c>
      <c r="E19">
        <v>120</v>
      </c>
      <c r="F19" s="65">
        <v>120</v>
      </c>
      <c r="G19" s="65" t="s">
        <v>1235</v>
      </c>
      <c r="H19">
        <v>47.066000000000003</v>
      </c>
      <c r="I19">
        <v>13.353999999999999</v>
      </c>
      <c r="J19" s="65" t="s">
        <v>1207</v>
      </c>
      <c r="K19" t="s">
        <v>1236</v>
      </c>
      <c r="L19" t="s">
        <v>1201</v>
      </c>
      <c r="M19" s="65">
        <v>1975</v>
      </c>
      <c r="O19" t="s">
        <v>1202</v>
      </c>
    </row>
    <row r="20" spans="1:18" x14ac:dyDescent="0.25">
      <c r="A20" t="s">
        <v>1250</v>
      </c>
      <c r="B20" t="s">
        <v>1251</v>
      </c>
      <c r="C20" t="s">
        <v>1252</v>
      </c>
      <c r="D20" t="s">
        <v>1252</v>
      </c>
      <c r="E20">
        <v>0</v>
      </c>
      <c r="F20" s="65">
        <v>380</v>
      </c>
      <c r="G20" s="65" t="s">
        <v>1231</v>
      </c>
      <c r="H20">
        <v>48.317</v>
      </c>
      <c r="I20">
        <v>15.917</v>
      </c>
      <c r="J20" s="65" t="s">
        <v>1207</v>
      </c>
      <c r="K20" t="s">
        <v>1220</v>
      </c>
      <c r="L20" t="s">
        <v>1201</v>
      </c>
      <c r="M20" s="65">
        <v>1985</v>
      </c>
      <c r="O20" t="s">
        <v>1202</v>
      </c>
      <c r="P20" t="s">
        <v>1209</v>
      </c>
      <c r="Q20">
        <v>85.5</v>
      </c>
      <c r="R20">
        <v>0.39</v>
      </c>
    </row>
    <row r="21" spans="1:18" x14ac:dyDescent="0.25">
      <c r="A21" t="s">
        <v>89</v>
      </c>
      <c r="B21" t="s">
        <v>1253</v>
      </c>
      <c r="C21" t="s">
        <v>90</v>
      </c>
      <c r="D21" t="s">
        <v>90</v>
      </c>
      <c r="E21">
        <v>168</v>
      </c>
      <c r="F21" s="65">
        <v>168</v>
      </c>
      <c r="G21" s="65" t="s">
        <v>1213</v>
      </c>
      <c r="H21">
        <v>48.247999999999998</v>
      </c>
      <c r="I21">
        <v>14.430999999999999</v>
      </c>
      <c r="J21" s="65" t="s">
        <v>1207</v>
      </c>
      <c r="K21" t="s">
        <v>1214</v>
      </c>
      <c r="L21" t="s">
        <v>1201</v>
      </c>
      <c r="M21" s="65">
        <v>1979</v>
      </c>
      <c r="O21" t="s">
        <v>1202</v>
      </c>
    </row>
    <row r="22" spans="1:18" x14ac:dyDescent="0.25">
      <c r="A22" t="s">
        <v>1254</v>
      </c>
      <c r="C22" t="s">
        <v>1255</v>
      </c>
      <c r="D22" t="s">
        <v>1216</v>
      </c>
      <c r="E22">
        <v>107</v>
      </c>
      <c r="F22" s="65">
        <v>107</v>
      </c>
      <c r="G22" s="65" t="s">
        <v>1235</v>
      </c>
      <c r="H22">
        <v>47.11</v>
      </c>
      <c r="I22">
        <v>13.433999999999999</v>
      </c>
      <c r="J22" s="65" t="s">
        <v>1207</v>
      </c>
      <c r="K22" t="s">
        <v>1247</v>
      </c>
      <c r="L22" t="s">
        <v>1201</v>
      </c>
      <c r="O22" t="s">
        <v>1202</v>
      </c>
    </row>
    <row r="23" spans="1:18" x14ac:dyDescent="0.25">
      <c r="A23" t="s">
        <v>66</v>
      </c>
      <c r="B23" t="s">
        <v>1256</v>
      </c>
      <c r="C23" t="s">
        <v>1257</v>
      </c>
      <c r="D23" t="s">
        <v>1257</v>
      </c>
      <c r="E23">
        <v>172</v>
      </c>
      <c r="F23" s="65">
        <v>172</v>
      </c>
      <c r="G23" s="65" t="s">
        <v>1213</v>
      </c>
      <c r="H23">
        <v>48.177</v>
      </c>
      <c r="I23">
        <v>16.481000000000002</v>
      </c>
      <c r="J23" s="65" t="s">
        <v>1207</v>
      </c>
      <c r="K23" t="s">
        <v>1258</v>
      </c>
      <c r="L23" t="s">
        <v>1201</v>
      </c>
      <c r="M23" s="65">
        <v>1997</v>
      </c>
      <c r="O23" t="s">
        <v>1202</v>
      </c>
    </row>
    <row r="24" spans="1:18" x14ac:dyDescent="0.25">
      <c r="A24" t="s">
        <v>1259</v>
      </c>
      <c r="C24" t="s">
        <v>1260</v>
      </c>
      <c r="D24" t="s">
        <v>1216</v>
      </c>
      <c r="E24">
        <v>100</v>
      </c>
      <c r="F24" s="65">
        <v>100</v>
      </c>
      <c r="G24" s="65" t="s">
        <v>1200</v>
      </c>
      <c r="H24">
        <v>46.976999999999997</v>
      </c>
      <c r="I24">
        <v>13.051</v>
      </c>
      <c r="J24" s="65" t="s">
        <v>1207</v>
      </c>
      <c r="K24" t="s">
        <v>1236</v>
      </c>
      <c r="L24" t="s">
        <v>1201</v>
      </c>
      <c r="O24" t="s">
        <v>1202</v>
      </c>
    </row>
    <row r="25" spans="1:18" x14ac:dyDescent="0.25">
      <c r="A25" t="s">
        <v>86</v>
      </c>
      <c r="B25" t="s">
        <v>1261</v>
      </c>
      <c r="C25" t="s">
        <v>87</v>
      </c>
      <c r="D25" t="s">
        <v>87</v>
      </c>
      <c r="E25">
        <v>287.39999999999998</v>
      </c>
      <c r="F25" s="65">
        <v>287.39999999999998</v>
      </c>
      <c r="G25" s="65" t="s">
        <v>1213</v>
      </c>
      <c r="H25">
        <v>48.384999999999998</v>
      </c>
      <c r="I25">
        <v>14.023</v>
      </c>
      <c r="J25" s="65" t="s">
        <v>1207</v>
      </c>
      <c r="K25" t="s">
        <v>1214</v>
      </c>
      <c r="L25" t="s">
        <v>1201</v>
      </c>
      <c r="M25" s="65">
        <v>1964</v>
      </c>
      <c r="O25" t="s">
        <v>1202</v>
      </c>
    </row>
    <row r="26" spans="1:18" x14ac:dyDescent="0.25">
      <c r="A26" t="s">
        <v>84</v>
      </c>
      <c r="B26" t="s">
        <v>1262</v>
      </c>
      <c r="C26" t="s">
        <v>85</v>
      </c>
      <c r="D26" t="s">
        <v>85</v>
      </c>
      <c r="E26">
        <v>200.2</v>
      </c>
      <c r="F26" s="65">
        <v>200.2</v>
      </c>
      <c r="G26" s="65" t="s">
        <v>1200</v>
      </c>
      <c r="H26">
        <v>47.234000000000002</v>
      </c>
      <c r="I26">
        <v>11.9</v>
      </c>
      <c r="J26" s="65" t="s">
        <v>1207</v>
      </c>
      <c r="K26" t="s">
        <v>1263</v>
      </c>
      <c r="L26" t="s">
        <v>1201</v>
      </c>
      <c r="M26" s="65">
        <v>1943</v>
      </c>
      <c r="O26" t="s">
        <v>1202</v>
      </c>
    </row>
    <row r="27" spans="1:18" x14ac:dyDescent="0.25">
      <c r="A27" t="s">
        <v>70</v>
      </c>
      <c r="B27" t="s">
        <v>1264</v>
      </c>
      <c r="C27" t="s">
        <v>1265</v>
      </c>
      <c r="D27" t="s">
        <v>1265</v>
      </c>
      <c r="E27">
        <v>231</v>
      </c>
      <c r="F27" s="65">
        <v>231</v>
      </c>
      <c r="G27" s="65" t="s">
        <v>1235</v>
      </c>
      <c r="H27">
        <v>47.087000000000003</v>
      </c>
      <c r="I27">
        <v>11.773999999999999</v>
      </c>
      <c r="J27" s="65" t="s">
        <v>1207</v>
      </c>
      <c r="K27" t="s">
        <v>1263</v>
      </c>
      <c r="L27" t="s">
        <v>1201</v>
      </c>
      <c r="M27" s="65">
        <v>1970</v>
      </c>
      <c r="O27" t="s">
        <v>1202</v>
      </c>
    </row>
    <row r="28" spans="1:18" x14ac:dyDescent="0.25">
      <c r="A28" t="s">
        <v>94</v>
      </c>
      <c r="B28" t="s">
        <v>1266</v>
      </c>
      <c r="C28" t="s">
        <v>1267</v>
      </c>
      <c r="D28" t="s">
        <v>1267</v>
      </c>
      <c r="E28">
        <v>400</v>
      </c>
      <c r="F28" s="65">
        <v>400</v>
      </c>
      <c r="G28" s="65" t="s">
        <v>1206</v>
      </c>
      <c r="H28">
        <v>48</v>
      </c>
      <c r="I28">
        <v>13.583</v>
      </c>
      <c r="J28" s="65" t="s">
        <v>1207</v>
      </c>
      <c r="K28" t="s">
        <v>1214</v>
      </c>
      <c r="L28" t="s">
        <v>1201</v>
      </c>
      <c r="M28" s="65">
        <v>2008</v>
      </c>
      <c r="O28" t="s">
        <v>1202</v>
      </c>
      <c r="P28" t="s">
        <v>1268</v>
      </c>
      <c r="Q28">
        <v>0.96</v>
      </c>
      <c r="R28">
        <v>0.78</v>
      </c>
    </row>
    <row r="29" spans="1:18" x14ac:dyDescent="0.25">
      <c r="A29" t="s">
        <v>80</v>
      </c>
      <c r="B29" t="s">
        <v>1269</v>
      </c>
      <c r="C29" t="s">
        <v>1270</v>
      </c>
      <c r="D29" t="s">
        <v>1270</v>
      </c>
      <c r="E29">
        <v>260</v>
      </c>
      <c r="F29" s="65">
        <v>260</v>
      </c>
      <c r="G29" s="65" t="s">
        <v>1200</v>
      </c>
      <c r="H29">
        <v>47.198999999999998</v>
      </c>
      <c r="I29">
        <v>12.722</v>
      </c>
      <c r="J29" s="65" t="s">
        <v>1207</v>
      </c>
      <c r="K29" t="s">
        <v>1247</v>
      </c>
      <c r="L29" t="s">
        <v>1201</v>
      </c>
      <c r="M29" s="65">
        <v>1953</v>
      </c>
      <c r="O29" t="s">
        <v>1202</v>
      </c>
    </row>
    <row r="30" spans="1:18" x14ac:dyDescent="0.25">
      <c r="A30" t="s">
        <v>78</v>
      </c>
      <c r="B30" t="s">
        <v>1271</v>
      </c>
      <c r="C30" t="s">
        <v>1272</v>
      </c>
      <c r="D30" t="s">
        <v>1272</v>
      </c>
      <c r="E30">
        <v>730</v>
      </c>
      <c r="F30" s="65">
        <v>730</v>
      </c>
      <c r="G30" s="65" t="s">
        <v>1235</v>
      </c>
      <c r="H30">
        <v>47.066000000000003</v>
      </c>
      <c r="I30">
        <v>13.353999999999999</v>
      </c>
      <c r="J30" s="65" t="s">
        <v>1207</v>
      </c>
      <c r="K30" t="s">
        <v>1236</v>
      </c>
      <c r="L30" t="s">
        <v>1201</v>
      </c>
      <c r="M30" s="65">
        <v>1978</v>
      </c>
      <c r="O30" t="s">
        <v>1202</v>
      </c>
    </row>
    <row r="31" spans="1:18" x14ac:dyDescent="0.25">
      <c r="A31" t="s">
        <v>1273</v>
      </c>
      <c r="B31" t="s">
        <v>1274</v>
      </c>
      <c r="C31" t="s">
        <v>1275</v>
      </c>
      <c r="D31" t="s">
        <v>1275</v>
      </c>
      <c r="E31">
        <v>0</v>
      </c>
      <c r="F31" s="65">
        <v>150</v>
      </c>
      <c r="G31" s="65" t="s">
        <v>1276</v>
      </c>
      <c r="H31">
        <v>46.917000000000002</v>
      </c>
      <c r="I31">
        <v>15.483000000000001</v>
      </c>
      <c r="J31" s="65" t="s">
        <v>1207</v>
      </c>
      <c r="K31" t="s">
        <v>1208</v>
      </c>
      <c r="L31" t="s">
        <v>1201</v>
      </c>
      <c r="O31" t="s">
        <v>1202</v>
      </c>
      <c r="P31" t="s">
        <v>1277</v>
      </c>
      <c r="Q31">
        <v>4.55</v>
      </c>
      <c r="R31">
        <v>3.13</v>
      </c>
    </row>
    <row r="32" spans="1:18" x14ac:dyDescent="0.25">
      <c r="A32" t="s">
        <v>1278</v>
      </c>
      <c r="B32" t="s">
        <v>1279</v>
      </c>
      <c r="C32" t="s">
        <v>1280</v>
      </c>
      <c r="D32" t="s">
        <v>1281</v>
      </c>
      <c r="E32">
        <v>140</v>
      </c>
      <c r="F32" s="65">
        <v>140</v>
      </c>
      <c r="G32" s="65" t="s">
        <v>1206</v>
      </c>
      <c r="H32">
        <v>48.267000000000003</v>
      </c>
      <c r="I32">
        <v>16.433</v>
      </c>
      <c r="J32" s="65" t="s">
        <v>1207</v>
      </c>
      <c r="K32" t="s">
        <v>1258</v>
      </c>
      <c r="L32" t="s">
        <v>1201</v>
      </c>
      <c r="M32" s="65">
        <v>1975</v>
      </c>
      <c r="O32" t="s">
        <v>1202</v>
      </c>
      <c r="P32" t="s">
        <v>1209</v>
      </c>
      <c r="Q32">
        <v>43.07</v>
      </c>
      <c r="R32">
        <v>0.38</v>
      </c>
    </row>
    <row r="33" spans="1:18" x14ac:dyDescent="0.25">
      <c r="A33" t="s">
        <v>1282</v>
      </c>
      <c r="B33" t="s">
        <v>1283</v>
      </c>
      <c r="C33" t="s">
        <v>1284</v>
      </c>
      <c r="D33" t="s">
        <v>1285</v>
      </c>
      <c r="E33">
        <v>153</v>
      </c>
      <c r="F33" s="65">
        <v>153</v>
      </c>
      <c r="G33" s="65" t="s">
        <v>1206</v>
      </c>
      <c r="H33">
        <v>48.298999999999999</v>
      </c>
      <c r="I33">
        <v>14.324</v>
      </c>
      <c r="J33" s="65" t="s">
        <v>1207</v>
      </c>
      <c r="K33" t="s">
        <v>1214</v>
      </c>
      <c r="L33" t="s">
        <v>1201</v>
      </c>
      <c r="O33" t="s">
        <v>1202</v>
      </c>
      <c r="P33" t="s">
        <v>1209</v>
      </c>
      <c r="Q33">
        <v>132.47999999999999</v>
      </c>
      <c r="R33">
        <v>0.91</v>
      </c>
    </row>
    <row r="34" spans="1:18" x14ac:dyDescent="0.25">
      <c r="A34" t="s">
        <v>67</v>
      </c>
      <c r="B34" t="s">
        <v>1286</v>
      </c>
      <c r="C34" t="s">
        <v>68</v>
      </c>
      <c r="D34" t="s">
        <v>68</v>
      </c>
      <c r="E34">
        <v>210</v>
      </c>
      <c r="F34" s="65">
        <v>210</v>
      </c>
      <c r="G34" s="65" t="s">
        <v>1213</v>
      </c>
      <c r="H34">
        <v>48.167000000000002</v>
      </c>
      <c r="I34">
        <v>14.695</v>
      </c>
      <c r="J34" s="65" t="s">
        <v>1207</v>
      </c>
      <c r="K34" t="s">
        <v>1214</v>
      </c>
      <c r="L34" t="s">
        <v>1201</v>
      </c>
      <c r="M34" s="65">
        <v>1968</v>
      </c>
      <c r="O34" t="s">
        <v>1202</v>
      </c>
    </row>
    <row r="35" spans="1:18" x14ac:dyDescent="0.25">
      <c r="A35" t="s">
        <v>98</v>
      </c>
      <c r="B35" t="s">
        <v>1287</v>
      </c>
      <c r="C35" t="s">
        <v>1288</v>
      </c>
      <c r="D35" t="s">
        <v>1288</v>
      </c>
      <c r="E35">
        <v>200</v>
      </c>
      <c r="F35" s="65">
        <v>200</v>
      </c>
      <c r="G35" s="65" t="s">
        <v>1231</v>
      </c>
      <c r="H35">
        <v>46.933</v>
      </c>
      <c r="I35">
        <v>15.516999999999999</v>
      </c>
      <c r="J35" s="65" t="s">
        <v>1207</v>
      </c>
      <c r="K35" t="s">
        <v>1208</v>
      </c>
      <c r="L35" t="s">
        <v>1201</v>
      </c>
      <c r="M35" s="65">
        <v>1986</v>
      </c>
      <c r="O35" t="s">
        <v>1202</v>
      </c>
      <c r="P35" t="s">
        <v>1209</v>
      </c>
      <c r="Q35">
        <v>137.59</v>
      </c>
      <c r="R35">
        <v>0.95</v>
      </c>
    </row>
    <row r="36" spans="1:18" x14ac:dyDescent="0.25">
      <c r="A36" t="s">
        <v>1289</v>
      </c>
      <c r="B36" t="s">
        <v>1290</v>
      </c>
      <c r="C36" t="s">
        <v>1291</v>
      </c>
      <c r="D36" t="s">
        <v>1291</v>
      </c>
      <c r="E36">
        <v>480</v>
      </c>
      <c r="F36" s="65">
        <v>480</v>
      </c>
      <c r="G36" s="65" t="s">
        <v>1235</v>
      </c>
      <c r="H36">
        <v>47.198</v>
      </c>
      <c r="I36">
        <v>12.72</v>
      </c>
      <c r="J36" s="65" t="s">
        <v>1207</v>
      </c>
      <c r="K36" t="s">
        <v>1247</v>
      </c>
      <c r="L36" t="s">
        <v>1201</v>
      </c>
      <c r="M36" s="65">
        <v>2011</v>
      </c>
      <c r="O36" t="s">
        <v>1202</v>
      </c>
    </row>
    <row r="37" spans="1:18" x14ac:dyDescent="0.25">
      <c r="A37" t="s">
        <v>69</v>
      </c>
      <c r="B37" t="s">
        <v>1292</v>
      </c>
      <c r="C37" t="s">
        <v>1293</v>
      </c>
      <c r="D37" t="s">
        <v>1293</v>
      </c>
      <c r="E37">
        <v>120</v>
      </c>
      <c r="F37" s="65">
        <v>120</v>
      </c>
      <c r="G37" s="65" t="s">
        <v>1200</v>
      </c>
      <c r="H37">
        <v>47.314999999999998</v>
      </c>
      <c r="I37">
        <v>13.138999999999999</v>
      </c>
      <c r="J37" s="65" t="s">
        <v>1207</v>
      </c>
      <c r="K37" t="s">
        <v>1247</v>
      </c>
      <c r="L37" t="s">
        <v>1201</v>
      </c>
      <c r="M37" s="65">
        <v>1960</v>
      </c>
      <c r="O37" t="s">
        <v>1202</v>
      </c>
    </row>
    <row r="38" spans="1:18" x14ac:dyDescent="0.25">
      <c r="A38" t="s">
        <v>100</v>
      </c>
      <c r="B38" t="s">
        <v>1294</v>
      </c>
      <c r="C38" t="s">
        <v>1295</v>
      </c>
      <c r="D38" t="s">
        <v>32</v>
      </c>
      <c r="E38">
        <v>395</v>
      </c>
      <c r="F38" s="65">
        <v>395</v>
      </c>
      <c r="G38" s="65" t="s">
        <v>1206</v>
      </c>
      <c r="H38">
        <v>48.183</v>
      </c>
      <c r="I38">
        <v>16.45</v>
      </c>
      <c r="J38" s="65" t="s">
        <v>1207</v>
      </c>
      <c r="K38" t="s">
        <v>1258</v>
      </c>
      <c r="L38" t="s">
        <v>1201</v>
      </c>
      <c r="M38" s="65">
        <v>2001</v>
      </c>
      <c r="O38" t="s">
        <v>1202</v>
      </c>
      <c r="P38" t="s">
        <v>1209</v>
      </c>
      <c r="Q38">
        <v>132.47999999999999</v>
      </c>
      <c r="R38">
        <v>0.91</v>
      </c>
    </row>
    <row r="39" spans="1:18" x14ac:dyDescent="0.25">
      <c r="A39" t="s">
        <v>101</v>
      </c>
      <c r="B39" t="s">
        <v>1296</v>
      </c>
      <c r="C39" t="s">
        <v>1297</v>
      </c>
      <c r="D39" t="s">
        <v>1298</v>
      </c>
      <c r="E39">
        <v>1272.2</v>
      </c>
      <c r="F39" s="65">
        <v>420</v>
      </c>
      <c r="G39" s="65" t="s">
        <v>1206</v>
      </c>
      <c r="H39">
        <v>48.167000000000002</v>
      </c>
      <c r="I39">
        <v>16.433</v>
      </c>
      <c r="J39" s="65" t="s">
        <v>1207</v>
      </c>
      <c r="K39" t="s">
        <v>1258</v>
      </c>
      <c r="L39" t="s">
        <v>1201</v>
      </c>
      <c r="M39" s="65">
        <v>1992</v>
      </c>
      <c r="O39" t="s">
        <v>1202</v>
      </c>
      <c r="P39" t="s">
        <v>1209</v>
      </c>
      <c r="Q39">
        <v>43.07</v>
      </c>
      <c r="R39">
        <v>0.38</v>
      </c>
    </row>
    <row r="40" spans="1:18" x14ac:dyDescent="0.25">
      <c r="A40" t="s">
        <v>101</v>
      </c>
      <c r="B40" t="s">
        <v>1299</v>
      </c>
      <c r="C40" t="s">
        <v>1297</v>
      </c>
      <c r="D40" t="s">
        <v>1300</v>
      </c>
      <c r="E40">
        <v>1272.2</v>
      </c>
      <c r="F40" s="65">
        <v>828</v>
      </c>
      <c r="G40" s="65" t="s">
        <v>1206</v>
      </c>
      <c r="H40">
        <v>48.167000000000002</v>
      </c>
      <c r="I40">
        <v>16.433</v>
      </c>
      <c r="J40" s="65" t="s">
        <v>1207</v>
      </c>
      <c r="K40" t="s">
        <v>1258</v>
      </c>
      <c r="L40" t="s">
        <v>1201</v>
      </c>
      <c r="M40" s="65">
        <v>2009</v>
      </c>
      <c r="O40" t="s">
        <v>1202</v>
      </c>
      <c r="P40" t="s">
        <v>1209</v>
      </c>
      <c r="Q40">
        <v>43.07</v>
      </c>
      <c r="R40">
        <v>0.38</v>
      </c>
    </row>
    <row r="41" spans="1:18" x14ac:dyDescent="0.25">
      <c r="A41" t="s">
        <v>101</v>
      </c>
      <c r="B41" t="s">
        <v>1301</v>
      </c>
      <c r="C41" t="s">
        <v>1297</v>
      </c>
      <c r="D41" t="s">
        <v>1302</v>
      </c>
      <c r="E41">
        <v>1272.2</v>
      </c>
      <c r="F41" s="65">
        <v>24.2</v>
      </c>
      <c r="G41" s="65" t="s">
        <v>49</v>
      </c>
      <c r="H41">
        <v>48.167000000000002</v>
      </c>
      <c r="I41">
        <v>16.433</v>
      </c>
      <c r="J41" s="65" t="s">
        <v>1207</v>
      </c>
      <c r="K41" t="s">
        <v>1258</v>
      </c>
      <c r="L41" t="s">
        <v>1201</v>
      </c>
      <c r="M41" s="65">
        <v>2009</v>
      </c>
      <c r="O41" t="s">
        <v>1202</v>
      </c>
      <c r="P41" t="s">
        <v>1277</v>
      </c>
      <c r="Q41">
        <v>3.32</v>
      </c>
      <c r="R41">
        <v>2.09</v>
      </c>
    </row>
    <row r="42" spans="1:18" x14ac:dyDescent="0.25">
      <c r="A42" t="s">
        <v>1303</v>
      </c>
      <c r="B42" t="s">
        <v>1304</v>
      </c>
      <c r="C42" t="s">
        <v>1305</v>
      </c>
      <c r="D42" t="s">
        <v>1305</v>
      </c>
      <c r="E42">
        <v>430</v>
      </c>
      <c r="F42" s="65">
        <v>430</v>
      </c>
      <c r="G42" s="65" t="s">
        <v>1235</v>
      </c>
      <c r="H42">
        <v>47.078000000000003</v>
      </c>
      <c r="I42">
        <v>13.417</v>
      </c>
      <c r="J42" s="65" t="s">
        <v>1207</v>
      </c>
      <c r="K42" t="s">
        <v>1247</v>
      </c>
      <c r="L42" t="s">
        <v>1201</v>
      </c>
      <c r="M42" s="65">
        <v>2014</v>
      </c>
      <c r="O42" t="s">
        <v>1202</v>
      </c>
    </row>
    <row r="43" spans="1:18" x14ac:dyDescent="0.25">
      <c r="A43" t="s">
        <v>1306</v>
      </c>
      <c r="C43" t="s">
        <v>1307</v>
      </c>
      <c r="D43" t="s">
        <v>1216</v>
      </c>
      <c r="E43">
        <v>140</v>
      </c>
      <c r="F43" s="65">
        <v>140</v>
      </c>
      <c r="G43" s="65" t="s">
        <v>1235</v>
      </c>
      <c r="H43">
        <v>47.003</v>
      </c>
      <c r="I43">
        <v>13.058999999999999</v>
      </c>
      <c r="J43" s="65" t="s">
        <v>1207</v>
      </c>
      <c r="K43" t="s">
        <v>1236</v>
      </c>
      <c r="L43" t="s">
        <v>1201</v>
      </c>
      <c r="M43" s="65">
        <v>2009</v>
      </c>
      <c r="O43" t="s">
        <v>1202</v>
      </c>
    </row>
    <row r="44" spans="1:18" x14ac:dyDescent="0.25">
      <c r="A44" t="s">
        <v>93</v>
      </c>
      <c r="B44" t="s">
        <v>1308</v>
      </c>
      <c r="C44" t="s">
        <v>1309</v>
      </c>
      <c r="D44" t="s">
        <v>1310</v>
      </c>
      <c r="E44">
        <v>150</v>
      </c>
      <c r="F44" s="65">
        <v>150</v>
      </c>
      <c r="G44" s="65" t="s">
        <v>1231</v>
      </c>
      <c r="H44">
        <v>48.033000000000001</v>
      </c>
      <c r="I44">
        <v>12.833</v>
      </c>
      <c r="J44" s="65" t="s">
        <v>1207</v>
      </c>
      <c r="K44" t="s">
        <v>1214</v>
      </c>
      <c r="L44" t="s">
        <v>1201</v>
      </c>
      <c r="M44" s="65">
        <v>1970</v>
      </c>
      <c r="O44" t="s">
        <v>1202</v>
      </c>
      <c r="P44" t="s">
        <v>1209</v>
      </c>
      <c r="Q44">
        <v>137.59</v>
      </c>
      <c r="R44">
        <v>0.95</v>
      </c>
    </row>
    <row r="45" spans="1:18" x14ac:dyDescent="0.25">
      <c r="A45" t="s">
        <v>75</v>
      </c>
      <c r="B45" t="s">
        <v>1311</v>
      </c>
      <c r="C45" t="s">
        <v>76</v>
      </c>
      <c r="D45" t="s">
        <v>76</v>
      </c>
      <c r="E45">
        <v>355</v>
      </c>
      <c r="F45" s="65">
        <v>355</v>
      </c>
      <c r="G45" s="65" t="s">
        <v>1200</v>
      </c>
      <c r="H45">
        <v>47.158000000000001</v>
      </c>
      <c r="I45">
        <v>11.85</v>
      </c>
      <c r="J45" s="65" t="s">
        <v>1207</v>
      </c>
      <c r="K45" t="s">
        <v>1263</v>
      </c>
      <c r="L45" t="s">
        <v>1201</v>
      </c>
      <c r="M45" s="65">
        <v>1970</v>
      </c>
      <c r="O45" t="s">
        <v>1202</v>
      </c>
    </row>
    <row r="46" spans="1:18" x14ac:dyDescent="0.25">
      <c r="A46" t="s">
        <v>81</v>
      </c>
      <c r="B46" t="s">
        <v>1312</v>
      </c>
      <c r="C46" t="s">
        <v>1313</v>
      </c>
      <c r="D46" t="s">
        <v>1313</v>
      </c>
      <c r="E46">
        <v>360</v>
      </c>
      <c r="F46" s="65">
        <v>360</v>
      </c>
      <c r="G46" s="65" t="s">
        <v>1235</v>
      </c>
      <c r="H46">
        <v>47.146000000000001</v>
      </c>
      <c r="I46">
        <v>11.967000000000001</v>
      </c>
      <c r="J46" s="65" t="s">
        <v>1207</v>
      </c>
      <c r="K46" t="s">
        <v>1263</v>
      </c>
      <c r="L46" t="s">
        <v>1201</v>
      </c>
      <c r="M46" s="65">
        <v>1986</v>
      </c>
      <c r="O46" t="s">
        <v>1202</v>
      </c>
    </row>
    <row r="47" spans="1:18" x14ac:dyDescent="0.25">
      <c r="A47" t="s">
        <v>73</v>
      </c>
      <c r="B47" t="s">
        <v>1314</v>
      </c>
      <c r="C47" t="s">
        <v>74</v>
      </c>
      <c r="D47" t="s">
        <v>74</v>
      </c>
      <c r="E47">
        <v>187</v>
      </c>
      <c r="F47" s="65">
        <v>187</v>
      </c>
      <c r="G47" s="65" t="s">
        <v>1213</v>
      </c>
      <c r="H47">
        <v>48.222999999999999</v>
      </c>
      <c r="I47">
        <v>15.304</v>
      </c>
      <c r="J47" s="65" t="s">
        <v>1207</v>
      </c>
      <c r="K47" t="s">
        <v>1220</v>
      </c>
      <c r="L47" t="s">
        <v>1201</v>
      </c>
      <c r="M47" s="65">
        <v>1982</v>
      </c>
      <c r="O47" t="s">
        <v>1202</v>
      </c>
    </row>
    <row r="48" spans="1:18" x14ac:dyDescent="0.25">
      <c r="A48" t="s">
        <v>82</v>
      </c>
      <c r="B48" t="s">
        <v>1315</v>
      </c>
      <c r="C48" t="s">
        <v>83</v>
      </c>
      <c r="D48" t="s">
        <v>83</v>
      </c>
      <c r="E48">
        <v>293</v>
      </c>
      <c r="F48" s="65">
        <v>293</v>
      </c>
      <c r="G48" s="65" t="s">
        <v>1213</v>
      </c>
      <c r="H48">
        <v>48.354999999999997</v>
      </c>
      <c r="I48">
        <v>16.242000000000001</v>
      </c>
      <c r="J48" s="65" t="s">
        <v>1207</v>
      </c>
      <c r="K48" t="s">
        <v>1220</v>
      </c>
      <c r="L48" t="s">
        <v>1201</v>
      </c>
      <c r="M48" s="65">
        <v>1985</v>
      </c>
      <c r="O48" t="s">
        <v>1202</v>
      </c>
    </row>
    <row r="49" spans="1:18" x14ac:dyDescent="0.25">
      <c r="A49" t="s">
        <v>1318</v>
      </c>
      <c r="B49" t="s">
        <v>1319</v>
      </c>
      <c r="C49" t="s">
        <v>1320</v>
      </c>
      <c r="D49" t="s">
        <v>1320</v>
      </c>
      <c r="E49">
        <v>350</v>
      </c>
      <c r="F49" s="65">
        <v>350</v>
      </c>
      <c r="G49" s="65" t="s">
        <v>1206</v>
      </c>
      <c r="H49">
        <v>50.466000000000001</v>
      </c>
      <c r="I49">
        <v>3.8330000000000002</v>
      </c>
      <c r="J49" s="65" t="s">
        <v>1321</v>
      </c>
      <c r="K49" t="s">
        <v>1322</v>
      </c>
      <c r="L49" t="s">
        <v>1201</v>
      </c>
      <c r="M49" s="65">
        <v>2001</v>
      </c>
      <c r="O49" t="s">
        <v>1202</v>
      </c>
      <c r="P49" t="s">
        <v>1317</v>
      </c>
      <c r="Q49">
        <v>0.01</v>
      </c>
      <c r="R49">
        <v>0.01</v>
      </c>
    </row>
    <row r="50" spans="1:18" x14ac:dyDescent="0.25">
      <c r="A50" t="s">
        <v>1323</v>
      </c>
      <c r="B50" t="s">
        <v>1324</v>
      </c>
      <c r="C50" t="s">
        <v>1325</v>
      </c>
      <c r="D50" t="s">
        <v>1325</v>
      </c>
      <c r="E50">
        <v>1039</v>
      </c>
      <c r="F50" s="65">
        <v>1039</v>
      </c>
      <c r="G50" s="65" t="s">
        <v>43</v>
      </c>
      <c r="H50">
        <v>51.316000000000003</v>
      </c>
      <c r="I50">
        <v>4.258</v>
      </c>
      <c r="J50" s="65" t="s">
        <v>1321</v>
      </c>
      <c r="K50" t="s">
        <v>1326</v>
      </c>
      <c r="L50" t="s">
        <v>1201</v>
      </c>
      <c r="M50" s="65">
        <v>1985</v>
      </c>
      <c r="O50" t="s">
        <v>1202</v>
      </c>
      <c r="P50" t="s">
        <v>1277</v>
      </c>
      <c r="Q50">
        <v>4.17</v>
      </c>
      <c r="R50">
        <v>2.54</v>
      </c>
    </row>
    <row r="51" spans="1:18" x14ac:dyDescent="0.25">
      <c r="A51" t="s">
        <v>1327</v>
      </c>
      <c r="B51" t="s">
        <v>1328</v>
      </c>
      <c r="C51" t="s">
        <v>1329</v>
      </c>
      <c r="D51" t="s">
        <v>1330</v>
      </c>
      <c r="E51">
        <v>690</v>
      </c>
      <c r="F51" s="65">
        <v>230</v>
      </c>
      <c r="G51" s="65" t="s">
        <v>1235</v>
      </c>
      <c r="H51">
        <v>50.384999999999998</v>
      </c>
      <c r="I51">
        <v>5.8620000000000001</v>
      </c>
      <c r="J51" s="65" t="s">
        <v>1321</v>
      </c>
      <c r="K51" t="s">
        <v>1331</v>
      </c>
      <c r="L51" t="s">
        <v>1201</v>
      </c>
      <c r="M51" s="65">
        <v>1978</v>
      </c>
      <c r="O51" t="s">
        <v>1202</v>
      </c>
    </row>
    <row r="52" spans="1:18" x14ac:dyDescent="0.25">
      <c r="A52" t="s">
        <v>1327</v>
      </c>
      <c r="B52" t="s">
        <v>1332</v>
      </c>
      <c r="C52" t="s">
        <v>1329</v>
      </c>
      <c r="D52" t="s">
        <v>1333</v>
      </c>
      <c r="E52">
        <v>690</v>
      </c>
      <c r="F52" s="65">
        <v>230</v>
      </c>
      <c r="G52" s="65" t="s">
        <v>1235</v>
      </c>
      <c r="H52">
        <v>50.384999999999998</v>
      </c>
      <c r="I52">
        <v>5.8620000000000001</v>
      </c>
      <c r="J52" s="65" t="s">
        <v>1321</v>
      </c>
      <c r="K52" t="s">
        <v>1331</v>
      </c>
      <c r="L52" t="s">
        <v>1201</v>
      </c>
      <c r="M52" s="65">
        <v>1978</v>
      </c>
      <c r="O52" t="s">
        <v>1202</v>
      </c>
    </row>
    <row r="53" spans="1:18" x14ac:dyDescent="0.25">
      <c r="A53" t="s">
        <v>1327</v>
      </c>
      <c r="B53" t="s">
        <v>1334</v>
      </c>
      <c r="C53" t="s">
        <v>1329</v>
      </c>
      <c r="D53" t="s">
        <v>1335</v>
      </c>
      <c r="E53">
        <v>690</v>
      </c>
      <c r="F53" s="65">
        <v>230</v>
      </c>
      <c r="G53" s="65" t="s">
        <v>1235</v>
      </c>
      <c r="H53">
        <v>50.384999999999998</v>
      </c>
      <c r="I53">
        <v>5.8620000000000001</v>
      </c>
      <c r="J53" s="65" t="s">
        <v>1321</v>
      </c>
      <c r="K53" t="s">
        <v>1331</v>
      </c>
      <c r="L53" t="s">
        <v>1201</v>
      </c>
      <c r="M53" s="65">
        <v>1978</v>
      </c>
      <c r="O53" t="s">
        <v>1202</v>
      </c>
    </row>
    <row r="54" spans="1:18" x14ac:dyDescent="0.25">
      <c r="A54" t="s">
        <v>1336</v>
      </c>
      <c r="B54" t="s">
        <v>1337</v>
      </c>
      <c r="C54" t="s">
        <v>1338</v>
      </c>
      <c r="D54" t="s">
        <v>1339</v>
      </c>
      <c r="E54">
        <v>465</v>
      </c>
      <c r="F54" s="65">
        <v>150</v>
      </c>
      <c r="G54" s="65" t="s">
        <v>1206</v>
      </c>
      <c r="H54">
        <v>50.804000000000002</v>
      </c>
      <c r="I54">
        <v>4.298</v>
      </c>
      <c r="J54" s="65" t="s">
        <v>1321</v>
      </c>
      <c r="K54" t="s">
        <v>1340</v>
      </c>
      <c r="L54" t="s">
        <v>1201</v>
      </c>
      <c r="M54" s="65">
        <v>1899</v>
      </c>
      <c r="O54" t="s">
        <v>1202</v>
      </c>
      <c r="P54" t="s">
        <v>1277</v>
      </c>
      <c r="Q54">
        <v>0.96</v>
      </c>
      <c r="R54">
        <v>0.78</v>
      </c>
    </row>
    <row r="55" spans="1:18" x14ac:dyDescent="0.25">
      <c r="A55" t="s">
        <v>1336</v>
      </c>
      <c r="B55" t="s">
        <v>1341</v>
      </c>
      <c r="C55" t="s">
        <v>1338</v>
      </c>
      <c r="D55" t="s">
        <v>1342</v>
      </c>
      <c r="E55">
        <v>465</v>
      </c>
      <c r="F55" s="65">
        <v>160</v>
      </c>
      <c r="G55" s="65" t="s">
        <v>1206</v>
      </c>
      <c r="H55">
        <v>50.804000000000002</v>
      </c>
      <c r="I55">
        <v>4.298</v>
      </c>
      <c r="J55" s="65" t="s">
        <v>1321</v>
      </c>
      <c r="K55" t="s">
        <v>1340</v>
      </c>
      <c r="L55" t="s">
        <v>1201</v>
      </c>
      <c r="M55" s="65">
        <v>1899</v>
      </c>
      <c r="O55" t="s">
        <v>1202</v>
      </c>
      <c r="P55" t="s">
        <v>1277</v>
      </c>
      <c r="Q55">
        <v>0.96</v>
      </c>
      <c r="R55">
        <v>0.78</v>
      </c>
    </row>
    <row r="56" spans="1:18" x14ac:dyDescent="0.25">
      <c r="A56" t="s">
        <v>1336</v>
      </c>
      <c r="B56" t="s">
        <v>1343</v>
      </c>
      <c r="C56" t="s">
        <v>1338</v>
      </c>
      <c r="D56" t="s">
        <v>1344</v>
      </c>
      <c r="E56">
        <v>465</v>
      </c>
      <c r="F56" s="65">
        <v>150</v>
      </c>
      <c r="G56" s="65" t="s">
        <v>1206</v>
      </c>
      <c r="H56">
        <v>50.804000000000002</v>
      </c>
      <c r="I56">
        <v>4.298</v>
      </c>
      <c r="J56" s="65" t="s">
        <v>1321</v>
      </c>
      <c r="K56" t="s">
        <v>1340</v>
      </c>
      <c r="L56" t="s">
        <v>1201</v>
      </c>
      <c r="M56" s="65">
        <v>1899</v>
      </c>
      <c r="O56" t="s">
        <v>1202</v>
      </c>
      <c r="P56" t="s">
        <v>1277</v>
      </c>
      <c r="Q56">
        <v>0.96</v>
      </c>
      <c r="R56">
        <v>0.78</v>
      </c>
    </row>
    <row r="57" spans="1:18" x14ac:dyDescent="0.25">
      <c r="A57" t="s">
        <v>1345</v>
      </c>
      <c r="B57" t="s">
        <v>1346</v>
      </c>
      <c r="C57" t="s">
        <v>1347</v>
      </c>
      <c r="D57" t="s">
        <v>1347</v>
      </c>
      <c r="E57">
        <v>133</v>
      </c>
      <c r="F57" s="65">
        <v>133</v>
      </c>
      <c r="G57" s="65" t="s">
        <v>1206</v>
      </c>
      <c r="H57">
        <v>51.027000000000001</v>
      </c>
      <c r="I57">
        <v>3.5779999999999998</v>
      </c>
      <c r="J57" s="65" t="s">
        <v>1321</v>
      </c>
      <c r="K57" t="s">
        <v>1348</v>
      </c>
      <c r="L57" t="s">
        <v>1201</v>
      </c>
      <c r="O57" t="s">
        <v>1202</v>
      </c>
      <c r="P57" t="s">
        <v>1268</v>
      </c>
      <c r="Q57">
        <v>0.96</v>
      </c>
      <c r="R57">
        <v>0.78</v>
      </c>
    </row>
    <row r="58" spans="1:18" x14ac:dyDescent="0.25">
      <c r="A58" t="s">
        <v>1349</v>
      </c>
      <c r="B58" t="s">
        <v>1350</v>
      </c>
      <c r="C58" t="s">
        <v>1351</v>
      </c>
      <c r="D58" t="s">
        <v>1351</v>
      </c>
      <c r="E58">
        <v>405</v>
      </c>
      <c r="F58" s="65">
        <v>405</v>
      </c>
      <c r="G58" s="65" t="s">
        <v>1206</v>
      </c>
      <c r="H58">
        <v>50.41</v>
      </c>
      <c r="I58">
        <v>4.4329999999999998</v>
      </c>
      <c r="J58" s="65" t="s">
        <v>1321</v>
      </c>
      <c r="K58" t="s">
        <v>1322</v>
      </c>
      <c r="L58" t="s">
        <v>1201</v>
      </c>
      <c r="M58" s="65">
        <v>2011</v>
      </c>
      <c r="O58" t="s">
        <v>1202</v>
      </c>
      <c r="P58" t="s">
        <v>1209</v>
      </c>
      <c r="Q58">
        <v>43.07</v>
      </c>
      <c r="R58">
        <v>0.38</v>
      </c>
    </row>
    <row r="59" spans="1:18" x14ac:dyDescent="0.25">
      <c r="A59" t="s">
        <v>1352</v>
      </c>
      <c r="B59" t="s">
        <v>1353</v>
      </c>
      <c r="C59" t="s">
        <v>1354</v>
      </c>
      <c r="D59" t="s">
        <v>1354</v>
      </c>
      <c r="E59">
        <v>140</v>
      </c>
      <c r="F59" s="65">
        <v>140</v>
      </c>
      <c r="G59" s="65" t="s">
        <v>1206</v>
      </c>
      <c r="H59">
        <v>51.253999999999998</v>
      </c>
      <c r="I59">
        <v>4.3339999999999996</v>
      </c>
      <c r="J59" s="65" t="s">
        <v>1321</v>
      </c>
      <c r="K59" t="s">
        <v>1348</v>
      </c>
      <c r="L59" t="s">
        <v>1201</v>
      </c>
      <c r="M59" s="65">
        <v>2009</v>
      </c>
      <c r="O59" t="s">
        <v>1202</v>
      </c>
      <c r="P59" t="s">
        <v>1317</v>
      </c>
      <c r="Q59">
        <v>0.01</v>
      </c>
      <c r="R59">
        <v>0.01</v>
      </c>
    </row>
    <row r="60" spans="1:18" x14ac:dyDescent="0.25">
      <c r="A60" t="s">
        <v>1355</v>
      </c>
      <c r="B60" t="s">
        <v>1356</v>
      </c>
      <c r="C60" t="s">
        <v>1357</v>
      </c>
      <c r="D60" t="s">
        <v>1357</v>
      </c>
      <c r="E60">
        <v>147.6</v>
      </c>
      <c r="F60" s="65">
        <v>147.6</v>
      </c>
      <c r="G60" s="65" t="s">
        <v>1358</v>
      </c>
      <c r="H60">
        <v>51.555999999999997</v>
      </c>
      <c r="I60">
        <v>2.9689999999999999</v>
      </c>
      <c r="J60" s="65" t="s">
        <v>1321</v>
      </c>
      <c r="K60" t="s">
        <v>1359</v>
      </c>
      <c r="L60" t="s">
        <v>1201</v>
      </c>
      <c r="O60" t="s">
        <v>1360</v>
      </c>
      <c r="Q60">
        <v>0</v>
      </c>
      <c r="R60">
        <v>0</v>
      </c>
    </row>
    <row r="61" spans="1:18" x14ac:dyDescent="0.25">
      <c r="A61" t="s">
        <v>1361</v>
      </c>
      <c r="B61" t="s">
        <v>1362</v>
      </c>
      <c r="C61" t="s">
        <v>1363</v>
      </c>
      <c r="D61" t="s">
        <v>1363</v>
      </c>
      <c r="E61">
        <v>1006</v>
      </c>
      <c r="F61" s="65">
        <v>1006</v>
      </c>
      <c r="G61" s="65" t="s">
        <v>43</v>
      </c>
      <c r="H61">
        <v>51.316000000000003</v>
      </c>
      <c r="I61">
        <v>4.258</v>
      </c>
      <c r="J61" s="65" t="s">
        <v>1321</v>
      </c>
      <c r="K61" t="s">
        <v>1326</v>
      </c>
      <c r="L61" t="s">
        <v>1201</v>
      </c>
      <c r="M61" s="65">
        <v>1982</v>
      </c>
      <c r="O61" t="s">
        <v>1202</v>
      </c>
      <c r="P61" t="s">
        <v>1277</v>
      </c>
      <c r="Q61">
        <v>4.17</v>
      </c>
      <c r="R61">
        <v>2.54</v>
      </c>
    </row>
    <row r="62" spans="1:18" x14ac:dyDescent="0.25">
      <c r="A62" t="s">
        <v>1364</v>
      </c>
      <c r="B62" t="s">
        <v>1365</v>
      </c>
      <c r="C62" t="s">
        <v>1366</v>
      </c>
      <c r="D62" t="s">
        <v>1366</v>
      </c>
      <c r="E62">
        <v>177.6</v>
      </c>
      <c r="F62" s="65">
        <v>177.6</v>
      </c>
      <c r="G62" s="65" t="s">
        <v>1358</v>
      </c>
      <c r="H62">
        <v>51.54</v>
      </c>
      <c r="I62">
        <v>2.9209999999999998</v>
      </c>
      <c r="J62" s="65" t="s">
        <v>1321</v>
      </c>
      <c r="K62" t="s">
        <v>1359</v>
      </c>
      <c r="L62" t="s">
        <v>1201</v>
      </c>
      <c r="O62" t="s">
        <v>1360</v>
      </c>
      <c r="Q62">
        <v>0</v>
      </c>
      <c r="R62">
        <v>0</v>
      </c>
    </row>
    <row r="63" spans="1:18" x14ac:dyDescent="0.25">
      <c r="A63" t="s">
        <v>1367</v>
      </c>
      <c r="B63" t="s">
        <v>1368</v>
      </c>
      <c r="C63" t="s">
        <v>1369</v>
      </c>
      <c r="D63" t="s">
        <v>1369</v>
      </c>
      <c r="E63">
        <v>419.8</v>
      </c>
      <c r="F63" s="65">
        <v>419.8</v>
      </c>
      <c r="G63" s="65" t="s">
        <v>1206</v>
      </c>
      <c r="H63">
        <v>51.058</v>
      </c>
      <c r="I63">
        <v>5.1050000000000004</v>
      </c>
      <c r="J63" s="65" t="s">
        <v>1321</v>
      </c>
      <c r="K63" t="s">
        <v>1370</v>
      </c>
      <c r="L63" t="s">
        <v>1201</v>
      </c>
      <c r="M63" s="65">
        <v>2011</v>
      </c>
      <c r="O63" t="s">
        <v>1202</v>
      </c>
      <c r="P63" t="s">
        <v>1268</v>
      </c>
      <c r="Q63">
        <v>0.96</v>
      </c>
      <c r="R63">
        <v>0.78</v>
      </c>
    </row>
    <row r="64" spans="1:18" x14ac:dyDescent="0.25">
      <c r="A64" t="s">
        <v>1371</v>
      </c>
      <c r="B64" t="s">
        <v>1372</v>
      </c>
      <c r="C64" t="s">
        <v>1373</v>
      </c>
      <c r="D64" t="s">
        <v>1374</v>
      </c>
      <c r="E64">
        <v>474</v>
      </c>
      <c r="F64" s="65">
        <v>158</v>
      </c>
      <c r="G64" s="65" t="s">
        <v>1235</v>
      </c>
      <c r="H64">
        <v>50.393000000000001</v>
      </c>
      <c r="I64">
        <v>5.8689999999999998</v>
      </c>
      <c r="J64" s="65" t="s">
        <v>1321</v>
      </c>
      <c r="K64" t="s">
        <v>1331</v>
      </c>
      <c r="L64" t="s">
        <v>1201</v>
      </c>
      <c r="M64" s="65">
        <v>1969</v>
      </c>
      <c r="O64" t="s">
        <v>1202</v>
      </c>
    </row>
    <row r="65" spans="1:18" x14ac:dyDescent="0.25">
      <c r="A65" t="s">
        <v>1371</v>
      </c>
      <c r="B65" t="s">
        <v>1375</v>
      </c>
      <c r="C65" t="s">
        <v>1373</v>
      </c>
      <c r="D65" t="s">
        <v>1376</v>
      </c>
      <c r="E65">
        <v>474</v>
      </c>
      <c r="F65" s="65">
        <v>158</v>
      </c>
      <c r="G65" s="65" t="s">
        <v>1235</v>
      </c>
      <c r="H65">
        <v>50.384999999999998</v>
      </c>
      <c r="I65">
        <v>5.8620000000000001</v>
      </c>
      <c r="J65" s="65" t="s">
        <v>1321</v>
      </c>
      <c r="K65" t="s">
        <v>1331</v>
      </c>
      <c r="L65" t="s">
        <v>1201</v>
      </c>
      <c r="M65" s="65">
        <v>1969</v>
      </c>
      <c r="O65" t="s">
        <v>1202</v>
      </c>
    </row>
    <row r="66" spans="1:18" x14ac:dyDescent="0.25">
      <c r="A66" t="s">
        <v>1371</v>
      </c>
      <c r="B66" t="s">
        <v>1377</v>
      </c>
      <c r="C66" t="s">
        <v>1373</v>
      </c>
      <c r="D66" t="s">
        <v>1378</v>
      </c>
      <c r="E66">
        <v>474</v>
      </c>
      <c r="F66" s="65">
        <v>158</v>
      </c>
      <c r="G66" s="65" t="s">
        <v>1235</v>
      </c>
      <c r="H66">
        <v>50.384999999999998</v>
      </c>
      <c r="I66">
        <v>5.8620000000000001</v>
      </c>
      <c r="J66" s="65" t="s">
        <v>1321</v>
      </c>
      <c r="K66" t="s">
        <v>1331</v>
      </c>
      <c r="L66" t="s">
        <v>1201</v>
      </c>
      <c r="M66" s="65">
        <v>1969</v>
      </c>
      <c r="O66" t="s">
        <v>1202</v>
      </c>
    </row>
    <row r="67" spans="1:18" x14ac:dyDescent="0.25">
      <c r="A67" t="s">
        <v>1379</v>
      </c>
      <c r="B67" t="s">
        <v>1380</v>
      </c>
      <c r="C67" t="s">
        <v>1381</v>
      </c>
      <c r="D67" t="s">
        <v>1381</v>
      </c>
      <c r="E67">
        <v>433</v>
      </c>
      <c r="F67" s="65">
        <v>433</v>
      </c>
      <c r="G67" s="65" t="s">
        <v>43</v>
      </c>
      <c r="H67">
        <v>51.316000000000003</v>
      </c>
      <c r="I67">
        <v>4.258</v>
      </c>
      <c r="J67" s="65" t="s">
        <v>1321</v>
      </c>
      <c r="K67" t="s">
        <v>1326</v>
      </c>
      <c r="L67" t="s">
        <v>1201</v>
      </c>
      <c r="M67" s="65">
        <v>1975</v>
      </c>
      <c r="O67" t="s">
        <v>1202</v>
      </c>
      <c r="P67" t="s">
        <v>1209</v>
      </c>
      <c r="Q67">
        <v>167.87</v>
      </c>
      <c r="R67">
        <v>1.02</v>
      </c>
    </row>
    <row r="68" spans="1:18" x14ac:dyDescent="0.25">
      <c r="A68" t="s">
        <v>1382</v>
      </c>
      <c r="B68" t="s">
        <v>1383</v>
      </c>
      <c r="C68" t="s">
        <v>1384</v>
      </c>
      <c r="D68" t="s">
        <v>1384</v>
      </c>
      <c r="E68">
        <v>268</v>
      </c>
      <c r="F68" s="65">
        <v>268</v>
      </c>
      <c r="G68" s="65" t="s">
        <v>49</v>
      </c>
      <c r="H68">
        <v>51.127000000000002</v>
      </c>
      <c r="I68">
        <v>3.7690000000000001</v>
      </c>
      <c r="J68" s="65" t="s">
        <v>1321</v>
      </c>
      <c r="K68" t="s">
        <v>1326</v>
      </c>
      <c r="L68" t="s">
        <v>1201</v>
      </c>
      <c r="O68" t="s">
        <v>1202</v>
      </c>
      <c r="P68" t="s">
        <v>1277</v>
      </c>
      <c r="Q68">
        <v>3.32</v>
      </c>
      <c r="R68">
        <v>2.09</v>
      </c>
    </row>
    <row r="69" spans="1:18" x14ac:dyDescent="0.25">
      <c r="A69" t="s">
        <v>1385</v>
      </c>
      <c r="B69" t="s">
        <v>1386</v>
      </c>
      <c r="C69" t="s">
        <v>1387</v>
      </c>
      <c r="D69" t="s">
        <v>1387</v>
      </c>
      <c r="E69">
        <v>165</v>
      </c>
      <c r="F69" s="65">
        <v>165</v>
      </c>
      <c r="G69" s="65" t="s">
        <v>1358</v>
      </c>
      <c r="H69">
        <v>51.527000000000001</v>
      </c>
      <c r="I69">
        <v>3.0139999999999998</v>
      </c>
      <c r="J69" s="65" t="s">
        <v>1321</v>
      </c>
      <c r="K69" t="s">
        <v>1359</v>
      </c>
      <c r="L69" t="s">
        <v>1201</v>
      </c>
      <c r="O69" t="s">
        <v>1360</v>
      </c>
      <c r="Q69">
        <v>0</v>
      </c>
      <c r="R69">
        <v>0</v>
      </c>
    </row>
    <row r="70" spans="1:18" x14ac:dyDescent="0.25">
      <c r="A70" t="s">
        <v>1388</v>
      </c>
      <c r="B70" t="s">
        <v>1389</v>
      </c>
      <c r="C70" t="s">
        <v>1390</v>
      </c>
      <c r="D70" t="s">
        <v>1390</v>
      </c>
      <c r="E70">
        <v>171</v>
      </c>
      <c r="F70" s="65">
        <v>171</v>
      </c>
      <c r="G70" s="65" t="s">
        <v>1358</v>
      </c>
      <c r="H70">
        <v>51.66</v>
      </c>
      <c r="I70">
        <v>2.8</v>
      </c>
      <c r="J70" s="65" t="s">
        <v>1321</v>
      </c>
      <c r="K70" t="s">
        <v>1359</v>
      </c>
      <c r="L70" t="s">
        <v>1201</v>
      </c>
      <c r="O70" t="s">
        <v>1360</v>
      </c>
      <c r="Q70">
        <v>0</v>
      </c>
      <c r="R70">
        <v>0</v>
      </c>
    </row>
    <row r="71" spans="1:18" x14ac:dyDescent="0.25">
      <c r="A71" t="s">
        <v>1391</v>
      </c>
      <c r="B71" t="s">
        <v>1392</v>
      </c>
      <c r="C71" t="s">
        <v>1393</v>
      </c>
      <c r="D71" t="s">
        <v>1394</v>
      </c>
      <c r="E71">
        <v>480.3</v>
      </c>
      <c r="F71" s="65">
        <v>167</v>
      </c>
      <c r="G71" s="65" t="s">
        <v>1206</v>
      </c>
      <c r="H71">
        <v>51.256999999999998</v>
      </c>
      <c r="I71">
        <v>3.2080000000000002</v>
      </c>
      <c r="J71" s="65" t="s">
        <v>1321</v>
      </c>
      <c r="K71" t="s">
        <v>1359</v>
      </c>
      <c r="L71" t="s">
        <v>1201</v>
      </c>
      <c r="M71" s="65">
        <v>1998</v>
      </c>
      <c r="O71" t="s">
        <v>1202</v>
      </c>
      <c r="P71" t="s">
        <v>1317</v>
      </c>
      <c r="Q71">
        <v>0.01</v>
      </c>
      <c r="R71">
        <v>0.01</v>
      </c>
    </row>
    <row r="72" spans="1:18" x14ac:dyDescent="0.25">
      <c r="A72" t="s">
        <v>1391</v>
      </c>
      <c r="B72" t="s">
        <v>1395</v>
      </c>
      <c r="C72" t="s">
        <v>1393</v>
      </c>
      <c r="D72" t="s">
        <v>1396</v>
      </c>
      <c r="E72">
        <v>480.3</v>
      </c>
      <c r="F72" s="65">
        <v>156.30000000000001</v>
      </c>
      <c r="G72" s="65" t="s">
        <v>1206</v>
      </c>
      <c r="H72">
        <v>51.256999999999998</v>
      </c>
      <c r="I72">
        <v>3.2080000000000002</v>
      </c>
      <c r="J72" s="65" t="s">
        <v>1321</v>
      </c>
      <c r="K72" t="s">
        <v>1359</v>
      </c>
      <c r="L72" t="s">
        <v>1201</v>
      </c>
      <c r="M72" s="65">
        <v>1998</v>
      </c>
      <c r="O72" t="s">
        <v>1202</v>
      </c>
      <c r="P72" t="s">
        <v>1317</v>
      </c>
      <c r="Q72">
        <v>0.01</v>
      </c>
      <c r="R72">
        <v>0.01</v>
      </c>
    </row>
    <row r="73" spans="1:18" x14ac:dyDescent="0.25">
      <c r="A73" t="s">
        <v>1391</v>
      </c>
      <c r="B73" t="s">
        <v>1397</v>
      </c>
      <c r="C73" t="s">
        <v>1393</v>
      </c>
      <c r="D73" t="s">
        <v>1398</v>
      </c>
      <c r="E73">
        <v>480.3</v>
      </c>
      <c r="F73" s="65">
        <v>157</v>
      </c>
      <c r="G73" s="65" t="s">
        <v>1206</v>
      </c>
      <c r="H73">
        <v>51.256999999999998</v>
      </c>
      <c r="I73">
        <v>3.2080000000000002</v>
      </c>
      <c r="J73" s="65" t="s">
        <v>1321</v>
      </c>
      <c r="K73" t="s">
        <v>1359</v>
      </c>
      <c r="L73" t="s">
        <v>1201</v>
      </c>
      <c r="M73" s="65">
        <v>1998</v>
      </c>
      <c r="O73" t="s">
        <v>1202</v>
      </c>
      <c r="P73" t="s">
        <v>1317</v>
      </c>
      <c r="Q73">
        <v>0.01</v>
      </c>
      <c r="R73">
        <v>0.01</v>
      </c>
    </row>
    <row r="74" spans="1:18" x14ac:dyDescent="0.25">
      <c r="A74" t="s">
        <v>1399</v>
      </c>
      <c r="B74" t="s">
        <v>1400</v>
      </c>
      <c r="C74" t="s">
        <v>1401</v>
      </c>
      <c r="D74" t="s">
        <v>1401</v>
      </c>
      <c r="E74">
        <v>365</v>
      </c>
      <c r="F74" s="65">
        <v>365</v>
      </c>
      <c r="G74" s="65" t="s">
        <v>1206</v>
      </c>
      <c r="H74">
        <v>51.098999999999997</v>
      </c>
      <c r="I74">
        <v>3.7120000000000002</v>
      </c>
      <c r="J74" s="65" t="s">
        <v>1321</v>
      </c>
      <c r="K74" t="s">
        <v>1326</v>
      </c>
      <c r="L74" t="s">
        <v>1201</v>
      </c>
      <c r="M74" s="65">
        <v>1998</v>
      </c>
      <c r="O74" t="s">
        <v>1202</v>
      </c>
      <c r="P74" t="s">
        <v>1317</v>
      </c>
      <c r="Q74">
        <v>0.01</v>
      </c>
      <c r="R74">
        <v>0.01</v>
      </c>
    </row>
    <row r="75" spans="1:18" x14ac:dyDescent="0.25">
      <c r="A75" t="s">
        <v>1402</v>
      </c>
      <c r="B75" t="s">
        <v>1403</v>
      </c>
      <c r="C75" t="s">
        <v>1404</v>
      </c>
      <c r="D75" t="s">
        <v>1404</v>
      </c>
      <c r="E75">
        <v>433</v>
      </c>
      <c r="F75" s="65">
        <v>433</v>
      </c>
      <c r="G75" s="65" t="s">
        <v>43</v>
      </c>
      <c r="H75">
        <v>51.316000000000003</v>
      </c>
      <c r="I75">
        <v>4.258</v>
      </c>
      <c r="J75" s="65" t="s">
        <v>1321</v>
      </c>
      <c r="K75" t="s">
        <v>1326</v>
      </c>
      <c r="L75" t="s">
        <v>1201</v>
      </c>
      <c r="M75" s="65">
        <v>1975</v>
      </c>
      <c r="O75" t="s">
        <v>1202</v>
      </c>
      <c r="P75" t="s">
        <v>1209</v>
      </c>
      <c r="Q75">
        <v>167.87</v>
      </c>
      <c r="R75">
        <v>1.02</v>
      </c>
    </row>
    <row r="76" spans="1:18" x14ac:dyDescent="0.25">
      <c r="A76" t="s">
        <v>1405</v>
      </c>
      <c r="B76" t="s">
        <v>1406</v>
      </c>
      <c r="C76" t="s">
        <v>1407</v>
      </c>
      <c r="D76" t="s">
        <v>1407</v>
      </c>
      <c r="E76">
        <v>315</v>
      </c>
      <c r="F76" s="65">
        <v>315</v>
      </c>
      <c r="G76" s="65" t="s">
        <v>1206</v>
      </c>
      <c r="H76">
        <v>51.156999999999996</v>
      </c>
      <c r="I76">
        <v>3.8119999999999998</v>
      </c>
      <c r="J76" s="65" t="s">
        <v>1321</v>
      </c>
      <c r="K76" t="s">
        <v>1326</v>
      </c>
      <c r="L76" t="s">
        <v>1201</v>
      </c>
      <c r="M76" s="65">
        <v>2010</v>
      </c>
      <c r="O76" t="s">
        <v>1202</v>
      </c>
      <c r="P76" t="s">
        <v>1268</v>
      </c>
      <c r="Q76">
        <v>4.55</v>
      </c>
      <c r="R76">
        <v>3.13</v>
      </c>
    </row>
    <row r="77" spans="1:18" x14ac:dyDescent="0.25">
      <c r="A77" t="s">
        <v>1408</v>
      </c>
      <c r="B77" t="s">
        <v>1409</v>
      </c>
      <c r="C77" t="s">
        <v>1410</v>
      </c>
      <c r="D77" t="s">
        <v>1410</v>
      </c>
      <c r="E77">
        <v>386.2</v>
      </c>
      <c r="F77" s="65">
        <v>386.2</v>
      </c>
      <c r="G77" s="65" t="s">
        <v>1206</v>
      </c>
      <c r="H77">
        <v>51.360999999999997</v>
      </c>
      <c r="I77">
        <v>4.2549999999999999</v>
      </c>
      <c r="J77" s="65" t="s">
        <v>1321</v>
      </c>
      <c r="K77" t="s">
        <v>1348</v>
      </c>
      <c r="L77" t="s">
        <v>1201</v>
      </c>
      <c r="O77" t="s">
        <v>1411</v>
      </c>
      <c r="P77" t="s">
        <v>1268</v>
      </c>
      <c r="Q77">
        <v>4.55</v>
      </c>
      <c r="R77">
        <v>3.13</v>
      </c>
    </row>
    <row r="78" spans="1:18" x14ac:dyDescent="0.25">
      <c r="A78" t="s">
        <v>1412</v>
      </c>
      <c r="B78" t="s">
        <v>1413</v>
      </c>
      <c r="C78" t="s">
        <v>1414</v>
      </c>
      <c r="D78" t="s">
        <v>1414</v>
      </c>
      <c r="E78">
        <v>481</v>
      </c>
      <c r="F78" s="65">
        <v>481</v>
      </c>
      <c r="G78" s="65" t="s">
        <v>43</v>
      </c>
      <c r="H78">
        <v>50.531999999999996</v>
      </c>
      <c r="I78">
        <v>5.2729999999999997</v>
      </c>
      <c r="J78" s="65" t="s">
        <v>1321</v>
      </c>
      <c r="K78" t="s">
        <v>1331</v>
      </c>
      <c r="L78" t="s">
        <v>1201</v>
      </c>
      <c r="M78" s="65">
        <v>1975</v>
      </c>
      <c r="O78" t="s">
        <v>1202</v>
      </c>
      <c r="P78" t="s">
        <v>1209</v>
      </c>
      <c r="Q78">
        <v>167.87</v>
      </c>
      <c r="R78">
        <v>1.02</v>
      </c>
    </row>
    <row r="79" spans="1:18" x14ac:dyDescent="0.25">
      <c r="A79" t="s">
        <v>1415</v>
      </c>
      <c r="B79" t="s">
        <v>1416</v>
      </c>
      <c r="C79" t="s">
        <v>1417</v>
      </c>
      <c r="D79" t="s">
        <v>1417</v>
      </c>
      <c r="E79">
        <v>1038</v>
      </c>
      <c r="F79" s="65">
        <v>1038</v>
      </c>
      <c r="G79" s="65" t="s">
        <v>43</v>
      </c>
      <c r="H79">
        <v>50.531999999999996</v>
      </c>
      <c r="I79">
        <v>5.2729999999999997</v>
      </c>
      <c r="J79" s="65" t="s">
        <v>1321</v>
      </c>
      <c r="K79" t="s">
        <v>1331</v>
      </c>
      <c r="L79" t="s">
        <v>1201</v>
      </c>
      <c r="M79" s="65">
        <v>1985</v>
      </c>
      <c r="O79" t="s">
        <v>1202</v>
      </c>
      <c r="P79" t="s">
        <v>1209</v>
      </c>
      <c r="Q79">
        <v>167.87</v>
      </c>
      <c r="R79">
        <v>1.02</v>
      </c>
    </row>
    <row r="80" spans="1:18" x14ac:dyDescent="0.25">
      <c r="A80" t="s">
        <v>1418</v>
      </c>
      <c r="B80" t="s">
        <v>1419</v>
      </c>
      <c r="C80" t="s">
        <v>1420</v>
      </c>
      <c r="D80" t="s">
        <v>1420</v>
      </c>
      <c r="E80">
        <v>1008</v>
      </c>
      <c r="F80" s="65">
        <v>1008</v>
      </c>
      <c r="G80" s="65" t="s">
        <v>43</v>
      </c>
      <c r="H80">
        <v>50.531999999999996</v>
      </c>
      <c r="I80">
        <v>5.2729999999999997</v>
      </c>
      <c r="J80" s="65" t="s">
        <v>1321</v>
      </c>
      <c r="K80" t="s">
        <v>1331</v>
      </c>
      <c r="L80" t="s">
        <v>1201</v>
      </c>
      <c r="M80" s="65">
        <v>1983</v>
      </c>
      <c r="O80" t="s">
        <v>1202</v>
      </c>
      <c r="P80" t="s">
        <v>1209</v>
      </c>
      <c r="Q80">
        <v>167.87</v>
      </c>
      <c r="R80">
        <v>1.02</v>
      </c>
    </row>
    <row r="81" spans="1:18" x14ac:dyDescent="0.25">
      <c r="A81" t="s">
        <v>1421</v>
      </c>
      <c r="B81" t="s">
        <v>1422</v>
      </c>
      <c r="C81" t="s">
        <v>1423</v>
      </c>
      <c r="D81" t="s">
        <v>1423</v>
      </c>
      <c r="E81">
        <v>481</v>
      </c>
      <c r="F81" s="65">
        <v>481</v>
      </c>
      <c r="G81" s="65" t="s">
        <v>43</v>
      </c>
      <c r="H81">
        <v>50.531999999999996</v>
      </c>
      <c r="I81">
        <v>5.2729999999999997</v>
      </c>
      <c r="J81" s="65" t="s">
        <v>1321</v>
      </c>
      <c r="K81" t="s">
        <v>1331</v>
      </c>
      <c r="L81" t="s">
        <v>1201</v>
      </c>
      <c r="O81" t="s">
        <v>1202</v>
      </c>
      <c r="P81" t="s">
        <v>1209</v>
      </c>
      <c r="Q81">
        <v>167.87</v>
      </c>
      <c r="R81">
        <v>1.02</v>
      </c>
    </row>
    <row r="82" spans="1:18" x14ac:dyDescent="0.25">
      <c r="A82" t="s">
        <v>1424</v>
      </c>
      <c r="B82" t="s">
        <v>1425</v>
      </c>
      <c r="C82" t="s">
        <v>1426</v>
      </c>
      <c r="D82" t="s">
        <v>1426</v>
      </c>
      <c r="E82">
        <v>235</v>
      </c>
      <c r="F82" s="65">
        <v>235</v>
      </c>
      <c r="G82" s="65" t="s">
        <v>1231</v>
      </c>
      <c r="H82">
        <v>50.933999999999997</v>
      </c>
      <c r="I82">
        <v>5.4779999999999998</v>
      </c>
      <c r="J82" s="65" t="s">
        <v>1321</v>
      </c>
      <c r="K82" t="s">
        <v>1370</v>
      </c>
      <c r="L82" t="s">
        <v>1427</v>
      </c>
      <c r="M82" s="65">
        <v>1899</v>
      </c>
      <c r="N82">
        <v>2016</v>
      </c>
      <c r="O82" t="s">
        <v>1202</v>
      </c>
      <c r="P82" t="s">
        <v>1277</v>
      </c>
      <c r="Q82">
        <v>2.2200000000000002</v>
      </c>
      <c r="R82">
        <v>1.81</v>
      </c>
    </row>
    <row r="83" spans="1:18" x14ac:dyDescent="0.25">
      <c r="A83" t="s">
        <v>1428</v>
      </c>
      <c r="B83" t="s">
        <v>1429</v>
      </c>
      <c r="C83" t="s">
        <v>1430</v>
      </c>
      <c r="D83" t="s">
        <v>1430</v>
      </c>
      <c r="E83">
        <v>216</v>
      </c>
      <c r="F83" s="65">
        <v>216</v>
      </c>
      <c r="G83" s="65" t="s">
        <v>1358</v>
      </c>
      <c r="H83">
        <v>51.619</v>
      </c>
      <c r="I83">
        <v>2.9</v>
      </c>
      <c r="J83" s="65" t="s">
        <v>1321</v>
      </c>
      <c r="K83" t="s">
        <v>1359</v>
      </c>
      <c r="L83" t="s">
        <v>1201</v>
      </c>
      <c r="O83" t="s">
        <v>1360</v>
      </c>
      <c r="Q83">
        <v>0</v>
      </c>
      <c r="R83">
        <v>0</v>
      </c>
    </row>
    <row r="84" spans="1:18" x14ac:dyDescent="0.25">
      <c r="A84" t="s">
        <v>1431</v>
      </c>
      <c r="B84" t="s">
        <v>1432</v>
      </c>
      <c r="C84" t="s">
        <v>1433</v>
      </c>
      <c r="D84" t="s">
        <v>1434</v>
      </c>
      <c r="E84">
        <v>451</v>
      </c>
      <c r="F84" s="65">
        <v>162</v>
      </c>
      <c r="G84" s="65" t="s">
        <v>1206</v>
      </c>
      <c r="H84">
        <v>50.433</v>
      </c>
      <c r="I84">
        <v>4.4000000000000004</v>
      </c>
      <c r="J84" s="65" t="s">
        <v>1321</v>
      </c>
      <c r="K84" t="s">
        <v>1322</v>
      </c>
      <c r="L84" t="s">
        <v>1201</v>
      </c>
      <c r="M84" s="65">
        <v>2010</v>
      </c>
      <c r="O84" t="s">
        <v>1202</v>
      </c>
      <c r="P84" t="s">
        <v>1209</v>
      </c>
      <c r="Q84">
        <v>43.07</v>
      </c>
      <c r="R84">
        <v>0.38</v>
      </c>
    </row>
    <row r="85" spans="1:18" x14ac:dyDescent="0.25">
      <c r="A85" t="s">
        <v>1431</v>
      </c>
      <c r="B85" t="s">
        <v>1435</v>
      </c>
      <c r="C85" t="s">
        <v>1433</v>
      </c>
      <c r="D85" t="s">
        <v>1436</v>
      </c>
      <c r="E85">
        <v>451</v>
      </c>
      <c r="F85" s="65">
        <v>289</v>
      </c>
      <c r="G85" s="65" t="s">
        <v>1206</v>
      </c>
      <c r="H85">
        <v>50.433</v>
      </c>
      <c r="I85">
        <v>4.4000000000000004</v>
      </c>
      <c r="J85" s="65" t="s">
        <v>1321</v>
      </c>
      <c r="K85" t="s">
        <v>1322</v>
      </c>
      <c r="L85" t="s">
        <v>1201</v>
      </c>
      <c r="M85" s="65">
        <v>2010</v>
      </c>
      <c r="O85" t="s">
        <v>1202</v>
      </c>
      <c r="P85" t="s">
        <v>1209</v>
      </c>
      <c r="Q85">
        <v>43.07</v>
      </c>
      <c r="R85">
        <v>0.38</v>
      </c>
    </row>
    <row r="86" spans="1:18" x14ac:dyDescent="0.25">
      <c r="A86" t="s">
        <v>1437</v>
      </c>
      <c r="B86" t="s">
        <v>1438</v>
      </c>
      <c r="C86" t="s">
        <v>1439</v>
      </c>
      <c r="D86" t="s">
        <v>1439</v>
      </c>
      <c r="E86">
        <v>376.4</v>
      </c>
      <c r="F86" s="65">
        <v>376.4</v>
      </c>
      <c r="G86" s="65" t="s">
        <v>1206</v>
      </c>
      <c r="H86">
        <v>49.511000000000003</v>
      </c>
      <c r="I86">
        <v>5.9640000000000004</v>
      </c>
      <c r="J86" s="65" t="s">
        <v>1321</v>
      </c>
      <c r="K86" t="s">
        <v>1440</v>
      </c>
      <c r="L86" t="s">
        <v>1201</v>
      </c>
      <c r="M86" s="65">
        <v>2002</v>
      </c>
      <c r="O86" t="s">
        <v>1202</v>
      </c>
      <c r="P86" t="s">
        <v>1317</v>
      </c>
      <c r="Q86">
        <v>0.01</v>
      </c>
      <c r="R86">
        <v>0.01</v>
      </c>
    </row>
    <row r="87" spans="1:18" x14ac:dyDescent="0.25">
      <c r="A87" t="s">
        <v>1441</v>
      </c>
      <c r="B87" t="s">
        <v>1442</v>
      </c>
      <c r="C87" t="s">
        <v>1443</v>
      </c>
      <c r="D87" t="s">
        <v>1443</v>
      </c>
      <c r="E87">
        <v>144</v>
      </c>
      <c r="F87" s="65">
        <v>144</v>
      </c>
      <c r="G87" s="65" t="s">
        <v>1235</v>
      </c>
      <c r="H87">
        <v>50.188000000000002</v>
      </c>
      <c r="I87">
        <v>4.3860000000000001</v>
      </c>
      <c r="J87" s="65" t="s">
        <v>1321</v>
      </c>
      <c r="K87" t="s">
        <v>1322</v>
      </c>
      <c r="L87" t="s">
        <v>1201</v>
      </c>
      <c r="M87" s="65">
        <v>1981</v>
      </c>
      <c r="O87" t="s">
        <v>1202</v>
      </c>
    </row>
    <row r="88" spans="1:18" x14ac:dyDescent="0.25">
      <c r="A88" t="s">
        <v>1444</v>
      </c>
      <c r="B88" t="s">
        <v>1445</v>
      </c>
      <c r="C88" t="s">
        <v>1446</v>
      </c>
      <c r="D88" t="s">
        <v>1446</v>
      </c>
      <c r="E88">
        <v>43</v>
      </c>
      <c r="F88" s="65">
        <v>43</v>
      </c>
      <c r="G88" s="65" t="s">
        <v>1206</v>
      </c>
      <c r="H88">
        <v>50.933999999999997</v>
      </c>
      <c r="I88">
        <v>5.4779999999999998</v>
      </c>
      <c r="J88" s="65" t="s">
        <v>1321</v>
      </c>
      <c r="K88" t="s">
        <v>1370</v>
      </c>
      <c r="L88" t="s">
        <v>1427</v>
      </c>
      <c r="O88" t="s">
        <v>1202</v>
      </c>
      <c r="P88" t="s">
        <v>1317</v>
      </c>
      <c r="Q88">
        <v>0.01</v>
      </c>
      <c r="R88">
        <v>0.01</v>
      </c>
    </row>
    <row r="89" spans="1:18" x14ac:dyDescent="0.25">
      <c r="A89" t="s">
        <v>1447</v>
      </c>
      <c r="B89" t="s">
        <v>1448</v>
      </c>
      <c r="C89" t="s">
        <v>1449</v>
      </c>
      <c r="D89" t="s">
        <v>1449</v>
      </c>
      <c r="E89">
        <v>43</v>
      </c>
      <c r="F89" s="65">
        <v>43</v>
      </c>
      <c r="G89" s="65" t="s">
        <v>1206</v>
      </c>
      <c r="H89">
        <v>50.933999999999997</v>
      </c>
      <c r="I89">
        <v>5.4779999999999998</v>
      </c>
      <c r="J89" s="65" t="s">
        <v>1321</v>
      </c>
      <c r="K89" t="s">
        <v>1370</v>
      </c>
      <c r="L89" t="s">
        <v>1427</v>
      </c>
      <c r="O89" t="s">
        <v>1202</v>
      </c>
      <c r="P89" t="s">
        <v>1317</v>
      </c>
      <c r="Q89">
        <v>0.01</v>
      </c>
      <c r="R89">
        <v>0.01</v>
      </c>
    </row>
    <row r="90" spans="1:18" x14ac:dyDescent="0.25">
      <c r="A90" t="s">
        <v>1450</v>
      </c>
      <c r="B90" t="s">
        <v>1451</v>
      </c>
      <c r="C90" t="s">
        <v>1452</v>
      </c>
      <c r="D90" t="s">
        <v>1452</v>
      </c>
      <c r="E90">
        <v>235</v>
      </c>
      <c r="F90" s="65">
        <v>235</v>
      </c>
      <c r="G90" s="65" t="s">
        <v>1231</v>
      </c>
      <c r="H90">
        <v>50.933999999999997</v>
      </c>
      <c r="I90">
        <v>5.4779999999999998</v>
      </c>
      <c r="J90" s="65" t="s">
        <v>1321</v>
      </c>
      <c r="K90" t="s">
        <v>1370</v>
      </c>
      <c r="L90" t="s">
        <v>1427</v>
      </c>
      <c r="M90" s="65">
        <v>1899</v>
      </c>
      <c r="N90">
        <v>2016</v>
      </c>
      <c r="O90" t="s">
        <v>1202</v>
      </c>
      <c r="P90" t="s">
        <v>1277</v>
      </c>
      <c r="Q90">
        <v>2.2200000000000002</v>
      </c>
      <c r="R90">
        <v>1.81</v>
      </c>
    </row>
    <row r="91" spans="1:18" x14ac:dyDescent="0.25">
      <c r="A91" t="s">
        <v>1453</v>
      </c>
      <c r="C91" t="s">
        <v>1454</v>
      </c>
      <c r="D91" t="s">
        <v>1216</v>
      </c>
      <c r="E91">
        <v>105</v>
      </c>
      <c r="F91" s="65">
        <v>105</v>
      </c>
      <c r="G91" s="65" t="s">
        <v>1206</v>
      </c>
      <c r="H91">
        <v>42.170999999999999</v>
      </c>
      <c r="I91">
        <v>24.745999999999999</v>
      </c>
      <c r="J91" s="65" t="s">
        <v>1455</v>
      </c>
      <c r="K91" t="s">
        <v>1456</v>
      </c>
      <c r="L91" t="s">
        <v>1201</v>
      </c>
      <c r="O91" t="s">
        <v>1202</v>
      </c>
      <c r="P91" t="s">
        <v>1209</v>
      </c>
      <c r="Q91">
        <v>132.47999999999999</v>
      </c>
      <c r="R91">
        <v>0.91</v>
      </c>
    </row>
    <row r="92" spans="1:18" x14ac:dyDescent="0.25">
      <c r="A92" t="s">
        <v>1457</v>
      </c>
      <c r="B92" t="s">
        <v>1458</v>
      </c>
      <c r="C92" t="s">
        <v>1459</v>
      </c>
      <c r="D92" t="s">
        <v>1460</v>
      </c>
      <c r="E92">
        <v>570</v>
      </c>
      <c r="F92" s="65">
        <v>190</v>
      </c>
      <c r="G92" s="65" t="s">
        <v>1316</v>
      </c>
      <c r="H92">
        <v>42.284999999999997</v>
      </c>
      <c r="I92">
        <v>23.033999999999999</v>
      </c>
      <c r="J92" s="65" t="s">
        <v>1455</v>
      </c>
      <c r="K92" t="s">
        <v>1461</v>
      </c>
      <c r="L92" t="s">
        <v>1201</v>
      </c>
      <c r="M92" s="65">
        <v>1973</v>
      </c>
      <c r="O92" t="s">
        <v>1202</v>
      </c>
      <c r="P92" t="s">
        <v>1277</v>
      </c>
      <c r="Q92">
        <v>2.2200000000000002</v>
      </c>
      <c r="R92">
        <v>1.81</v>
      </c>
    </row>
    <row r="93" spans="1:18" x14ac:dyDescent="0.25">
      <c r="A93" t="s">
        <v>1457</v>
      </c>
      <c r="B93" t="s">
        <v>1462</v>
      </c>
      <c r="C93" t="s">
        <v>1459</v>
      </c>
      <c r="D93" t="s">
        <v>1463</v>
      </c>
      <c r="E93">
        <v>570</v>
      </c>
      <c r="F93" s="65">
        <v>190</v>
      </c>
      <c r="G93" s="65" t="s">
        <v>1316</v>
      </c>
      <c r="H93">
        <v>42.284999999999997</v>
      </c>
      <c r="I93">
        <v>23.033999999999999</v>
      </c>
      <c r="J93" s="65" t="s">
        <v>1455</v>
      </c>
      <c r="K93" t="s">
        <v>1461</v>
      </c>
      <c r="L93" t="s">
        <v>1201</v>
      </c>
      <c r="M93" s="65">
        <v>1975</v>
      </c>
      <c r="O93" t="s">
        <v>1202</v>
      </c>
      <c r="P93" t="s">
        <v>1277</v>
      </c>
      <c r="Q93">
        <v>2.2200000000000002</v>
      </c>
      <c r="R93">
        <v>1.81</v>
      </c>
    </row>
    <row r="94" spans="1:18" x14ac:dyDescent="0.25">
      <c r="A94" t="s">
        <v>1457</v>
      </c>
      <c r="B94" t="s">
        <v>1464</v>
      </c>
      <c r="C94" t="s">
        <v>1459</v>
      </c>
      <c r="D94" t="s">
        <v>1465</v>
      </c>
      <c r="E94">
        <v>570</v>
      </c>
      <c r="F94" s="65">
        <v>190</v>
      </c>
      <c r="G94" s="65" t="s">
        <v>1316</v>
      </c>
      <c r="H94">
        <v>42.284999999999997</v>
      </c>
      <c r="I94">
        <v>23.033999999999999</v>
      </c>
      <c r="J94" s="65" t="s">
        <v>1455</v>
      </c>
      <c r="K94" t="s">
        <v>1461</v>
      </c>
      <c r="L94" t="s">
        <v>1201</v>
      </c>
      <c r="M94" s="65">
        <v>1974</v>
      </c>
      <c r="O94" t="s">
        <v>1202</v>
      </c>
      <c r="P94" t="s">
        <v>1277</v>
      </c>
      <c r="Q94">
        <v>2.2200000000000002</v>
      </c>
      <c r="R94">
        <v>1.81</v>
      </c>
    </row>
    <row r="95" spans="1:18" x14ac:dyDescent="0.25">
      <c r="A95" t="s">
        <v>1466</v>
      </c>
      <c r="B95" t="s">
        <v>1467</v>
      </c>
      <c r="C95" t="s">
        <v>1468</v>
      </c>
      <c r="D95" t="s">
        <v>1469</v>
      </c>
      <c r="E95">
        <v>2000</v>
      </c>
      <c r="F95" s="65">
        <v>1000</v>
      </c>
      <c r="G95" s="65" t="s">
        <v>43</v>
      </c>
      <c r="H95">
        <v>43.744</v>
      </c>
      <c r="I95">
        <v>23.771999999999998</v>
      </c>
      <c r="J95" s="65" t="s">
        <v>1455</v>
      </c>
      <c r="K95" t="s">
        <v>1470</v>
      </c>
      <c r="L95" t="s">
        <v>1201</v>
      </c>
      <c r="M95" s="65">
        <v>1988</v>
      </c>
      <c r="O95" t="s">
        <v>1202</v>
      </c>
      <c r="P95" t="s">
        <v>1209</v>
      </c>
      <c r="Q95">
        <v>167.87</v>
      </c>
      <c r="R95">
        <v>1.02</v>
      </c>
    </row>
    <row r="96" spans="1:18" x14ac:dyDescent="0.25">
      <c r="A96" t="s">
        <v>1466</v>
      </c>
      <c r="B96" t="s">
        <v>1471</v>
      </c>
      <c r="C96" t="s">
        <v>1468</v>
      </c>
      <c r="D96" t="s">
        <v>1472</v>
      </c>
      <c r="E96">
        <v>2000</v>
      </c>
      <c r="F96" s="65">
        <v>1000</v>
      </c>
      <c r="G96" s="65" t="s">
        <v>43</v>
      </c>
      <c r="H96">
        <v>43.744</v>
      </c>
      <c r="I96">
        <v>23.771999999999998</v>
      </c>
      <c r="J96" s="65" t="s">
        <v>1455</v>
      </c>
      <c r="K96" t="s">
        <v>1470</v>
      </c>
      <c r="L96" t="s">
        <v>1201</v>
      </c>
      <c r="M96" s="65">
        <v>1993</v>
      </c>
      <c r="O96" t="s">
        <v>1202</v>
      </c>
      <c r="P96" t="s">
        <v>1209</v>
      </c>
      <c r="Q96">
        <v>167.87</v>
      </c>
      <c r="R96">
        <v>1.02</v>
      </c>
    </row>
    <row r="97" spans="1:18" x14ac:dyDescent="0.25">
      <c r="A97" t="s">
        <v>1473</v>
      </c>
      <c r="C97" t="s">
        <v>1474</v>
      </c>
      <c r="D97" t="s">
        <v>1216</v>
      </c>
      <c r="E97">
        <v>375</v>
      </c>
      <c r="F97" s="65">
        <v>375</v>
      </c>
      <c r="G97" s="65" t="s">
        <v>1200</v>
      </c>
      <c r="H97">
        <v>42.161000000000001</v>
      </c>
      <c r="I97">
        <v>23.802</v>
      </c>
      <c r="J97" s="65" t="s">
        <v>1455</v>
      </c>
      <c r="K97" t="s">
        <v>1456</v>
      </c>
      <c r="L97" t="s">
        <v>1201</v>
      </c>
      <c r="M97" s="65">
        <v>1974</v>
      </c>
      <c r="O97" t="s">
        <v>1202</v>
      </c>
    </row>
    <row r="98" spans="1:18" x14ac:dyDescent="0.25">
      <c r="A98" t="s">
        <v>1475</v>
      </c>
      <c r="C98" t="s">
        <v>1476</v>
      </c>
      <c r="D98" t="s">
        <v>1216</v>
      </c>
      <c r="E98">
        <v>240</v>
      </c>
      <c r="F98" s="65">
        <v>240</v>
      </c>
      <c r="G98" s="65" t="s">
        <v>1200</v>
      </c>
      <c r="H98">
        <v>42.216000000000001</v>
      </c>
      <c r="I98">
        <v>23.920999999999999</v>
      </c>
      <c r="J98" s="65" t="s">
        <v>1455</v>
      </c>
      <c r="K98" t="s">
        <v>1456</v>
      </c>
      <c r="L98" t="s">
        <v>1201</v>
      </c>
      <c r="M98" s="65">
        <v>1974</v>
      </c>
      <c r="O98" t="s">
        <v>1202</v>
      </c>
    </row>
    <row r="99" spans="1:18" x14ac:dyDescent="0.25">
      <c r="A99" t="s">
        <v>1477</v>
      </c>
      <c r="C99" t="s">
        <v>1478</v>
      </c>
      <c r="D99" t="s">
        <v>1216</v>
      </c>
      <c r="E99">
        <v>160</v>
      </c>
      <c r="F99" s="65">
        <v>160</v>
      </c>
      <c r="G99" s="65" t="s">
        <v>1200</v>
      </c>
      <c r="H99">
        <v>41.94</v>
      </c>
      <c r="I99">
        <v>24.446999999999999</v>
      </c>
      <c r="J99" s="65" t="s">
        <v>1455</v>
      </c>
      <c r="K99" t="s">
        <v>1456</v>
      </c>
      <c r="L99" t="s">
        <v>1201</v>
      </c>
      <c r="M99" s="65">
        <v>1975</v>
      </c>
      <c r="O99" t="s">
        <v>1202</v>
      </c>
    </row>
    <row r="100" spans="1:18" x14ac:dyDescent="0.25">
      <c r="A100" t="s">
        <v>1479</v>
      </c>
      <c r="C100" t="s">
        <v>1480</v>
      </c>
      <c r="D100" t="s">
        <v>1216</v>
      </c>
      <c r="E100">
        <v>135</v>
      </c>
      <c r="F100" s="65">
        <v>135</v>
      </c>
      <c r="G100" s="65" t="s">
        <v>1200</v>
      </c>
      <c r="H100">
        <v>42.03</v>
      </c>
      <c r="I100">
        <v>24.298999999999999</v>
      </c>
      <c r="J100" s="65" t="s">
        <v>1455</v>
      </c>
      <c r="K100" t="s">
        <v>1456</v>
      </c>
      <c r="L100" t="s">
        <v>1201</v>
      </c>
      <c r="M100" s="65">
        <v>1959</v>
      </c>
      <c r="O100" t="s">
        <v>1202</v>
      </c>
    </row>
    <row r="101" spans="1:18" x14ac:dyDescent="0.25">
      <c r="A101" t="s">
        <v>1481</v>
      </c>
      <c r="C101" t="s">
        <v>1482</v>
      </c>
      <c r="D101" t="s">
        <v>1216</v>
      </c>
      <c r="E101">
        <v>120</v>
      </c>
      <c r="F101" s="65">
        <v>120</v>
      </c>
      <c r="G101" s="65" t="s">
        <v>1200</v>
      </c>
      <c r="H101">
        <v>42.231999999999999</v>
      </c>
      <c r="I101">
        <v>23.949000000000002</v>
      </c>
      <c r="J101" s="65" t="s">
        <v>1455</v>
      </c>
      <c r="K101" t="s">
        <v>1456</v>
      </c>
      <c r="L101" t="s">
        <v>1201</v>
      </c>
      <c r="O101" t="s">
        <v>1202</v>
      </c>
    </row>
    <row r="102" spans="1:18" x14ac:dyDescent="0.25">
      <c r="A102" t="s">
        <v>1483</v>
      </c>
      <c r="B102" t="s">
        <v>1484</v>
      </c>
      <c r="C102" t="s">
        <v>1485</v>
      </c>
      <c r="D102" t="s">
        <v>1486</v>
      </c>
      <c r="E102">
        <v>864</v>
      </c>
      <c r="F102" s="65">
        <v>227</v>
      </c>
      <c r="G102" s="65" t="s">
        <v>1235</v>
      </c>
      <c r="H102">
        <v>42.16</v>
      </c>
      <c r="I102">
        <v>23.861000000000001</v>
      </c>
      <c r="J102" s="65" t="s">
        <v>1455</v>
      </c>
      <c r="K102" t="s">
        <v>1456</v>
      </c>
      <c r="L102" t="s">
        <v>1201</v>
      </c>
      <c r="M102" s="65">
        <v>1995</v>
      </c>
      <c r="O102" t="s">
        <v>1202</v>
      </c>
    </row>
    <row r="103" spans="1:18" x14ac:dyDescent="0.25">
      <c r="A103" t="s">
        <v>1483</v>
      </c>
      <c r="B103" t="s">
        <v>1487</v>
      </c>
      <c r="C103" t="s">
        <v>1485</v>
      </c>
      <c r="D103" t="s">
        <v>1488</v>
      </c>
      <c r="E103">
        <v>864</v>
      </c>
      <c r="F103" s="65">
        <v>227</v>
      </c>
      <c r="G103" s="65" t="s">
        <v>1235</v>
      </c>
      <c r="H103">
        <v>42.16</v>
      </c>
      <c r="I103">
        <v>23.861000000000001</v>
      </c>
      <c r="J103" s="65" t="s">
        <v>1455</v>
      </c>
      <c r="K103" t="s">
        <v>1456</v>
      </c>
      <c r="L103" t="s">
        <v>1201</v>
      </c>
      <c r="M103" s="65">
        <v>1995</v>
      </c>
      <c r="O103" t="s">
        <v>1202</v>
      </c>
    </row>
    <row r="104" spans="1:18" x14ac:dyDescent="0.25">
      <c r="A104" t="s">
        <v>1483</v>
      </c>
      <c r="B104" t="s">
        <v>1489</v>
      </c>
      <c r="C104" t="s">
        <v>1485</v>
      </c>
      <c r="D104" t="s">
        <v>1490</v>
      </c>
      <c r="E104">
        <v>864</v>
      </c>
      <c r="F104" s="65">
        <v>227</v>
      </c>
      <c r="G104" s="65" t="s">
        <v>1235</v>
      </c>
      <c r="H104">
        <v>42.16</v>
      </c>
      <c r="I104">
        <v>23.861000000000001</v>
      </c>
      <c r="J104" s="65" t="s">
        <v>1455</v>
      </c>
      <c r="K104" t="s">
        <v>1456</v>
      </c>
      <c r="L104" t="s">
        <v>1201</v>
      </c>
      <c r="M104" s="65">
        <v>1995</v>
      </c>
      <c r="O104" t="s">
        <v>1202</v>
      </c>
    </row>
    <row r="105" spans="1:18" x14ac:dyDescent="0.25">
      <c r="A105" t="s">
        <v>1483</v>
      </c>
      <c r="B105" t="s">
        <v>1491</v>
      </c>
      <c r="C105" t="s">
        <v>1485</v>
      </c>
      <c r="D105" t="s">
        <v>1492</v>
      </c>
      <c r="E105">
        <v>864</v>
      </c>
      <c r="F105" s="65">
        <v>227</v>
      </c>
      <c r="G105" s="65" t="s">
        <v>1235</v>
      </c>
      <c r="H105">
        <v>42.16</v>
      </c>
      <c r="I105">
        <v>23.861000000000001</v>
      </c>
      <c r="J105" s="65" t="s">
        <v>1455</v>
      </c>
      <c r="K105" t="s">
        <v>1456</v>
      </c>
      <c r="L105" t="s">
        <v>1201</v>
      </c>
      <c r="M105" s="65">
        <v>1995</v>
      </c>
      <c r="O105" t="s">
        <v>1202</v>
      </c>
    </row>
    <row r="106" spans="1:18" x14ac:dyDescent="0.25">
      <c r="A106" t="s">
        <v>1493</v>
      </c>
      <c r="C106" t="s">
        <v>1494</v>
      </c>
      <c r="D106" t="s">
        <v>1216</v>
      </c>
      <c r="E106">
        <v>156</v>
      </c>
      <c r="F106" s="65">
        <v>156</v>
      </c>
      <c r="G106" s="65" t="s">
        <v>1495</v>
      </c>
      <c r="H106">
        <v>43.457000000000001</v>
      </c>
      <c r="I106">
        <v>28.451000000000001</v>
      </c>
      <c r="J106" s="65" t="s">
        <v>1455</v>
      </c>
      <c r="K106" t="s">
        <v>1496</v>
      </c>
      <c r="L106" t="s">
        <v>1201</v>
      </c>
      <c r="O106" t="s">
        <v>1360</v>
      </c>
      <c r="Q106">
        <v>0</v>
      </c>
      <c r="R106">
        <v>0</v>
      </c>
    </row>
    <row r="107" spans="1:18" x14ac:dyDescent="0.25">
      <c r="A107" t="s">
        <v>1497</v>
      </c>
      <c r="C107" t="s">
        <v>1498</v>
      </c>
      <c r="D107" t="s">
        <v>1216</v>
      </c>
      <c r="E107">
        <v>257</v>
      </c>
      <c r="F107" s="65">
        <v>257</v>
      </c>
      <c r="G107" s="65" t="s">
        <v>1206</v>
      </c>
      <c r="H107">
        <v>42.523000000000003</v>
      </c>
      <c r="I107">
        <v>27.405000000000001</v>
      </c>
      <c r="J107" s="65" t="s">
        <v>1455</v>
      </c>
      <c r="K107" t="s">
        <v>1499</v>
      </c>
      <c r="L107" t="s">
        <v>1201</v>
      </c>
      <c r="O107" t="s">
        <v>1202</v>
      </c>
      <c r="P107" t="s">
        <v>1500</v>
      </c>
      <c r="Q107">
        <v>0</v>
      </c>
      <c r="R107">
        <v>0</v>
      </c>
    </row>
    <row r="108" spans="1:18" x14ac:dyDescent="0.25">
      <c r="A108" t="s">
        <v>1501</v>
      </c>
      <c r="B108" t="s">
        <v>1502</v>
      </c>
      <c r="C108" t="s">
        <v>1503</v>
      </c>
      <c r="D108" t="s">
        <v>1504</v>
      </c>
      <c r="E108">
        <v>908</v>
      </c>
      <c r="F108" s="65">
        <v>227</v>
      </c>
      <c r="G108" s="65" t="s">
        <v>1316</v>
      </c>
      <c r="H108">
        <v>42.145000000000003</v>
      </c>
      <c r="I108">
        <v>26.003</v>
      </c>
      <c r="J108" s="65" t="s">
        <v>1455</v>
      </c>
      <c r="K108" t="s">
        <v>1499</v>
      </c>
      <c r="L108" t="s">
        <v>1201</v>
      </c>
      <c r="M108" s="65">
        <v>1899</v>
      </c>
      <c r="O108" t="s">
        <v>1202</v>
      </c>
      <c r="P108" t="s">
        <v>1209</v>
      </c>
      <c r="Q108">
        <v>137.59</v>
      </c>
      <c r="R108">
        <v>0.95</v>
      </c>
    </row>
    <row r="109" spans="1:18" x14ac:dyDescent="0.25">
      <c r="A109" t="s">
        <v>1501</v>
      </c>
      <c r="B109" t="s">
        <v>1505</v>
      </c>
      <c r="C109" t="s">
        <v>1503</v>
      </c>
      <c r="D109" t="s">
        <v>1506</v>
      </c>
      <c r="E109">
        <v>908</v>
      </c>
      <c r="F109" s="65">
        <v>227</v>
      </c>
      <c r="G109" s="65" t="s">
        <v>1316</v>
      </c>
      <c r="H109">
        <v>42.145000000000003</v>
      </c>
      <c r="I109">
        <v>26.003</v>
      </c>
      <c r="J109" s="65" t="s">
        <v>1455</v>
      </c>
      <c r="K109" t="s">
        <v>1499</v>
      </c>
      <c r="L109" t="s">
        <v>1201</v>
      </c>
      <c r="M109" s="65">
        <v>1899</v>
      </c>
      <c r="O109" t="s">
        <v>1202</v>
      </c>
      <c r="P109" t="s">
        <v>1209</v>
      </c>
      <c r="Q109">
        <v>137.59</v>
      </c>
      <c r="R109">
        <v>0.95</v>
      </c>
    </row>
    <row r="110" spans="1:18" x14ac:dyDescent="0.25">
      <c r="A110" t="s">
        <v>1501</v>
      </c>
      <c r="B110" t="s">
        <v>1507</v>
      </c>
      <c r="C110" t="s">
        <v>1503</v>
      </c>
      <c r="D110" t="s">
        <v>1508</v>
      </c>
      <c r="E110">
        <v>908</v>
      </c>
      <c r="F110" s="65">
        <v>227</v>
      </c>
      <c r="G110" s="65" t="s">
        <v>1316</v>
      </c>
      <c r="H110">
        <v>42.145000000000003</v>
      </c>
      <c r="I110">
        <v>26.003</v>
      </c>
      <c r="J110" s="65" t="s">
        <v>1455</v>
      </c>
      <c r="K110" t="s">
        <v>1499</v>
      </c>
      <c r="L110" t="s">
        <v>1201</v>
      </c>
      <c r="M110" s="65">
        <v>1899</v>
      </c>
      <c r="O110" t="s">
        <v>1202</v>
      </c>
      <c r="P110" t="s">
        <v>1209</v>
      </c>
      <c r="Q110">
        <v>137.59</v>
      </c>
      <c r="R110">
        <v>0.95</v>
      </c>
    </row>
    <row r="111" spans="1:18" x14ac:dyDescent="0.25">
      <c r="A111" t="s">
        <v>1501</v>
      </c>
      <c r="B111" t="s">
        <v>1509</v>
      </c>
      <c r="C111" t="s">
        <v>1503</v>
      </c>
      <c r="D111" t="s">
        <v>1510</v>
      </c>
      <c r="E111">
        <v>908</v>
      </c>
      <c r="F111" s="65">
        <v>227</v>
      </c>
      <c r="G111" s="65" t="s">
        <v>1316</v>
      </c>
      <c r="H111">
        <v>42.145000000000003</v>
      </c>
      <c r="I111">
        <v>26.003</v>
      </c>
      <c r="J111" s="65" t="s">
        <v>1455</v>
      </c>
      <c r="K111" t="s">
        <v>1499</v>
      </c>
      <c r="L111" t="s">
        <v>1201</v>
      </c>
      <c r="M111" s="65">
        <v>1899</v>
      </c>
      <c r="O111" t="s">
        <v>1202</v>
      </c>
      <c r="P111" t="s">
        <v>1209</v>
      </c>
      <c r="Q111">
        <v>137.59</v>
      </c>
      <c r="R111">
        <v>0.95</v>
      </c>
    </row>
    <row r="112" spans="1:18" x14ac:dyDescent="0.25">
      <c r="A112" t="s">
        <v>1511</v>
      </c>
      <c r="C112" t="s">
        <v>1512</v>
      </c>
      <c r="D112" t="s">
        <v>1216</v>
      </c>
      <c r="E112">
        <v>200</v>
      </c>
      <c r="F112" s="65">
        <v>200</v>
      </c>
      <c r="G112" s="65" t="s">
        <v>1316</v>
      </c>
      <c r="H112">
        <v>42.256</v>
      </c>
      <c r="I112">
        <v>26.132000000000001</v>
      </c>
      <c r="J112" s="65" t="s">
        <v>1455</v>
      </c>
      <c r="K112" t="s">
        <v>1499</v>
      </c>
      <c r="L112" t="s">
        <v>1201</v>
      </c>
      <c r="O112" t="s">
        <v>1202</v>
      </c>
      <c r="P112" t="s">
        <v>1209</v>
      </c>
      <c r="Q112">
        <v>137.59</v>
      </c>
      <c r="R112">
        <v>0.95</v>
      </c>
    </row>
    <row r="113" spans="1:18" x14ac:dyDescent="0.25">
      <c r="A113" t="s">
        <v>1513</v>
      </c>
      <c r="C113" t="s">
        <v>1514</v>
      </c>
      <c r="D113" t="s">
        <v>1216</v>
      </c>
      <c r="E113">
        <v>105</v>
      </c>
      <c r="F113" s="65">
        <v>105</v>
      </c>
      <c r="G113" s="65" t="s">
        <v>1316</v>
      </c>
      <c r="H113">
        <v>42.606999999999999</v>
      </c>
      <c r="I113">
        <v>23.077999999999999</v>
      </c>
      <c r="J113" s="65" t="s">
        <v>1455</v>
      </c>
      <c r="K113" t="s">
        <v>1461</v>
      </c>
      <c r="L113" t="s">
        <v>1201</v>
      </c>
      <c r="M113" s="65">
        <v>1951</v>
      </c>
      <c r="O113" t="s">
        <v>1202</v>
      </c>
      <c r="P113" t="s">
        <v>1277</v>
      </c>
      <c r="Q113">
        <v>2.2200000000000002</v>
      </c>
      <c r="R113">
        <v>1.81</v>
      </c>
    </row>
    <row r="114" spans="1:18" x14ac:dyDescent="0.25">
      <c r="A114" t="s">
        <v>1515</v>
      </c>
      <c r="C114" t="s">
        <v>1516</v>
      </c>
      <c r="D114" t="s">
        <v>1216</v>
      </c>
      <c r="E114">
        <v>110</v>
      </c>
      <c r="F114" s="65">
        <v>110</v>
      </c>
      <c r="G114" s="65" t="s">
        <v>1200</v>
      </c>
      <c r="H114">
        <v>41.634</v>
      </c>
      <c r="I114">
        <v>25.378</v>
      </c>
      <c r="J114" s="65" t="s">
        <v>1455</v>
      </c>
      <c r="K114" t="s">
        <v>1456</v>
      </c>
      <c r="L114" t="s">
        <v>1201</v>
      </c>
      <c r="M114" s="65">
        <v>1963</v>
      </c>
      <c r="O114" t="s">
        <v>1202</v>
      </c>
    </row>
    <row r="115" spans="1:18" x14ac:dyDescent="0.25">
      <c r="A115" t="s">
        <v>1517</v>
      </c>
      <c r="B115" t="s">
        <v>1518</v>
      </c>
      <c r="C115" t="s">
        <v>1519</v>
      </c>
      <c r="D115" t="s">
        <v>1520</v>
      </c>
      <c r="E115">
        <v>110</v>
      </c>
      <c r="F115" s="65">
        <v>110</v>
      </c>
      <c r="G115" s="65" t="s">
        <v>1231</v>
      </c>
      <c r="H115">
        <v>43.866</v>
      </c>
      <c r="I115">
        <v>26.009</v>
      </c>
      <c r="J115" s="65" t="s">
        <v>1455</v>
      </c>
      <c r="K115" t="s">
        <v>1521</v>
      </c>
      <c r="L115" t="s">
        <v>1201</v>
      </c>
      <c r="O115" t="s">
        <v>1202</v>
      </c>
      <c r="P115" t="s">
        <v>1209</v>
      </c>
      <c r="Q115">
        <v>137.59</v>
      </c>
      <c r="R115">
        <v>0.95</v>
      </c>
    </row>
    <row r="116" spans="1:18" x14ac:dyDescent="0.25">
      <c r="A116" t="s">
        <v>1522</v>
      </c>
      <c r="B116" t="s">
        <v>1523</v>
      </c>
      <c r="C116" t="s">
        <v>1524</v>
      </c>
      <c r="D116" t="s">
        <v>1525</v>
      </c>
      <c r="E116">
        <v>120</v>
      </c>
      <c r="F116" s="65">
        <v>120</v>
      </c>
      <c r="G116" s="65" t="s">
        <v>1316</v>
      </c>
      <c r="H116">
        <v>42.052</v>
      </c>
      <c r="I116">
        <v>25.623000000000001</v>
      </c>
      <c r="J116" s="65" t="s">
        <v>1455</v>
      </c>
      <c r="K116" t="s">
        <v>1456</v>
      </c>
      <c r="L116" t="s">
        <v>1201</v>
      </c>
      <c r="M116" s="65">
        <v>1971</v>
      </c>
      <c r="O116" t="s">
        <v>1202</v>
      </c>
      <c r="P116" t="s">
        <v>1277</v>
      </c>
      <c r="Q116">
        <v>2.2200000000000002</v>
      </c>
      <c r="R116">
        <v>1.81</v>
      </c>
    </row>
    <row r="117" spans="1:18" x14ac:dyDescent="0.25">
      <c r="A117" t="s">
        <v>1526</v>
      </c>
      <c r="C117" t="s">
        <v>1527</v>
      </c>
      <c r="D117" t="s">
        <v>1216</v>
      </c>
      <c r="E117">
        <v>114</v>
      </c>
      <c r="F117" s="65">
        <v>114</v>
      </c>
      <c r="G117" s="65" t="s">
        <v>1200</v>
      </c>
      <c r="H117">
        <v>41.527000000000001</v>
      </c>
      <c r="I117">
        <v>26.123999999999999</v>
      </c>
      <c r="J117" s="65" t="s">
        <v>1455</v>
      </c>
      <c r="K117" t="s">
        <v>1456</v>
      </c>
      <c r="L117" t="s">
        <v>1201</v>
      </c>
      <c r="M117" s="65">
        <v>1964</v>
      </c>
      <c r="O117" t="s">
        <v>1202</v>
      </c>
    </row>
    <row r="118" spans="1:18" x14ac:dyDescent="0.25">
      <c r="A118" t="s">
        <v>1528</v>
      </c>
      <c r="B118" t="s">
        <v>1529</v>
      </c>
      <c r="C118" t="s">
        <v>1530</v>
      </c>
      <c r="D118" t="s">
        <v>1531</v>
      </c>
      <c r="E118">
        <v>686</v>
      </c>
      <c r="F118" s="65">
        <v>343</v>
      </c>
      <c r="G118" s="65" t="s">
        <v>1316</v>
      </c>
      <c r="H118">
        <v>42.158999999999999</v>
      </c>
      <c r="I118">
        <v>25.908999999999999</v>
      </c>
      <c r="J118" s="65" t="s">
        <v>1455</v>
      </c>
      <c r="K118" t="s">
        <v>1499</v>
      </c>
      <c r="L118" t="s">
        <v>1201</v>
      </c>
      <c r="O118" t="s">
        <v>1202</v>
      </c>
      <c r="P118" t="s">
        <v>1277</v>
      </c>
      <c r="Q118">
        <v>2.2200000000000002</v>
      </c>
      <c r="R118">
        <v>1.81</v>
      </c>
    </row>
    <row r="119" spans="1:18" x14ac:dyDescent="0.25">
      <c r="A119" t="s">
        <v>1528</v>
      </c>
      <c r="B119" t="s">
        <v>1532</v>
      </c>
      <c r="C119" t="s">
        <v>1530</v>
      </c>
      <c r="D119" t="s">
        <v>1533</v>
      </c>
      <c r="E119">
        <v>686</v>
      </c>
      <c r="F119" s="65">
        <v>343</v>
      </c>
      <c r="G119" s="65" t="s">
        <v>1316</v>
      </c>
      <c r="H119">
        <v>42.158999999999999</v>
      </c>
      <c r="I119">
        <v>25.908999999999999</v>
      </c>
      <c r="J119" s="65" t="s">
        <v>1455</v>
      </c>
      <c r="K119" t="s">
        <v>1499</v>
      </c>
      <c r="L119" t="s">
        <v>1201</v>
      </c>
      <c r="O119" t="s">
        <v>1202</v>
      </c>
      <c r="P119" t="s">
        <v>1277</v>
      </c>
      <c r="Q119">
        <v>2.2200000000000002</v>
      </c>
      <c r="R119">
        <v>1.81</v>
      </c>
    </row>
    <row r="120" spans="1:18" x14ac:dyDescent="0.25">
      <c r="A120" t="s">
        <v>1534</v>
      </c>
      <c r="C120" t="s">
        <v>1535</v>
      </c>
      <c r="D120" t="s">
        <v>1216</v>
      </c>
      <c r="E120">
        <v>132</v>
      </c>
      <c r="F120" s="65">
        <v>132</v>
      </c>
      <c r="G120" s="65" t="s">
        <v>1231</v>
      </c>
      <c r="H120">
        <v>43.195999999999998</v>
      </c>
      <c r="I120">
        <v>27.637</v>
      </c>
      <c r="J120" s="65" t="s">
        <v>1455</v>
      </c>
      <c r="K120" t="s">
        <v>1496</v>
      </c>
      <c r="L120" t="s">
        <v>1201</v>
      </c>
      <c r="M120" s="65">
        <v>2009</v>
      </c>
      <c r="O120" t="s">
        <v>1202</v>
      </c>
      <c r="P120" t="s">
        <v>1317</v>
      </c>
      <c r="Q120">
        <v>0.33</v>
      </c>
      <c r="R120">
        <v>0.22</v>
      </c>
    </row>
    <row r="121" spans="1:18" x14ac:dyDescent="0.25">
      <c r="A121" t="s">
        <v>1536</v>
      </c>
      <c r="C121" t="s">
        <v>1537</v>
      </c>
      <c r="D121" t="s">
        <v>1216</v>
      </c>
      <c r="E121">
        <v>120</v>
      </c>
      <c r="F121" s="65">
        <v>120</v>
      </c>
      <c r="G121" s="65" t="s">
        <v>1231</v>
      </c>
      <c r="H121">
        <v>43.636000000000003</v>
      </c>
      <c r="I121">
        <v>25.321999999999999</v>
      </c>
      <c r="J121" s="65" t="s">
        <v>1455</v>
      </c>
      <c r="K121" t="s">
        <v>1521</v>
      </c>
      <c r="L121" t="s">
        <v>1201</v>
      </c>
      <c r="O121" t="s">
        <v>1202</v>
      </c>
      <c r="P121" t="s">
        <v>1277</v>
      </c>
      <c r="Q121">
        <v>2.2200000000000002</v>
      </c>
      <c r="R121">
        <v>1.81</v>
      </c>
    </row>
    <row r="122" spans="1:18" x14ac:dyDescent="0.25">
      <c r="A122" t="s">
        <v>1538</v>
      </c>
      <c r="C122" t="s">
        <v>1539</v>
      </c>
      <c r="D122" t="s">
        <v>1216</v>
      </c>
      <c r="E122">
        <v>180</v>
      </c>
      <c r="F122" s="65">
        <v>180</v>
      </c>
      <c r="G122" s="65" t="s">
        <v>1231</v>
      </c>
      <c r="H122">
        <v>43.866</v>
      </c>
      <c r="I122">
        <v>26.009</v>
      </c>
      <c r="J122" s="65" t="s">
        <v>1455</v>
      </c>
      <c r="K122" t="s">
        <v>1521</v>
      </c>
      <c r="L122" t="s">
        <v>1201</v>
      </c>
      <c r="O122" t="s">
        <v>1202</v>
      </c>
      <c r="P122" t="s">
        <v>1209</v>
      </c>
      <c r="Q122">
        <v>137.59</v>
      </c>
      <c r="R122">
        <v>0.95</v>
      </c>
    </row>
    <row r="123" spans="1:18" x14ac:dyDescent="0.25">
      <c r="A123" t="s">
        <v>1540</v>
      </c>
      <c r="B123" t="s">
        <v>1541</v>
      </c>
      <c r="C123" t="s">
        <v>1542</v>
      </c>
      <c r="D123" t="s">
        <v>1543</v>
      </c>
      <c r="E123">
        <v>1604</v>
      </c>
      <c r="F123" s="65">
        <v>177</v>
      </c>
      <c r="G123" s="65" t="s">
        <v>1316</v>
      </c>
      <c r="H123">
        <v>42.256</v>
      </c>
      <c r="I123">
        <v>26.132000000000001</v>
      </c>
      <c r="J123" s="65" t="s">
        <v>1455</v>
      </c>
      <c r="K123" t="s">
        <v>1499</v>
      </c>
      <c r="L123" t="s">
        <v>1201</v>
      </c>
      <c r="M123" s="65">
        <v>1966</v>
      </c>
      <c r="O123" t="s">
        <v>1202</v>
      </c>
      <c r="Q123">
        <v>46.27</v>
      </c>
      <c r="R123">
        <v>2.06</v>
      </c>
    </row>
    <row r="124" spans="1:18" x14ac:dyDescent="0.25">
      <c r="A124" t="s">
        <v>1540</v>
      </c>
      <c r="B124" t="s">
        <v>1544</v>
      </c>
      <c r="C124" t="s">
        <v>1542</v>
      </c>
      <c r="D124" t="s">
        <v>1545</v>
      </c>
      <c r="E124">
        <v>1604</v>
      </c>
      <c r="F124" s="65">
        <v>230</v>
      </c>
      <c r="G124" s="65" t="s">
        <v>1316</v>
      </c>
      <c r="H124">
        <v>42.256</v>
      </c>
      <c r="I124">
        <v>26.132000000000001</v>
      </c>
      <c r="J124" s="65" t="s">
        <v>1455</v>
      </c>
      <c r="K124" t="s">
        <v>1499</v>
      </c>
      <c r="L124" t="s">
        <v>1201</v>
      </c>
      <c r="M124" s="65">
        <v>1976</v>
      </c>
      <c r="O124" t="s">
        <v>1202</v>
      </c>
      <c r="Q124">
        <v>46.27</v>
      </c>
      <c r="R124">
        <v>2.06</v>
      </c>
    </row>
    <row r="125" spans="1:18" x14ac:dyDescent="0.25">
      <c r="A125" t="s">
        <v>1540</v>
      </c>
      <c r="B125" t="s">
        <v>1546</v>
      </c>
      <c r="C125" t="s">
        <v>1542</v>
      </c>
      <c r="D125" t="s">
        <v>1547</v>
      </c>
      <c r="E125">
        <v>1604</v>
      </c>
      <c r="F125" s="65">
        <v>177</v>
      </c>
      <c r="G125" s="65" t="s">
        <v>1316</v>
      </c>
      <c r="H125">
        <v>42.256</v>
      </c>
      <c r="I125">
        <v>26.132000000000001</v>
      </c>
      <c r="J125" s="65" t="s">
        <v>1455</v>
      </c>
      <c r="K125" t="s">
        <v>1499</v>
      </c>
      <c r="L125" t="s">
        <v>1201</v>
      </c>
      <c r="M125" s="65">
        <v>1968</v>
      </c>
      <c r="O125" t="s">
        <v>1202</v>
      </c>
      <c r="Q125">
        <v>46.27</v>
      </c>
      <c r="R125">
        <v>2.06</v>
      </c>
    </row>
    <row r="126" spans="1:18" x14ac:dyDescent="0.25">
      <c r="A126" t="s">
        <v>1540</v>
      </c>
      <c r="B126" t="s">
        <v>1548</v>
      </c>
      <c r="C126" t="s">
        <v>1542</v>
      </c>
      <c r="D126" t="s">
        <v>1549</v>
      </c>
      <c r="E126">
        <v>1604</v>
      </c>
      <c r="F126" s="65">
        <v>230</v>
      </c>
      <c r="G126" s="65" t="s">
        <v>1316</v>
      </c>
      <c r="H126">
        <v>42.256</v>
      </c>
      <c r="I126">
        <v>26.132000000000001</v>
      </c>
      <c r="J126" s="65" t="s">
        <v>1455</v>
      </c>
      <c r="K126" t="s">
        <v>1499</v>
      </c>
      <c r="L126" t="s">
        <v>1201</v>
      </c>
      <c r="M126" s="65">
        <v>1975</v>
      </c>
      <c r="O126" t="s">
        <v>1202</v>
      </c>
      <c r="Q126">
        <v>46.27</v>
      </c>
      <c r="R126">
        <v>2.06</v>
      </c>
    </row>
    <row r="127" spans="1:18" x14ac:dyDescent="0.25">
      <c r="A127" t="s">
        <v>1540</v>
      </c>
      <c r="B127" t="s">
        <v>1550</v>
      </c>
      <c r="C127" t="s">
        <v>1542</v>
      </c>
      <c r="D127" t="s">
        <v>1551</v>
      </c>
      <c r="E127">
        <v>1604</v>
      </c>
      <c r="F127" s="65">
        <v>177</v>
      </c>
      <c r="G127" s="65" t="s">
        <v>1316</v>
      </c>
      <c r="H127">
        <v>42.256</v>
      </c>
      <c r="I127">
        <v>26.132000000000001</v>
      </c>
      <c r="J127" s="65" t="s">
        <v>1455</v>
      </c>
      <c r="K127" t="s">
        <v>1499</v>
      </c>
      <c r="L127" t="s">
        <v>1201</v>
      </c>
      <c r="M127" s="65">
        <v>1966</v>
      </c>
      <c r="O127" t="s">
        <v>1202</v>
      </c>
      <c r="Q127">
        <v>46.27</v>
      </c>
      <c r="R127">
        <v>2.06</v>
      </c>
    </row>
    <row r="128" spans="1:18" x14ac:dyDescent="0.25">
      <c r="A128" t="s">
        <v>1540</v>
      </c>
      <c r="B128" t="s">
        <v>1552</v>
      </c>
      <c r="C128" t="s">
        <v>1542</v>
      </c>
      <c r="D128" t="s">
        <v>1553</v>
      </c>
      <c r="E128">
        <v>1604</v>
      </c>
      <c r="F128" s="65">
        <v>165</v>
      </c>
      <c r="G128" s="65" t="s">
        <v>1316</v>
      </c>
      <c r="H128">
        <v>42.256</v>
      </c>
      <c r="I128">
        <v>26.132000000000001</v>
      </c>
      <c r="J128" s="65" t="s">
        <v>1455</v>
      </c>
      <c r="K128" t="s">
        <v>1499</v>
      </c>
      <c r="L128" t="s">
        <v>1201</v>
      </c>
      <c r="M128" s="65">
        <v>1966</v>
      </c>
      <c r="O128" t="s">
        <v>1202</v>
      </c>
      <c r="Q128">
        <v>46.27</v>
      </c>
      <c r="R128">
        <v>2.06</v>
      </c>
    </row>
    <row r="129" spans="1:18" x14ac:dyDescent="0.25">
      <c r="A129" t="s">
        <v>1540</v>
      </c>
      <c r="B129" t="s">
        <v>1554</v>
      </c>
      <c r="C129" t="s">
        <v>1542</v>
      </c>
      <c r="D129" t="s">
        <v>1555</v>
      </c>
      <c r="E129">
        <v>1604</v>
      </c>
      <c r="F129" s="65">
        <v>230</v>
      </c>
      <c r="G129" s="65" t="s">
        <v>1316</v>
      </c>
      <c r="H129">
        <v>42.256</v>
      </c>
      <c r="I129">
        <v>26.132000000000001</v>
      </c>
      <c r="J129" s="65" t="s">
        <v>1455</v>
      </c>
      <c r="K129" t="s">
        <v>1499</v>
      </c>
      <c r="L129" t="s">
        <v>1201</v>
      </c>
      <c r="M129" s="65">
        <v>1995</v>
      </c>
      <c r="O129" t="s">
        <v>1202</v>
      </c>
      <c r="Q129">
        <v>46.27</v>
      </c>
      <c r="R129">
        <v>2.06</v>
      </c>
    </row>
    <row r="130" spans="1:18" x14ac:dyDescent="0.25">
      <c r="A130" t="s">
        <v>1540</v>
      </c>
      <c r="B130" t="s">
        <v>1556</v>
      </c>
      <c r="C130" t="s">
        <v>1542</v>
      </c>
      <c r="D130" t="s">
        <v>1557</v>
      </c>
      <c r="E130">
        <v>1604</v>
      </c>
      <c r="F130" s="65">
        <v>218</v>
      </c>
      <c r="G130" s="65" t="s">
        <v>1316</v>
      </c>
      <c r="H130">
        <v>42.256</v>
      </c>
      <c r="I130">
        <v>26.132000000000001</v>
      </c>
      <c r="J130" s="65" t="s">
        <v>1455</v>
      </c>
      <c r="K130" t="s">
        <v>1499</v>
      </c>
      <c r="L130" t="s">
        <v>1201</v>
      </c>
      <c r="M130" s="65">
        <v>1978</v>
      </c>
      <c r="O130" t="s">
        <v>1202</v>
      </c>
      <c r="Q130">
        <v>46.27</v>
      </c>
      <c r="R130">
        <v>2.06</v>
      </c>
    </row>
    <row r="131" spans="1:18" x14ac:dyDescent="0.25">
      <c r="A131" t="s">
        <v>1561</v>
      </c>
      <c r="C131" t="s">
        <v>1562</v>
      </c>
      <c r="D131" t="s">
        <v>1216</v>
      </c>
      <c r="E131">
        <v>111</v>
      </c>
      <c r="F131" s="65">
        <v>111</v>
      </c>
      <c r="G131" s="65" t="s">
        <v>1316</v>
      </c>
      <c r="H131">
        <v>49.744</v>
      </c>
      <c r="I131">
        <v>13.361000000000001</v>
      </c>
      <c r="J131" s="65" t="s">
        <v>1563</v>
      </c>
      <c r="K131" t="s">
        <v>1564</v>
      </c>
      <c r="L131" t="s">
        <v>1201</v>
      </c>
      <c r="O131" t="s">
        <v>1202</v>
      </c>
      <c r="P131" t="s">
        <v>1209</v>
      </c>
      <c r="Q131">
        <v>137.59</v>
      </c>
      <c r="R131">
        <v>0.95</v>
      </c>
    </row>
    <row r="132" spans="1:18" x14ac:dyDescent="0.25">
      <c r="A132" t="s">
        <v>1565</v>
      </c>
      <c r="B132" t="s">
        <v>1566</v>
      </c>
      <c r="C132" t="s">
        <v>1567</v>
      </c>
      <c r="D132" t="s">
        <v>1568</v>
      </c>
      <c r="E132">
        <v>916</v>
      </c>
      <c r="F132" s="65">
        <v>187</v>
      </c>
      <c r="G132" s="65" t="s">
        <v>1316</v>
      </c>
      <c r="H132">
        <v>50.426000000000002</v>
      </c>
      <c r="I132">
        <v>13.683</v>
      </c>
      <c r="J132" s="65" t="s">
        <v>1563</v>
      </c>
      <c r="K132" t="s">
        <v>1569</v>
      </c>
      <c r="L132" t="s">
        <v>1201</v>
      </c>
      <c r="M132" s="65">
        <v>1970</v>
      </c>
      <c r="O132" t="s">
        <v>1202</v>
      </c>
      <c r="P132" t="s">
        <v>1277</v>
      </c>
      <c r="Q132">
        <v>2.2200000000000002</v>
      </c>
      <c r="R132">
        <v>1.81</v>
      </c>
    </row>
    <row r="133" spans="1:18" x14ac:dyDescent="0.25">
      <c r="A133" t="s">
        <v>1565</v>
      </c>
      <c r="B133" t="s">
        <v>1570</v>
      </c>
      <c r="C133" t="s">
        <v>1567</v>
      </c>
      <c r="D133" t="s">
        <v>1571</v>
      </c>
      <c r="E133">
        <v>916</v>
      </c>
      <c r="F133" s="65">
        <v>185</v>
      </c>
      <c r="G133" s="65" t="s">
        <v>1316</v>
      </c>
      <c r="H133">
        <v>50.426000000000002</v>
      </c>
      <c r="I133">
        <v>13.683</v>
      </c>
      <c r="J133" s="65" t="s">
        <v>1563</v>
      </c>
      <c r="K133" t="s">
        <v>1569</v>
      </c>
      <c r="L133" t="s">
        <v>1201</v>
      </c>
      <c r="M133" s="65">
        <v>1977</v>
      </c>
      <c r="O133" t="s">
        <v>1202</v>
      </c>
      <c r="P133" t="s">
        <v>1277</v>
      </c>
      <c r="Q133">
        <v>2.2200000000000002</v>
      </c>
      <c r="R133">
        <v>1.81</v>
      </c>
    </row>
    <row r="134" spans="1:18" x14ac:dyDescent="0.25">
      <c r="A134" t="s">
        <v>1565</v>
      </c>
      <c r="B134" t="s">
        <v>1572</v>
      </c>
      <c r="C134" t="s">
        <v>1567</v>
      </c>
      <c r="D134" t="s">
        <v>1573</v>
      </c>
      <c r="E134">
        <v>916</v>
      </c>
      <c r="F134" s="65">
        <v>187</v>
      </c>
      <c r="G134" s="65" t="s">
        <v>1316</v>
      </c>
      <c r="H134">
        <v>50.426000000000002</v>
      </c>
      <c r="I134">
        <v>13.683</v>
      </c>
      <c r="J134" s="65" t="s">
        <v>1563</v>
      </c>
      <c r="K134" t="s">
        <v>1569</v>
      </c>
      <c r="L134" t="s">
        <v>1201</v>
      </c>
      <c r="M134" s="65">
        <v>1971</v>
      </c>
      <c r="O134" t="s">
        <v>1202</v>
      </c>
      <c r="P134" t="s">
        <v>1277</v>
      </c>
      <c r="Q134">
        <v>2.2200000000000002</v>
      </c>
      <c r="R134">
        <v>1.81</v>
      </c>
    </row>
    <row r="135" spans="1:18" x14ac:dyDescent="0.25">
      <c r="A135" t="s">
        <v>1565</v>
      </c>
      <c r="B135" t="s">
        <v>1574</v>
      </c>
      <c r="C135" t="s">
        <v>1567</v>
      </c>
      <c r="D135" t="s">
        <v>1575</v>
      </c>
      <c r="E135">
        <v>916</v>
      </c>
      <c r="F135" s="65">
        <v>185</v>
      </c>
      <c r="G135" s="65" t="s">
        <v>1316</v>
      </c>
      <c r="H135">
        <v>50.426000000000002</v>
      </c>
      <c r="I135">
        <v>13.683</v>
      </c>
      <c r="J135" s="65" t="s">
        <v>1563</v>
      </c>
      <c r="K135" t="s">
        <v>1569</v>
      </c>
      <c r="L135" t="s">
        <v>1201</v>
      </c>
      <c r="M135" s="65">
        <v>1977</v>
      </c>
      <c r="O135" t="s">
        <v>1202</v>
      </c>
      <c r="P135" t="s">
        <v>1277</v>
      </c>
      <c r="Q135">
        <v>2.2200000000000002</v>
      </c>
      <c r="R135">
        <v>1.81</v>
      </c>
    </row>
    <row r="136" spans="1:18" x14ac:dyDescent="0.25">
      <c r="A136" t="s">
        <v>1565</v>
      </c>
      <c r="B136" t="s">
        <v>1576</v>
      </c>
      <c r="C136" t="s">
        <v>1567</v>
      </c>
      <c r="D136" t="s">
        <v>1577</v>
      </c>
      <c r="E136">
        <v>916</v>
      </c>
      <c r="F136" s="65">
        <v>186</v>
      </c>
      <c r="G136" s="65" t="s">
        <v>1316</v>
      </c>
      <c r="H136">
        <v>50.426000000000002</v>
      </c>
      <c r="I136">
        <v>13.683</v>
      </c>
      <c r="J136" s="65" t="s">
        <v>1563</v>
      </c>
      <c r="K136" t="s">
        <v>1569</v>
      </c>
      <c r="L136" t="s">
        <v>1201</v>
      </c>
      <c r="M136" s="65">
        <v>1971</v>
      </c>
      <c r="O136" t="s">
        <v>1202</v>
      </c>
      <c r="P136" t="s">
        <v>1277</v>
      </c>
      <c r="Q136">
        <v>2.2200000000000002</v>
      </c>
      <c r="R136">
        <v>1.81</v>
      </c>
    </row>
    <row r="137" spans="1:18" x14ac:dyDescent="0.25">
      <c r="A137" t="s">
        <v>713</v>
      </c>
      <c r="B137" t="s">
        <v>1578</v>
      </c>
      <c r="C137" t="s">
        <v>1579</v>
      </c>
      <c r="D137" t="s">
        <v>1580</v>
      </c>
      <c r="E137">
        <v>472</v>
      </c>
      <c r="F137" s="65">
        <v>118</v>
      </c>
      <c r="G137" s="65" t="s">
        <v>1235</v>
      </c>
      <c r="H137">
        <v>49.124000000000002</v>
      </c>
      <c r="I137">
        <v>16.123999999999999</v>
      </c>
      <c r="J137" s="65" t="s">
        <v>1563</v>
      </c>
      <c r="K137" t="s">
        <v>1581</v>
      </c>
      <c r="L137" t="s">
        <v>1201</v>
      </c>
      <c r="M137" s="65">
        <v>1978</v>
      </c>
      <c r="O137" t="s">
        <v>1202</v>
      </c>
    </row>
    <row r="138" spans="1:18" x14ac:dyDescent="0.25">
      <c r="A138" t="s">
        <v>713</v>
      </c>
      <c r="B138" t="s">
        <v>1582</v>
      </c>
      <c r="C138" t="s">
        <v>1579</v>
      </c>
      <c r="D138" t="s">
        <v>1583</v>
      </c>
      <c r="E138">
        <v>472</v>
      </c>
      <c r="F138" s="65">
        <v>118</v>
      </c>
      <c r="G138" s="65" t="s">
        <v>1235</v>
      </c>
      <c r="H138">
        <v>49.124000000000002</v>
      </c>
      <c r="I138">
        <v>16.123999999999999</v>
      </c>
      <c r="J138" s="65" t="s">
        <v>1563</v>
      </c>
      <c r="K138" t="s">
        <v>1581</v>
      </c>
      <c r="L138" t="s">
        <v>1201</v>
      </c>
      <c r="M138" s="65">
        <v>1978</v>
      </c>
      <c r="O138" t="s">
        <v>1202</v>
      </c>
    </row>
    <row r="139" spans="1:18" x14ac:dyDescent="0.25">
      <c r="A139" t="s">
        <v>713</v>
      </c>
      <c r="B139" t="s">
        <v>1584</v>
      </c>
      <c r="C139" t="s">
        <v>1579</v>
      </c>
      <c r="D139" t="s">
        <v>1585</v>
      </c>
      <c r="E139">
        <v>472</v>
      </c>
      <c r="F139" s="65">
        <v>118</v>
      </c>
      <c r="G139" s="65" t="s">
        <v>1235</v>
      </c>
      <c r="H139">
        <v>49.124000000000002</v>
      </c>
      <c r="I139">
        <v>16.123999999999999</v>
      </c>
      <c r="J139" s="65" t="s">
        <v>1563</v>
      </c>
      <c r="K139" t="s">
        <v>1581</v>
      </c>
      <c r="L139" t="s">
        <v>1201</v>
      </c>
      <c r="M139" s="65">
        <v>1978</v>
      </c>
      <c r="O139" t="s">
        <v>1202</v>
      </c>
    </row>
    <row r="140" spans="1:18" x14ac:dyDescent="0.25">
      <c r="A140" t="s">
        <v>713</v>
      </c>
      <c r="B140" t="s">
        <v>1586</v>
      </c>
      <c r="C140" t="s">
        <v>1579</v>
      </c>
      <c r="D140" t="s">
        <v>1587</v>
      </c>
      <c r="E140">
        <v>472</v>
      </c>
      <c r="F140" s="65">
        <v>118</v>
      </c>
      <c r="G140" s="65" t="s">
        <v>1235</v>
      </c>
      <c r="H140">
        <v>49.124000000000002</v>
      </c>
      <c r="I140">
        <v>16.123999999999999</v>
      </c>
      <c r="J140" s="65" t="s">
        <v>1563</v>
      </c>
      <c r="K140" t="s">
        <v>1581</v>
      </c>
      <c r="L140" t="s">
        <v>1201</v>
      </c>
      <c r="M140" s="65">
        <v>1978</v>
      </c>
      <c r="O140" t="s">
        <v>1202</v>
      </c>
    </row>
    <row r="141" spans="1:18" x14ac:dyDescent="0.25">
      <c r="A141" t="s">
        <v>709</v>
      </c>
      <c r="B141" t="s">
        <v>1588</v>
      </c>
      <c r="C141" t="s">
        <v>1589</v>
      </c>
      <c r="D141" t="s">
        <v>1590</v>
      </c>
      <c r="E141">
        <v>415</v>
      </c>
      <c r="F141" s="65">
        <v>415</v>
      </c>
      <c r="G141" s="65" t="s">
        <v>1316</v>
      </c>
      <c r="H141">
        <v>50.414999999999999</v>
      </c>
      <c r="I141">
        <v>14.416</v>
      </c>
      <c r="J141" s="65" t="s">
        <v>1563</v>
      </c>
      <c r="K141" t="s">
        <v>1591</v>
      </c>
      <c r="L141" t="s">
        <v>1201</v>
      </c>
      <c r="M141" s="65">
        <v>1981</v>
      </c>
      <c r="O141" t="s">
        <v>1202</v>
      </c>
      <c r="P141" t="s">
        <v>1277</v>
      </c>
      <c r="Q141">
        <v>2.2200000000000002</v>
      </c>
      <c r="R141">
        <v>1.81</v>
      </c>
    </row>
    <row r="142" spans="1:18" x14ac:dyDescent="0.25">
      <c r="A142" t="s">
        <v>711</v>
      </c>
      <c r="B142" t="s">
        <v>1592</v>
      </c>
      <c r="C142" t="s">
        <v>1593</v>
      </c>
      <c r="D142" t="s">
        <v>1594</v>
      </c>
      <c r="E142">
        <v>1880</v>
      </c>
      <c r="F142" s="65">
        <v>470</v>
      </c>
      <c r="G142" s="65" t="s">
        <v>43</v>
      </c>
      <c r="H142">
        <v>49.085000000000001</v>
      </c>
      <c r="I142">
        <v>16.149000000000001</v>
      </c>
      <c r="J142" s="65" t="s">
        <v>1563</v>
      </c>
      <c r="K142" t="s">
        <v>1581</v>
      </c>
      <c r="L142" t="s">
        <v>1201</v>
      </c>
      <c r="M142" s="65">
        <v>1986</v>
      </c>
      <c r="O142" t="s">
        <v>1202</v>
      </c>
      <c r="P142" t="s">
        <v>1277</v>
      </c>
      <c r="Q142">
        <v>4.17</v>
      </c>
      <c r="R142">
        <v>2.54</v>
      </c>
    </row>
    <row r="143" spans="1:18" x14ac:dyDescent="0.25">
      <c r="A143" t="s">
        <v>711</v>
      </c>
      <c r="B143" t="s">
        <v>1595</v>
      </c>
      <c r="C143" t="s">
        <v>1593</v>
      </c>
      <c r="D143" t="s">
        <v>1596</v>
      </c>
      <c r="E143">
        <v>1880</v>
      </c>
      <c r="F143" s="65">
        <v>470</v>
      </c>
      <c r="G143" s="65" t="s">
        <v>43</v>
      </c>
      <c r="H143">
        <v>49.085000000000001</v>
      </c>
      <c r="I143">
        <v>16.149000000000001</v>
      </c>
      <c r="J143" s="65" t="s">
        <v>1563</v>
      </c>
      <c r="K143" t="s">
        <v>1581</v>
      </c>
      <c r="L143" t="s">
        <v>1201</v>
      </c>
      <c r="M143" s="65">
        <v>1987</v>
      </c>
      <c r="O143" t="s">
        <v>1202</v>
      </c>
      <c r="P143" t="s">
        <v>1277</v>
      </c>
      <c r="Q143">
        <v>4.17</v>
      </c>
      <c r="R143">
        <v>2.54</v>
      </c>
    </row>
    <row r="144" spans="1:18" x14ac:dyDescent="0.25">
      <c r="A144" t="s">
        <v>711</v>
      </c>
      <c r="B144" t="s">
        <v>1597</v>
      </c>
      <c r="C144" t="s">
        <v>1593</v>
      </c>
      <c r="D144" t="s">
        <v>1598</v>
      </c>
      <c r="E144">
        <v>1880</v>
      </c>
      <c r="F144" s="65">
        <v>470</v>
      </c>
      <c r="G144" s="65" t="s">
        <v>43</v>
      </c>
      <c r="H144">
        <v>49.085000000000001</v>
      </c>
      <c r="I144">
        <v>16.149000000000001</v>
      </c>
      <c r="J144" s="65" t="s">
        <v>1563</v>
      </c>
      <c r="K144" t="s">
        <v>1581</v>
      </c>
      <c r="L144" t="s">
        <v>1201</v>
      </c>
      <c r="M144" s="65">
        <v>1985</v>
      </c>
      <c r="O144" t="s">
        <v>1202</v>
      </c>
      <c r="P144" t="s">
        <v>1277</v>
      </c>
      <c r="Q144">
        <v>4.17</v>
      </c>
      <c r="R144">
        <v>2.54</v>
      </c>
    </row>
    <row r="145" spans="1:18" x14ac:dyDescent="0.25">
      <c r="A145" t="s">
        <v>711</v>
      </c>
      <c r="B145" t="s">
        <v>1599</v>
      </c>
      <c r="C145" t="s">
        <v>1593</v>
      </c>
      <c r="D145" t="s">
        <v>1600</v>
      </c>
      <c r="E145">
        <v>1880</v>
      </c>
      <c r="F145" s="65">
        <v>470</v>
      </c>
      <c r="G145" s="65" t="s">
        <v>43</v>
      </c>
      <c r="H145">
        <v>49.085000000000001</v>
      </c>
      <c r="I145">
        <v>16.149000000000001</v>
      </c>
      <c r="J145" s="65" t="s">
        <v>1563</v>
      </c>
      <c r="K145" t="s">
        <v>1581</v>
      </c>
      <c r="L145" t="s">
        <v>1201</v>
      </c>
      <c r="M145" s="65">
        <v>1986</v>
      </c>
      <c r="O145" t="s">
        <v>1202</v>
      </c>
      <c r="P145" t="s">
        <v>1277</v>
      </c>
      <c r="Q145">
        <v>4.17</v>
      </c>
      <c r="R145">
        <v>2.54</v>
      </c>
    </row>
    <row r="146" spans="1:18" x14ac:dyDescent="0.25">
      <c r="A146" t="s">
        <v>1601</v>
      </c>
      <c r="B146" t="s">
        <v>1602</v>
      </c>
      <c r="C146" t="s">
        <v>1603</v>
      </c>
      <c r="D146" t="s">
        <v>1604</v>
      </c>
      <c r="E146">
        <v>767</v>
      </c>
      <c r="F146" s="65">
        <v>192</v>
      </c>
      <c r="G146" s="65" t="s">
        <v>1316</v>
      </c>
      <c r="H146">
        <v>50.029000000000003</v>
      </c>
      <c r="I146">
        <v>15.45</v>
      </c>
      <c r="J146" s="65" t="s">
        <v>1563</v>
      </c>
      <c r="K146" t="s">
        <v>1605</v>
      </c>
      <c r="L146" t="s">
        <v>1201</v>
      </c>
      <c r="M146" s="65">
        <v>1978</v>
      </c>
      <c r="O146" t="s">
        <v>1202</v>
      </c>
      <c r="P146" t="s">
        <v>1277</v>
      </c>
      <c r="Q146">
        <v>2.2200000000000002</v>
      </c>
      <c r="R146">
        <v>1.81</v>
      </c>
    </row>
    <row r="147" spans="1:18" x14ac:dyDescent="0.25">
      <c r="A147" t="s">
        <v>1601</v>
      </c>
      <c r="B147" t="s">
        <v>1606</v>
      </c>
      <c r="C147" t="s">
        <v>1603</v>
      </c>
      <c r="D147" t="s">
        <v>1607</v>
      </c>
      <c r="E147">
        <v>767</v>
      </c>
      <c r="F147" s="65">
        <v>192</v>
      </c>
      <c r="G147" s="65" t="s">
        <v>1316</v>
      </c>
      <c r="H147">
        <v>50.029000000000003</v>
      </c>
      <c r="I147">
        <v>15.45</v>
      </c>
      <c r="J147" s="65" t="s">
        <v>1563</v>
      </c>
      <c r="K147" t="s">
        <v>1605</v>
      </c>
      <c r="L147" t="s">
        <v>1201</v>
      </c>
      <c r="M147" s="65">
        <v>1977</v>
      </c>
      <c r="O147" t="s">
        <v>1202</v>
      </c>
      <c r="P147" t="s">
        <v>1277</v>
      </c>
      <c r="Q147">
        <v>2.2200000000000002</v>
      </c>
      <c r="R147">
        <v>1.81</v>
      </c>
    </row>
    <row r="148" spans="1:18" x14ac:dyDescent="0.25">
      <c r="A148" t="s">
        <v>1601</v>
      </c>
      <c r="B148" t="s">
        <v>1608</v>
      </c>
      <c r="C148" t="s">
        <v>1603</v>
      </c>
      <c r="D148" t="s">
        <v>1609</v>
      </c>
      <c r="E148">
        <v>767</v>
      </c>
      <c r="F148" s="65">
        <v>192</v>
      </c>
      <c r="G148" s="65" t="s">
        <v>1316</v>
      </c>
      <c r="H148">
        <v>50.029000000000003</v>
      </c>
      <c r="I148">
        <v>15.45</v>
      </c>
      <c r="J148" s="65" t="s">
        <v>1563</v>
      </c>
      <c r="K148" t="s">
        <v>1605</v>
      </c>
      <c r="L148" t="s">
        <v>1201</v>
      </c>
      <c r="M148" s="65">
        <v>1978</v>
      </c>
      <c r="O148" t="s">
        <v>1202</v>
      </c>
      <c r="P148" t="s">
        <v>1277</v>
      </c>
      <c r="Q148">
        <v>2.2200000000000002</v>
      </c>
      <c r="R148">
        <v>1.81</v>
      </c>
    </row>
    <row r="149" spans="1:18" x14ac:dyDescent="0.25">
      <c r="A149" t="s">
        <v>1601</v>
      </c>
      <c r="B149" t="s">
        <v>1610</v>
      </c>
      <c r="C149" t="s">
        <v>1603</v>
      </c>
      <c r="D149" t="s">
        <v>1611</v>
      </c>
      <c r="E149">
        <v>767</v>
      </c>
      <c r="F149" s="65">
        <v>192</v>
      </c>
      <c r="G149" s="65" t="s">
        <v>1316</v>
      </c>
      <c r="H149">
        <v>50.029000000000003</v>
      </c>
      <c r="I149">
        <v>15.45</v>
      </c>
      <c r="J149" s="65" t="s">
        <v>1563</v>
      </c>
      <c r="K149" t="s">
        <v>1605</v>
      </c>
      <c r="L149" t="s">
        <v>1201</v>
      </c>
      <c r="M149" s="65">
        <v>1977</v>
      </c>
      <c r="O149" t="s">
        <v>1202</v>
      </c>
      <c r="P149" t="s">
        <v>1277</v>
      </c>
      <c r="Q149">
        <v>2.2200000000000002</v>
      </c>
      <c r="R149">
        <v>1.81</v>
      </c>
    </row>
    <row r="150" spans="1:18" x14ac:dyDescent="0.25">
      <c r="A150" t="s">
        <v>706</v>
      </c>
      <c r="B150" t="s">
        <v>1612</v>
      </c>
      <c r="C150" t="s">
        <v>1613</v>
      </c>
      <c r="D150" t="s">
        <v>1614</v>
      </c>
      <c r="E150">
        <v>728</v>
      </c>
      <c r="F150" s="65">
        <v>182</v>
      </c>
      <c r="G150" s="65" t="s">
        <v>1316</v>
      </c>
      <c r="H150">
        <v>50.384999999999998</v>
      </c>
      <c r="I150">
        <v>13.334</v>
      </c>
      <c r="J150" s="65" t="s">
        <v>1563</v>
      </c>
      <c r="K150" t="s">
        <v>1569</v>
      </c>
      <c r="L150" t="s">
        <v>1201</v>
      </c>
      <c r="M150" s="65">
        <v>1975</v>
      </c>
      <c r="O150" t="s">
        <v>1202</v>
      </c>
      <c r="P150" t="s">
        <v>1277</v>
      </c>
      <c r="Q150">
        <v>2.2200000000000002</v>
      </c>
      <c r="R150">
        <v>1.81</v>
      </c>
    </row>
    <row r="151" spans="1:18" x14ac:dyDescent="0.25">
      <c r="A151" t="s">
        <v>706</v>
      </c>
      <c r="B151" t="s">
        <v>1615</v>
      </c>
      <c r="C151" t="s">
        <v>1613</v>
      </c>
      <c r="D151" t="s">
        <v>1616</v>
      </c>
      <c r="E151">
        <v>728</v>
      </c>
      <c r="F151" s="65">
        <v>182</v>
      </c>
      <c r="G151" s="65" t="s">
        <v>1316</v>
      </c>
      <c r="H151">
        <v>50.384999999999998</v>
      </c>
      <c r="I151">
        <v>13.334</v>
      </c>
      <c r="J151" s="65" t="s">
        <v>1563</v>
      </c>
      <c r="K151" t="s">
        <v>1569</v>
      </c>
      <c r="L151" t="s">
        <v>1201</v>
      </c>
      <c r="M151" s="65">
        <v>1975</v>
      </c>
      <c r="O151" t="s">
        <v>1202</v>
      </c>
      <c r="P151" t="s">
        <v>1277</v>
      </c>
      <c r="Q151">
        <v>2.2200000000000002</v>
      </c>
      <c r="R151">
        <v>1.81</v>
      </c>
    </row>
    <row r="152" spans="1:18" x14ac:dyDescent="0.25">
      <c r="A152" t="s">
        <v>706</v>
      </c>
      <c r="B152" t="s">
        <v>1617</v>
      </c>
      <c r="C152" t="s">
        <v>1613</v>
      </c>
      <c r="D152" t="s">
        <v>1618</v>
      </c>
      <c r="E152">
        <v>728</v>
      </c>
      <c r="F152" s="65">
        <v>182</v>
      </c>
      <c r="G152" s="65" t="s">
        <v>1316</v>
      </c>
      <c r="H152">
        <v>50.384999999999998</v>
      </c>
      <c r="I152">
        <v>13.334</v>
      </c>
      <c r="J152" s="65" t="s">
        <v>1563</v>
      </c>
      <c r="K152" t="s">
        <v>1569</v>
      </c>
      <c r="L152" t="s">
        <v>1201</v>
      </c>
      <c r="M152" s="65">
        <v>1974</v>
      </c>
      <c r="O152" t="s">
        <v>1202</v>
      </c>
      <c r="P152" t="s">
        <v>1277</v>
      </c>
      <c r="Q152">
        <v>2.2200000000000002</v>
      </c>
      <c r="R152">
        <v>1.81</v>
      </c>
    </row>
    <row r="153" spans="1:18" x14ac:dyDescent="0.25">
      <c r="A153" t="s">
        <v>706</v>
      </c>
      <c r="B153" t="s">
        <v>1619</v>
      </c>
      <c r="C153" t="s">
        <v>1613</v>
      </c>
      <c r="D153" t="s">
        <v>1620</v>
      </c>
      <c r="E153">
        <v>728</v>
      </c>
      <c r="F153" s="65">
        <v>182</v>
      </c>
      <c r="G153" s="65" t="s">
        <v>1316</v>
      </c>
      <c r="H153">
        <v>50.384999999999998</v>
      </c>
      <c r="I153">
        <v>13.334</v>
      </c>
      <c r="J153" s="65" t="s">
        <v>1563</v>
      </c>
      <c r="K153" t="s">
        <v>1569</v>
      </c>
      <c r="L153" t="s">
        <v>1201</v>
      </c>
      <c r="M153" s="65">
        <v>1974</v>
      </c>
      <c r="O153" t="s">
        <v>1202</v>
      </c>
      <c r="P153" t="s">
        <v>1277</v>
      </c>
      <c r="Q153">
        <v>2.2200000000000002</v>
      </c>
      <c r="R153">
        <v>1.81</v>
      </c>
    </row>
    <row r="154" spans="1:18" x14ac:dyDescent="0.25">
      <c r="A154" t="s">
        <v>1621</v>
      </c>
      <c r="C154" t="s">
        <v>1622</v>
      </c>
      <c r="D154" t="s">
        <v>1216</v>
      </c>
      <c r="E154">
        <v>174</v>
      </c>
      <c r="F154" s="65">
        <v>174</v>
      </c>
      <c r="G154" s="65" t="s">
        <v>1231</v>
      </c>
      <c r="H154">
        <v>49.832000000000001</v>
      </c>
      <c r="I154">
        <v>18.21</v>
      </c>
      <c r="J154" s="65" t="s">
        <v>1563</v>
      </c>
      <c r="K154" t="s">
        <v>1623</v>
      </c>
      <c r="L154" t="s">
        <v>1201</v>
      </c>
      <c r="O154" t="s">
        <v>1202</v>
      </c>
      <c r="P154" t="s">
        <v>1277</v>
      </c>
      <c r="Q154">
        <v>2.2200000000000002</v>
      </c>
      <c r="R154">
        <v>1.81</v>
      </c>
    </row>
    <row r="155" spans="1:18" x14ac:dyDescent="0.25">
      <c r="A155" t="s">
        <v>708</v>
      </c>
      <c r="C155" t="s">
        <v>1624</v>
      </c>
      <c r="D155" t="s">
        <v>1216</v>
      </c>
      <c r="E155">
        <v>393</v>
      </c>
      <c r="F155" s="65">
        <v>393</v>
      </c>
      <c r="G155" s="65" t="s">
        <v>1316</v>
      </c>
      <c r="H155">
        <v>50.418999999999997</v>
      </c>
      <c r="I155">
        <v>13.256</v>
      </c>
      <c r="J155" s="65" t="s">
        <v>1563</v>
      </c>
      <c r="K155" t="s">
        <v>1569</v>
      </c>
      <c r="L155" t="s">
        <v>1201</v>
      </c>
      <c r="O155" t="s">
        <v>1202</v>
      </c>
      <c r="P155" t="s">
        <v>1277</v>
      </c>
      <c r="Q155">
        <v>2.2200000000000002</v>
      </c>
      <c r="R155">
        <v>1.81</v>
      </c>
    </row>
    <row r="156" spans="1:18" x14ac:dyDescent="0.25">
      <c r="A156" t="s">
        <v>1625</v>
      </c>
      <c r="C156" t="s">
        <v>1626</v>
      </c>
      <c r="D156" t="s">
        <v>1216</v>
      </c>
      <c r="E156">
        <v>141</v>
      </c>
      <c r="F156" s="65">
        <v>141</v>
      </c>
      <c r="G156" s="65" t="s">
        <v>1316</v>
      </c>
      <c r="H156">
        <v>50.151000000000003</v>
      </c>
      <c r="I156">
        <v>12.61</v>
      </c>
      <c r="J156" s="65" t="s">
        <v>1563</v>
      </c>
      <c r="K156" t="s">
        <v>1569</v>
      </c>
      <c r="L156" t="s">
        <v>1201</v>
      </c>
      <c r="O156" t="s">
        <v>1202</v>
      </c>
      <c r="P156" t="s">
        <v>1268</v>
      </c>
      <c r="Q156">
        <v>2.2200000000000002</v>
      </c>
      <c r="R156">
        <v>1.81</v>
      </c>
    </row>
    <row r="157" spans="1:18" x14ac:dyDescent="0.25">
      <c r="A157" t="s">
        <v>1627</v>
      </c>
      <c r="C157" t="s">
        <v>1628</v>
      </c>
      <c r="D157" t="s">
        <v>1216</v>
      </c>
      <c r="E157">
        <v>132</v>
      </c>
      <c r="F157" s="65">
        <v>132</v>
      </c>
      <c r="G157" s="65" t="s">
        <v>1200</v>
      </c>
      <c r="H157">
        <v>49.823999999999998</v>
      </c>
      <c r="I157">
        <v>14.435</v>
      </c>
      <c r="J157" s="65" t="s">
        <v>1563</v>
      </c>
      <c r="K157" t="s">
        <v>1591</v>
      </c>
      <c r="L157" t="s">
        <v>1201</v>
      </c>
      <c r="O157" t="s">
        <v>1202</v>
      </c>
    </row>
    <row r="158" spans="1:18" x14ac:dyDescent="0.25">
      <c r="A158" t="s">
        <v>707</v>
      </c>
      <c r="B158" t="s">
        <v>1629</v>
      </c>
      <c r="C158" t="s">
        <v>1630</v>
      </c>
      <c r="D158" t="s">
        <v>1631</v>
      </c>
      <c r="E158">
        <v>2056</v>
      </c>
      <c r="F158" s="65">
        <v>1029</v>
      </c>
      <c r="G158" s="65" t="s">
        <v>43</v>
      </c>
      <c r="H158">
        <v>49.177999999999997</v>
      </c>
      <c r="I158">
        <v>14.375</v>
      </c>
      <c r="J158" s="65" t="s">
        <v>1563</v>
      </c>
      <c r="K158" t="s">
        <v>1564</v>
      </c>
      <c r="L158" t="s">
        <v>1201</v>
      </c>
      <c r="M158" s="65">
        <v>2002</v>
      </c>
      <c r="O158" t="s">
        <v>1202</v>
      </c>
      <c r="P158" t="s">
        <v>1277</v>
      </c>
      <c r="Q158">
        <v>4.17</v>
      </c>
      <c r="R158">
        <v>2.54</v>
      </c>
    </row>
    <row r="159" spans="1:18" x14ac:dyDescent="0.25">
      <c r="A159" t="s">
        <v>707</v>
      </c>
      <c r="B159" t="s">
        <v>1632</v>
      </c>
      <c r="C159" t="s">
        <v>1630</v>
      </c>
      <c r="D159" t="s">
        <v>1633</v>
      </c>
      <c r="E159">
        <v>2056</v>
      </c>
      <c r="F159" s="65">
        <v>1027</v>
      </c>
      <c r="G159" s="65" t="s">
        <v>43</v>
      </c>
      <c r="H159">
        <v>49.177999999999997</v>
      </c>
      <c r="I159">
        <v>14.375</v>
      </c>
      <c r="J159" s="65" t="s">
        <v>1563</v>
      </c>
      <c r="K159" t="s">
        <v>1564</v>
      </c>
      <c r="L159" t="s">
        <v>1201</v>
      </c>
      <c r="M159" s="65">
        <v>2003</v>
      </c>
      <c r="O159" t="s">
        <v>1202</v>
      </c>
      <c r="P159" t="s">
        <v>1277</v>
      </c>
      <c r="Q159">
        <v>4.17</v>
      </c>
      <c r="R159">
        <v>2.54</v>
      </c>
    </row>
    <row r="160" spans="1:18" x14ac:dyDescent="0.25">
      <c r="A160" t="s">
        <v>1634</v>
      </c>
      <c r="C160" t="s">
        <v>1635</v>
      </c>
      <c r="D160" t="s">
        <v>1216</v>
      </c>
      <c r="E160">
        <v>192</v>
      </c>
      <c r="F160" s="65">
        <v>192</v>
      </c>
      <c r="G160" s="65" t="s">
        <v>1316</v>
      </c>
      <c r="H160">
        <v>50.521999999999998</v>
      </c>
      <c r="I160">
        <v>13.571999999999999</v>
      </c>
      <c r="J160" s="65" t="s">
        <v>1563</v>
      </c>
      <c r="K160" t="s">
        <v>1569</v>
      </c>
      <c r="L160" t="s">
        <v>1201</v>
      </c>
      <c r="O160" t="s">
        <v>1202</v>
      </c>
      <c r="P160" t="s">
        <v>1317</v>
      </c>
      <c r="Q160">
        <v>0.33</v>
      </c>
      <c r="R160">
        <v>0.22</v>
      </c>
    </row>
    <row r="161" spans="1:18" x14ac:dyDescent="0.25">
      <c r="A161" t="s">
        <v>710</v>
      </c>
      <c r="B161" t="s">
        <v>1636</v>
      </c>
      <c r="C161" t="s">
        <v>1637</v>
      </c>
      <c r="D161" t="s">
        <v>1638</v>
      </c>
      <c r="E161">
        <v>748</v>
      </c>
      <c r="F161" s="65">
        <v>187</v>
      </c>
      <c r="G161" s="65" t="s">
        <v>1231</v>
      </c>
      <c r="H161">
        <v>49.91</v>
      </c>
      <c r="I161">
        <v>18.46</v>
      </c>
      <c r="J161" s="65" t="s">
        <v>1563</v>
      </c>
      <c r="K161" t="s">
        <v>1623</v>
      </c>
      <c r="L161" t="s">
        <v>1201</v>
      </c>
      <c r="M161" s="65">
        <v>1975</v>
      </c>
      <c r="O161" t="s">
        <v>1202</v>
      </c>
      <c r="P161" t="s">
        <v>1277</v>
      </c>
      <c r="Q161">
        <v>2.2200000000000002</v>
      </c>
      <c r="R161">
        <v>1.81</v>
      </c>
    </row>
    <row r="162" spans="1:18" x14ac:dyDescent="0.25">
      <c r="A162" t="s">
        <v>710</v>
      </c>
      <c r="B162" t="s">
        <v>1639</v>
      </c>
      <c r="C162" t="s">
        <v>1637</v>
      </c>
      <c r="D162" t="s">
        <v>1640</v>
      </c>
      <c r="E162">
        <v>748</v>
      </c>
      <c r="F162" s="65">
        <v>187</v>
      </c>
      <c r="G162" s="65" t="s">
        <v>1231</v>
      </c>
      <c r="H162">
        <v>49.91</v>
      </c>
      <c r="I162">
        <v>18.46</v>
      </c>
      <c r="J162" s="65" t="s">
        <v>1563</v>
      </c>
      <c r="K162" t="s">
        <v>1623</v>
      </c>
      <c r="L162" t="s">
        <v>1201</v>
      </c>
      <c r="M162" s="65">
        <v>1976</v>
      </c>
      <c r="O162" t="s">
        <v>1202</v>
      </c>
      <c r="P162" t="s">
        <v>1277</v>
      </c>
      <c r="Q162">
        <v>2.2200000000000002</v>
      </c>
      <c r="R162">
        <v>1.81</v>
      </c>
    </row>
    <row r="163" spans="1:18" x14ac:dyDescent="0.25">
      <c r="A163" t="s">
        <v>710</v>
      </c>
      <c r="B163" t="s">
        <v>1641</v>
      </c>
      <c r="C163" t="s">
        <v>1637</v>
      </c>
      <c r="D163" t="s">
        <v>1642</v>
      </c>
      <c r="E163">
        <v>748</v>
      </c>
      <c r="F163" s="65">
        <v>188</v>
      </c>
      <c r="G163" s="65" t="s">
        <v>1231</v>
      </c>
      <c r="H163">
        <v>49.91</v>
      </c>
      <c r="I163">
        <v>18.46</v>
      </c>
      <c r="J163" s="65" t="s">
        <v>1563</v>
      </c>
      <c r="K163" t="s">
        <v>1623</v>
      </c>
      <c r="L163" t="s">
        <v>1201</v>
      </c>
      <c r="M163" s="65">
        <v>1976</v>
      </c>
      <c r="O163" t="s">
        <v>1202</v>
      </c>
      <c r="P163" t="s">
        <v>1277</v>
      </c>
      <c r="Q163">
        <v>2.2200000000000002</v>
      </c>
      <c r="R163">
        <v>1.81</v>
      </c>
    </row>
    <row r="164" spans="1:18" x14ac:dyDescent="0.25">
      <c r="A164" t="s">
        <v>710</v>
      </c>
      <c r="B164" t="s">
        <v>1643</v>
      </c>
      <c r="C164" t="s">
        <v>1637</v>
      </c>
      <c r="D164" t="s">
        <v>1644</v>
      </c>
      <c r="E164">
        <v>748</v>
      </c>
      <c r="F164" s="65">
        <v>186</v>
      </c>
      <c r="G164" s="65" t="s">
        <v>1231</v>
      </c>
      <c r="H164">
        <v>49.91</v>
      </c>
      <c r="I164">
        <v>18.46</v>
      </c>
      <c r="J164" s="65" t="s">
        <v>1563</v>
      </c>
      <c r="K164" t="s">
        <v>1623</v>
      </c>
      <c r="L164" t="s">
        <v>1201</v>
      </c>
      <c r="M164" s="65">
        <v>1975</v>
      </c>
      <c r="O164" t="s">
        <v>1202</v>
      </c>
      <c r="P164" t="s">
        <v>1277</v>
      </c>
      <c r="Q164">
        <v>2.2200000000000002</v>
      </c>
      <c r="R164">
        <v>1.81</v>
      </c>
    </row>
    <row r="165" spans="1:18" x14ac:dyDescent="0.25">
      <c r="A165" t="s">
        <v>1645</v>
      </c>
      <c r="B165" t="s">
        <v>1646</v>
      </c>
      <c r="C165" t="s">
        <v>1647</v>
      </c>
      <c r="D165" t="s">
        <v>1648</v>
      </c>
      <c r="E165">
        <v>847</v>
      </c>
      <c r="F165" s="65">
        <v>847</v>
      </c>
      <c r="G165" s="65" t="s">
        <v>1206</v>
      </c>
      <c r="H165">
        <v>50.426000000000002</v>
      </c>
      <c r="I165">
        <v>13.683</v>
      </c>
      <c r="J165" s="65" t="s">
        <v>1563</v>
      </c>
      <c r="K165" t="s">
        <v>1569</v>
      </c>
      <c r="L165" t="s">
        <v>1201</v>
      </c>
      <c r="O165" t="s">
        <v>1202</v>
      </c>
      <c r="P165" t="s">
        <v>1277</v>
      </c>
      <c r="Q165">
        <v>0.96</v>
      </c>
      <c r="R165">
        <v>0.78</v>
      </c>
    </row>
    <row r="166" spans="1:18" x14ac:dyDescent="0.25">
      <c r="A166" t="s">
        <v>1649</v>
      </c>
      <c r="C166" t="s">
        <v>1650</v>
      </c>
      <c r="D166" t="s">
        <v>1216</v>
      </c>
      <c r="E166">
        <v>120</v>
      </c>
      <c r="F166" s="65">
        <v>120</v>
      </c>
      <c r="G166" s="65" t="s">
        <v>1200</v>
      </c>
      <c r="H166">
        <v>48.633000000000003</v>
      </c>
      <c r="I166">
        <v>14.24</v>
      </c>
      <c r="J166" s="65" t="s">
        <v>1563</v>
      </c>
      <c r="K166" t="s">
        <v>1564</v>
      </c>
      <c r="L166" t="s">
        <v>1201</v>
      </c>
      <c r="O166" t="s">
        <v>1202</v>
      </c>
    </row>
    <row r="167" spans="1:18" x14ac:dyDescent="0.25">
      <c r="A167" t="s">
        <v>1651</v>
      </c>
      <c r="B167" t="s">
        <v>1652</v>
      </c>
      <c r="C167" t="s">
        <v>1653</v>
      </c>
      <c r="D167" t="s">
        <v>1654</v>
      </c>
      <c r="E167">
        <v>1059</v>
      </c>
      <c r="F167" s="65">
        <v>189</v>
      </c>
      <c r="G167" s="65" t="s">
        <v>1316</v>
      </c>
      <c r="H167">
        <v>50.418999999999997</v>
      </c>
      <c r="I167">
        <v>13.256</v>
      </c>
      <c r="J167" s="65" t="s">
        <v>1563</v>
      </c>
      <c r="K167" t="s">
        <v>1569</v>
      </c>
      <c r="L167" t="s">
        <v>1201</v>
      </c>
      <c r="M167" s="65">
        <v>1982</v>
      </c>
      <c r="O167" t="s">
        <v>1202</v>
      </c>
      <c r="P167" t="s">
        <v>1277</v>
      </c>
      <c r="Q167">
        <v>2.2200000000000002</v>
      </c>
      <c r="R167">
        <v>1.81</v>
      </c>
    </row>
    <row r="168" spans="1:18" x14ac:dyDescent="0.25">
      <c r="A168" t="s">
        <v>1651</v>
      </c>
      <c r="B168" t="s">
        <v>1655</v>
      </c>
      <c r="C168" t="s">
        <v>1653</v>
      </c>
      <c r="D168" t="s">
        <v>1656</v>
      </c>
      <c r="E168">
        <v>1059</v>
      </c>
      <c r="F168" s="65">
        <v>189</v>
      </c>
      <c r="G168" s="65" t="s">
        <v>1316</v>
      </c>
      <c r="H168">
        <v>50.418999999999997</v>
      </c>
      <c r="I168">
        <v>13.256</v>
      </c>
      <c r="J168" s="65" t="s">
        <v>1563</v>
      </c>
      <c r="K168" t="s">
        <v>1569</v>
      </c>
      <c r="L168" t="s">
        <v>1201</v>
      </c>
      <c r="M168" s="65">
        <v>1982</v>
      </c>
      <c r="O168" t="s">
        <v>1202</v>
      </c>
      <c r="P168" t="s">
        <v>1277</v>
      </c>
      <c r="Q168">
        <v>2.2200000000000002</v>
      </c>
      <c r="R168">
        <v>1.81</v>
      </c>
    </row>
    <row r="169" spans="1:18" x14ac:dyDescent="0.25">
      <c r="A169" t="s">
        <v>1651</v>
      </c>
      <c r="B169" t="s">
        <v>1657</v>
      </c>
      <c r="C169" t="s">
        <v>1653</v>
      </c>
      <c r="D169" t="s">
        <v>1658</v>
      </c>
      <c r="E169">
        <v>1059</v>
      </c>
      <c r="F169" s="65">
        <v>227</v>
      </c>
      <c r="G169" s="65" t="s">
        <v>1316</v>
      </c>
      <c r="H169">
        <v>50.418999999999997</v>
      </c>
      <c r="I169">
        <v>13.256</v>
      </c>
      <c r="J169" s="65" t="s">
        <v>1563</v>
      </c>
      <c r="K169" t="s">
        <v>1569</v>
      </c>
      <c r="L169" t="s">
        <v>1201</v>
      </c>
      <c r="O169" t="s">
        <v>1202</v>
      </c>
      <c r="P169" t="s">
        <v>1277</v>
      </c>
      <c r="Q169">
        <v>2.2200000000000002</v>
      </c>
      <c r="R169">
        <v>1.81</v>
      </c>
    </row>
    <row r="170" spans="1:18" x14ac:dyDescent="0.25">
      <c r="A170" t="s">
        <v>1651</v>
      </c>
      <c r="B170" t="s">
        <v>1659</v>
      </c>
      <c r="C170" t="s">
        <v>1653</v>
      </c>
      <c r="D170" t="s">
        <v>1660</v>
      </c>
      <c r="E170">
        <v>1059</v>
      </c>
      <c r="F170" s="65">
        <v>227</v>
      </c>
      <c r="G170" s="65" t="s">
        <v>1316</v>
      </c>
      <c r="H170">
        <v>50.418999999999997</v>
      </c>
      <c r="I170">
        <v>13.256</v>
      </c>
      <c r="J170" s="65" t="s">
        <v>1563</v>
      </c>
      <c r="K170" t="s">
        <v>1569</v>
      </c>
      <c r="L170" t="s">
        <v>1201</v>
      </c>
      <c r="O170" t="s">
        <v>1202</v>
      </c>
      <c r="P170" t="s">
        <v>1277</v>
      </c>
      <c r="Q170">
        <v>2.2200000000000002</v>
      </c>
      <c r="R170">
        <v>1.81</v>
      </c>
    </row>
    <row r="171" spans="1:18" x14ac:dyDescent="0.25">
      <c r="A171" t="s">
        <v>1651</v>
      </c>
      <c r="B171" t="s">
        <v>1661</v>
      </c>
      <c r="C171" t="s">
        <v>1653</v>
      </c>
      <c r="D171" t="s">
        <v>1662</v>
      </c>
      <c r="E171">
        <v>1059</v>
      </c>
      <c r="F171" s="65">
        <v>227</v>
      </c>
      <c r="G171" s="65" t="s">
        <v>1316</v>
      </c>
      <c r="H171">
        <v>50.418999999999997</v>
      </c>
      <c r="I171">
        <v>13.256</v>
      </c>
      <c r="J171" s="65" t="s">
        <v>1563</v>
      </c>
      <c r="K171" t="s">
        <v>1569</v>
      </c>
      <c r="L171" t="s">
        <v>1201</v>
      </c>
      <c r="O171" t="s">
        <v>1202</v>
      </c>
      <c r="P171" t="s">
        <v>1277</v>
      </c>
      <c r="Q171">
        <v>2.2200000000000002</v>
      </c>
      <c r="R171">
        <v>1.81</v>
      </c>
    </row>
    <row r="172" spans="1:18" x14ac:dyDescent="0.25">
      <c r="A172" t="s">
        <v>1663</v>
      </c>
      <c r="C172" t="s">
        <v>1664</v>
      </c>
      <c r="D172" t="s">
        <v>1216</v>
      </c>
      <c r="E172">
        <v>196</v>
      </c>
      <c r="F172" s="65">
        <v>196</v>
      </c>
      <c r="G172" s="65" t="s">
        <v>1316</v>
      </c>
      <c r="H172">
        <v>50.414999999999999</v>
      </c>
      <c r="I172">
        <v>14.416</v>
      </c>
      <c r="J172" s="65" t="s">
        <v>1563</v>
      </c>
      <c r="K172" t="s">
        <v>1591</v>
      </c>
      <c r="L172" t="s">
        <v>1201</v>
      </c>
      <c r="O172" t="s">
        <v>1202</v>
      </c>
      <c r="P172" t="s">
        <v>1209</v>
      </c>
      <c r="Q172">
        <v>137.59</v>
      </c>
      <c r="R172">
        <v>0.95</v>
      </c>
    </row>
    <row r="173" spans="1:18" x14ac:dyDescent="0.25">
      <c r="A173" t="s">
        <v>1665</v>
      </c>
      <c r="C173" t="s">
        <v>1666</v>
      </c>
      <c r="D173" t="s">
        <v>1216</v>
      </c>
      <c r="E173">
        <v>194</v>
      </c>
      <c r="F173" s="65">
        <v>194</v>
      </c>
      <c r="G173" s="65" t="s">
        <v>1316</v>
      </c>
      <c r="H173">
        <v>50.58</v>
      </c>
      <c r="I173">
        <v>13.781000000000001</v>
      </c>
      <c r="J173" s="65" t="s">
        <v>1563</v>
      </c>
      <c r="K173" t="s">
        <v>1569</v>
      </c>
      <c r="L173" t="s">
        <v>1427</v>
      </c>
      <c r="O173" t="s">
        <v>1202</v>
      </c>
      <c r="P173" t="s">
        <v>1268</v>
      </c>
      <c r="Q173">
        <v>2.2200000000000002</v>
      </c>
      <c r="R173">
        <v>1.81</v>
      </c>
    </row>
    <row r="174" spans="1:18" x14ac:dyDescent="0.25">
      <c r="A174" t="s">
        <v>712</v>
      </c>
      <c r="B174" t="s">
        <v>1667</v>
      </c>
      <c r="C174" t="s">
        <v>1668</v>
      </c>
      <c r="D174" t="s">
        <v>1669</v>
      </c>
      <c r="E174">
        <v>638</v>
      </c>
      <c r="F174" s="65">
        <v>319</v>
      </c>
      <c r="G174" s="65" t="s">
        <v>1235</v>
      </c>
      <c r="H174">
        <v>50.085000000000001</v>
      </c>
      <c r="I174">
        <v>17.178999999999998</v>
      </c>
      <c r="J174" s="65" t="s">
        <v>1563</v>
      </c>
      <c r="K174" t="s">
        <v>1670</v>
      </c>
      <c r="L174" t="s">
        <v>1201</v>
      </c>
      <c r="M174" s="65">
        <v>1996</v>
      </c>
      <c r="O174" t="s">
        <v>1202</v>
      </c>
    </row>
    <row r="175" spans="1:18" x14ac:dyDescent="0.25">
      <c r="A175" t="s">
        <v>712</v>
      </c>
      <c r="B175" t="s">
        <v>1671</v>
      </c>
      <c r="C175" t="s">
        <v>1668</v>
      </c>
      <c r="D175" t="s">
        <v>1672</v>
      </c>
      <c r="E175">
        <v>638</v>
      </c>
      <c r="F175" s="65">
        <v>319</v>
      </c>
      <c r="G175" s="65" t="s">
        <v>1235</v>
      </c>
      <c r="H175">
        <v>50.085000000000001</v>
      </c>
      <c r="I175">
        <v>17.178999999999998</v>
      </c>
      <c r="J175" s="65" t="s">
        <v>1563</v>
      </c>
      <c r="K175" t="s">
        <v>1670</v>
      </c>
      <c r="L175" t="s">
        <v>1201</v>
      </c>
      <c r="M175" s="65">
        <v>1996</v>
      </c>
      <c r="O175" t="s">
        <v>1202</v>
      </c>
    </row>
    <row r="176" spans="1:18" x14ac:dyDescent="0.25">
      <c r="A176" t="s">
        <v>1673</v>
      </c>
      <c r="B176" t="s">
        <v>1674</v>
      </c>
      <c r="C176" t="s">
        <v>1675</v>
      </c>
      <c r="D176" t="s">
        <v>1676</v>
      </c>
      <c r="E176">
        <v>597</v>
      </c>
      <c r="F176" s="65">
        <v>597</v>
      </c>
      <c r="G176" s="65" t="s">
        <v>1316</v>
      </c>
      <c r="H176">
        <v>50.58</v>
      </c>
      <c r="I176">
        <v>13.781000000000001</v>
      </c>
      <c r="J176" s="65" t="s">
        <v>1563</v>
      </c>
      <c r="K176" t="s">
        <v>1569</v>
      </c>
      <c r="L176" t="s">
        <v>1201</v>
      </c>
      <c r="M176" s="65">
        <v>2019</v>
      </c>
      <c r="O176" t="s">
        <v>1202</v>
      </c>
      <c r="P176" t="s">
        <v>1277</v>
      </c>
      <c r="Q176">
        <v>2.4</v>
      </c>
      <c r="R176">
        <v>1.87</v>
      </c>
    </row>
    <row r="177" spans="1:18" x14ac:dyDescent="0.25">
      <c r="A177" t="s">
        <v>1677</v>
      </c>
      <c r="C177" t="s">
        <v>1678</v>
      </c>
      <c r="D177" t="s">
        <v>1216</v>
      </c>
      <c r="E177">
        <v>348</v>
      </c>
      <c r="F177" s="65">
        <v>348</v>
      </c>
      <c r="G177" s="65" t="s">
        <v>1316</v>
      </c>
      <c r="H177">
        <v>50.210999999999999</v>
      </c>
      <c r="I177">
        <v>15.808</v>
      </c>
      <c r="J177" s="65" t="s">
        <v>1563</v>
      </c>
      <c r="K177" t="s">
        <v>1605</v>
      </c>
      <c r="L177" t="s">
        <v>1201</v>
      </c>
      <c r="O177" t="s">
        <v>1202</v>
      </c>
      <c r="P177" t="s">
        <v>1277</v>
      </c>
      <c r="Q177">
        <v>2.2200000000000002</v>
      </c>
      <c r="R177">
        <v>1.81</v>
      </c>
    </row>
    <row r="178" spans="1:18" x14ac:dyDescent="0.25">
      <c r="A178" t="s">
        <v>1679</v>
      </c>
      <c r="C178" t="s">
        <v>1680</v>
      </c>
      <c r="D178" t="s">
        <v>1216</v>
      </c>
      <c r="E178">
        <v>360</v>
      </c>
      <c r="F178" s="65">
        <v>360</v>
      </c>
      <c r="G178" s="65" t="s">
        <v>1200</v>
      </c>
      <c r="H178">
        <v>49.606999999999999</v>
      </c>
      <c r="I178">
        <v>14.180999999999999</v>
      </c>
      <c r="J178" s="65" t="s">
        <v>1563</v>
      </c>
      <c r="K178" t="s">
        <v>1591</v>
      </c>
      <c r="L178" t="s">
        <v>1201</v>
      </c>
      <c r="O178" t="s">
        <v>1202</v>
      </c>
    </row>
    <row r="179" spans="1:18" x14ac:dyDescent="0.25">
      <c r="A179" t="s">
        <v>1681</v>
      </c>
      <c r="C179" t="s">
        <v>1682</v>
      </c>
      <c r="D179" t="s">
        <v>1216</v>
      </c>
      <c r="E179">
        <v>275</v>
      </c>
      <c r="F179" s="65">
        <v>275</v>
      </c>
      <c r="G179" s="65" t="s">
        <v>1316</v>
      </c>
      <c r="H179">
        <v>50.414999999999999</v>
      </c>
      <c r="I179">
        <v>14.416</v>
      </c>
      <c r="J179" s="65" t="s">
        <v>1563</v>
      </c>
      <c r="K179" t="s">
        <v>1591</v>
      </c>
      <c r="L179" t="s">
        <v>1201</v>
      </c>
      <c r="O179" t="s">
        <v>1202</v>
      </c>
      <c r="P179" t="s">
        <v>1209</v>
      </c>
      <c r="Q179">
        <v>137.59</v>
      </c>
      <c r="R179">
        <v>0.95</v>
      </c>
    </row>
    <row r="180" spans="1:18" x14ac:dyDescent="0.25">
      <c r="A180" t="s">
        <v>1683</v>
      </c>
      <c r="B180" t="s">
        <v>1684</v>
      </c>
      <c r="C180" t="s">
        <v>1685</v>
      </c>
      <c r="D180" t="s">
        <v>1686</v>
      </c>
      <c r="E180">
        <v>480</v>
      </c>
      <c r="F180" s="65">
        <v>125</v>
      </c>
      <c r="G180" s="65" t="s">
        <v>1316</v>
      </c>
      <c r="H180">
        <v>50.152999999999999</v>
      </c>
      <c r="I180">
        <v>14.128</v>
      </c>
      <c r="J180" s="65" t="s">
        <v>1563</v>
      </c>
      <c r="K180" t="s">
        <v>1591</v>
      </c>
      <c r="L180" t="s">
        <v>1201</v>
      </c>
      <c r="M180" s="65">
        <v>2001</v>
      </c>
      <c r="O180" t="s">
        <v>1202</v>
      </c>
      <c r="P180" t="s">
        <v>1277</v>
      </c>
      <c r="Q180">
        <v>2.2200000000000002</v>
      </c>
      <c r="R180">
        <v>1.81</v>
      </c>
    </row>
    <row r="181" spans="1:18" x14ac:dyDescent="0.25">
      <c r="A181" t="s">
        <v>1683</v>
      </c>
      <c r="B181" t="s">
        <v>1687</v>
      </c>
      <c r="C181" t="s">
        <v>1685</v>
      </c>
      <c r="D181" t="s">
        <v>1688</v>
      </c>
      <c r="E181">
        <v>480</v>
      </c>
      <c r="F181" s="65">
        <v>125</v>
      </c>
      <c r="G181" s="65" t="s">
        <v>1316</v>
      </c>
      <c r="H181">
        <v>50.152999999999999</v>
      </c>
      <c r="I181">
        <v>14.128</v>
      </c>
      <c r="J181" s="65" t="s">
        <v>1563</v>
      </c>
      <c r="K181" t="s">
        <v>1591</v>
      </c>
      <c r="L181" t="s">
        <v>1201</v>
      </c>
      <c r="M181" s="65">
        <v>2001</v>
      </c>
      <c r="O181" t="s">
        <v>1202</v>
      </c>
      <c r="P181" t="s">
        <v>1277</v>
      </c>
      <c r="Q181">
        <v>2.2200000000000002</v>
      </c>
      <c r="R181">
        <v>1.81</v>
      </c>
    </row>
    <row r="182" spans="1:18" x14ac:dyDescent="0.25">
      <c r="A182" t="s">
        <v>1683</v>
      </c>
      <c r="B182" t="s">
        <v>1689</v>
      </c>
      <c r="C182" t="s">
        <v>1685</v>
      </c>
      <c r="D182" t="s">
        <v>1690</v>
      </c>
      <c r="E182">
        <v>480</v>
      </c>
      <c r="F182" s="65">
        <v>125</v>
      </c>
      <c r="G182" s="65" t="s">
        <v>1316</v>
      </c>
      <c r="H182">
        <v>50.152999999999999</v>
      </c>
      <c r="I182">
        <v>14.128</v>
      </c>
      <c r="J182" s="65" t="s">
        <v>1563</v>
      </c>
      <c r="K182" t="s">
        <v>1591</v>
      </c>
      <c r="L182" t="s">
        <v>1201</v>
      </c>
      <c r="M182" s="65">
        <v>2001</v>
      </c>
      <c r="O182" t="s">
        <v>1202</v>
      </c>
      <c r="P182" t="s">
        <v>1277</v>
      </c>
      <c r="Q182">
        <v>2.2200000000000002</v>
      </c>
      <c r="R182">
        <v>1.81</v>
      </c>
    </row>
    <row r="183" spans="1:18" x14ac:dyDescent="0.25">
      <c r="A183" t="s">
        <v>1691</v>
      </c>
      <c r="C183" t="s">
        <v>1692</v>
      </c>
      <c r="D183" t="s">
        <v>1216</v>
      </c>
      <c r="E183">
        <v>149</v>
      </c>
      <c r="F183" s="65">
        <v>149</v>
      </c>
      <c r="G183" s="65" t="s">
        <v>1693</v>
      </c>
      <c r="H183">
        <v>50.572000000000003</v>
      </c>
      <c r="I183">
        <v>15.962999999999999</v>
      </c>
      <c r="J183" s="65" t="s">
        <v>1563</v>
      </c>
      <c r="K183" t="s">
        <v>1605</v>
      </c>
      <c r="L183" t="s">
        <v>1201</v>
      </c>
      <c r="M183" s="65">
        <v>1996</v>
      </c>
      <c r="O183" t="s">
        <v>1202</v>
      </c>
      <c r="P183" t="s">
        <v>1500</v>
      </c>
      <c r="Q183">
        <v>0</v>
      </c>
      <c r="R183">
        <v>0</v>
      </c>
    </row>
    <row r="184" spans="1:18" x14ac:dyDescent="0.25">
      <c r="A184" t="s">
        <v>1694</v>
      </c>
      <c r="B184" t="s">
        <v>1695</v>
      </c>
      <c r="C184" t="s">
        <v>1696</v>
      </c>
      <c r="D184" t="s">
        <v>1696</v>
      </c>
      <c r="E184">
        <v>260</v>
      </c>
      <c r="F184" s="65">
        <v>260</v>
      </c>
      <c r="G184" s="65" t="s">
        <v>1206</v>
      </c>
      <c r="H184">
        <v>51.042000000000002</v>
      </c>
      <c r="I184">
        <v>13.708</v>
      </c>
      <c r="J184" s="65" t="s">
        <v>1697</v>
      </c>
      <c r="K184" t="s">
        <v>1698</v>
      </c>
      <c r="L184" t="s">
        <v>1201</v>
      </c>
      <c r="M184" s="65">
        <v>1995</v>
      </c>
      <c r="O184" t="s">
        <v>1202</v>
      </c>
      <c r="P184" t="s">
        <v>1277</v>
      </c>
      <c r="Q184">
        <v>0.96</v>
      </c>
      <c r="R184">
        <v>0.78</v>
      </c>
    </row>
    <row r="185" spans="1:18" x14ac:dyDescent="0.25">
      <c r="A185" t="s">
        <v>1699</v>
      </c>
      <c r="B185" t="s">
        <v>1700</v>
      </c>
      <c r="C185" t="s">
        <v>1701</v>
      </c>
      <c r="D185" t="s">
        <v>1701</v>
      </c>
      <c r="E185">
        <v>147</v>
      </c>
      <c r="F185" s="65">
        <v>147</v>
      </c>
      <c r="G185" s="65" t="s">
        <v>1495</v>
      </c>
      <c r="H185">
        <v>52.387</v>
      </c>
      <c r="I185">
        <v>12.564</v>
      </c>
      <c r="J185" s="65" t="s">
        <v>1697</v>
      </c>
      <c r="K185" t="s">
        <v>1702</v>
      </c>
      <c r="L185" t="s">
        <v>1201</v>
      </c>
      <c r="M185" s="65">
        <v>2009</v>
      </c>
      <c r="O185" t="s">
        <v>1202</v>
      </c>
      <c r="Q185">
        <v>0</v>
      </c>
      <c r="R185">
        <v>0</v>
      </c>
    </row>
    <row r="186" spans="1:18" x14ac:dyDescent="0.25">
      <c r="A186" t="s">
        <v>1703</v>
      </c>
      <c r="B186" t="s">
        <v>1704</v>
      </c>
      <c r="C186" t="s">
        <v>1705</v>
      </c>
      <c r="D186" t="s">
        <v>1706</v>
      </c>
      <c r="E186">
        <v>1600</v>
      </c>
      <c r="F186" s="65">
        <v>800</v>
      </c>
      <c r="G186" s="65" t="s">
        <v>1231</v>
      </c>
      <c r="H186">
        <v>53.49</v>
      </c>
      <c r="I186">
        <v>9.9489999999999998</v>
      </c>
      <c r="J186" s="65" t="s">
        <v>1697</v>
      </c>
      <c r="K186" t="s">
        <v>1707</v>
      </c>
      <c r="L186" t="s">
        <v>1201</v>
      </c>
      <c r="M186" s="65">
        <v>2014</v>
      </c>
      <c r="O186" t="s">
        <v>1202</v>
      </c>
      <c r="P186" t="s">
        <v>1268</v>
      </c>
      <c r="Q186">
        <v>2.4</v>
      </c>
      <c r="R186">
        <v>1.87</v>
      </c>
    </row>
    <row r="187" spans="1:18" x14ac:dyDescent="0.25">
      <c r="A187" t="s">
        <v>1703</v>
      </c>
      <c r="B187" t="s">
        <v>1708</v>
      </c>
      <c r="C187" t="s">
        <v>1705</v>
      </c>
      <c r="D187" t="s">
        <v>1709</v>
      </c>
      <c r="E187">
        <v>1600</v>
      </c>
      <c r="F187" s="65">
        <v>800</v>
      </c>
      <c r="G187" s="65" t="s">
        <v>1231</v>
      </c>
      <c r="H187">
        <v>53.49</v>
      </c>
      <c r="I187">
        <v>9.9489999999999998</v>
      </c>
      <c r="J187" s="65" t="s">
        <v>1697</v>
      </c>
      <c r="K187" t="s">
        <v>1707</v>
      </c>
      <c r="L187" t="s">
        <v>1201</v>
      </c>
      <c r="M187" s="65">
        <v>2014</v>
      </c>
      <c r="O187" t="s">
        <v>1202</v>
      </c>
      <c r="P187" t="s">
        <v>1268</v>
      </c>
      <c r="Q187">
        <v>2.4</v>
      </c>
      <c r="R187">
        <v>1.87</v>
      </c>
    </row>
    <row r="188" spans="1:18" x14ac:dyDescent="0.25">
      <c r="A188" t="s">
        <v>1710</v>
      </c>
      <c r="B188" t="s">
        <v>1711</v>
      </c>
      <c r="C188" t="s">
        <v>1712</v>
      </c>
      <c r="D188" t="s">
        <v>1713</v>
      </c>
      <c r="E188">
        <v>316</v>
      </c>
      <c r="F188" s="65">
        <v>127</v>
      </c>
      <c r="G188" s="65" t="s">
        <v>1206</v>
      </c>
      <c r="H188">
        <v>53.524999999999999</v>
      </c>
      <c r="I188">
        <v>10.071</v>
      </c>
      <c r="J188" s="65" t="s">
        <v>1697</v>
      </c>
      <c r="K188" t="s">
        <v>1707</v>
      </c>
      <c r="L188" t="s">
        <v>1201</v>
      </c>
      <c r="M188" s="65">
        <v>1993</v>
      </c>
      <c r="O188" t="s">
        <v>1202</v>
      </c>
      <c r="P188" t="s">
        <v>1209</v>
      </c>
      <c r="Q188">
        <v>43.07</v>
      </c>
      <c r="R188">
        <v>0.38</v>
      </c>
    </row>
    <row r="189" spans="1:18" x14ac:dyDescent="0.25">
      <c r="A189" t="s">
        <v>1710</v>
      </c>
      <c r="B189" t="s">
        <v>1714</v>
      </c>
      <c r="C189" t="s">
        <v>1712</v>
      </c>
      <c r="D189" t="s">
        <v>1715</v>
      </c>
      <c r="E189">
        <v>316</v>
      </c>
      <c r="F189" s="65">
        <v>189</v>
      </c>
      <c r="G189" s="65" t="s">
        <v>1206</v>
      </c>
      <c r="H189">
        <v>53.524999999999999</v>
      </c>
      <c r="I189">
        <v>10.071</v>
      </c>
      <c r="J189" s="65" t="s">
        <v>1697</v>
      </c>
      <c r="K189" t="s">
        <v>1707</v>
      </c>
      <c r="L189" t="s">
        <v>1201</v>
      </c>
      <c r="M189" s="65">
        <v>1993</v>
      </c>
      <c r="O189" t="s">
        <v>1202</v>
      </c>
      <c r="P189" t="s">
        <v>1209</v>
      </c>
      <c r="Q189">
        <v>43.07</v>
      </c>
      <c r="R189">
        <v>0.38</v>
      </c>
    </row>
    <row r="190" spans="1:18" x14ac:dyDescent="0.25">
      <c r="A190" t="s">
        <v>1716</v>
      </c>
      <c r="B190" t="s">
        <v>1717</v>
      </c>
      <c r="C190" t="s">
        <v>1718</v>
      </c>
      <c r="D190" t="s">
        <v>1719</v>
      </c>
      <c r="E190">
        <v>164</v>
      </c>
      <c r="F190" s="65">
        <v>164</v>
      </c>
      <c r="G190" s="65" t="s">
        <v>1316</v>
      </c>
      <c r="H190">
        <v>52.488999999999997</v>
      </c>
      <c r="I190">
        <v>13.497</v>
      </c>
      <c r="J190" s="65" t="s">
        <v>1697</v>
      </c>
      <c r="K190" t="s">
        <v>1720</v>
      </c>
      <c r="L190" t="s">
        <v>1201</v>
      </c>
      <c r="M190" s="65">
        <v>1927</v>
      </c>
      <c r="O190" t="s">
        <v>1202</v>
      </c>
      <c r="P190" t="s">
        <v>1209</v>
      </c>
      <c r="Q190">
        <v>137.59</v>
      </c>
      <c r="R190">
        <v>0.95</v>
      </c>
    </row>
    <row r="191" spans="1:18" x14ac:dyDescent="0.25">
      <c r="A191" t="s">
        <v>1721</v>
      </c>
      <c r="B191" t="s">
        <v>1722</v>
      </c>
      <c r="C191" t="s">
        <v>1723</v>
      </c>
      <c r="D191" t="s">
        <v>1724</v>
      </c>
      <c r="E191">
        <v>444</v>
      </c>
      <c r="F191" s="65">
        <v>444</v>
      </c>
      <c r="G191" s="65" t="s">
        <v>1206</v>
      </c>
      <c r="H191">
        <v>52.512</v>
      </c>
      <c r="I191">
        <v>13.420999999999999</v>
      </c>
      <c r="J191" s="65" t="s">
        <v>1697</v>
      </c>
      <c r="K191" t="s">
        <v>1720</v>
      </c>
      <c r="L191" t="s">
        <v>1201</v>
      </c>
      <c r="M191" s="65">
        <v>1996</v>
      </c>
      <c r="O191" t="s">
        <v>1202</v>
      </c>
      <c r="P191" t="s">
        <v>1209</v>
      </c>
      <c r="Q191">
        <v>43.07</v>
      </c>
      <c r="R191">
        <v>0.38</v>
      </c>
    </row>
    <row r="192" spans="1:18" x14ac:dyDescent="0.25">
      <c r="A192" t="s">
        <v>1725</v>
      </c>
      <c r="B192" t="s">
        <v>1726</v>
      </c>
      <c r="C192" t="s">
        <v>1727</v>
      </c>
      <c r="D192" t="s">
        <v>1728</v>
      </c>
      <c r="E192">
        <v>2470</v>
      </c>
      <c r="F192" s="65">
        <v>500</v>
      </c>
      <c r="G192" s="65" t="s">
        <v>1316</v>
      </c>
      <c r="H192">
        <v>51.415999999999997</v>
      </c>
      <c r="I192">
        <v>14.564</v>
      </c>
      <c r="J192" s="65" t="s">
        <v>1697</v>
      </c>
      <c r="K192" t="s">
        <v>1698</v>
      </c>
      <c r="L192" t="s">
        <v>1201</v>
      </c>
      <c r="M192" s="65">
        <v>1979</v>
      </c>
      <c r="O192" t="s">
        <v>1202</v>
      </c>
      <c r="P192" t="s">
        <v>1277</v>
      </c>
      <c r="Q192">
        <v>2.2200000000000002</v>
      </c>
      <c r="R192">
        <v>1.81</v>
      </c>
    </row>
    <row r="193" spans="1:18" x14ac:dyDescent="0.25">
      <c r="A193" t="s">
        <v>1725</v>
      </c>
      <c r="B193" t="s">
        <v>1729</v>
      </c>
      <c r="C193" t="s">
        <v>1727</v>
      </c>
      <c r="D193" t="s">
        <v>1730</v>
      </c>
      <c r="E193">
        <v>2470</v>
      </c>
      <c r="F193" s="65">
        <v>840</v>
      </c>
      <c r="G193" s="65" t="s">
        <v>1316</v>
      </c>
      <c r="H193">
        <v>51.415999999999997</v>
      </c>
      <c r="I193">
        <v>14.564</v>
      </c>
      <c r="J193" s="65" t="s">
        <v>1697</v>
      </c>
      <c r="K193" t="s">
        <v>1698</v>
      </c>
      <c r="L193" t="s">
        <v>1201</v>
      </c>
      <c r="M193" s="65">
        <v>2001</v>
      </c>
      <c r="O193" t="s">
        <v>1202</v>
      </c>
      <c r="P193" t="s">
        <v>1277</v>
      </c>
      <c r="Q193">
        <v>2.4</v>
      </c>
      <c r="R193">
        <v>1.87</v>
      </c>
    </row>
    <row r="194" spans="1:18" x14ac:dyDescent="0.25">
      <c r="A194" t="s">
        <v>1725</v>
      </c>
      <c r="B194" t="s">
        <v>1731</v>
      </c>
      <c r="C194" t="s">
        <v>1727</v>
      </c>
      <c r="D194" t="s">
        <v>1732</v>
      </c>
      <c r="E194">
        <v>2470</v>
      </c>
      <c r="F194" s="65">
        <v>630</v>
      </c>
      <c r="G194" s="65" t="s">
        <v>1316</v>
      </c>
      <c r="H194">
        <v>51.415999999999997</v>
      </c>
      <c r="I194">
        <v>14.564</v>
      </c>
      <c r="J194" s="65" t="s">
        <v>1697</v>
      </c>
      <c r="K194" t="s">
        <v>1698</v>
      </c>
      <c r="L194" t="s">
        <v>1201</v>
      </c>
      <c r="M194" s="65">
        <v>2012</v>
      </c>
      <c r="O194" t="s">
        <v>1202</v>
      </c>
      <c r="P194" t="s">
        <v>1277</v>
      </c>
      <c r="Q194">
        <v>2.4</v>
      </c>
      <c r="R194">
        <v>1.87</v>
      </c>
    </row>
    <row r="195" spans="1:18" x14ac:dyDescent="0.25">
      <c r="A195" t="s">
        <v>1725</v>
      </c>
      <c r="B195" t="s">
        <v>1733</v>
      </c>
      <c r="C195" t="s">
        <v>1727</v>
      </c>
      <c r="D195" t="s">
        <v>1734</v>
      </c>
      <c r="E195">
        <v>2470</v>
      </c>
      <c r="F195" s="65">
        <v>500</v>
      </c>
      <c r="G195" s="65" t="s">
        <v>1316</v>
      </c>
      <c r="H195">
        <v>51.415999999999997</v>
      </c>
      <c r="I195">
        <v>14.564</v>
      </c>
      <c r="J195" s="65" t="s">
        <v>1697</v>
      </c>
      <c r="K195" t="s">
        <v>1698</v>
      </c>
      <c r="L195" t="s">
        <v>1201</v>
      </c>
      <c r="M195" s="65">
        <v>1979</v>
      </c>
      <c r="O195" t="s">
        <v>1202</v>
      </c>
      <c r="P195" t="s">
        <v>1277</v>
      </c>
      <c r="Q195">
        <v>2.2200000000000002</v>
      </c>
      <c r="R195">
        <v>1.81</v>
      </c>
    </row>
    <row r="196" spans="1:18" x14ac:dyDescent="0.25">
      <c r="A196" t="s">
        <v>1735</v>
      </c>
      <c r="B196" t="s">
        <v>1736</v>
      </c>
      <c r="C196" t="s">
        <v>1737</v>
      </c>
      <c r="D196" t="s">
        <v>1738</v>
      </c>
      <c r="E196">
        <v>144</v>
      </c>
      <c r="F196" s="65">
        <v>144</v>
      </c>
      <c r="G196" s="65" t="s">
        <v>1206</v>
      </c>
      <c r="H196">
        <v>52.442</v>
      </c>
      <c r="I196">
        <v>13.452999999999999</v>
      </c>
      <c r="J196" s="65" t="s">
        <v>1697</v>
      </c>
      <c r="K196" t="s">
        <v>1720</v>
      </c>
      <c r="L196" t="s">
        <v>1201</v>
      </c>
      <c r="M196" s="65">
        <v>1972</v>
      </c>
      <c r="O196" t="s">
        <v>1202</v>
      </c>
      <c r="P196" t="s">
        <v>1277</v>
      </c>
      <c r="Q196">
        <v>4.55</v>
      </c>
      <c r="R196">
        <v>3.13</v>
      </c>
    </row>
    <row r="197" spans="1:18" x14ac:dyDescent="0.25">
      <c r="A197" t="s">
        <v>1735</v>
      </c>
      <c r="B197" t="s">
        <v>1739</v>
      </c>
      <c r="C197" t="s">
        <v>1737</v>
      </c>
      <c r="D197" t="s">
        <v>1740</v>
      </c>
      <c r="E197">
        <v>144</v>
      </c>
      <c r="F197" s="65">
        <v>144</v>
      </c>
      <c r="G197" s="65" t="s">
        <v>1206</v>
      </c>
      <c r="H197">
        <v>52.442</v>
      </c>
      <c r="I197">
        <v>13.452999999999999</v>
      </c>
      <c r="J197" s="65" t="s">
        <v>1697</v>
      </c>
      <c r="K197" t="s">
        <v>1720</v>
      </c>
      <c r="L197" t="s">
        <v>1201</v>
      </c>
      <c r="M197" s="65">
        <v>1974</v>
      </c>
      <c r="O197" t="s">
        <v>1202</v>
      </c>
      <c r="P197" t="s">
        <v>1277</v>
      </c>
      <c r="Q197">
        <v>4.55</v>
      </c>
      <c r="R197">
        <v>3.13</v>
      </c>
    </row>
    <row r="198" spans="1:18" x14ac:dyDescent="0.25">
      <c r="A198" t="s">
        <v>1741</v>
      </c>
      <c r="B198" t="s">
        <v>1742</v>
      </c>
      <c r="C198" t="s">
        <v>1743</v>
      </c>
      <c r="D198" t="s">
        <v>1744</v>
      </c>
      <c r="E198">
        <v>359</v>
      </c>
      <c r="F198" s="65">
        <v>117</v>
      </c>
      <c r="G198" s="65" t="s">
        <v>1276</v>
      </c>
      <c r="H198">
        <v>53.088000000000001</v>
      </c>
      <c r="I198">
        <v>14.244</v>
      </c>
      <c r="J198" s="65" t="s">
        <v>1697</v>
      </c>
      <c r="K198" t="s">
        <v>1702</v>
      </c>
      <c r="L198" t="s">
        <v>1201</v>
      </c>
      <c r="M198" s="65">
        <v>1972</v>
      </c>
      <c r="O198" t="s">
        <v>1202</v>
      </c>
      <c r="P198" t="s">
        <v>1277</v>
      </c>
      <c r="Q198">
        <v>4.55</v>
      </c>
      <c r="R198">
        <v>3.13</v>
      </c>
    </row>
    <row r="199" spans="1:18" x14ac:dyDescent="0.25">
      <c r="A199" t="s">
        <v>1741</v>
      </c>
      <c r="B199" t="s">
        <v>1745</v>
      </c>
      <c r="C199" t="s">
        <v>1743</v>
      </c>
      <c r="D199" t="s">
        <v>1746</v>
      </c>
      <c r="E199">
        <v>359</v>
      </c>
      <c r="F199" s="65">
        <v>117</v>
      </c>
      <c r="G199" s="65" t="s">
        <v>1276</v>
      </c>
      <c r="H199">
        <v>53.088000000000001</v>
      </c>
      <c r="I199">
        <v>14.244</v>
      </c>
      <c r="J199" s="65" t="s">
        <v>1697</v>
      </c>
      <c r="K199" t="s">
        <v>1702</v>
      </c>
      <c r="L199" t="s">
        <v>1201</v>
      </c>
      <c r="M199" s="65">
        <v>1972</v>
      </c>
      <c r="O199" t="s">
        <v>1202</v>
      </c>
      <c r="P199" t="s">
        <v>1277</v>
      </c>
      <c r="Q199">
        <v>4.55</v>
      </c>
      <c r="R199">
        <v>3.13</v>
      </c>
    </row>
    <row r="200" spans="1:18" x14ac:dyDescent="0.25">
      <c r="A200" t="s">
        <v>1747</v>
      </c>
      <c r="B200" t="s">
        <v>1748</v>
      </c>
      <c r="C200" t="s">
        <v>1749</v>
      </c>
      <c r="D200" t="s">
        <v>1750</v>
      </c>
      <c r="E200">
        <v>1510</v>
      </c>
      <c r="F200" s="65">
        <v>755</v>
      </c>
      <c r="G200" s="65" t="s">
        <v>1316</v>
      </c>
      <c r="H200">
        <v>51.534999999999997</v>
      </c>
      <c r="I200">
        <v>14.353999999999999</v>
      </c>
      <c r="J200" s="65" t="s">
        <v>1697</v>
      </c>
      <c r="K200" t="s">
        <v>1702</v>
      </c>
      <c r="L200" t="s">
        <v>1201</v>
      </c>
      <c r="M200" s="65">
        <v>1997</v>
      </c>
      <c r="O200" t="s">
        <v>1202</v>
      </c>
      <c r="P200" t="s">
        <v>1277</v>
      </c>
      <c r="Q200">
        <v>2.4</v>
      </c>
      <c r="R200">
        <v>1.87</v>
      </c>
    </row>
    <row r="201" spans="1:18" x14ac:dyDescent="0.25">
      <c r="A201" t="s">
        <v>1747</v>
      </c>
      <c r="B201" t="s">
        <v>1751</v>
      </c>
      <c r="C201" t="s">
        <v>1749</v>
      </c>
      <c r="D201" t="s">
        <v>1752</v>
      </c>
      <c r="E201">
        <v>1510</v>
      </c>
      <c r="F201" s="65">
        <v>755</v>
      </c>
      <c r="G201" s="65" t="s">
        <v>1316</v>
      </c>
      <c r="H201">
        <v>51.534999999999997</v>
      </c>
      <c r="I201">
        <v>14.353999999999999</v>
      </c>
      <c r="J201" s="65" t="s">
        <v>1697</v>
      </c>
      <c r="K201" t="s">
        <v>1702</v>
      </c>
      <c r="L201" t="s">
        <v>1201</v>
      </c>
      <c r="M201" s="65">
        <v>1998</v>
      </c>
      <c r="O201" t="s">
        <v>1202</v>
      </c>
      <c r="P201" t="s">
        <v>1277</v>
      </c>
      <c r="Q201">
        <v>2.4</v>
      </c>
      <c r="R201">
        <v>1.87</v>
      </c>
    </row>
    <row r="202" spans="1:18" x14ac:dyDescent="0.25">
      <c r="A202" t="s">
        <v>1753</v>
      </c>
      <c r="B202" t="s">
        <v>1754</v>
      </c>
      <c r="C202" t="s">
        <v>1755</v>
      </c>
      <c r="D202" t="s">
        <v>1756</v>
      </c>
      <c r="E202">
        <v>1060</v>
      </c>
      <c r="F202" s="65">
        <v>265</v>
      </c>
      <c r="G202" s="65" t="s">
        <v>1235</v>
      </c>
      <c r="H202">
        <v>50.51</v>
      </c>
      <c r="I202">
        <v>11.021000000000001</v>
      </c>
      <c r="J202" s="65" t="s">
        <v>1697</v>
      </c>
      <c r="K202" t="s">
        <v>1757</v>
      </c>
      <c r="L202" t="s">
        <v>1201</v>
      </c>
      <c r="M202" s="65">
        <v>2003</v>
      </c>
      <c r="O202" t="s">
        <v>1202</v>
      </c>
    </row>
    <row r="203" spans="1:18" x14ac:dyDescent="0.25">
      <c r="A203" t="s">
        <v>1753</v>
      </c>
      <c r="B203" t="s">
        <v>1758</v>
      </c>
      <c r="C203" t="s">
        <v>1755</v>
      </c>
      <c r="D203" t="s">
        <v>1759</v>
      </c>
      <c r="E203">
        <v>1060</v>
      </c>
      <c r="F203" s="65">
        <v>265</v>
      </c>
      <c r="G203" s="65" t="s">
        <v>1235</v>
      </c>
      <c r="H203">
        <v>50.51</v>
      </c>
      <c r="I203">
        <v>11.021000000000001</v>
      </c>
      <c r="J203" s="65" t="s">
        <v>1697</v>
      </c>
      <c r="K203" t="s">
        <v>1757</v>
      </c>
      <c r="L203" t="s">
        <v>1201</v>
      </c>
      <c r="M203" s="65">
        <v>2003</v>
      </c>
      <c r="O203" t="s">
        <v>1202</v>
      </c>
    </row>
    <row r="204" spans="1:18" x14ac:dyDescent="0.25">
      <c r="A204" t="s">
        <v>1753</v>
      </c>
      <c r="B204" t="s">
        <v>1760</v>
      </c>
      <c r="C204" t="s">
        <v>1755</v>
      </c>
      <c r="D204" t="s">
        <v>1761</v>
      </c>
      <c r="E204">
        <v>1060</v>
      </c>
      <c r="F204" s="65">
        <v>265</v>
      </c>
      <c r="G204" s="65" t="s">
        <v>1235</v>
      </c>
      <c r="H204">
        <v>50.51</v>
      </c>
      <c r="I204">
        <v>11.021000000000001</v>
      </c>
      <c r="J204" s="65" t="s">
        <v>1697</v>
      </c>
      <c r="K204" t="s">
        <v>1757</v>
      </c>
      <c r="L204" t="s">
        <v>1201</v>
      </c>
      <c r="M204" s="65">
        <v>2003</v>
      </c>
      <c r="O204" t="s">
        <v>1202</v>
      </c>
    </row>
    <row r="205" spans="1:18" x14ac:dyDescent="0.25">
      <c r="A205" t="s">
        <v>1753</v>
      </c>
      <c r="B205" t="s">
        <v>1762</v>
      </c>
      <c r="C205" t="s">
        <v>1755</v>
      </c>
      <c r="D205" t="s">
        <v>1763</v>
      </c>
      <c r="E205">
        <v>1060</v>
      </c>
      <c r="F205" s="65">
        <v>265</v>
      </c>
      <c r="G205" s="65" t="s">
        <v>1235</v>
      </c>
      <c r="H205">
        <v>50.51</v>
      </c>
      <c r="I205">
        <v>11.021000000000001</v>
      </c>
      <c r="J205" s="65" t="s">
        <v>1697</v>
      </c>
      <c r="K205" t="s">
        <v>1757</v>
      </c>
      <c r="L205" t="s">
        <v>1201</v>
      </c>
      <c r="M205" s="65">
        <v>2003</v>
      </c>
      <c r="O205" t="s">
        <v>1202</v>
      </c>
    </row>
    <row r="206" spans="1:18" x14ac:dyDescent="0.25">
      <c r="A206" t="s">
        <v>1764</v>
      </c>
      <c r="B206" t="s">
        <v>1765</v>
      </c>
      <c r="C206" t="s">
        <v>1766</v>
      </c>
      <c r="D206" t="s">
        <v>1767</v>
      </c>
      <c r="E206">
        <v>120</v>
      </c>
      <c r="F206" s="65">
        <v>40</v>
      </c>
      <c r="G206" s="65" t="s">
        <v>1235</v>
      </c>
      <c r="H206">
        <v>53.426000000000002</v>
      </c>
      <c r="I206">
        <v>10.336</v>
      </c>
      <c r="J206" s="65" t="s">
        <v>1697</v>
      </c>
      <c r="K206" t="s">
        <v>1768</v>
      </c>
      <c r="L206" t="s">
        <v>1427</v>
      </c>
      <c r="M206" s="65">
        <v>1958</v>
      </c>
      <c r="O206" t="s">
        <v>1202</v>
      </c>
    </row>
    <row r="207" spans="1:18" x14ac:dyDescent="0.25">
      <c r="A207" t="s">
        <v>1764</v>
      </c>
      <c r="B207" t="s">
        <v>1769</v>
      </c>
      <c r="C207" t="s">
        <v>1766</v>
      </c>
      <c r="D207" t="s">
        <v>1770</v>
      </c>
      <c r="E207">
        <v>120</v>
      </c>
      <c r="F207" s="65">
        <v>40</v>
      </c>
      <c r="G207" s="65" t="s">
        <v>1235</v>
      </c>
      <c r="H207">
        <v>53.426000000000002</v>
      </c>
      <c r="I207">
        <v>10.336</v>
      </c>
      <c r="J207" s="65" t="s">
        <v>1697</v>
      </c>
      <c r="K207" t="s">
        <v>1768</v>
      </c>
      <c r="L207" t="s">
        <v>1427</v>
      </c>
      <c r="M207" s="65">
        <v>1958</v>
      </c>
      <c r="O207" t="s">
        <v>1202</v>
      </c>
    </row>
    <row r="208" spans="1:18" x14ac:dyDescent="0.25">
      <c r="A208" t="s">
        <v>1764</v>
      </c>
      <c r="B208" t="s">
        <v>1771</v>
      </c>
      <c r="C208" t="s">
        <v>1766</v>
      </c>
      <c r="D208" t="s">
        <v>1772</v>
      </c>
      <c r="E208">
        <v>120</v>
      </c>
      <c r="F208" s="65">
        <v>40</v>
      </c>
      <c r="G208" s="65" t="s">
        <v>1235</v>
      </c>
      <c r="H208">
        <v>53.426000000000002</v>
      </c>
      <c r="I208">
        <v>10.336</v>
      </c>
      <c r="J208" s="65" t="s">
        <v>1697</v>
      </c>
      <c r="K208" t="s">
        <v>1768</v>
      </c>
      <c r="L208" t="s">
        <v>1427</v>
      </c>
      <c r="M208" s="65">
        <v>1958</v>
      </c>
      <c r="O208" t="s">
        <v>1202</v>
      </c>
    </row>
    <row r="209" spans="1:18" x14ac:dyDescent="0.25">
      <c r="A209" t="s">
        <v>1773</v>
      </c>
      <c r="B209" t="s">
        <v>1774</v>
      </c>
      <c r="C209" t="s">
        <v>1775</v>
      </c>
      <c r="D209" t="s">
        <v>1776</v>
      </c>
      <c r="E209">
        <v>1782</v>
      </c>
      <c r="F209" s="65">
        <v>891</v>
      </c>
      <c r="G209" s="65" t="s">
        <v>1316</v>
      </c>
      <c r="H209">
        <v>51.177999999999997</v>
      </c>
      <c r="I209">
        <v>12.378</v>
      </c>
      <c r="J209" s="65" t="s">
        <v>1697</v>
      </c>
      <c r="K209" t="s">
        <v>1777</v>
      </c>
      <c r="L209" t="s">
        <v>1201</v>
      </c>
      <c r="M209" s="65">
        <v>1999</v>
      </c>
      <c r="O209" t="s">
        <v>1202</v>
      </c>
      <c r="P209" t="s">
        <v>1277</v>
      </c>
      <c r="Q209">
        <v>2.4</v>
      </c>
      <c r="R209">
        <v>1.87</v>
      </c>
    </row>
    <row r="210" spans="1:18" x14ac:dyDescent="0.25">
      <c r="A210" t="s">
        <v>1773</v>
      </c>
      <c r="B210" t="s">
        <v>1778</v>
      </c>
      <c r="C210" t="s">
        <v>1775</v>
      </c>
      <c r="D210" t="s">
        <v>1779</v>
      </c>
      <c r="E210">
        <v>1782</v>
      </c>
      <c r="F210" s="65">
        <v>891</v>
      </c>
      <c r="G210" s="65" t="s">
        <v>1316</v>
      </c>
      <c r="H210">
        <v>51.177999999999997</v>
      </c>
      <c r="I210">
        <v>12.378</v>
      </c>
      <c r="J210" s="65" t="s">
        <v>1697</v>
      </c>
      <c r="K210" t="s">
        <v>1777</v>
      </c>
      <c r="L210" t="s">
        <v>1201</v>
      </c>
      <c r="M210" s="65">
        <v>2000</v>
      </c>
      <c r="O210" t="s">
        <v>1202</v>
      </c>
      <c r="P210" t="s">
        <v>1277</v>
      </c>
      <c r="Q210">
        <v>2.4</v>
      </c>
      <c r="R210">
        <v>1.87</v>
      </c>
    </row>
    <row r="211" spans="1:18" x14ac:dyDescent="0.25">
      <c r="A211" t="s">
        <v>1780</v>
      </c>
      <c r="B211" t="s">
        <v>1781</v>
      </c>
      <c r="C211" t="s">
        <v>1782</v>
      </c>
      <c r="D211" t="s">
        <v>1783</v>
      </c>
      <c r="E211">
        <v>250</v>
      </c>
      <c r="F211" s="65">
        <v>116</v>
      </c>
      <c r="G211" s="65" t="s">
        <v>1231</v>
      </c>
      <c r="H211">
        <v>53.567999999999998</v>
      </c>
      <c r="I211">
        <v>9.7270000000000003</v>
      </c>
      <c r="J211" s="65" t="s">
        <v>1697</v>
      </c>
      <c r="K211" t="s">
        <v>1768</v>
      </c>
      <c r="L211" t="s">
        <v>1201</v>
      </c>
      <c r="M211" s="65">
        <v>1969</v>
      </c>
      <c r="O211" t="s">
        <v>1202</v>
      </c>
      <c r="P211" t="s">
        <v>1209</v>
      </c>
      <c r="Q211">
        <v>137.59</v>
      </c>
      <c r="R211">
        <v>0.95</v>
      </c>
    </row>
    <row r="212" spans="1:18" x14ac:dyDescent="0.25">
      <c r="A212" t="s">
        <v>1780</v>
      </c>
      <c r="B212" t="s">
        <v>1784</v>
      </c>
      <c r="C212" t="s">
        <v>1782</v>
      </c>
      <c r="D212" t="s">
        <v>1785</v>
      </c>
      <c r="E212">
        <v>250</v>
      </c>
      <c r="F212" s="65">
        <v>134</v>
      </c>
      <c r="G212" s="65" t="s">
        <v>1231</v>
      </c>
      <c r="H212">
        <v>53.567999999999998</v>
      </c>
      <c r="I212">
        <v>9.7270000000000003</v>
      </c>
      <c r="J212" s="65" t="s">
        <v>1697</v>
      </c>
      <c r="K212" t="s">
        <v>1768</v>
      </c>
      <c r="L212" t="s">
        <v>1201</v>
      </c>
      <c r="M212" s="65">
        <v>1965</v>
      </c>
      <c r="O212" t="s">
        <v>1202</v>
      </c>
      <c r="P212" t="s">
        <v>1209</v>
      </c>
      <c r="Q212">
        <v>137.59</v>
      </c>
      <c r="R212">
        <v>0.95</v>
      </c>
    </row>
    <row r="213" spans="1:18" x14ac:dyDescent="0.25">
      <c r="A213" t="s">
        <v>1786</v>
      </c>
      <c r="B213" t="s">
        <v>1787</v>
      </c>
      <c r="C213" t="s">
        <v>1788</v>
      </c>
      <c r="D213" t="s">
        <v>1789</v>
      </c>
      <c r="E213">
        <v>564</v>
      </c>
      <c r="F213" s="65">
        <v>282</v>
      </c>
      <c r="G213" s="65" t="s">
        <v>1231</v>
      </c>
      <c r="H213">
        <v>52.54</v>
      </c>
      <c r="I213">
        <v>13.249000000000001</v>
      </c>
      <c r="J213" s="65" t="s">
        <v>1697</v>
      </c>
      <c r="K213" t="s">
        <v>1720</v>
      </c>
      <c r="L213" t="s">
        <v>1201</v>
      </c>
      <c r="M213" s="65">
        <v>1987</v>
      </c>
      <c r="O213" t="s">
        <v>1202</v>
      </c>
      <c r="P213" t="s">
        <v>1277</v>
      </c>
      <c r="Q213">
        <v>2.2200000000000002</v>
      </c>
      <c r="R213">
        <v>1.81</v>
      </c>
    </row>
    <row r="214" spans="1:18" x14ac:dyDescent="0.25">
      <c r="A214" t="s">
        <v>1786</v>
      </c>
      <c r="B214" t="s">
        <v>1790</v>
      </c>
      <c r="C214" t="s">
        <v>1788</v>
      </c>
      <c r="D214" t="s">
        <v>1791</v>
      </c>
      <c r="E214">
        <v>564</v>
      </c>
      <c r="F214" s="65">
        <v>282</v>
      </c>
      <c r="G214" s="65" t="s">
        <v>1231</v>
      </c>
      <c r="H214">
        <v>52.54</v>
      </c>
      <c r="I214">
        <v>13.249000000000001</v>
      </c>
      <c r="J214" s="65" t="s">
        <v>1697</v>
      </c>
      <c r="K214" t="s">
        <v>1720</v>
      </c>
      <c r="L214" t="s">
        <v>1201</v>
      </c>
      <c r="M214" s="65">
        <v>1988</v>
      </c>
      <c r="O214" t="s">
        <v>1202</v>
      </c>
      <c r="P214" t="s">
        <v>1277</v>
      </c>
      <c r="Q214">
        <v>2.2200000000000002</v>
      </c>
      <c r="R214">
        <v>1.81</v>
      </c>
    </row>
    <row r="215" spans="1:18" x14ac:dyDescent="0.25">
      <c r="A215" t="s">
        <v>1792</v>
      </c>
      <c r="B215" t="s">
        <v>1793</v>
      </c>
      <c r="C215" t="s">
        <v>1794</v>
      </c>
      <c r="D215" t="s">
        <v>1795</v>
      </c>
      <c r="E215">
        <v>256</v>
      </c>
      <c r="F215" s="65">
        <v>64</v>
      </c>
      <c r="G215" s="65" t="s">
        <v>1276</v>
      </c>
      <c r="H215">
        <v>53.893000000000001</v>
      </c>
      <c r="I215">
        <v>9.2010000000000005</v>
      </c>
      <c r="J215" s="65" t="s">
        <v>1697</v>
      </c>
      <c r="K215" t="s">
        <v>1768</v>
      </c>
      <c r="L215" t="s">
        <v>1427</v>
      </c>
      <c r="M215" s="65">
        <v>1973</v>
      </c>
      <c r="N215">
        <v>2017</v>
      </c>
      <c r="O215" t="s">
        <v>1202</v>
      </c>
      <c r="P215" t="s">
        <v>1317</v>
      </c>
      <c r="Q215">
        <v>0.1</v>
      </c>
      <c r="R215">
        <v>0.1</v>
      </c>
    </row>
    <row r="216" spans="1:18" x14ac:dyDescent="0.25">
      <c r="A216" t="s">
        <v>1792</v>
      </c>
      <c r="B216" t="s">
        <v>1796</v>
      </c>
      <c r="C216" t="s">
        <v>1794</v>
      </c>
      <c r="D216" t="s">
        <v>1797</v>
      </c>
      <c r="E216">
        <v>256</v>
      </c>
      <c r="F216" s="65">
        <v>64</v>
      </c>
      <c r="G216" s="65" t="s">
        <v>1276</v>
      </c>
      <c r="H216">
        <v>53.893000000000001</v>
      </c>
      <c r="I216">
        <v>9.2010000000000005</v>
      </c>
      <c r="J216" s="65" t="s">
        <v>1697</v>
      </c>
      <c r="K216" t="s">
        <v>1768</v>
      </c>
      <c r="L216" t="s">
        <v>1427</v>
      </c>
      <c r="M216" s="65">
        <v>1974</v>
      </c>
      <c r="N216">
        <v>2017</v>
      </c>
      <c r="O216" t="s">
        <v>1202</v>
      </c>
      <c r="P216" t="s">
        <v>1317</v>
      </c>
      <c r="Q216">
        <v>0.1</v>
      </c>
      <c r="R216">
        <v>0.1</v>
      </c>
    </row>
    <row r="217" spans="1:18" x14ac:dyDescent="0.25">
      <c r="A217" t="s">
        <v>1792</v>
      </c>
      <c r="B217" t="s">
        <v>1798</v>
      </c>
      <c r="C217" t="s">
        <v>1794</v>
      </c>
      <c r="D217" t="s">
        <v>1799</v>
      </c>
      <c r="E217">
        <v>256</v>
      </c>
      <c r="F217" s="65">
        <v>64</v>
      </c>
      <c r="G217" s="65" t="s">
        <v>1276</v>
      </c>
      <c r="H217">
        <v>53.893000000000001</v>
      </c>
      <c r="I217">
        <v>9.2010000000000005</v>
      </c>
      <c r="J217" s="65" t="s">
        <v>1697</v>
      </c>
      <c r="K217" t="s">
        <v>1768</v>
      </c>
      <c r="L217" t="s">
        <v>1427</v>
      </c>
      <c r="M217" s="65">
        <v>1973</v>
      </c>
      <c r="N217">
        <v>2017</v>
      </c>
      <c r="O217" t="s">
        <v>1202</v>
      </c>
      <c r="P217" t="s">
        <v>1317</v>
      </c>
      <c r="Q217">
        <v>0.1</v>
      </c>
      <c r="R217">
        <v>0.1</v>
      </c>
    </row>
    <row r="218" spans="1:18" x14ac:dyDescent="0.25">
      <c r="A218" t="s">
        <v>1792</v>
      </c>
      <c r="B218" t="s">
        <v>1800</v>
      </c>
      <c r="C218" t="s">
        <v>1794</v>
      </c>
      <c r="D218" t="s">
        <v>1801</v>
      </c>
      <c r="E218">
        <v>256</v>
      </c>
      <c r="F218" s="65">
        <v>64</v>
      </c>
      <c r="G218" s="65" t="s">
        <v>1276</v>
      </c>
      <c r="H218">
        <v>53.893000000000001</v>
      </c>
      <c r="I218">
        <v>9.2010000000000005</v>
      </c>
      <c r="J218" s="65" t="s">
        <v>1697</v>
      </c>
      <c r="K218" t="s">
        <v>1768</v>
      </c>
      <c r="L218" t="s">
        <v>1427</v>
      </c>
      <c r="M218" s="65">
        <v>1974</v>
      </c>
      <c r="N218">
        <v>2017</v>
      </c>
      <c r="O218" t="s">
        <v>1202</v>
      </c>
      <c r="P218" t="s">
        <v>1317</v>
      </c>
      <c r="Q218">
        <v>0.1</v>
      </c>
      <c r="R218">
        <v>0.1</v>
      </c>
    </row>
    <row r="219" spans="1:18" x14ac:dyDescent="0.25">
      <c r="A219" t="s">
        <v>1802</v>
      </c>
      <c r="B219" t="s">
        <v>1803</v>
      </c>
      <c r="C219" t="s">
        <v>1804</v>
      </c>
      <c r="D219" t="s">
        <v>1804</v>
      </c>
      <c r="E219">
        <v>514</v>
      </c>
      <c r="F219" s="65">
        <v>514</v>
      </c>
      <c r="G219" s="65" t="s">
        <v>1231</v>
      </c>
      <c r="H219">
        <v>54.143000000000001</v>
      </c>
      <c r="I219">
        <v>12.132999999999999</v>
      </c>
      <c r="J219" s="65" t="s">
        <v>1697</v>
      </c>
      <c r="K219" t="s">
        <v>1805</v>
      </c>
      <c r="L219" t="s">
        <v>1201</v>
      </c>
      <c r="M219" s="65">
        <v>1994</v>
      </c>
      <c r="O219" t="s">
        <v>1411</v>
      </c>
      <c r="P219" t="s">
        <v>1277</v>
      </c>
      <c r="Q219">
        <v>2.4</v>
      </c>
      <c r="R219">
        <v>1.87</v>
      </c>
    </row>
    <row r="220" spans="1:18" x14ac:dyDescent="0.25">
      <c r="A220" t="s">
        <v>1806</v>
      </c>
      <c r="B220" t="s">
        <v>1807</v>
      </c>
      <c r="C220" t="s">
        <v>1808</v>
      </c>
      <c r="D220" t="s">
        <v>1809</v>
      </c>
      <c r="E220">
        <v>146</v>
      </c>
      <c r="F220" s="65">
        <v>67</v>
      </c>
      <c r="G220" s="65" t="s">
        <v>1206</v>
      </c>
      <c r="H220">
        <v>52.524999999999999</v>
      </c>
      <c r="I220">
        <v>13.315</v>
      </c>
      <c r="J220" s="65" t="s">
        <v>1697</v>
      </c>
      <c r="K220" t="s">
        <v>1720</v>
      </c>
      <c r="L220" t="s">
        <v>1201</v>
      </c>
      <c r="M220" s="65">
        <v>1975</v>
      </c>
      <c r="O220" t="s">
        <v>1202</v>
      </c>
      <c r="P220" t="s">
        <v>1317</v>
      </c>
      <c r="Q220">
        <v>0.01</v>
      </c>
      <c r="R220">
        <v>0.01</v>
      </c>
    </row>
    <row r="221" spans="1:18" x14ac:dyDescent="0.25">
      <c r="A221" t="s">
        <v>1806</v>
      </c>
      <c r="B221" t="s">
        <v>1810</v>
      </c>
      <c r="C221" t="s">
        <v>1808</v>
      </c>
      <c r="D221" t="s">
        <v>1811</v>
      </c>
      <c r="E221">
        <v>146</v>
      </c>
      <c r="F221" s="65">
        <v>73</v>
      </c>
      <c r="G221" s="65" t="s">
        <v>1206</v>
      </c>
      <c r="H221">
        <v>52.524999999999999</v>
      </c>
      <c r="I221">
        <v>13.315</v>
      </c>
      <c r="J221" s="65" t="s">
        <v>1697</v>
      </c>
      <c r="K221" t="s">
        <v>1720</v>
      </c>
      <c r="L221" t="s">
        <v>1201</v>
      </c>
      <c r="M221" s="65">
        <v>1975</v>
      </c>
      <c r="O221" t="s">
        <v>1202</v>
      </c>
      <c r="P221" t="s">
        <v>1317</v>
      </c>
      <c r="Q221">
        <v>0.01</v>
      </c>
      <c r="R221">
        <v>0.01</v>
      </c>
    </row>
    <row r="222" spans="1:18" x14ac:dyDescent="0.25">
      <c r="A222" t="s">
        <v>1806</v>
      </c>
      <c r="B222" t="s">
        <v>1812</v>
      </c>
      <c r="C222" t="s">
        <v>1808</v>
      </c>
      <c r="D222" t="s">
        <v>1813</v>
      </c>
      <c r="E222">
        <v>146</v>
      </c>
      <c r="F222" s="65">
        <v>73</v>
      </c>
      <c r="G222" s="65" t="s">
        <v>1206</v>
      </c>
      <c r="H222">
        <v>52.524999999999999</v>
      </c>
      <c r="I222">
        <v>13.315</v>
      </c>
      <c r="J222" s="65" t="s">
        <v>1697</v>
      </c>
      <c r="K222" t="s">
        <v>1720</v>
      </c>
      <c r="L222" t="s">
        <v>1201</v>
      </c>
      <c r="M222" s="65">
        <v>1975</v>
      </c>
      <c r="O222" t="s">
        <v>1202</v>
      </c>
      <c r="P222" t="s">
        <v>1317</v>
      </c>
      <c r="Q222">
        <v>0.01</v>
      </c>
      <c r="R222">
        <v>0.01</v>
      </c>
    </row>
    <row r="223" spans="1:18" x14ac:dyDescent="0.25">
      <c r="A223" t="s">
        <v>1814</v>
      </c>
      <c r="B223" t="s">
        <v>1814</v>
      </c>
      <c r="C223" t="s">
        <v>1815</v>
      </c>
      <c r="D223" t="s">
        <v>1816</v>
      </c>
      <c r="E223">
        <v>167</v>
      </c>
      <c r="F223" s="65">
        <v>167</v>
      </c>
      <c r="G223" s="65" t="s">
        <v>1206</v>
      </c>
      <c r="H223">
        <v>51.351999999999997</v>
      </c>
      <c r="I223">
        <v>12.377000000000001</v>
      </c>
      <c r="J223" s="65" t="s">
        <v>1697</v>
      </c>
      <c r="K223" t="s">
        <v>1817</v>
      </c>
      <c r="L223" t="s">
        <v>1201</v>
      </c>
      <c r="M223" s="65">
        <v>1996</v>
      </c>
      <c r="O223" t="s">
        <v>1202</v>
      </c>
      <c r="P223" t="s">
        <v>1277</v>
      </c>
      <c r="Q223">
        <v>0.96</v>
      </c>
      <c r="R223">
        <v>0.78</v>
      </c>
    </row>
    <row r="224" spans="1:18" x14ac:dyDescent="0.25">
      <c r="A224" t="s">
        <v>1818</v>
      </c>
      <c r="B224" t="s">
        <v>1819</v>
      </c>
      <c r="C224" t="s">
        <v>1820</v>
      </c>
      <c r="D224" t="s">
        <v>1821</v>
      </c>
      <c r="E224">
        <v>900</v>
      </c>
      <c r="F224" s="65">
        <v>450</v>
      </c>
      <c r="G224" s="65" t="s">
        <v>1316</v>
      </c>
      <c r="H224">
        <v>51.4</v>
      </c>
      <c r="I224">
        <v>11.954000000000001</v>
      </c>
      <c r="J224" s="65" t="s">
        <v>1697</v>
      </c>
      <c r="K224" t="s">
        <v>1822</v>
      </c>
      <c r="L224" t="s">
        <v>1201</v>
      </c>
      <c r="M224" s="65">
        <v>1996</v>
      </c>
      <c r="O224" t="s">
        <v>1202</v>
      </c>
      <c r="P224" t="s">
        <v>1277</v>
      </c>
      <c r="Q224">
        <v>2.4</v>
      </c>
      <c r="R224">
        <v>1.87</v>
      </c>
    </row>
    <row r="225" spans="1:18" x14ac:dyDescent="0.25">
      <c r="A225" t="s">
        <v>1818</v>
      </c>
      <c r="B225" t="s">
        <v>1823</v>
      </c>
      <c r="C225" t="s">
        <v>1820</v>
      </c>
      <c r="D225" t="s">
        <v>1824</v>
      </c>
      <c r="E225">
        <v>900</v>
      </c>
      <c r="F225" s="65">
        <v>450</v>
      </c>
      <c r="G225" s="65" t="s">
        <v>1316</v>
      </c>
      <c r="H225">
        <v>51.4</v>
      </c>
      <c r="I225">
        <v>11.954000000000001</v>
      </c>
      <c r="J225" s="65" t="s">
        <v>1697</v>
      </c>
      <c r="K225" t="s">
        <v>1822</v>
      </c>
      <c r="L225" t="s">
        <v>1201</v>
      </c>
      <c r="M225" s="65">
        <v>1995</v>
      </c>
      <c r="O225" t="s">
        <v>1202</v>
      </c>
      <c r="P225" t="s">
        <v>1277</v>
      </c>
      <c r="Q225">
        <v>2.4</v>
      </c>
      <c r="R225">
        <v>1.87</v>
      </c>
    </row>
    <row r="226" spans="1:18" x14ac:dyDescent="0.25">
      <c r="A226" t="s">
        <v>1825</v>
      </c>
      <c r="B226" t="s">
        <v>1826</v>
      </c>
      <c r="C226" t="s">
        <v>1827</v>
      </c>
      <c r="D226" t="s">
        <v>1828</v>
      </c>
      <c r="E226">
        <v>960</v>
      </c>
      <c r="F226" s="65">
        <v>160</v>
      </c>
      <c r="G226" s="65" t="s">
        <v>1235</v>
      </c>
      <c r="H226">
        <v>50.518999999999998</v>
      </c>
      <c r="I226">
        <v>12.88</v>
      </c>
      <c r="J226" s="65" t="s">
        <v>1697</v>
      </c>
      <c r="K226" t="s">
        <v>1829</v>
      </c>
      <c r="L226" t="s">
        <v>1201</v>
      </c>
      <c r="M226" s="65">
        <v>1979</v>
      </c>
      <c r="O226" t="s">
        <v>1202</v>
      </c>
    </row>
    <row r="227" spans="1:18" x14ac:dyDescent="0.25">
      <c r="A227" t="s">
        <v>1825</v>
      </c>
      <c r="B227" t="s">
        <v>1830</v>
      </c>
      <c r="C227" t="s">
        <v>1827</v>
      </c>
      <c r="D227" t="s">
        <v>1831</v>
      </c>
      <c r="E227">
        <v>960</v>
      </c>
      <c r="F227" s="65">
        <v>160</v>
      </c>
      <c r="G227" s="65" t="s">
        <v>1235</v>
      </c>
      <c r="H227">
        <v>50.518999999999998</v>
      </c>
      <c r="I227">
        <v>12.88</v>
      </c>
      <c r="J227" s="65" t="s">
        <v>1697</v>
      </c>
      <c r="K227" t="s">
        <v>1829</v>
      </c>
      <c r="L227" t="s">
        <v>1201</v>
      </c>
      <c r="M227" s="65">
        <v>1979</v>
      </c>
      <c r="O227" t="s">
        <v>1202</v>
      </c>
    </row>
    <row r="228" spans="1:18" x14ac:dyDescent="0.25">
      <c r="A228" t="s">
        <v>1825</v>
      </c>
      <c r="B228" t="s">
        <v>1832</v>
      </c>
      <c r="C228" t="s">
        <v>1827</v>
      </c>
      <c r="D228" t="s">
        <v>1833</v>
      </c>
      <c r="E228">
        <v>960</v>
      </c>
      <c r="F228" s="65">
        <v>160</v>
      </c>
      <c r="G228" s="65" t="s">
        <v>1235</v>
      </c>
      <c r="H228">
        <v>50.518999999999998</v>
      </c>
      <c r="I228">
        <v>12.88</v>
      </c>
      <c r="J228" s="65" t="s">
        <v>1697</v>
      </c>
      <c r="K228" t="s">
        <v>1829</v>
      </c>
      <c r="L228" t="s">
        <v>1201</v>
      </c>
      <c r="M228" s="65">
        <v>1979</v>
      </c>
      <c r="O228" t="s">
        <v>1202</v>
      </c>
    </row>
    <row r="229" spans="1:18" x14ac:dyDescent="0.25">
      <c r="A229" t="s">
        <v>1825</v>
      </c>
      <c r="B229" t="s">
        <v>1834</v>
      </c>
      <c r="C229" t="s">
        <v>1827</v>
      </c>
      <c r="D229" t="s">
        <v>1835</v>
      </c>
      <c r="E229">
        <v>960</v>
      </c>
      <c r="F229" s="65">
        <v>160</v>
      </c>
      <c r="G229" s="65" t="s">
        <v>1235</v>
      </c>
      <c r="H229">
        <v>50.518999999999998</v>
      </c>
      <c r="I229">
        <v>12.88</v>
      </c>
      <c r="J229" s="65" t="s">
        <v>1697</v>
      </c>
      <c r="K229" t="s">
        <v>1829</v>
      </c>
      <c r="L229" t="s">
        <v>1201</v>
      </c>
      <c r="M229" s="65">
        <v>1979</v>
      </c>
      <c r="O229" t="s">
        <v>1202</v>
      </c>
    </row>
    <row r="230" spans="1:18" x14ac:dyDescent="0.25">
      <c r="A230" t="s">
        <v>1825</v>
      </c>
      <c r="B230" t="s">
        <v>1836</v>
      </c>
      <c r="C230" t="s">
        <v>1827</v>
      </c>
      <c r="D230" t="s">
        <v>1837</v>
      </c>
      <c r="E230">
        <v>960</v>
      </c>
      <c r="F230" s="65">
        <v>160</v>
      </c>
      <c r="G230" s="65" t="s">
        <v>1235</v>
      </c>
      <c r="H230">
        <v>50.518999999999998</v>
      </c>
      <c r="I230">
        <v>12.88</v>
      </c>
      <c r="J230" s="65" t="s">
        <v>1697</v>
      </c>
      <c r="K230" t="s">
        <v>1829</v>
      </c>
      <c r="L230" t="s">
        <v>1201</v>
      </c>
      <c r="M230" s="65">
        <v>1979</v>
      </c>
      <c r="O230" t="s">
        <v>1202</v>
      </c>
    </row>
    <row r="231" spans="1:18" x14ac:dyDescent="0.25">
      <c r="A231" t="s">
        <v>1825</v>
      </c>
      <c r="B231" t="s">
        <v>1838</v>
      </c>
      <c r="C231" t="s">
        <v>1827</v>
      </c>
      <c r="D231" t="s">
        <v>1839</v>
      </c>
      <c r="E231">
        <v>960</v>
      </c>
      <c r="F231" s="65">
        <v>160</v>
      </c>
      <c r="G231" s="65" t="s">
        <v>1235</v>
      </c>
      <c r="H231">
        <v>50.518999999999998</v>
      </c>
      <c r="I231">
        <v>12.88</v>
      </c>
      <c r="J231" s="65" t="s">
        <v>1697</v>
      </c>
      <c r="K231" t="s">
        <v>1829</v>
      </c>
      <c r="L231" t="s">
        <v>1201</v>
      </c>
      <c r="M231" s="65">
        <v>1979</v>
      </c>
      <c r="O231" t="s">
        <v>1202</v>
      </c>
    </row>
    <row r="232" spans="1:18" x14ac:dyDescent="0.25">
      <c r="A232" t="s">
        <v>1840</v>
      </c>
      <c r="B232" t="s">
        <v>1841</v>
      </c>
      <c r="C232" t="s">
        <v>1842</v>
      </c>
      <c r="D232" t="s">
        <v>1843</v>
      </c>
      <c r="E232">
        <v>140</v>
      </c>
      <c r="F232" s="65">
        <v>17</v>
      </c>
      <c r="G232" s="65" t="s">
        <v>1231</v>
      </c>
      <c r="H232">
        <v>52.540999999999997</v>
      </c>
      <c r="I232">
        <v>13.349</v>
      </c>
      <c r="J232" s="65" t="s">
        <v>1697</v>
      </c>
      <c r="K232" t="s">
        <v>1720</v>
      </c>
      <c r="L232" t="s">
        <v>1201</v>
      </c>
      <c r="M232" s="65">
        <v>1990</v>
      </c>
      <c r="O232" t="s">
        <v>1202</v>
      </c>
      <c r="P232" t="s">
        <v>1317</v>
      </c>
      <c r="Q232">
        <v>0.33</v>
      </c>
      <c r="R232">
        <v>0.22</v>
      </c>
    </row>
    <row r="233" spans="1:18" x14ac:dyDescent="0.25">
      <c r="A233" t="s">
        <v>1840</v>
      </c>
      <c r="B233" t="s">
        <v>1844</v>
      </c>
      <c r="C233" t="s">
        <v>1842</v>
      </c>
      <c r="D233" t="s">
        <v>1845</v>
      </c>
      <c r="E233">
        <v>140</v>
      </c>
      <c r="F233" s="65">
        <v>17</v>
      </c>
      <c r="G233" s="65" t="s">
        <v>1231</v>
      </c>
      <c r="H233">
        <v>52.540999999999997</v>
      </c>
      <c r="I233">
        <v>13.349</v>
      </c>
      <c r="J233" s="65" t="s">
        <v>1697</v>
      </c>
      <c r="K233" t="s">
        <v>1720</v>
      </c>
      <c r="L233" t="s">
        <v>1201</v>
      </c>
      <c r="M233" s="65">
        <v>1990</v>
      </c>
      <c r="O233" t="s">
        <v>1202</v>
      </c>
      <c r="P233" t="s">
        <v>1317</v>
      </c>
      <c r="Q233">
        <v>0.33</v>
      </c>
      <c r="R233">
        <v>0.22</v>
      </c>
    </row>
    <row r="234" spans="1:18" x14ac:dyDescent="0.25">
      <c r="A234" t="s">
        <v>1840</v>
      </c>
      <c r="B234" t="s">
        <v>1846</v>
      </c>
      <c r="C234" t="s">
        <v>1842</v>
      </c>
      <c r="D234" t="s">
        <v>1847</v>
      </c>
      <c r="E234">
        <v>140</v>
      </c>
      <c r="F234" s="65">
        <v>17</v>
      </c>
      <c r="G234" s="65" t="s">
        <v>1231</v>
      </c>
      <c r="H234">
        <v>52.540999999999997</v>
      </c>
      <c r="I234">
        <v>13.349</v>
      </c>
      <c r="J234" s="65" t="s">
        <v>1697</v>
      </c>
      <c r="K234" t="s">
        <v>1720</v>
      </c>
      <c r="L234" t="s">
        <v>1201</v>
      </c>
      <c r="M234" s="65">
        <v>1990</v>
      </c>
      <c r="O234" t="s">
        <v>1202</v>
      </c>
      <c r="P234" t="s">
        <v>1317</v>
      </c>
      <c r="Q234">
        <v>0.33</v>
      </c>
      <c r="R234">
        <v>0.22</v>
      </c>
    </row>
    <row r="235" spans="1:18" x14ac:dyDescent="0.25">
      <c r="A235" t="s">
        <v>1840</v>
      </c>
      <c r="B235" t="s">
        <v>1848</v>
      </c>
      <c r="C235" t="s">
        <v>1842</v>
      </c>
      <c r="D235" t="s">
        <v>1849</v>
      </c>
      <c r="E235">
        <v>140</v>
      </c>
      <c r="F235" s="65">
        <v>89</v>
      </c>
      <c r="G235" s="65" t="s">
        <v>1231</v>
      </c>
      <c r="H235">
        <v>52.540999999999997</v>
      </c>
      <c r="I235">
        <v>13.349</v>
      </c>
      <c r="J235" s="65" t="s">
        <v>1697</v>
      </c>
      <c r="K235" t="s">
        <v>1720</v>
      </c>
      <c r="L235" t="s">
        <v>1201</v>
      </c>
      <c r="M235" s="65">
        <v>1990</v>
      </c>
      <c r="O235" t="s">
        <v>1202</v>
      </c>
      <c r="P235" t="s">
        <v>1209</v>
      </c>
      <c r="Q235">
        <v>137.59</v>
      </c>
      <c r="R235">
        <v>0.95</v>
      </c>
    </row>
    <row r="236" spans="1:18" x14ac:dyDescent="0.25">
      <c r="A236" t="s">
        <v>1850</v>
      </c>
      <c r="B236" t="s">
        <v>1851</v>
      </c>
      <c r="C236" t="s">
        <v>1852</v>
      </c>
      <c r="D236" t="s">
        <v>1853</v>
      </c>
      <c r="E236">
        <v>320</v>
      </c>
      <c r="F236" s="65">
        <v>40</v>
      </c>
      <c r="G236" s="65" t="s">
        <v>1235</v>
      </c>
      <c r="H236">
        <v>50.603999999999999</v>
      </c>
      <c r="I236">
        <v>11.475</v>
      </c>
      <c r="J236" s="65" t="s">
        <v>1697</v>
      </c>
      <c r="K236" t="s">
        <v>1757</v>
      </c>
      <c r="L236" t="s">
        <v>1427</v>
      </c>
      <c r="M236" s="65">
        <v>1959</v>
      </c>
      <c r="O236" t="s">
        <v>1202</v>
      </c>
    </row>
    <row r="237" spans="1:18" x14ac:dyDescent="0.25">
      <c r="A237" t="s">
        <v>1850</v>
      </c>
      <c r="B237" t="s">
        <v>1854</v>
      </c>
      <c r="C237" t="s">
        <v>1852</v>
      </c>
      <c r="D237" t="s">
        <v>1855</v>
      </c>
      <c r="E237">
        <v>320</v>
      </c>
      <c r="F237" s="65">
        <v>40</v>
      </c>
      <c r="G237" s="65" t="s">
        <v>1235</v>
      </c>
      <c r="H237">
        <v>50.603999999999999</v>
      </c>
      <c r="I237">
        <v>11.475</v>
      </c>
      <c r="J237" s="65" t="s">
        <v>1697</v>
      </c>
      <c r="K237" t="s">
        <v>1757</v>
      </c>
      <c r="L237" t="s">
        <v>1427</v>
      </c>
      <c r="M237" s="65">
        <v>1959</v>
      </c>
      <c r="O237" t="s">
        <v>1202</v>
      </c>
    </row>
    <row r="238" spans="1:18" x14ac:dyDescent="0.25">
      <c r="A238" t="s">
        <v>1850</v>
      </c>
      <c r="B238" t="s">
        <v>1856</v>
      </c>
      <c r="C238" t="s">
        <v>1852</v>
      </c>
      <c r="D238" t="s">
        <v>1857</v>
      </c>
      <c r="E238">
        <v>320</v>
      </c>
      <c r="F238" s="65">
        <v>40</v>
      </c>
      <c r="G238" s="65" t="s">
        <v>1235</v>
      </c>
      <c r="H238">
        <v>50.603999999999999</v>
      </c>
      <c r="I238">
        <v>11.475</v>
      </c>
      <c r="J238" s="65" t="s">
        <v>1697</v>
      </c>
      <c r="K238" t="s">
        <v>1757</v>
      </c>
      <c r="L238" t="s">
        <v>1427</v>
      </c>
      <c r="M238" s="65">
        <v>1959</v>
      </c>
      <c r="O238" t="s">
        <v>1202</v>
      </c>
    </row>
    <row r="239" spans="1:18" x14ac:dyDescent="0.25">
      <c r="A239" t="s">
        <v>1850</v>
      </c>
      <c r="B239" t="s">
        <v>1858</v>
      </c>
      <c r="C239" t="s">
        <v>1852</v>
      </c>
      <c r="D239" t="s">
        <v>1859</v>
      </c>
      <c r="E239">
        <v>320</v>
      </c>
      <c r="F239" s="65">
        <v>40</v>
      </c>
      <c r="G239" s="65" t="s">
        <v>1235</v>
      </c>
      <c r="H239">
        <v>50.603999999999999</v>
      </c>
      <c r="I239">
        <v>11.475</v>
      </c>
      <c r="J239" s="65" t="s">
        <v>1697</v>
      </c>
      <c r="K239" t="s">
        <v>1757</v>
      </c>
      <c r="L239" t="s">
        <v>1427</v>
      </c>
      <c r="M239" s="65">
        <v>1959</v>
      </c>
      <c r="O239" t="s">
        <v>1202</v>
      </c>
    </row>
    <row r="240" spans="1:18" x14ac:dyDescent="0.25">
      <c r="A240" t="s">
        <v>1850</v>
      </c>
      <c r="B240" t="s">
        <v>1860</v>
      </c>
      <c r="C240" t="s">
        <v>1852</v>
      </c>
      <c r="D240" t="s">
        <v>1861</v>
      </c>
      <c r="E240">
        <v>320</v>
      </c>
      <c r="F240" s="65">
        <v>40</v>
      </c>
      <c r="G240" s="65" t="s">
        <v>1235</v>
      </c>
      <c r="H240">
        <v>50.603999999999999</v>
      </c>
      <c r="I240">
        <v>11.475</v>
      </c>
      <c r="J240" s="65" t="s">
        <v>1697</v>
      </c>
      <c r="K240" t="s">
        <v>1757</v>
      </c>
      <c r="L240" t="s">
        <v>1427</v>
      </c>
      <c r="M240" s="65">
        <v>1959</v>
      </c>
      <c r="O240" t="s">
        <v>1202</v>
      </c>
    </row>
    <row r="241" spans="1:18" x14ac:dyDescent="0.25">
      <c r="A241" t="s">
        <v>1850</v>
      </c>
      <c r="B241" t="s">
        <v>1862</v>
      </c>
      <c r="C241" t="s">
        <v>1852</v>
      </c>
      <c r="D241" t="s">
        <v>1863</v>
      </c>
      <c r="E241">
        <v>320</v>
      </c>
      <c r="F241" s="65">
        <v>40</v>
      </c>
      <c r="G241" s="65" t="s">
        <v>1235</v>
      </c>
      <c r="H241">
        <v>50.603999999999999</v>
      </c>
      <c r="I241">
        <v>11.475</v>
      </c>
      <c r="J241" s="65" t="s">
        <v>1697</v>
      </c>
      <c r="K241" t="s">
        <v>1757</v>
      </c>
      <c r="L241" t="s">
        <v>1427</v>
      </c>
      <c r="M241" s="65">
        <v>1959</v>
      </c>
      <c r="O241" t="s">
        <v>1202</v>
      </c>
    </row>
    <row r="242" spans="1:18" x14ac:dyDescent="0.25">
      <c r="A242" t="s">
        <v>1850</v>
      </c>
      <c r="B242" t="s">
        <v>1864</v>
      </c>
      <c r="C242" t="s">
        <v>1852</v>
      </c>
      <c r="D242" t="s">
        <v>1865</v>
      </c>
      <c r="E242">
        <v>320</v>
      </c>
      <c r="F242" s="65">
        <v>40</v>
      </c>
      <c r="G242" s="65" t="s">
        <v>1235</v>
      </c>
      <c r="H242">
        <v>50.603999999999999</v>
      </c>
      <c r="I242">
        <v>11.475</v>
      </c>
      <c r="J242" s="65" t="s">
        <v>1697</v>
      </c>
      <c r="K242" t="s">
        <v>1757</v>
      </c>
      <c r="L242" t="s">
        <v>1427</v>
      </c>
      <c r="M242" s="65">
        <v>1959</v>
      </c>
      <c r="O242" t="s">
        <v>1202</v>
      </c>
    </row>
    <row r="243" spans="1:18" x14ac:dyDescent="0.25">
      <c r="A243" t="s">
        <v>1850</v>
      </c>
      <c r="B243" t="s">
        <v>1866</v>
      </c>
      <c r="C243" t="s">
        <v>1852</v>
      </c>
      <c r="D243" t="s">
        <v>1867</v>
      </c>
      <c r="E243">
        <v>320</v>
      </c>
      <c r="F243" s="65">
        <v>40</v>
      </c>
      <c r="G243" s="65" t="s">
        <v>1235</v>
      </c>
      <c r="H243">
        <v>50.603999999999999</v>
      </c>
      <c r="I243">
        <v>11.475</v>
      </c>
      <c r="J243" s="65" t="s">
        <v>1697</v>
      </c>
      <c r="K243" t="s">
        <v>1757</v>
      </c>
      <c r="L243" t="s">
        <v>1427</v>
      </c>
      <c r="M243" s="65">
        <v>1959</v>
      </c>
      <c r="O243" t="s">
        <v>1202</v>
      </c>
    </row>
    <row r="244" spans="1:18" x14ac:dyDescent="0.25">
      <c r="A244" t="s">
        <v>1868</v>
      </c>
      <c r="B244" t="s">
        <v>1869</v>
      </c>
      <c r="C244" t="s">
        <v>1870</v>
      </c>
      <c r="D244" t="s">
        <v>1871</v>
      </c>
      <c r="E244">
        <v>356</v>
      </c>
      <c r="F244" s="65">
        <v>38</v>
      </c>
      <c r="G244" s="65" t="s">
        <v>1206</v>
      </c>
      <c r="H244">
        <v>52.23</v>
      </c>
      <c r="I244">
        <v>13.301</v>
      </c>
      <c r="J244" s="65" t="s">
        <v>1697</v>
      </c>
      <c r="K244" t="s">
        <v>1702</v>
      </c>
      <c r="L244" t="s">
        <v>1427</v>
      </c>
      <c r="M244" s="65">
        <v>1987</v>
      </c>
      <c r="N244">
        <v>2016</v>
      </c>
      <c r="O244" t="s">
        <v>1202</v>
      </c>
      <c r="P244" t="s">
        <v>1317</v>
      </c>
      <c r="Q244">
        <v>0.01</v>
      </c>
      <c r="R244">
        <v>0.01</v>
      </c>
    </row>
    <row r="245" spans="1:18" x14ac:dyDescent="0.25">
      <c r="A245" t="s">
        <v>1868</v>
      </c>
      <c r="B245" t="s">
        <v>1872</v>
      </c>
      <c r="C245" t="s">
        <v>1870</v>
      </c>
      <c r="D245" t="s">
        <v>1873</v>
      </c>
      <c r="E245">
        <v>356</v>
      </c>
      <c r="F245" s="65">
        <v>38</v>
      </c>
      <c r="G245" s="65" t="s">
        <v>1206</v>
      </c>
      <c r="H245">
        <v>52.23</v>
      </c>
      <c r="I245">
        <v>13.301</v>
      </c>
      <c r="J245" s="65" t="s">
        <v>1697</v>
      </c>
      <c r="K245" t="s">
        <v>1702</v>
      </c>
      <c r="L245" t="s">
        <v>1427</v>
      </c>
      <c r="M245" s="65">
        <v>1987</v>
      </c>
      <c r="N245">
        <v>2016</v>
      </c>
      <c r="O245" t="s">
        <v>1202</v>
      </c>
      <c r="P245" t="s">
        <v>1317</v>
      </c>
      <c r="Q245">
        <v>0.01</v>
      </c>
      <c r="R245">
        <v>0.01</v>
      </c>
    </row>
    <row r="246" spans="1:18" x14ac:dyDescent="0.25">
      <c r="A246" t="s">
        <v>1868</v>
      </c>
      <c r="B246" t="s">
        <v>1874</v>
      </c>
      <c r="C246" t="s">
        <v>1870</v>
      </c>
      <c r="D246" t="s">
        <v>1875</v>
      </c>
      <c r="E246">
        <v>356</v>
      </c>
      <c r="F246" s="65">
        <v>38</v>
      </c>
      <c r="G246" s="65" t="s">
        <v>1206</v>
      </c>
      <c r="H246">
        <v>52.23</v>
      </c>
      <c r="I246">
        <v>13.301</v>
      </c>
      <c r="J246" s="65" t="s">
        <v>1697</v>
      </c>
      <c r="K246" t="s">
        <v>1702</v>
      </c>
      <c r="L246" t="s">
        <v>1427</v>
      </c>
      <c r="M246" s="65">
        <v>1987</v>
      </c>
      <c r="N246">
        <v>2016</v>
      </c>
      <c r="O246" t="s">
        <v>1202</v>
      </c>
      <c r="P246" t="s">
        <v>1317</v>
      </c>
      <c r="Q246">
        <v>0.01</v>
      </c>
      <c r="R246">
        <v>0.01</v>
      </c>
    </row>
    <row r="247" spans="1:18" x14ac:dyDescent="0.25">
      <c r="A247" t="s">
        <v>1868</v>
      </c>
      <c r="B247" t="s">
        <v>1876</v>
      </c>
      <c r="C247" t="s">
        <v>1870</v>
      </c>
      <c r="D247" t="s">
        <v>1877</v>
      </c>
      <c r="E247">
        <v>356</v>
      </c>
      <c r="F247" s="65">
        <v>37</v>
      </c>
      <c r="G247" s="65" t="s">
        <v>1206</v>
      </c>
      <c r="H247">
        <v>52.23</v>
      </c>
      <c r="I247">
        <v>13.301</v>
      </c>
      <c r="J247" s="65" t="s">
        <v>1697</v>
      </c>
      <c r="K247" t="s">
        <v>1702</v>
      </c>
      <c r="L247" t="s">
        <v>1221</v>
      </c>
      <c r="M247" s="65">
        <v>1987</v>
      </c>
      <c r="O247" t="s">
        <v>1202</v>
      </c>
      <c r="P247" t="s">
        <v>1317</v>
      </c>
      <c r="Q247">
        <v>0.01</v>
      </c>
      <c r="R247">
        <v>0.01</v>
      </c>
    </row>
    <row r="248" spans="1:18" x14ac:dyDescent="0.25">
      <c r="A248" t="s">
        <v>1868</v>
      </c>
      <c r="B248" t="s">
        <v>1878</v>
      </c>
      <c r="C248" t="s">
        <v>1870</v>
      </c>
      <c r="D248" t="s">
        <v>1879</v>
      </c>
      <c r="E248">
        <v>356</v>
      </c>
      <c r="F248" s="65">
        <v>38</v>
      </c>
      <c r="G248" s="65" t="s">
        <v>1206</v>
      </c>
      <c r="H248">
        <v>52.23</v>
      </c>
      <c r="I248">
        <v>13.301</v>
      </c>
      <c r="J248" s="65" t="s">
        <v>1697</v>
      </c>
      <c r="K248" t="s">
        <v>1702</v>
      </c>
      <c r="L248" t="s">
        <v>1221</v>
      </c>
      <c r="M248" s="65">
        <v>1987</v>
      </c>
      <c r="O248" t="s">
        <v>1202</v>
      </c>
      <c r="P248" t="s">
        <v>1317</v>
      </c>
      <c r="Q248">
        <v>0.01</v>
      </c>
      <c r="R248">
        <v>0.01</v>
      </c>
    </row>
    <row r="249" spans="1:18" x14ac:dyDescent="0.25">
      <c r="A249" t="s">
        <v>1868</v>
      </c>
      <c r="B249" t="s">
        <v>1880</v>
      </c>
      <c r="C249" t="s">
        <v>1870</v>
      </c>
      <c r="D249" t="s">
        <v>1881</v>
      </c>
      <c r="E249">
        <v>356</v>
      </c>
      <c r="F249" s="65">
        <v>37</v>
      </c>
      <c r="G249" s="65" t="s">
        <v>1206</v>
      </c>
      <c r="H249">
        <v>52.23</v>
      </c>
      <c r="I249">
        <v>13.301</v>
      </c>
      <c r="J249" s="65" t="s">
        <v>1697</v>
      </c>
      <c r="K249" t="s">
        <v>1702</v>
      </c>
      <c r="L249" t="s">
        <v>1221</v>
      </c>
      <c r="M249" s="65">
        <v>1987</v>
      </c>
      <c r="O249" t="s">
        <v>1202</v>
      </c>
      <c r="P249" t="s">
        <v>1317</v>
      </c>
      <c r="Q249">
        <v>0.01</v>
      </c>
      <c r="R249">
        <v>0.01</v>
      </c>
    </row>
    <row r="250" spans="1:18" x14ac:dyDescent="0.25">
      <c r="A250" t="s">
        <v>1868</v>
      </c>
      <c r="B250" t="s">
        <v>1882</v>
      </c>
      <c r="C250" t="s">
        <v>1870</v>
      </c>
      <c r="D250" t="s">
        <v>1883</v>
      </c>
      <c r="E250">
        <v>356</v>
      </c>
      <c r="F250" s="65">
        <v>37</v>
      </c>
      <c r="G250" s="65" t="s">
        <v>1206</v>
      </c>
      <c r="H250">
        <v>52.23</v>
      </c>
      <c r="I250">
        <v>13.301</v>
      </c>
      <c r="J250" s="65" t="s">
        <v>1697</v>
      </c>
      <c r="K250" t="s">
        <v>1702</v>
      </c>
      <c r="L250" t="s">
        <v>1221</v>
      </c>
      <c r="M250" s="65">
        <v>1987</v>
      </c>
      <c r="O250" t="s">
        <v>1202</v>
      </c>
      <c r="P250" t="s">
        <v>1317</v>
      </c>
      <c r="Q250">
        <v>0.01</v>
      </c>
      <c r="R250">
        <v>0.01</v>
      </c>
    </row>
    <row r="251" spans="1:18" x14ac:dyDescent="0.25">
      <c r="A251" t="s">
        <v>1868</v>
      </c>
      <c r="B251" t="s">
        <v>1884</v>
      </c>
      <c r="C251" t="s">
        <v>1870</v>
      </c>
      <c r="D251" t="s">
        <v>1885</v>
      </c>
      <c r="E251">
        <v>356</v>
      </c>
      <c r="F251" s="65">
        <v>37</v>
      </c>
      <c r="G251" s="65" t="s">
        <v>1206</v>
      </c>
      <c r="H251">
        <v>52.23</v>
      </c>
      <c r="I251">
        <v>13.301</v>
      </c>
      <c r="J251" s="65" t="s">
        <v>1697</v>
      </c>
      <c r="K251" t="s">
        <v>1702</v>
      </c>
      <c r="L251" t="s">
        <v>1221</v>
      </c>
      <c r="M251" s="65">
        <v>1987</v>
      </c>
      <c r="O251" t="s">
        <v>1202</v>
      </c>
      <c r="P251" t="s">
        <v>1317</v>
      </c>
      <c r="Q251">
        <v>0.01</v>
      </c>
      <c r="R251">
        <v>0.01</v>
      </c>
    </row>
    <row r="252" spans="1:18" x14ac:dyDescent="0.25">
      <c r="A252" t="s">
        <v>1886</v>
      </c>
      <c r="B252" t="s">
        <v>1887</v>
      </c>
      <c r="C252" t="s">
        <v>1888</v>
      </c>
      <c r="D252" t="s">
        <v>1888</v>
      </c>
      <c r="E252">
        <v>336.3</v>
      </c>
      <c r="F252" s="65">
        <v>336.3</v>
      </c>
      <c r="G252" s="65" t="s">
        <v>1358</v>
      </c>
      <c r="H252">
        <v>54.982999999999997</v>
      </c>
      <c r="I252">
        <v>13.162000000000001</v>
      </c>
      <c r="J252" s="65" t="s">
        <v>1697</v>
      </c>
      <c r="K252" t="s">
        <v>1805</v>
      </c>
      <c r="L252" t="s">
        <v>1201</v>
      </c>
      <c r="M252" s="65">
        <v>2011</v>
      </c>
      <c r="O252" t="s">
        <v>1202</v>
      </c>
      <c r="Q252">
        <v>0</v>
      </c>
      <c r="R252">
        <v>0</v>
      </c>
    </row>
    <row r="253" spans="1:18" x14ac:dyDescent="0.25">
      <c r="A253" t="s">
        <v>1889</v>
      </c>
      <c r="B253" t="s">
        <v>1890</v>
      </c>
      <c r="C253" t="s">
        <v>1891</v>
      </c>
      <c r="D253" t="s">
        <v>1892</v>
      </c>
      <c r="E253">
        <v>160</v>
      </c>
      <c r="F253" s="65">
        <v>36</v>
      </c>
      <c r="G253" s="65" t="s">
        <v>1231</v>
      </c>
      <c r="H253">
        <v>52.530999999999999</v>
      </c>
      <c r="I253">
        <v>13.244999999999999</v>
      </c>
      <c r="J253" s="65" t="s">
        <v>1697</v>
      </c>
      <c r="K253" t="s">
        <v>1720</v>
      </c>
      <c r="L253" t="s">
        <v>1201</v>
      </c>
      <c r="O253" t="s">
        <v>1202</v>
      </c>
      <c r="P253" t="s">
        <v>1277</v>
      </c>
      <c r="Q253">
        <v>2.2200000000000002</v>
      </c>
      <c r="R253">
        <v>1.81</v>
      </c>
    </row>
    <row r="254" spans="1:18" x14ac:dyDescent="0.25">
      <c r="A254" t="s">
        <v>1889</v>
      </c>
      <c r="B254" t="s">
        <v>1893</v>
      </c>
      <c r="C254" t="s">
        <v>1891</v>
      </c>
      <c r="D254" t="s">
        <v>1894</v>
      </c>
      <c r="E254">
        <v>160</v>
      </c>
      <c r="F254" s="65">
        <v>124</v>
      </c>
      <c r="G254" s="65" t="s">
        <v>1231</v>
      </c>
      <c r="H254">
        <v>52.530999999999999</v>
      </c>
      <c r="I254">
        <v>13.244999999999999</v>
      </c>
      <c r="J254" s="65" t="s">
        <v>1697</v>
      </c>
      <c r="K254" t="s">
        <v>1720</v>
      </c>
      <c r="L254" t="s">
        <v>1201</v>
      </c>
      <c r="O254" t="s">
        <v>1202</v>
      </c>
      <c r="P254" t="s">
        <v>1277</v>
      </c>
      <c r="Q254">
        <v>2.2200000000000002</v>
      </c>
      <c r="R254">
        <v>1.81</v>
      </c>
    </row>
    <row r="255" spans="1:18" x14ac:dyDescent="0.25">
      <c r="A255" t="s">
        <v>1895</v>
      </c>
      <c r="B255" t="s">
        <v>1896</v>
      </c>
      <c r="C255" t="s">
        <v>1897</v>
      </c>
      <c r="D255" t="s">
        <v>1898</v>
      </c>
      <c r="E255">
        <v>180</v>
      </c>
      <c r="F255" s="65">
        <v>38</v>
      </c>
      <c r="G255" s="65" t="s">
        <v>1206</v>
      </c>
      <c r="H255">
        <v>52.59</v>
      </c>
      <c r="I255">
        <v>13.558</v>
      </c>
      <c r="J255" s="65" t="s">
        <v>1697</v>
      </c>
      <c r="K255" t="s">
        <v>1702</v>
      </c>
      <c r="L255" t="s">
        <v>1427</v>
      </c>
      <c r="O255" t="s">
        <v>1202</v>
      </c>
      <c r="P255" t="s">
        <v>1317</v>
      </c>
      <c r="Q255">
        <v>0.01</v>
      </c>
      <c r="R255">
        <v>0.01</v>
      </c>
    </row>
    <row r="256" spans="1:18" x14ac:dyDescent="0.25">
      <c r="A256" t="s">
        <v>1895</v>
      </c>
      <c r="B256" t="s">
        <v>1899</v>
      </c>
      <c r="C256" t="s">
        <v>1897</v>
      </c>
      <c r="D256" t="s">
        <v>1900</v>
      </c>
      <c r="E256">
        <v>180</v>
      </c>
      <c r="F256" s="65">
        <v>38</v>
      </c>
      <c r="G256" s="65" t="s">
        <v>1206</v>
      </c>
      <c r="H256">
        <v>52.59</v>
      </c>
      <c r="I256">
        <v>13.558</v>
      </c>
      <c r="J256" s="65" t="s">
        <v>1697</v>
      </c>
      <c r="K256" t="s">
        <v>1702</v>
      </c>
      <c r="L256" t="s">
        <v>1427</v>
      </c>
      <c r="O256" t="s">
        <v>1202</v>
      </c>
      <c r="P256" t="s">
        <v>1317</v>
      </c>
      <c r="Q256">
        <v>0.01</v>
      </c>
      <c r="R256">
        <v>0.01</v>
      </c>
    </row>
    <row r="257" spans="1:18" x14ac:dyDescent="0.25">
      <c r="A257" t="s">
        <v>1895</v>
      </c>
      <c r="B257" t="s">
        <v>1901</v>
      </c>
      <c r="C257" t="s">
        <v>1897</v>
      </c>
      <c r="D257" t="s">
        <v>1902</v>
      </c>
      <c r="E257">
        <v>180</v>
      </c>
      <c r="F257" s="65">
        <v>38</v>
      </c>
      <c r="G257" s="65" t="s">
        <v>1206</v>
      </c>
      <c r="H257">
        <v>52.59</v>
      </c>
      <c r="I257">
        <v>13.558</v>
      </c>
      <c r="J257" s="65" t="s">
        <v>1697</v>
      </c>
      <c r="K257" t="s">
        <v>1702</v>
      </c>
      <c r="L257" t="s">
        <v>1427</v>
      </c>
      <c r="O257" t="s">
        <v>1202</v>
      </c>
      <c r="P257" t="s">
        <v>1317</v>
      </c>
      <c r="Q257">
        <v>0.01</v>
      </c>
      <c r="R257">
        <v>0.01</v>
      </c>
    </row>
    <row r="258" spans="1:18" x14ac:dyDescent="0.25">
      <c r="A258" t="s">
        <v>1895</v>
      </c>
      <c r="B258" t="s">
        <v>1903</v>
      </c>
      <c r="C258" t="s">
        <v>1897</v>
      </c>
      <c r="D258" t="s">
        <v>1897</v>
      </c>
      <c r="E258">
        <v>180</v>
      </c>
      <c r="F258" s="65">
        <v>38</v>
      </c>
      <c r="G258" s="65" t="s">
        <v>1206</v>
      </c>
      <c r="H258">
        <v>52.59</v>
      </c>
      <c r="I258">
        <v>13.558</v>
      </c>
      <c r="J258" s="65" t="s">
        <v>1697</v>
      </c>
      <c r="K258" t="s">
        <v>1702</v>
      </c>
      <c r="L258" t="s">
        <v>1427</v>
      </c>
      <c r="O258" t="s">
        <v>1202</v>
      </c>
      <c r="P258" t="s">
        <v>1317</v>
      </c>
      <c r="Q258">
        <v>0.01</v>
      </c>
      <c r="R258">
        <v>0.01</v>
      </c>
    </row>
    <row r="259" spans="1:18" x14ac:dyDescent="0.25">
      <c r="A259" t="s">
        <v>1904</v>
      </c>
      <c r="B259" t="s">
        <v>1905</v>
      </c>
      <c r="C259" t="s">
        <v>1906</v>
      </c>
      <c r="D259" t="s">
        <v>1907</v>
      </c>
      <c r="E259">
        <v>2998</v>
      </c>
      <c r="F259" s="65">
        <v>500</v>
      </c>
      <c r="G259" s="65" t="s">
        <v>1316</v>
      </c>
      <c r="H259">
        <v>51.834000000000003</v>
      </c>
      <c r="I259">
        <v>14.455</v>
      </c>
      <c r="J259" s="65" t="s">
        <v>1697</v>
      </c>
      <c r="K259" t="s">
        <v>1702</v>
      </c>
      <c r="L259" t="s">
        <v>1201</v>
      </c>
      <c r="M259" s="65">
        <v>1987</v>
      </c>
      <c r="O259" t="s">
        <v>1202</v>
      </c>
      <c r="P259" t="s">
        <v>1277</v>
      </c>
      <c r="Q259">
        <v>2.2200000000000002</v>
      </c>
      <c r="R259">
        <v>1.81</v>
      </c>
    </row>
    <row r="260" spans="1:18" x14ac:dyDescent="0.25">
      <c r="A260" t="s">
        <v>1904</v>
      </c>
      <c r="B260" t="s">
        <v>1908</v>
      </c>
      <c r="C260" t="s">
        <v>1906</v>
      </c>
      <c r="D260" t="s">
        <v>1909</v>
      </c>
      <c r="E260">
        <v>2998</v>
      </c>
      <c r="F260" s="65">
        <v>500</v>
      </c>
      <c r="G260" s="65" t="s">
        <v>1316</v>
      </c>
      <c r="H260">
        <v>51.834000000000003</v>
      </c>
      <c r="I260">
        <v>14.455</v>
      </c>
      <c r="J260" s="65" t="s">
        <v>1697</v>
      </c>
      <c r="K260" t="s">
        <v>1702</v>
      </c>
      <c r="L260" t="s">
        <v>1201</v>
      </c>
      <c r="M260" s="65">
        <v>1985</v>
      </c>
      <c r="O260" t="s">
        <v>1202</v>
      </c>
      <c r="P260" t="s">
        <v>1277</v>
      </c>
      <c r="Q260">
        <v>2.2200000000000002</v>
      </c>
      <c r="R260">
        <v>1.81</v>
      </c>
    </row>
    <row r="261" spans="1:18" x14ac:dyDescent="0.25">
      <c r="A261" t="s">
        <v>1904</v>
      </c>
      <c r="B261" t="s">
        <v>1910</v>
      </c>
      <c r="C261" t="s">
        <v>1906</v>
      </c>
      <c r="D261" t="s">
        <v>1911</v>
      </c>
      <c r="E261">
        <v>2998</v>
      </c>
      <c r="F261" s="65">
        <v>500</v>
      </c>
      <c r="G261" s="65" t="s">
        <v>1316</v>
      </c>
      <c r="H261">
        <v>51.834000000000003</v>
      </c>
      <c r="I261">
        <v>14.455</v>
      </c>
      <c r="J261" s="65" t="s">
        <v>1697</v>
      </c>
      <c r="K261" t="s">
        <v>1702</v>
      </c>
      <c r="L261" t="s">
        <v>1201</v>
      </c>
      <c r="M261" s="65">
        <v>1984</v>
      </c>
      <c r="O261" t="s">
        <v>1202</v>
      </c>
      <c r="P261" t="s">
        <v>1277</v>
      </c>
      <c r="Q261">
        <v>2.2200000000000002</v>
      </c>
      <c r="R261">
        <v>1.81</v>
      </c>
    </row>
    <row r="262" spans="1:18" x14ac:dyDescent="0.25">
      <c r="A262" t="s">
        <v>1904</v>
      </c>
      <c r="B262" t="s">
        <v>1912</v>
      </c>
      <c r="C262" t="s">
        <v>1906</v>
      </c>
      <c r="D262" t="s">
        <v>1913</v>
      </c>
      <c r="E262">
        <v>2998</v>
      </c>
      <c r="F262" s="65">
        <v>498</v>
      </c>
      <c r="G262" s="65" t="s">
        <v>1316</v>
      </c>
      <c r="H262">
        <v>51.834000000000003</v>
      </c>
      <c r="I262">
        <v>14.455</v>
      </c>
      <c r="J262" s="65" t="s">
        <v>1697</v>
      </c>
      <c r="K262" t="s">
        <v>1702</v>
      </c>
      <c r="L262" t="s">
        <v>1201</v>
      </c>
      <c r="M262" s="65">
        <v>1989</v>
      </c>
      <c r="O262" t="s">
        <v>1202</v>
      </c>
      <c r="P262" t="s">
        <v>1277</v>
      </c>
      <c r="Q262">
        <v>2.2200000000000002</v>
      </c>
      <c r="R262">
        <v>1.81</v>
      </c>
    </row>
    <row r="263" spans="1:18" x14ac:dyDescent="0.25">
      <c r="A263" t="s">
        <v>1904</v>
      </c>
      <c r="B263" t="s">
        <v>1914</v>
      </c>
      <c r="C263" t="s">
        <v>1906</v>
      </c>
      <c r="D263" t="s">
        <v>1915</v>
      </c>
      <c r="E263">
        <v>2998</v>
      </c>
      <c r="F263" s="65">
        <v>500</v>
      </c>
      <c r="G263" s="65" t="s">
        <v>1316</v>
      </c>
      <c r="H263">
        <v>51.834000000000003</v>
      </c>
      <c r="I263">
        <v>14.455</v>
      </c>
      <c r="J263" s="65" t="s">
        <v>1697</v>
      </c>
      <c r="K263" t="s">
        <v>1702</v>
      </c>
      <c r="L263" t="s">
        <v>1201</v>
      </c>
      <c r="M263" s="65">
        <v>1982</v>
      </c>
      <c r="O263" t="s">
        <v>1202</v>
      </c>
      <c r="P263" t="s">
        <v>1277</v>
      </c>
      <c r="Q263">
        <v>2.2200000000000002</v>
      </c>
      <c r="R263">
        <v>1.81</v>
      </c>
    </row>
    <row r="264" spans="1:18" x14ac:dyDescent="0.25">
      <c r="A264" t="s">
        <v>1904</v>
      </c>
      <c r="B264" t="s">
        <v>1916</v>
      </c>
      <c r="C264" t="s">
        <v>1906</v>
      </c>
      <c r="D264" t="s">
        <v>1917</v>
      </c>
      <c r="E264">
        <v>2998</v>
      </c>
      <c r="F264" s="65">
        <v>500</v>
      </c>
      <c r="G264" s="65" t="s">
        <v>1316</v>
      </c>
      <c r="H264">
        <v>51.834000000000003</v>
      </c>
      <c r="I264">
        <v>14.455</v>
      </c>
      <c r="J264" s="65" t="s">
        <v>1697</v>
      </c>
      <c r="K264" t="s">
        <v>1702</v>
      </c>
      <c r="L264" t="s">
        <v>1201</v>
      </c>
      <c r="M264" s="65">
        <v>1981</v>
      </c>
      <c r="O264" t="s">
        <v>1202</v>
      </c>
      <c r="P264" t="s">
        <v>1277</v>
      </c>
      <c r="Q264">
        <v>2.2200000000000002</v>
      </c>
      <c r="R264">
        <v>1.81</v>
      </c>
    </row>
    <row r="265" spans="1:18" x14ac:dyDescent="0.25">
      <c r="A265" t="s">
        <v>1918</v>
      </c>
      <c r="B265" t="s">
        <v>1919</v>
      </c>
      <c r="C265" t="s">
        <v>1920</v>
      </c>
      <c r="D265" t="s">
        <v>1921</v>
      </c>
      <c r="E265">
        <v>276</v>
      </c>
      <c r="F265" s="65">
        <v>92</v>
      </c>
      <c r="G265" s="65" t="s">
        <v>1276</v>
      </c>
      <c r="H265">
        <v>52.481000000000002</v>
      </c>
      <c r="I265">
        <v>13.308</v>
      </c>
      <c r="J265" s="65" t="s">
        <v>1697</v>
      </c>
      <c r="K265" t="s">
        <v>1720</v>
      </c>
      <c r="L265" t="s">
        <v>1201</v>
      </c>
      <c r="M265" s="65">
        <v>1977</v>
      </c>
      <c r="O265" t="s">
        <v>1202</v>
      </c>
      <c r="P265" t="s">
        <v>1317</v>
      </c>
      <c r="Q265">
        <v>0.1</v>
      </c>
      <c r="R265">
        <v>0.1</v>
      </c>
    </row>
    <row r="266" spans="1:18" x14ac:dyDescent="0.25">
      <c r="A266" t="s">
        <v>1918</v>
      </c>
      <c r="B266" t="s">
        <v>1922</v>
      </c>
      <c r="C266" t="s">
        <v>1920</v>
      </c>
      <c r="D266" t="s">
        <v>1923</v>
      </c>
      <c r="E266">
        <v>276</v>
      </c>
      <c r="F266" s="65">
        <v>92</v>
      </c>
      <c r="G266" s="65" t="s">
        <v>1276</v>
      </c>
      <c r="H266">
        <v>52.481000000000002</v>
      </c>
      <c r="I266">
        <v>13.308</v>
      </c>
      <c r="J266" s="65" t="s">
        <v>1697</v>
      </c>
      <c r="K266" t="s">
        <v>1720</v>
      </c>
      <c r="L266" t="s">
        <v>1201</v>
      </c>
      <c r="M266" s="65">
        <v>1977</v>
      </c>
      <c r="O266" t="s">
        <v>1202</v>
      </c>
      <c r="P266" t="s">
        <v>1317</v>
      </c>
      <c r="Q266">
        <v>0.1</v>
      </c>
      <c r="R266">
        <v>0.1</v>
      </c>
    </row>
    <row r="267" spans="1:18" x14ac:dyDescent="0.25">
      <c r="A267" t="s">
        <v>1918</v>
      </c>
      <c r="B267" t="s">
        <v>1924</v>
      </c>
      <c r="C267" t="s">
        <v>1920</v>
      </c>
      <c r="D267" t="s">
        <v>1925</v>
      </c>
      <c r="E267">
        <v>276</v>
      </c>
      <c r="F267" s="65">
        <v>92</v>
      </c>
      <c r="G267" s="65" t="s">
        <v>1276</v>
      </c>
      <c r="H267">
        <v>52.481000000000002</v>
      </c>
      <c r="I267">
        <v>13.308</v>
      </c>
      <c r="J267" s="65" t="s">
        <v>1697</v>
      </c>
      <c r="K267" t="s">
        <v>1720</v>
      </c>
      <c r="L267" t="s">
        <v>1201</v>
      </c>
      <c r="M267" s="65">
        <v>1976</v>
      </c>
      <c r="O267" t="s">
        <v>1202</v>
      </c>
      <c r="P267" t="s">
        <v>1317</v>
      </c>
      <c r="Q267">
        <v>0.1</v>
      </c>
      <c r="R267">
        <v>0.1</v>
      </c>
    </row>
    <row r="268" spans="1:18" x14ac:dyDescent="0.25">
      <c r="A268" t="s">
        <v>1926</v>
      </c>
      <c r="B268" t="s">
        <v>1927</v>
      </c>
      <c r="C268" t="s">
        <v>1928</v>
      </c>
      <c r="D268" t="s">
        <v>1929</v>
      </c>
      <c r="E268">
        <v>424</v>
      </c>
      <c r="F268" s="65">
        <v>424</v>
      </c>
      <c r="G268" s="65" t="s">
        <v>1206</v>
      </c>
      <c r="H268">
        <v>51.404000000000003</v>
      </c>
      <c r="I268">
        <v>7.415</v>
      </c>
      <c r="J268" s="65" t="s">
        <v>1697</v>
      </c>
      <c r="K268" t="s">
        <v>1930</v>
      </c>
      <c r="L268" t="s">
        <v>1201</v>
      </c>
      <c r="M268" s="65">
        <v>2007</v>
      </c>
      <c r="O268" t="s">
        <v>1202</v>
      </c>
      <c r="P268" t="s">
        <v>1209</v>
      </c>
      <c r="Q268">
        <v>43.07</v>
      </c>
      <c r="R268">
        <v>0.38</v>
      </c>
    </row>
    <row r="269" spans="1:18" x14ac:dyDescent="0.25">
      <c r="A269" t="s">
        <v>1931</v>
      </c>
      <c r="B269" t="s">
        <v>1932</v>
      </c>
      <c r="C269" t="s">
        <v>1933</v>
      </c>
      <c r="D269" t="s">
        <v>1934</v>
      </c>
      <c r="E269">
        <v>580</v>
      </c>
      <c r="F269" s="65">
        <v>291</v>
      </c>
      <c r="G269" s="65" t="s">
        <v>1316</v>
      </c>
      <c r="H269">
        <v>51.055</v>
      </c>
      <c r="I269">
        <v>6.5759999999999996</v>
      </c>
      <c r="J269" s="65" t="s">
        <v>1697</v>
      </c>
      <c r="K269" t="s">
        <v>1935</v>
      </c>
      <c r="L269" t="s">
        <v>1221</v>
      </c>
      <c r="M269" s="65">
        <v>1970</v>
      </c>
      <c r="N269">
        <v>2017</v>
      </c>
      <c r="O269" t="s">
        <v>1202</v>
      </c>
      <c r="P269" t="s">
        <v>1268</v>
      </c>
      <c r="Q269">
        <v>2.2200000000000002</v>
      </c>
      <c r="R269">
        <v>1.81</v>
      </c>
    </row>
    <row r="270" spans="1:18" x14ac:dyDescent="0.25">
      <c r="A270" t="s">
        <v>1931</v>
      </c>
      <c r="B270" t="s">
        <v>1936</v>
      </c>
      <c r="C270" t="s">
        <v>1933</v>
      </c>
      <c r="D270" t="s">
        <v>1937</v>
      </c>
      <c r="E270">
        <v>580</v>
      </c>
      <c r="F270" s="65">
        <v>289</v>
      </c>
      <c r="G270" s="65" t="s">
        <v>1316</v>
      </c>
      <c r="H270">
        <v>51.055</v>
      </c>
      <c r="I270">
        <v>6.5759999999999996</v>
      </c>
      <c r="J270" s="65" t="s">
        <v>1697</v>
      </c>
      <c r="K270" t="s">
        <v>1935</v>
      </c>
      <c r="L270" t="s">
        <v>1221</v>
      </c>
      <c r="M270" s="65">
        <v>1966</v>
      </c>
      <c r="N270">
        <v>2017</v>
      </c>
      <c r="O270" t="s">
        <v>1202</v>
      </c>
      <c r="P270" t="s">
        <v>1268</v>
      </c>
      <c r="Q270">
        <v>2.2200000000000002</v>
      </c>
      <c r="R270">
        <v>1.81</v>
      </c>
    </row>
    <row r="271" spans="1:18" x14ac:dyDescent="0.25">
      <c r="A271" t="s">
        <v>1938</v>
      </c>
      <c r="B271" t="s">
        <v>1939</v>
      </c>
      <c r="C271" t="s">
        <v>1940</v>
      </c>
      <c r="D271" t="s">
        <v>1941</v>
      </c>
      <c r="E271">
        <v>345</v>
      </c>
      <c r="F271" s="65">
        <v>178</v>
      </c>
      <c r="G271" s="65" t="s">
        <v>1206</v>
      </c>
      <c r="H271">
        <v>49.453000000000003</v>
      </c>
      <c r="I271">
        <v>8.4329999999999998</v>
      </c>
      <c r="J271" s="65" t="s">
        <v>1697</v>
      </c>
      <c r="K271" t="s">
        <v>1942</v>
      </c>
      <c r="L271" t="s">
        <v>1201</v>
      </c>
      <c r="M271" s="65">
        <v>1997</v>
      </c>
      <c r="O271" t="s">
        <v>1202</v>
      </c>
      <c r="P271" t="s">
        <v>1209</v>
      </c>
      <c r="Q271">
        <v>43.07</v>
      </c>
      <c r="R271">
        <v>0.38</v>
      </c>
    </row>
    <row r="272" spans="1:18" x14ac:dyDescent="0.25">
      <c r="A272" t="s">
        <v>1938</v>
      </c>
      <c r="B272" t="s">
        <v>1943</v>
      </c>
      <c r="C272" t="s">
        <v>1940</v>
      </c>
      <c r="D272" t="s">
        <v>1944</v>
      </c>
      <c r="E272">
        <v>345</v>
      </c>
      <c r="F272" s="65">
        <v>167</v>
      </c>
      <c r="G272" s="65" t="s">
        <v>1206</v>
      </c>
      <c r="H272">
        <v>49.453000000000003</v>
      </c>
      <c r="I272">
        <v>8.4329999999999998</v>
      </c>
      <c r="J272" s="65" t="s">
        <v>1697</v>
      </c>
      <c r="K272" t="s">
        <v>1942</v>
      </c>
      <c r="L272" t="s">
        <v>1201</v>
      </c>
      <c r="M272" s="65">
        <v>1997</v>
      </c>
      <c r="O272" t="s">
        <v>1202</v>
      </c>
      <c r="P272" t="s">
        <v>1209</v>
      </c>
      <c r="Q272">
        <v>43.07</v>
      </c>
      <c r="R272">
        <v>0.38</v>
      </c>
    </row>
    <row r="273" spans="1:18" x14ac:dyDescent="0.25">
      <c r="A273" t="s">
        <v>1945</v>
      </c>
      <c r="B273" t="s">
        <v>1946</v>
      </c>
      <c r="C273" t="s">
        <v>1947</v>
      </c>
      <c r="D273" t="s">
        <v>1947</v>
      </c>
      <c r="E273">
        <v>586</v>
      </c>
      <c r="F273" s="65">
        <v>586</v>
      </c>
      <c r="G273" s="65" t="s">
        <v>1206</v>
      </c>
      <c r="H273">
        <v>51.08</v>
      </c>
      <c r="I273">
        <v>6.8280000000000003</v>
      </c>
      <c r="J273" s="65" t="s">
        <v>1697</v>
      </c>
      <c r="K273" t="s">
        <v>1935</v>
      </c>
      <c r="L273" t="s">
        <v>1201</v>
      </c>
      <c r="M273" s="65">
        <v>2000</v>
      </c>
      <c r="O273" t="s">
        <v>1202</v>
      </c>
      <c r="P273" t="s">
        <v>1268</v>
      </c>
      <c r="Q273">
        <v>0.96</v>
      </c>
      <c r="R273">
        <v>0.78</v>
      </c>
    </row>
    <row r="274" spans="1:18" x14ac:dyDescent="0.25">
      <c r="A274" t="s">
        <v>1948</v>
      </c>
      <c r="B274" t="s">
        <v>1949</v>
      </c>
      <c r="C274" t="s">
        <v>1950</v>
      </c>
      <c r="D274" t="s">
        <v>1951</v>
      </c>
      <c r="E274">
        <v>1145</v>
      </c>
      <c r="F274" s="65">
        <v>595</v>
      </c>
      <c r="G274" s="65" t="s">
        <v>1206</v>
      </c>
      <c r="H274">
        <v>51.222000000000001</v>
      </c>
      <c r="I274">
        <v>6.7320000000000002</v>
      </c>
      <c r="J274" s="65" t="s">
        <v>1697</v>
      </c>
      <c r="K274" t="s">
        <v>1935</v>
      </c>
      <c r="L274" t="s">
        <v>1201</v>
      </c>
      <c r="M274" s="65">
        <v>1975</v>
      </c>
      <c r="O274" t="s">
        <v>1202</v>
      </c>
      <c r="P274" t="s">
        <v>1277</v>
      </c>
      <c r="Q274">
        <v>0.96</v>
      </c>
      <c r="R274">
        <v>0.78</v>
      </c>
    </row>
    <row r="275" spans="1:18" x14ac:dyDescent="0.25">
      <c r="A275" t="s">
        <v>1948</v>
      </c>
      <c r="B275" t="s">
        <v>1952</v>
      </c>
      <c r="C275" t="s">
        <v>1950</v>
      </c>
      <c r="D275" t="s">
        <v>1953</v>
      </c>
      <c r="E275">
        <v>1145</v>
      </c>
      <c r="F275" s="65">
        <v>100</v>
      </c>
      <c r="G275" s="65" t="s">
        <v>1206</v>
      </c>
      <c r="H275">
        <v>51.222000000000001</v>
      </c>
      <c r="I275">
        <v>6.7320000000000002</v>
      </c>
      <c r="J275" s="65" t="s">
        <v>1697</v>
      </c>
      <c r="K275" t="s">
        <v>1935</v>
      </c>
      <c r="L275" t="s">
        <v>1201</v>
      </c>
      <c r="M275" s="65">
        <v>1976</v>
      </c>
      <c r="O275" t="s">
        <v>1202</v>
      </c>
      <c r="P275" t="s">
        <v>1209</v>
      </c>
      <c r="Q275">
        <v>43.07</v>
      </c>
      <c r="R275">
        <v>0.38</v>
      </c>
    </row>
    <row r="276" spans="1:18" x14ac:dyDescent="0.25">
      <c r="A276" t="s">
        <v>1948</v>
      </c>
      <c r="B276" t="s">
        <v>1954</v>
      </c>
      <c r="C276" t="s">
        <v>1950</v>
      </c>
      <c r="D276" t="s">
        <v>1955</v>
      </c>
      <c r="E276">
        <v>1145</v>
      </c>
      <c r="F276" s="65">
        <v>300</v>
      </c>
      <c r="G276" s="65" t="s">
        <v>1206</v>
      </c>
      <c r="H276">
        <v>51.222000000000001</v>
      </c>
      <c r="I276">
        <v>6.7320000000000002</v>
      </c>
      <c r="J276" s="65" t="s">
        <v>1697</v>
      </c>
      <c r="K276" t="s">
        <v>1935</v>
      </c>
      <c r="L276" t="s">
        <v>1201</v>
      </c>
      <c r="M276" s="65">
        <v>1974</v>
      </c>
      <c r="O276" t="s">
        <v>1202</v>
      </c>
      <c r="P276" t="s">
        <v>1209</v>
      </c>
      <c r="Q276">
        <v>43.07</v>
      </c>
      <c r="R276">
        <v>0.38</v>
      </c>
    </row>
    <row r="277" spans="1:18" x14ac:dyDescent="0.25">
      <c r="A277" t="s">
        <v>1956</v>
      </c>
      <c r="B277" t="s">
        <v>1957</v>
      </c>
      <c r="C277" t="s">
        <v>1958</v>
      </c>
      <c r="D277" t="s">
        <v>1958</v>
      </c>
      <c r="E277">
        <v>691</v>
      </c>
      <c r="F277" s="65">
        <v>691</v>
      </c>
      <c r="G277" s="65" t="s">
        <v>1231</v>
      </c>
      <c r="H277">
        <v>49.445999999999998</v>
      </c>
      <c r="I277">
        <v>8.49</v>
      </c>
      <c r="J277" s="65" t="s">
        <v>1697</v>
      </c>
      <c r="K277" t="s">
        <v>1959</v>
      </c>
      <c r="L277" t="s">
        <v>1201</v>
      </c>
      <c r="M277" s="65">
        <v>1982</v>
      </c>
      <c r="O277" t="s">
        <v>1202</v>
      </c>
      <c r="P277" t="s">
        <v>1209</v>
      </c>
      <c r="Q277">
        <v>137.59</v>
      </c>
      <c r="R277">
        <v>0.95</v>
      </c>
    </row>
    <row r="278" spans="1:18" x14ac:dyDescent="0.25">
      <c r="A278" t="s">
        <v>1960</v>
      </c>
      <c r="B278" t="s">
        <v>1961</v>
      </c>
      <c r="C278" t="s">
        <v>1962</v>
      </c>
      <c r="D278" t="s">
        <v>1962</v>
      </c>
      <c r="E278">
        <v>426</v>
      </c>
      <c r="F278" s="65">
        <v>426</v>
      </c>
      <c r="G278" s="65" t="s">
        <v>1206</v>
      </c>
      <c r="H278">
        <v>50.859000000000002</v>
      </c>
      <c r="I278">
        <v>6.8410000000000002</v>
      </c>
      <c r="J278" s="65" t="s">
        <v>1697</v>
      </c>
      <c r="K278" t="s">
        <v>1963</v>
      </c>
      <c r="L278" t="s">
        <v>1201</v>
      </c>
      <c r="M278" s="65">
        <v>2013</v>
      </c>
      <c r="O278" t="s">
        <v>1202</v>
      </c>
      <c r="P278" t="s">
        <v>1268</v>
      </c>
      <c r="Q278">
        <v>0.96</v>
      </c>
      <c r="R278">
        <v>0.78</v>
      </c>
    </row>
    <row r="279" spans="1:18" x14ac:dyDescent="0.25">
      <c r="A279" t="s">
        <v>1964</v>
      </c>
      <c r="B279" t="s">
        <v>1965</v>
      </c>
      <c r="C279" t="s">
        <v>1966</v>
      </c>
      <c r="D279" t="s">
        <v>1967</v>
      </c>
      <c r="E279">
        <v>2390</v>
      </c>
      <c r="F279" s="65">
        <v>322</v>
      </c>
      <c r="G279" s="65" t="s">
        <v>1316</v>
      </c>
      <c r="H279">
        <v>50.832999999999998</v>
      </c>
      <c r="I279">
        <v>6.3150000000000004</v>
      </c>
      <c r="J279" s="65" t="s">
        <v>1697</v>
      </c>
      <c r="K279" t="s">
        <v>1963</v>
      </c>
      <c r="L279" t="s">
        <v>1201</v>
      </c>
      <c r="M279" s="65">
        <v>1965</v>
      </c>
      <c r="O279" t="s">
        <v>1202</v>
      </c>
      <c r="P279" t="s">
        <v>1277</v>
      </c>
      <c r="Q279">
        <v>2.2200000000000002</v>
      </c>
      <c r="R279">
        <v>1.81</v>
      </c>
    </row>
    <row r="280" spans="1:18" x14ac:dyDescent="0.25">
      <c r="A280" t="s">
        <v>1964</v>
      </c>
      <c r="B280" t="s">
        <v>1968</v>
      </c>
      <c r="C280" t="s">
        <v>1966</v>
      </c>
      <c r="D280" t="s">
        <v>1969</v>
      </c>
      <c r="E280">
        <v>2390</v>
      </c>
      <c r="F280" s="65">
        <v>200</v>
      </c>
      <c r="G280" s="65" t="s">
        <v>1316</v>
      </c>
      <c r="H280">
        <v>50.832999999999998</v>
      </c>
      <c r="I280">
        <v>6.3150000000000004</v>
      </c>
      <c r="J280" s="65" t="s">
        <v>1697</v>
      </c>
      <c r="K280" t="s">
        <v>1963</v>
      </c>
      <c r="L280" t="s">
        <v>1201</v>
      </c>
      <c r="M280" s="65">
        <v>2007</v>
      </c>
      <c r="O280" t="s">
        <v>1202</v>
      </c>
      <c r="P280" t="s">
        <v>1277</v>
      </c>
      <c r="Q280">
        <v>2.2200000000000002</v>
      </c>
      <c r="R280">
        <v>1.81</v>
      </c>
    </row>
    <row r="281" spans="1:18" x14ac:dyDescent="0.25">
      <c r="A281" t="s">
        <v>1964</v>
      </c>
      <c r="B281" t="s">
        <v>1970</v>
      </c>
      <c r="C281" t="s">
        <v>1966</v>
      </c>
      <c r="D281" t="s">
        <v>1971</v>
      </c>
      <c r="E281">
        <v>2390</v>
      </c>
      <c r="F281" s="65">
        <v>200</v>
      </c>
      <c r="G281" s="65" t="s">
        <v>1316</v>
      </c>
      <c r="H281">
        <v>50.832999999999998</v>
      </c>
      <c r="I281">
        <v>6.3150000000000004</v>
      </c>
      <c r="J281" s="65" t="s">
        <v>1697</v>
      </c>
      <c r="K281" t="s">
        <v>1963</v>
      </c>
      <c r="L281" t="s">
        <v>1201</v>
      </c>
      <c r="M281" s="65">
        <v>2006</v>
      </c>
      <c r="O281" t="s">
        <v>1202</v>
      </c>
      <c r="P281" t="s">
        <v>1277</v>
      </c>
      <c r="Q281">
        <v>2.2200000000000002</v>
      </c>
      <c r="R281">
        <v>1.81</v>
      </c>
    </row>
    <row r="282" spans="1:18" x14ac:dyDescent="0.25">
      <c r="A282" t="s">
        <v>1964</v>
      </c>
      <c r="B282" t="s">
        <v>1972</v>
      </c>
      <c r="C282" t="s">
        <v>1966</v>
      </c>
      <c r="D282" t="s">
        <v>1973</v>
      </c>
      <c r="E282">
        <v>2390</v>
      </c>
      <c r="F282" s="65">
        <v>322</v>
      </c>
      <c r="G282" s="65" t="s">
        <v>1316</v>
      </c>
      <c r="H282">
        <v>50.832999999999998</v>
      </c>
      <c r="I282">
        <v>6.3150000000000004</v>
      </c>
      <c r="J282" s="65" t="s">
        <v>1697</v>
      </c>
      <c r="K282" t="s">
        <v>1963</v>
      </c>
      <c r="L282" t="s">
        <v>1201</v>
      </c>
      <c r="M282" s="65">
        <v>1967</v>
      </c>
      <c r="O282" t="s">
        <v>1202</v>
      </c>
      <c r="P282" t="s">
        <v>1277</v>
      </c>
      <c r="Q282">
        <v>2.2200000000000002</v>
      </c>
      <c r="R282">
        <v>1.81</v>
      </c>
    </row>
    <row r="283" spans="1:18" x14ac:dyDescent="0.25">
      <c r="A283" t="s">
        <v>1964</v>
      </c>
      <c r="B283" t="s">
        <v>1974</v>
      </c>
      <c r="C283" t="s">
        <v>1966</v>
      </c>
      <c r="D283" t="s">
        <v>1975</v>
      </c>
      <c r="E283">
        <v>2390</v>
      </c>
      <c r="F283" s="65">
        <v>24</v>
      </c>
      <c r="G283" s="65" t="s">
        <v>1316</v>
      </c>
      <c r="H283">
        <v>50.832999999999998</v>
      </c>
      <c r="I283">
        <v>6.3150000000000004</v>
      </c>
      <c r="J283" s="65" t="s">
        <v>1697</v>
      </c>
      <c r="K283" t="s">
        <v>1963</v>
      </c>
      <c r="L283" t="s">
        <v>1201</v>
      </c>
      <c r="M283" s="65">
        <v>1965</v>
      </c>
      <c r="O283" t="s">
        <v>1202</v>
      </c>
      <c r="P283" t="s">
        <v>1277</v>
      </c>
      <c r="Q283">
        <v>2.2200000000000002</v>
      </c>
      <c r="R283">
        <v>1.81</v>
      </c>
    </row>
    <row r="284" spans="1:18" x14ac:dyDescent="0.25">
      <c r="A284" t="s">
        <v>1964</v>
      </c>
      <c r="B284" t="s">
        <v>1976</v>
      </c>
      <c r="C284" t="s">
        <v>1966</v>
      </c>
      <c r="D284" t="s">
        <v>1977</v>
      </c>
      <c r="E284">
        <v>2390</v>
      </c>
      <c r="F284" s="65">
        <v>663</v>
      </c>
      <c r="G284" s="65" t="s">
        <v>1316</v>
      </c>
      <c r="H284">
        <v>50.832999999999998</v>
      </c>
      <c r="I284">
        <v>6.3150000000000004</v>
      </c>
      <c r="J284" s="65" t="s">
        <v>1697</v>
      </c>
      <c r="K284" t="s">
        <v>1963</v>
      </c>
      <c r="L284" t="s">
        <v>1201</v>
      </c>
      <c r="M284" s="65">
        <v>1974</v>
      </c>
      <c r="O284" t="s">
        <v>1202</v>
      </c>
      <c r="P284" t="s">
        <v>1277</v>
      </c>
      <c r="Q284">
        <v>2.2200000000000002</v>
      </c>
      <c r="R284">
        <v>1.81</v>
      </c>
    </row>
    <row r="285" spans="1:18" x14ac:dyDescent="0.25">
      <c r="A285" t="s">
        <v>1964</v>
      </c>
      <c r="B285" t="s">
        <v>1978</v>
      </c>
      <c r="C285" t="s">
        <v>1966</v>
      </c>
      <c r="D285" t="s">
        <v>1979</v>
      </c>
      <c r="E285">
        <v>2390</v>
      </c>
      <c r="F285" s="65">
        <v>656</v>
      </c>
      <c r="G285" s="65" t="s">
        <v>1316</v>
      </c>
      <c r="H285">
        <v>50.832999999999998</v>
      </c>
      <c r="I285">
        <v>6.3150000000000004</v>
      </c>
      <c r="J285" s="65" t="s">
        <v>1697</v>
      </c>
      <c r="K285" t="s">
        <v>1963</v>
      </c>
      <c r="L285" t="s">
        <v>1201</v>
      </c>
      <c r="M285" s="65">
        <v>1975</v>
      </c>
      <c r="O285" t="s">
        <v>1202</v>
      </c>
      <c r="P285" t="s">
        <v>1277</v>
      </c>
      <c r="Q285">
        <v>2.2200000000000002</v>
      </c>
      <c r="R285">
        <v>1.81</v>
      </c>
    </row>
    <row r="286" spans="1:18" x14ac:dyDescent="0.25">
      <c r="A286" t="s">
        <v>1980</v>
      </c>
      <c r="B286" t="s">
        <v>1981</v>
      </c>
      <c r="C286" t="s">
        <v>1982</v>
      </c>
      <c r="D286" t="s">
        <v>1983</v>
      </c>
      <c r="E286">
        <v>791</v>
      </c>
      <c r="F286" s="65">
        <v>791</v>
      </c>
      <c r="G286" s="65" t="s">
        <v>1231</v>
      </c>
      <c r="H286">
        <v>52.284999999999997</v>
      </c>
      <c r="I286">
        <v>7.7389999999999999</v>
      </c>
      <c r="J286" s="65" t="s">
        <v>1697</v>
      </c>
      <c r="K286" t="s">
        <v>1984</v>
      </c>
      <c r="L286" t="s">
        <v>1201</v>
      </c>
      <c r="M286" s="65">
        <v>1985</v>
      </c>
      <c r="O286" t="s">
        <v>1202</v>
      </c>
      <c r="P286" t="s">
        <v>1277</v>
      </c>
      <c r="Q286">
        <v>2.2200000000000002</v>
      </c>
      <c r="R286">
        <v>1.81</v>
      </c>
    </row>
    <row r="287" spans="1:18" x14ac:dyDescent="0.25">
      <c r="A287" t="s">
        <v>1985</v>
      </c>
      <c r="B287" t="s">
        <v>1986</v>
      </c>
      <c r="C287" t="s">
        <v>1987</v>
      </c>
      <c r="D287" t="s">
        <v>1988</v>
      </c>
      <c r="E287">
        <v>320</v>
      </c>
      <c r="F287" s="65">
        <v>60</v>
      </c>
      <c r="G287" s="65" t="s">
        <v>1989</v>
      </c>
      <c r="H287">
        <v>51.46</v>
      </c>
      <c r="I287">
        <v>6.7309999999999999</v>
      </c>
      <c r="J287" s="65" t="s">
        <v>1697</v>
      </c>
      <c r="K287" t="s">
        <v>1935</v>
      </c>
      <c r="L287" t="s">
        <v>1201</v>
      </c>
      <c r="M287" s="65">
        <v>1955</v>
      </c>
      <c r="O287" t="s">
        <v>1202</v>
      </c>
      <c r="P287" t="s">
        <v>1277</v>
      </c>
      <c r="Q287">
        <v>4.55</v>
      </c>
      <c r="R287">
        <v>3.13</v>
      </c>
    </row>
    <row r="288" spans="1:18" x14ac:dyDescent="0.25">
      <c r="A288" t="s">
        <v>1985</v>
      </c>
      <c r="B288" t="s">
        <v>1990</v>
      </c>
      <c r="C288" t="s">
        <v>1987</v>
      </c>
      <c r="D288" t="s">
        <v>1991</v>
      </c>
      <c r="E288">
        <v>320</v>
      </c>
      <c r="F288" s="65">
        <v>95</v>
      </c>
      <c r="G288" s="65" t="s">
        <v>1989</v>
      </c>
      <c r="H288">
        <v>51.46</v>
      </c>
      <c r="I288">
        <v>6.7309999999999999</v>
      </c>
      <c r="J288" s="65" t="s">
        <v>1697</v>
      </c>
      <c r="K288" t="s">
        <v>1935</v>
      </c>
      <c r="L288" t="s">
        <v>1201</v>
      </c>
      <c r="M288" s="65">
        <v>1955</v>
      </c>
      <c r="O288" t="s">
        <v>1202</v>
      </c>
      <c r="P288" t="s">
        <v>1277</v>
      </c>
      <c r="Q288">
        <v>4.55</v>
      </c>
      <c r="R288">
        <v>3.13</v>
      </c>
    </row>
    <row r="289" spans="1:18" x14ac:dyDescent="0.25">
      <c r="A289" t="s">
        <v>1985</v>
      </c>
      <c r="B289" t="s">
        <v>1992</v>
      </c>
      <c r="C289" t="s">
        <v>1987</v>
      </c>
      <c r="D289" t="s">
        <v>1993</v>
      </c>
      <c r="E289">
        <v>320</v>
      </c>
      <c r="F289" s="65">
        <v>165</v>
      </c>
      <c r="G289" s="65" t="s">
        <v>1989</v>
      </c>
      <c r="H289">
        <v>51.46</v>
      </c>
      <c r="I289">
        <v>6.7309999999999999</v>
      </c>
      <c r="J289" s="65" t="s">
        <v>1697</v>
      </c>
      <c r="K289" t="s">
        <v>1935</v>
      </c>
      <c r="L289" t="s">
        <v>1201</v>
      </c>
      <c r="M289" s="65">
        <v>1955</v>
      </c>
      <c r="O289" t="s">
        <v>1202</v>
      </c>
      <c r="P289" t="s">
        <v>1277</v>
      </c>
      <c r="Q289">
        <v>4.55</v>
      </c>
      <c r="R289">
        <v>3.13</v>
      </c>
    </row>
    <row r="290" spans="1:18" x14ac:dyDescent="0.25">
      <c r="A290" t="s">
        <v>1994</v>
      </c>
      <c r="B290" t="s">
        <v>1995</v>
      </c>
      <c r="C290" t="s">
        <v>1996</v>
      </c>
      <c r="D290" t="s">
        <v>1997</v>
      </c>
      <c r="E290">
        <v>325</v>
      </c>
      <c r="F290" s="65">
        <v>325</v>
      </c>
      <c r="G290" s="65" t="s">
        <v>1231</v>
      </c>
      <c r="H290">
        <v>51.277000000000001</v>
      </c>
      <c r="I290">
        <v>7.7050000000000001</v>
      </c>
      <c r="J290" s="65" t="s">
        <v>1697</v>
      </c>
      <c r="K290" t="s">
        <v>1930</v>
      </c>
      <c r="L290" t="s">
        <v>1201</v>
      </c>
      <c r="M290" s="65">
        <v>1982</v>
      </c>
      <c r="O290" t="s">
        <v>1202</v>
      </c>
      <c r="P290" t="s">
        <v>1277</v>
      </c>
      <c r="Q290">
        <v>2.2200000000000002</v>
      </c>
      <c r="R290">
        <v>1.81</v>
      </c>
    </row>
    <row r="291" spans="1:18" x14ac:dyDescent="0.25">
      <c r="A291" t="s">
        <v>1998</v>
      </c>
      <c r="B291" t="s">
        <v>1999</v>
      </c>
      <c r="C291" t="s">
        <v>2000</v>
      </c>
      <c r="D291" t="s">
        <v>2001</v>
      </c>
      <c r="E291">
        <v>274</v>
      </c>
      <c r="F291" s="65">
        <v>234</v>
      </c>
      <c r="G291" s="65" t="s">
        <v>1206</v>
      </c>
      <c r="H291">
        <v>49.021000000000001</v>
      </c>
      <c r="I291">
        <v>9.1579999999999995</v>
      </c>
      <c r="J291" s="65" t="s">
        <v>1697</v>
      </c>
      <c r="K291" t="s">
        <v>2002</v>
      </c>
      <c r="L291" t="s">
        <v>1201</v>
      </c>
      <c r="M291" s="65">
        <v>2005</v>
      </c>
      <c r="O291" t="s">
        <v>1202</v>
      </c>
      <c r="P291" t="s">
        <v>1277</v>
      </c>
      <c r="Q291">
        <v>0.96</v>
      </c>
      <c r="R291">
        <v>0.78</v>
      </c>
    </row>
    <row r="292" spans="1:18" x14ac:dyDescent="0.25">
      <c r="A292" t="s">
        <v>2003</v>
      </c>
      <c r="B292" t="s">
        <v>2004</v>
      </c>
      <c r="C292" t="s">
        <v>2005</v>
      </c>
      <c r="D292" t="s">
        <v>2006</v>
      </c>
      <c r="E292">
        <v>412</v>
      </c>
      <c r="F292" s="65">
        <v>206</v>
      </c>
      <c r="G292" s="65" t="s">
        <v>1206</v>
      </c>
      <c r="H292">
        <v>49.453000000000003</v>
      </c>
      <c r="I292">
        <v>8.4329999999999998</v>
      </c>
      <c r="J292" s="65" t="s">
        <v>1697</v>
      </c>
      <c r="K292" t="s">
        <v>1942</v>
      </c>
      <c r="L292" t="s">
        <v>1201</v>
      </c>
      <c r="M292" s="65">
        <v>1997</v>
      </c>
      <c r="O292" t="s">
        <v>1202</v>
      </c>
      <c r="P292" t="s">
        <v>1209</v>
      </c>
      <c r="Q292">
        <v>43.07</v>
      </c>
      <c r="R292">
        <v>0.38</v>
      </c>
    </row>
    <row r="293" spans="1:18" x14ac:dyDescent="0.25">
      <c r="A293" t="s">
        <v>2003</v>
      </c>
      <c r="B293" t="s">
        <v>2007</v>
      </c>
      <c r="C293" t="s">
        <v>2005</v>
      </c>
      <c r="D293" t="s">
        <v>2008</v>
      </c>
      <c r="E293">
        <v>412</v>
      </c>
      <c r="F293" s="65">
        <v>206</v>
      </c>
      <c r="G293" s="65" t="s">
        <v>1206</v>
      </c>
      <c r="H293">
        <v>49.453000000000003</v>
      </c>
      <c r="I293">
        <v>8.4329999999999998</v>
      </c>
      <c r="J293" s="65" t="s">
        <v>1697</v>
      </c>
      <c r="K293" t="s">
        <v>1942</v>
      </c>
      <c r="L293" t="s">
        <v>1201</v>
      </c>
      <c r="M293" s="65">
        <v>1997</v>
      </c>
      <c r="O293" t="s">
        <v>1202</v>
      </c>
      <c r="P293" t="s">
        <v>1317</v>
      </c>
      <c r="Q293">
        <v>0.01</v>
      </c>
      <c r="R293">
        <v>0.01</v>
      </c>
    </row>
    <row r="294" spans="1:18" x14ac:dyDescent="0.25">
      <c r="A294" t="s">
        <v>2009</v>
      </c>
      <c r="B294" t="s">
        <v>2010</v>
      </c>
      <c r="C294" t="s">
        <v>2011</v>
      </c>
      <c r="D294" t="s">
        <v>2012</v>
      </c>
      <c r="E294">
        <v>746</v>
      </c>
      <c r="F294" s="65">
        <v>746</v>
      </c>
      <c r="G294" s="65" t="s">
        <v>1231</v>
      </c>
      <c r="H294">
        <v>51.658999999999999</v>
      </c>
      <c r="I294">
        <v>7.8380000000000001</v>
      </c>
      <c r="J294" s="65" t="s">
        <v>1697</v>
      </c>
      <c r="K294" t="s">
        <v>1930</v>
      </c>
      <c r="L294" t="s">
        <v>1201</v>
      </c>
      <c r="M294" s="65">
        <v>1962</v>
      </c>
      <c r="O294" t="s">
        <v>1202</v>
      </c>
      <c r="P294" t="s">
        <v>1277</v>
      </c>
      <c r="Q294">
        <v>2.4</v>
      </c>
      <c r="R294">
        <v>1.87</v>
      </c>
    </row>
    <row r="295" spans="1:18" x14ac:dyDescent="0.25">
      <c r="A295" t="s">
        <v>2013</v>
      </c>
      <c r="B295" t="s">
        <v>2014</v>
      </c>
      <c r="C295" t="s">
        <v>2015</v>
      </c>
      <c r="D295" t="s">
        <v>2016</v>
      </c>
      <c r="E295">
        <v>717</v>
      </c>
      <c r="F295" s="65">
        <v>717</v>
      </c>
      <c r="G295" s="65" t="s">
        <v>1231</v>
      </c>
      <c r="H295">
        <v>51.622</v>
      </c>
      <c r="I295">
        <v>7.6280000000000001</v>
      </c>
      <c r="J295" s="65" t="s">
        <v>1697</v>
      </c>
      <c r="K295" t="s">
        <v>1930</v>
      </c>
      <c r="L295" t="s">
        <v>1201</v>
      </c>
      <c r="M295" s="65">
        <v>1981</v>
      </c>
      <c r="O295" t="s">
        <v>1202</v>
      </c>
      <c r="P295" t="s">
        <v>1277</v>
      </c>
      <c r="Q295">
        <v>2.2200000000000002</v>
      </c>
      <c r="R295">
        <v>1.81</v>
      </c>
    </row>
    <row r="296" spans="1:18" x14ac:dyDescent="0.25">
      <c r="A296" t="s">
        <v>2017</v>
      </c>
      <c r="B296" t="s">
        <v>2018</v>
      </c>
      <c r="C296" t="s">
        <v>2019</v>
      </c>
      <c r="D296" t="s">
        <v>2020</v>
      </c>
      <c r="E296">
        <v>385</v>
      </c>
      <c r="F296" s="65">
        <v>60</v>
      </c>
      <c r="G296" s="65" t="s">
        <v>1989</v>
      </c>
      <c r="H296">
        <v>51.491999999999997</v>
      </c>
      <c r="I296">
        <v>6.7270000000000003</v>
      </c>
      <c r="J296" s="65" t="s">
        <v>1697</v>
      </c>
      <c r="K296" t="s">
        <v>1935</v>
      </c>
      <c r="L296" t="s">
        <v>1201</v>
      </c>
      <c r="M296" s="65">
        <v>1958</v>
      </c>
      <c r="O296" t="s">
        <v>1202</v>
      </c>
      <c r="P296" t="s">
        <v>1277</v>
      </c>
      <c r="Q296">
        <v>4.55</v>
      </c>
      <c r="R296">
        <v>3.13</v>
      </c>
    </row>
    <row r="297" spans="1:18" x14ac:dyDescent="0.25">
      <c r="A297" t="s">
        <v>2017</v>
      </c>
      <c r="B297" t="s">
        <v>2021</v>
      </c>
      <c r="C297" t="s">
        <v>2019</v>
      </c>
      <c r="D297" t="s">
        <v>2022</v>
      </c>
      <c r="E297">
        <v>385</v>
      </c>
      <c r="F297" s="65">
        <v>100</v>
      </c>
      <c r="G297" s="65" t="s">
        <v>1989</v>
      </c>
      <c r="H297">
        <v>51.491999999999997</v>
      </c>
      <c r="I297">
        <v>6.7270000000000003</v>
      </c>
      <c r="J297" s="65" t="s">
        <v>1697</v>
      </c>
      <c r="K297" t="s">
        <v>1935</v>
      </c>
      <c r="L297" t="s">
        <v>1201</v>
      </c>
      <c r="M297" s="65">
        <v>1958</v>
      </c>
      <c r="O297" t="s">
        <v>1202</v>
      </c>
      <c r="P297" t="s">
        <v>1277</v>
      </c>
      <c r="Q297">
        <v>4.55</v>
      </c>
      <c r="R297">
        <v>3.13</v>
      </c>
    </row>
    <row r="298" spans="1:18" x14ac:dyDescent="0.25">
      <c r="A298" t="s">
        <v>2017</v>
      </c>
      <c r="B298" t="s">
        <v>2023</v>
      </c>
      <c r="C298" t="s">
        <v>2019</v>
      </c>
      <c r="D298" t="s">
        <v>2024</v>
      </c>
      <c r="E298">
        <v>385</v>
      </c>
      <c r="F298" s="65">
        <v>225</v>
      </c>
      <c r="G298" s="65" t="s">
        <v>1989</v>
      </c>
      <c r="H298">
        <v>51.491999999999997</v>
      </c>
      <c r="I298">
        <v>6.7270000000000003</v>
      </c>
      <c r="J298" s="65" t="s">
        <v>1697</v>
      </c>
      <c r="K298" t="s">
        <v>1935</v>
      </c>
      <c r="L298" t="s">
        <v>1201</v>
      </c>
      <c r="M298" s="65">
        <v>1958</v>
      </c>
      <c r="O298" t="s">
        <v>1202</v>
      </c>
      <c r="P298" t="s">
        <v>1277</v>
      </c>
      <c r="Q298">
        <v>4.55</v>
      </c>
      <c r="R298">
        <v>3.13</v>
      </c>
    </row>
    <row r="299" spans="1:18" x14ac:dyDescent="0.25">
      <c r="A299" t="s">
        <v>2025</v>
      </c>
      <c r="B299" t="s">
        <v>2026</v>
      </c>
      <c r="C299" t="s">
        <v>2027</v>
      </c>
      <c r="D299" t="s">
        <v>2028</v>
      </c>
      <c r="E299">
        <v>360</v>
      </c>
      <c r="F299" s="65">
        <v>72</v>
      </c>
      <c r="G299" s="65" t="s">
        <v>1200</v>
      </c>
      <c r="H299">
        <v>47.067999999999998</v>
      </c>
      <c r="I299">
        <v>10.664999999999999</v>
      </c>
      <c r="J299" s="65" t="s">
        <v>1697</v>
      </c>
      <c r="K299" t="s">
        <v>1263</v>
      </c>
      <c r="L299" t="s">
        <v>1427</v>
      </c>
      <c r="O299" t="s">
        <v>1202</v>
      </c>
    </row>
    <row r="300" spans="1:18" x14ac:dyDescent="0.25">
      <c r="A300" t="s">
        <v>2025</v>
      </c>
      <c r="B300" t="s">
        <v>2029</v>
      </c>
      <c r="C300" t="s">
        <v>2027</v>
      </c>
      <c r="D300" t="s">
        <v>2030</v>
      </c>
      <c r="E300">
        <v>360</v>
      </c>
      <c r="F300" s="65">
        <v>72</v>
      </c>
      <c r="G300" s="65" t="s">
        <v>1200</v>
      </c>
      <c r="H300">
        <v>47.067999999999998</v>
      </c>
      <c r="I300">
        <v>10.664999999999999</v>
      </c>
      <c r="J300" s="65" t="s">
        <v>1697</v>
      </c>
      <c r="K300" t="s">
        <v>1263</v>
      </c>
      <c r="L300" t="s">
        <v>1427</v>
      </c>
      <c r="O300" t="s">
        <v>1202</v>
      </c>
    </row>
    <row r="301" spans="1:18" x14ac:dyDescent="0.25">
      <c r="A301" t="s">
        <v>2025</v>
      </c>
      <c r="B301" t="s">
        <v>2031</v>
      </c>
      <c r="C301" t="s">
        <v>2027</v>
      </c>
      <c r="D301" t="s">
        <v>2032</v>
      </c>
      <c r="E301">
        <v>360</v>
      </c>
      <c r="F301" s="65">
        <v>72</v>
      </c>
      <c r="G301" s="65" t="s">
        <v>1200</v>
      </c>
      <c r="H301">
        <v>47.067999999999998</v>
      </c>
      <c r="I301">
        <v>10.664999999999999</v>
      </c>
      <c r="J301" s="65" t="s">
        <v>1697</v>
      </c>
      <c r="K301" t="s">
        <v>1263</v>
      </c>
      <c r="L301" t="s">
        <v>1427</v>
      </c>
      <c r="O301" t="s">
        <v>1202</v>
      </c>
    </row>
    <row r="302" spans="1:18" x14ac:dyDescent="0.25">
      <c r="A302" t="s">
        <v>2025</v>
      </c>
      <c r="B302" t="s">
        <v>2033</v>
      </c>
      <c r="C302" t="s">
        <v>2027</v>
      </c>
      <c r="D302" t="s">
        <v>2034</v>
      </c>
      <c r="E302">
        <v>360</v>
      </c>
      <c r="F302" s="65">
        <v>72</v>
      </c>
      <c r="G302" s="65" t="s">
        <v>1200</v>
      </c>
      <c r="H302">
        <v>47.067999999999998</v>
      </c>
      <c r="I302">
        <v>10.664999999999999</v>
      </c>
      <c r="J302" s="65" t="s">
        <v>1697</v>
      </c>
      <c r="K302" t="s">
        <v>1263</v>
      </c>
      <c r="L302" t="s">
        <v>1427</v>
      </c>
      <c r="O302" t="s">
        <v>1202</v>
      </c>
    </row>
    <row r="303" spans="1:18" x14ac:dyDescent="0.25">
      <c r="A303" t="s">
        <v>2025</v>
      </c>
      <c r="B303" t="s">
        <v>2035</v>
      </c>
      <c r="C303" t="s">
        <v>2027</v>
      </c>
      <c r="D303" t="s">
        <v>2036</v>
      </c>
      <c r="E303">
        <v>360</v>
      </c>
      <c r="F303" s="65">
        <v>72</v>
      </c>
      <c r="G303" s="65" t="s">
        <v>1200</v>
      </c>
      <c r="H303">
        <v>47.067999999999998</v>
      </c>
      <c r="I303">
        <v>10.664999999999999</v>
      </c>
      <c r="J303" s="65" t="s">
        <v>1697</v>
      </c>
      <c r="K303" t="s">
        <v>1263</v>
      </c>
      <c r="L303" t="s">
        <v>1427</v>
      </c>
      <c r="O303" t="s">
        <v>1202</v>
      </c>
    </row>
    <row r="304" spans="1:18" x14ac:dyDescent="0.25">
      <c r="A304" t="s">
        <v>2037</v>
      </c>
      <c r="B304" t="s">
        <v>2038</v>
      </c>
      <c r="C304" t="s">
        <v>2039</v>
      </c>
      <c r="D304" t="s">
        <v>2040</v>
      </c>
      <c r="E304">
        <v>870</v>
      </c>
      <c r="F304" s="65">
        <v>180</v>
      </c>
      <c r="G304" s="65" t="s">
        <v>1235</v>
      </c>
      <c r="H304">
        <v>47.564999999999998</v>
      </c>
      <c r="I304">
        <v>7.9539999999999997</v>
      </c>
      <c r="J304" s="65" t="s">
        <v>1697</v>
      </c>
      <c r="K304" t="s">
        <v>1559</v>
      </c>
      <c r="L304" t="s">
        <v>1201</v>
      </c>
      <c r="O304" t="s">
        <v>1202</v>
      </c>
    </row>
    <row r="305" spans="1:18" x14ac:dyDescent="0.25">
      <c r="A305" t="s">
        <v>2037</v>
      </c>
      <c r="B305" t="s">
        <v>2041</v>
      </c>
      <c r="C305" t="s">
        <v>2039</v>
      </c>
      <c r="D305" t="s">
        <v>2042</v>
      </c>
      <c r="E305">
        <v>870</v>
      </c>
      <c r="F305" s="65">
        <v>75</v>
      </c>
      <c r="G305" s="65" t="s">
        <v>1235</v>
      </c>
      <c r="H305">
        <v>47.618000000000002</v>
      </c>
      <c r="I305">
        <v>8.1929999999999996</v>
      </c>
      <c r="J305" s="65" t="s">
        <v>1697</v>
      </c>
      <c r="K305" t="s">
        <v>1559</v>
      </c>
      <c r="L305" t="s">
        <v>1427</v>
      </c>
      <c r="O305" t="s">
        <v>1202</v>
      </c>
    </row>
    <row r="306" spans="1:18" x14ac:dyDescent="0.25">
      <c r="A306" t="s">
        <v>2037</v>
      </c>
      <c r="B306" t="s">
        <v>2043</v>
      </c>
      <c r="C306" t="s">
        <v>2039</v>
      </c>
      <c r="D306" t="s">
        <v>2044</v>
      </c>
      <c r="E306">
        <v>870</v>
      </c>
      <c r="F306" s="65">
        <v>50</v>
      </c>
      <c r="G306" s="65" t="s">
        <v>1235</v>
      </c>
      <c r="H306">
        <v>47.755000000000003</v>
      </c>
      <c r="I306">
        <v>8.1880000000000006</v>
      </c>
      <c r="J306" s="65" t="s">
        <v>1697</v>
      </c>
      <c r="K306" t="s">
        <v>1817</v>
      </c>
      <c r="L306" t="s">
        <v>1427</v>
      </c>
      <c r="M306" s="65">
        <v>1964</v>
      </c>
      <c r="O306" t="s">
        <v>1202</v>
      </c>
    </row>
    <row r="307" spans="1:18" x14ac:dyDescent="0.25">
      <c r="A307" t="s">
        <v>2037</v>
      </c>
      <c r="B307" t="s">
        <v>2045</v>
      </c>
      <c r="C307" t="s">
        <v>2039</v>
      </c>
      <c r="D307" t="s">
        <v>2046</v>
      </c>
      <c r="E307">
        <v>870</v>
      </c>
      <c r="F307" s="65">
        <v>455</v>
      </c>
      <c r="G307" s="65" t="s">
        <v>1235</v>
      </c>
      <c r="H307">
        <v>47.645000000000003</v>
      </c>
      <c r="I307">
        <v>7.9180000000000001</v>
      </c>
      <c r="J307" s="65" t="s">
        <v>1697</v>
      </c>
      <c r="K307" t="s">
        <v>1559</v>
      </c>
      <c r="L307" t="s">
        <v>1201</v>
      </c>
      <c r="M307" s="65">
        <v>1976</v>
      </c>
      <c r="O307" t="s">
        <v>1202</v>
      </c>
    </row>
    <row r="308" spans="1:18" x14ac:dyDescent="0.25">
      <c r="A308" t="s">
        <v>2037</v>
      </c>
      <c r="B308" t="s">
        <v>2047</v>
      </c>
      <c r="C308" t="s">
        <v>2039</v>
      </c>
      <c r="D308" t="s">
        <v>2048</v>
      </c>
      <c r="E308">
        <v>870</v>
      </c>
      <c r="F308" s="65">
        <v>110</v>
      </c>
      <c r="G308" s="65" t="s">
        <v>1235</v>
      </c>
      <c r="H308">
        <v>47.688000000000002</v>
      </c>
      <c r="I308">
        <v>8.2520000000000007</v>
      </c>
      <c r="J308" s="65" t="s">
        <v>1697</v>
      </c>
      <c r="K308" t="s">
        <v>1559</v>
      </c>
      <c r="L308" t="s">
        <v>1201</v>
      </c>
      <c r="O308" t="s">
        <v>1202</v>
      </c>
    </row>
    <row r="309" spans="1:18" x14ac:dyDescent="0.25">
      <c r="A309" t="s">
        <v>2049</v>
      </c>
      <c r="B309" t="s">
        <v>2050</v>
      </c>
      <c r="C309" t="s">
        <v>2051</v>
      </c>
      <c r="D309" t="s">
        <v>2052</v>
      </c>
      <c r="E309">
        <v>1820</v>
      </c>
      <c r="F309" s="65">
        <v>870</v>
      </c>
      <c r="G309" s="65" t="s">
        <v>1206</v>
      </c>
      <c r="H309">
        <v>52.481000000000002</v>
      </c>
      <c r="I309">
        <v>7.306</v>
      </c>
      <c r="J309" s="65" t="s">
        <v>1697</v>
      </c>
      <c r="K309" t="s">
        <v>2053</v>
      </c>
      <c r="L309" t="s">
        <v>1201</v>
      </c>
      <c r="M309" s="65">
        <v>2010</v>
      </c>
      <c r="O309" t="s">
        <v>1202</v>
      </c>
      <c r="P309" t="s">
        <v>1277</v>
      </c>
      <c r="Q309">
        <v>0.96</v>
      </c>
      <c r="R309">
        <v>0.78</v>
      </c>
    </row>
    <row r="310" spans="1:18" x14ac:dyDescent="0.25">
      <c r="A310" t="s">
        <v>2049</v>
      </c>
      <c r="B310" t="s">
        <v>2054</v>
      </c>
      <c r="C310" t="s">
        <v>2051</v>
      </c>
      <c r="D310" t="s">
        <v>2055</v>
      </c>
      <c r="E310">
        <v>1820</v>
      </c>
      <c r="F310" s="65">
        <v>475</v>
      </c>
      <c r="G310" s="65" t="s">
        <v>1206</v>
      </c>
      <c r="H310">
        <v>52.481000000000002</v>
      </c>
      <c r="I310">
        <v>7.306</v>
      </c>
      <c r="J310" s="65" t="s">
        <v>1697</v>
      </c>
      <c r="K310" t="s">
        <v>2053</v>
      </c>
      <c r="L310" t="s">
        <v>1201</v>
      </c>
      <c r="M310" s="65">
        <v>1975</v>
      </c>
      <c r="O310" t="s">
        <v>1202</v>
      </c>
      <c r="P310" t="s">
        <v>1277</v>
      </c>
      <c r="Q310">
        <v>0.96</v>
      </c>
      <c r="R310">
        <v>0.78</v>
      </c>
    </row>
    <row r="311" spans="1:18" x14ac:dyDescent="0.25">
      <c r="A311" t="s">
        <v>2049</v>
      </c>
      <c r="B311" t="s">
        <v>2056</v>
      </c>
      <c r="C311" t="s">
        <v>2051</v>
      </c>
      <c r="D311" t="s">
        <v>2057</v>
      </c>
      <c r="E311">
        <v>1820</v>
      </c>
      <c r="F311" s="65">
        <v>475</v>
      </c>
      <c r="G311" s="65" t="s">
        <v>1206</v>
      </c>
      <c r="H311">
        <v>52.481000000000002</v>
      </c>
      <c r="I311">
        <v>7.306</v>
      </c>
      <c r="J311" s="65" t="s">
        <v>1697</v>
      </c>
      <c r="K311" t="s">
        <v>2053</v>
      </c>
      <c r="L311" t="s">
        <v>1201</v>
      </c>
      <c r="M311" s="65">
        <v>1974</v>
      </c>
      <c r="O311" t="s">
        <v>1202</v>
      </c>
      <c r="P311" t="s">
        <v>1277</v>
      </c>
      <c r="Q311">
        <v>0.96</v>
      </c>
      <c r="R311">
        <v>0.78</v>
      </c>
    </row>
    <row r="312" spans="1:18" x14ac:dyDescent="0.25">
      <c r="A312" t="s">
        <v>2058</v>
      </c>
      <c r="B312" t="s">
        <v>2059</v>
      </c>
      <c r="C312" t="s">
        <v>2060</v>
      </c>
      <c r="D312" t="s">
        <v>2061</v>
      </c>
      <c r="E312">
        <v>866</v>
      </c>
      <c r="F312" s="65">
        <v>147</v>
      </c>
      <c r="G312" s="65" t="s">
        <v>1206</v>
      </c>
      <c r="H312">
        <v>50.973999999999997</v>
      </c>
      <c r="I312">
        <v>6.9909999999999997</v>
      </c>
      <c r="J312" s="65" t="s">
        <v>1697</v>
      </c>
      <c r="K312" t="s">
        <v>1963</v>
      </c>
      <c r="L312" t="s">
        <v>1201</v>
      </c>
      <c r="M312" s="65">
        <v>2005</v>
      </c>
      <c r="O312" t="s">
        <v>1202</v>
      </c>
      <c r="P312" t="s">
        <v>1277</v>
      </c>
      <c r="Q312">
        <v>0.96</v>
      </c>
      <c r="R312">
        <v>0.78</v>
      </c>
    </row>
    <row r="313" spans="1:18" x14ac:dyDescent="0.25">
      <c r="A313" t="s">
        <v>2058</v>
      </c>
      <c r="B313" t="s">
        <v>2062</v>
      </c>
      <c r="C313" t="s">
        <v>2060</v>
      </c>
      <c r="D313" t="s">
        <v>2063</v>
      </c>
      <c r="E313">
        <v>866</v>
      </c>
      <c r="F313" s="65">
        <v>453</v>
      </c>
      <c r="G313" s="65" t="s">
        <v>1206</v>
      </c>
      <c r="H313">
        <v>50.973999999999997</v>
      </c>
      <c r="I313">
        <v>6.9909999999999997</v>
      </c>
      <c r="J313" s="65" t="s">
        <v>1697</v>
      </c>
      <c r="K313" t="s">
        <v>1963</v>
      </c>
      <c r="L313" t="s">
        <v>1201</v>
      </c>
      <c r="M313" s="65">
        <v>2005</v>
      </c>
      <c r="O313" t="s">
        <v>1202</v>
      </c>
      <c r="P313" t="s">
        <v>1277</v>
      </c>
      <c r="Q313">
        <v>0.96</v>
      </c>
      <c r="R313">
        <v>0.78</v>
      </c>
    </row>
    <row r="314" spans="1:18" x14ac:dyDescent="0.25">
      <c r="A314" t="s">
        <v>2058</v>
      </c>
      <c r="B314" t="s">
        <v>2064</v>
      </c>
      <c r="C314" t="s">
        <v>2060</v>
      </c>
      <c r="D314" t="s">
        <v>2065</v>
      </c>
      <c r="E314">
        <v>866</v>
      </c>
      <c r="F314" s="65">
        <v>266</v>
      </c>
      <c r="G314" s="65" t="s">
        <v>1206</v>
      </c>
      <c r="H314">
        <v>50.973999999999997</v>
      </c>
      <c r="I314">
        <v>6.9909999999999997</v>
      </c>
      <c r="J314" s="65" t="s">
        <v>1697</v>
      </c>
      <c r="K314" t="s">
        <v>1963</v>
      </c>
      <c r="L314" t="s">
        <v>1201</v>
      </c>
      <c r="M314" s="65">
        <v>2005</v>
      </c>
      <c r="O314" t="s">
        <v>1202</v>
      </c>
      <c r="P314" t="s">
        <v>1277</v>
      </c>
      <c r="Q314">
        <v>0.96</v>
      </c>
      <c r="R314">
        <v>0.78</v>
      </c>
    </row>
    <row r="315" spans="1:18" x14ac:dyDescent="0.25">
      <c r="A315" t="s">
        <v>2066</v>
      </c>
      <c r="B315" t="s">
        <v>2067</v>
      </c>
      <c r="C315" t="s">
        <v>2068</v>
      </c>
      <c r="D315" t="s">
        <v>2069</v>
      </c>
      <c r="E315">
        <v>113</v>
      </c>
      <c r="F315" s="65">
        <v>113</v>
      </c>
      <c r="G315" s="65" t="s">
        <v>1316</v>
      </c>
      <c r="H315">
        <v>50.893999999999998</v>
      </c>
      <c r="I315">
        <v>6.7910000000000004</v>
      </c>
      <c r="J315" s="65" t="s">
        <v>1697</v>
      </c>
      <c r="K315" t="s">
        <v>1963</v>
      </c>
      <c r="L315" t="s">
        <v>1201</v>
      </c>
      <c r="M315" s="65">
        <v>1959</v>
      </c>
      <c r="O315" t="s">
        <v>1202</v>
      </c>
      <c r="P315" t="s">
        <v>1209</v>
      </c>
      <c r="Q315">
        <v>137.59</v>
      </c>
      <c r="R315">
        <v>0.95</v>
      </c>
    </row>
    <row r="316" spans="1:18" x14ac:dyDescent="0.25">
      <c r="A316" t="s">
        <v>2070</v>
      </c>
      <c r="B316" t="s">
        <v>2071</v>
      </c>
      <c r="C316" t="s">
        <v>2072</v>
      </c>
      <c r="D316" t="s">
        <v>2073</v>
      </c>
      <c r="E316">
        <v>110</v>
      </c>
      <c r="F316" s="65">
        <v>110</v>
      </c>
      <c r="G316" s="65" t="s">
        <v>1206</v>
      </c>
      <c r="H316">
        <v>51.017000000000003</v>
      </c>
      <c r="I316">
        <v>6.9630000000000001</v>
      </c>
      <c r="J316" s="65" t="s">
        <v>1697</v>
      </c>
      <c r="K316" t="s">
        <v>1963</v>
      </c>
      <c r="L316" t="s">
        <v>1201</v>
      </c>
      <c r="M316" s="65">
        <v>2004</v>
      </c>
      <c r="O316" t="s">
        <v>1202</v>
      </c>
      <c r="P316" t="s">
        <v>1209</v>
      </c>
      <c r="Q316">
        <v>43.07</v>
      </c>
      <c r="R316">
        <v>0.38</v>
      </c>
    </row>
    <row r="317" spans="1:18" x14ac:dyDescent="0.25">
      <c r="A317" t="s">
        <v>2074</v>
      </c>
      <c r="B317" t="s">
        <v>2075</v>
      </c>
      <c r="C317" t="s">
        <v>2076</v>
      </c>
      <c r="D317" t="s">
        <v>2077</v>
      </c>
      <c r="E317">
        <v>690</v>
      </c>
      <c r="F317" s="65">
        <v>345</v>
      </c>
      <c r="G317" s="65" t="s">
        <v>1231</v>
      </c>
      <c r="H317">
        <v>51.598999999999997</v>
      </c>
      <c r="I317">
        <v>7.0090000000000003</v>
      </c>
      <c r="J317" s="65" t="s">
        <v>1697</v>
      </c>
      <c r="K317" t="s">
        <v>1984</v>
      </c>
      <c r="L317" t="s">
        <v>1201</v>
      </c>
      <c r="M317" s="65">
        <v>1969</v>
      </c>
      <c r="O317" t="s">
        <v>1202</v>
      </c>
      <c r="P317" t="s">
        <v>1277</v>
      </c>
      <c r="Q317">
        <v>2.2200000000000002</v>
      </c>
      <c r="R317">
        <v>1.81</v>
      </c>
    </row>
    <row r="318" spans="1:18" x14ac:dyDescent="0.25">
      <c r="A318" t="s">
        <v>2074</v>
      </c>
      <c r="B318" t="s">
        <v>2078</v>
      </c>
      <c r="C318" t="s">
        <v>2076</v>
      </c>
      <c r="D318" t="s">
        <v>2079</v>
      </c>
      <c r="E318">
        <v>690</v>
      </c>
      <c r="F318" s="65">
        <v>345</v>
      </c>
      <c r="G318" s="65" t="s">
        <v>1231</v>
      </c>
      <c r="H318">
        <v>51.598999999999997</v>
      </c>
      <c r="I318">
        <v>7.0090000000000003</v>
      </c>
      <c r="J318" s="65" t="s">
        <v>1697</v>
      </c>
      <c r="K318" t="s">
        <v>1984</v>
      </c>
      <c r="L318" t="s">
        <v>1201</v>
      </c>
      <c r="M318" s="65">
        <v>1968</v>
      </c>
      <c r="O318" t="s">
        <v>1202</v>
      </c>
      <c r="P318" t="s">
        <v>1277</v>
      </c>
      <c r="Q318">
        <v>2.2200000000000002</v>
      </c>
      <c r="R318">
        <v>1.81</v>
      </c>
    </row>
    <row r="319" spans="1:18" x14ac:dyDescent="0.25">
      <c r="A319" t="s">
        <v>2080</v>
      </c>
      <c r="B319" t="s">
        <v>2081</v>
      </c>
      <c r="C319" t="s">
        <v>2082</v>
      </c>
      <c r="D319" t="s">
        <v>2083</v>
      </c>
      <c r="E319">
        <v>250</v>
      </c>
      <c r="F319" s="65">
        <v>250</v>
      </c>
      <c r="G319" s="65" t="s">
        <v>1206</v>
      </c>
      <c r="H319">
        <v>51.411999999999999</v>
      </c>
      <c r="I319">
        <v>7.492</v>
      </c>
      <c r="J319" s="65" t="s">
        <v>1697</v>
      </c>
      <c r="K319" t="s">
        <v>1930</v>
      </c>
      <c r="L319" t="s">
        <v>1201</v>
      </c>
      <c r="O319" t="s">
        <v>1202</v>
      </c>
      <c r="P319" t="s">
        <v>1209</v>
      </c>
      <c r="Q319">
        <v>43.07</v>
      </c>
      <c r="R319">
        <v>0.38</v>
      </c>
    </row>
    <row r="320" spans="1:18" x14ac:dyDescent="0.25">
      <c r="A320" t="s">
        <v>2084</v>
      </c>
      <c r="B320" t="s">
        <v>2085</v>
      </c>
      <c r="C320" t="s">
        <v>2086</v>
      </c>
      <c r="D320" t="s">
        <v>2087</v>
      </c>
      <c r="E320">
        <v>151</v>
      </c>
      <c r="F320" s="65">
        <v>151</v>
      </c>
      <c r="G320" s="65" t="s">
        <v>1316</v>
      </c>
      <c r="H320">
        <v>50.860999999999997</v>
      </c>
      <c r="I320">
        <v>6.843</v>
      </c>
      <c r="J320" s="65" t="s">
        <v>1697</v>
      </c>
      <c r="K320" t="s">
        <v>1963</v>
      </c>
      <c r="L320" t="s">
        <v>1427</v>
      </c>
      <c r="N320">
        <v>2015</v>
      </c>
      <c r="O320" t="s">
        <v>1202</v>
      </c>
      <c r="P320" t="s">
        <v>1209</v>
      </c>
      <c r="Q320">
        <v>137.59</v>
      </c>
      <c r="R320">
        <v>0.95</v>
      </c>
    </row>
    <row r="321" spans="1:18" x14ac:dyDescent="0.25">
      <c r="A321" t="s">
        <v>2088</v>
      </c>
      <c r="B321" t="s">
        <v>2089</v>
      </c>
      <c r="C321" t="s">
        <v>2090</v>
      </c>
      <c r="D321" t="s">
        <v>2091</v>
      </c>
      <c r="E321">
        <v>473</v>
      </c>
      <c r="F321" s="65">
        <v>149</v>
      </c>
      <c r="G321" s="65" t="s">
        <v>1231</v>
      </c>
      <c r="H321">
        <v>51.616</v>
      </c>
      <c r="I321">
        <v>7.4779999999999998</v>
      </c>
      <c r="J321" s="65" t="s">
        <v>1697</v>
      </c>
      <c r="K321" t="s">
        <v>1930</v>
      </c>
      <c r="L321" t="s">
        <v>1201</v>
      </c>
      <c r="M321" s="65">
        <v>1962</v>
      </c>
      <c r="O321" t="s">
        <v>1202</v>
      </c>
      <c r="P321" t="s">
        <v>1277</v>
      </c>
      <c r="Q321">
        <v>2.2200000000000002</v>
      </c>
      <c r="R321">
        <v>1.81</v>
      </c>
    </row>
    <row r="322" spans="1:18" x14ac:dyDescent="0.25">
      <c r="A322" t="s">
        <v>2088</v>
      </c>
      <c r="B322" t="s">
        <v>2092</v>
      </c>
      <c r="C322" t="s">
        <v>2090</v>
      </c>
      <c r="D322" t="s">
        <v>2093</v>
      </c>
      <c r="E322">
        <v>473</v>
      </c>
      <c r="F322" s="65">
        <v>324</v>
      </c>
      <c r="G322" s="65" t="s">
        <v>1231</v>
      </c>
      <c r="H322">
        <v>51.616</v>
      </c>
      <c r="I322">
        <v>7.4779999999999998</v>
      </c>
      <c r="J322" s="65" t="s">
        <v>1697</v>
      </c>
      <c r="K322" t="s">
        <v>1930</v>
      </c>
      <c r="L322" t="s">
        <v>1201</v>
      </c>
      <c r="M322" s="65">
        <v>1969</v>
      </c>
      <c r="O322" t="s">
        <v>1202</v>
      </c>
      <c r="P322" t="s">
        <v>1277</v>
      </c>
      <c r="Q322">
        <v>2.2200000000000002</v>
      </c>
      <c r="R322">
        <v>1.81</v>
      </c>
    </row>
    <row r="323" spans="1:18" x14ac:dyDescent="0.25">
      <c r="A323" t="s">
        <v>2094</v>
      </c>
      <c r="B323" t="s">
        <v>2095</v>
      </c>
      <c r="C323" t="s">
        <v>2096</v>
      </c>
      <c r="D323" t="s">
        <v>2097</v>
      </c>
      <c r="E323">
        <v>780</v>
      </c>
      <c r="F323" s="65">
        <v>780</v>
      </c>
      <c r="G323" s="65" t="s">
        <v>1231</v>
      </c>
      <c r="H323">
        <v>51.682000000000002</v>
      </c>
      <c r="I323">
        <v>7.9710000000000001</v>
      </c>
      <c r="J323" s="65" t="s">
        <v>1697</v>
      </c>
      <c r="K323" t="s">
        <v>1930</v>
      </c>
      <c r="L323" t="s">
        <v>1201</v>
      </c>
      <c r="M323" s="65">
        <v>2014</v>
      </c>
      <c r="O323" t="s">
        <v>1202</v>
      </c>
      <c r="P323" t="s">
        <v>1277</v>
      </c>
      <c r="Q323">
        <v>2.4</v>
      </c>
      <c r="R323">
        <v>1.87</v>
      </c>
    </row>
    <row r="324" spans="1:18" x14ac:dyDescent="0.25">
      <c r="A324" t="s">
        <v>2094</v>
      </c>
      <c r="B324" t="s">
        <v>2098</v>
      </c>
      <c r="C324" t="s">
        <v>2096</v>
      </c>
      <c r="D324" t="s">
        <v>2099</v>
      </c>
      <c r="E324">
        <v>780</v>
      </c>
      <c r="F324" s="65">
        <v>250</v>
      </c>
      <c r="G324" s="65" t="s">
        <v>1231</v>
      </c>
      <c r="H324">
        <v>51.682000000000002</v>
      </c>
      <c r="I324">
        <v>7.9710000000000001</v>
      </c>
      <c r="J324" s="65" t="s">
        <v>1697</v>
      </c>
      <c r="K324" t="s">
        <v>1930</v>
      </c>
      <c r="L324" t="s">
        <v>1427</v>
      </c>
      <c r="M324" s="65">
        <v>1969</v>
      </c>
      <c r="N324">
        <v>2016</v>
      </c>
      <c r="O324" t="s">
        <v>1202</v>
      </c>
      <c r="P324" t="s">
        <v>1277</v>
      </c>
      <c r="Q324">
        <v>2.4</v>
      </c>
      <c r="R324">
        <v>1.87</v>
      </c>
    </row>
    <row r="325" spans="1:18" x14ac:dyDescent="0.25">
      <c r="A325" t="s">
        <v>2100</v>
      </c>
      <c r="B325" t="s">
        <v>2101</v>
      </c>
      <c r="C325" t="s">
        <v>2102</v>
      </c>
      <c r="D325" t="s">
        <v>2103</v>
      </c>
      <c r="E325">
        <v>640</v>
      </c>
      <c r="F325" s="65">
        <v>320</v>
      </c>
      <c r="G325" s="65" t="s">
        <v>1231</v>
      </c>
      <c r="H325">
        <v>51.603000000000002</v>
      </c>
      <c r="I325">
        <v>6.6580000000000004</v>
      </c>
      <c r="J325" s="65" t="s">
        <v>1697</v>
      </c>
      <c r="K325" t="s">
        <v>1935</v>
      </c>
      <c r="L325" t="s">
        <v>1201</v>
      </c>
      <c r="M325" s="65">
        <v>1971</v>
      </c>
      <c r="O325" t="s">
        <v>1202</v>
      </c>
      <c r="P325" t="s">
        <v>1209</v>
      </c>
      <c r="Q325">
        <v>137.59</v>
      </c>
      <c r="R325">
        <v>0.95</v>
      </c>
    </row>
    <row r="326" spans="1:18" x14ac:dyDescent="0.25">
      <c r="A326" t="s">
        <v>2100</v>
      </c>
      <c r="B326" t="s">
        <v>2104</v>
      </c>
      <c r="C326" t="s">
        <v>2102</v>
      </c>
      <c r="D326" t="s">
        <v>2105</v>
      </c>
      <c r="E326">
        <v>640</v>
      </c>
      <c r="F326" s="65">
        <v>320</v>
      </c>
      <c r="G326" s="65" t="s">
        <v>1231</v>
      </c>
      <c r="H326">
        <v>51.603000000000002</v>
      </c>
      <c r="I326">
        <v>6.6580000000000004</v>
      </c>
      <c r="J326" s="65" t="s">
        <v>1697</v>
      </c>
      <c r="K326" t="s">
        <v>1935</v>
      </c>
      <c r="L326" t="s">
        <v>1201</v>
      </c>
      <c r="M326" s="65">
        <v>1970</v>
      </c>
      <c r="O326" t="s">
        <v>1202</v>
      </c>
      <c r="P326" t="s">
        <v>1209</v>
      </c>
      <c r="Q326">
        <v>137.59</v>
      </c>
      <c r="R326">
        <v>0.95</v>
      </c>
    </row>
    <row r="327" spans="1:18" x14ac:dyDescent="0.25">
      <c r="A327" t="s">
        <v>2106</v>
      </c>
      <c r="B327" t="s">
        <v>2107</v>
      </c>
      <c r="C327" t="s">
        <v>2108</v>
      </c>
      <c r="D327" t="s">
        <v>2109</v>
      </c>
      <c r="E327">
        <v>600</v>
      </c>
      <c r="F327" s="65">
        <v>300</v>
      </c>
      <c r="G327" s="65" t="s">
        <v>1989</v>
      </c>
      <c r="H327">
        <v>51.375999999999998</v>
      </c>
      <c r="I327">
        <v>6.7240000000000002</v>
      </c>
      <c r="J327" s="65" t="s">
        <v>1697</v>
      </c>
      <c r="K327" t="s">
        <v>1935</v>
      </c>
      <c r="L327" t="s">
        <v>1201</v>
      </c>
      <c r="M327" s="65">
        <v>1976</v>
      </c>
      <c r="O327" t="s">
        <v>1202</v>
      </c>
      <c r="P327" t="s">
        <v>1277</v>
      </c>
      <c r="Q327">
        <v>4.55</v>
      </c>
      <c r="R327">
        <v>3.13</v>
      </c>
    </row>
    <row r="328" spans="1:18" x14ac:dyDescent="0.25">
      <c r="A328" t="s">
        <v>2106</v>
      </c>
      <c r="B328" t="s">
        <v>2110</v>
      </c>
      <c r="C328" t="s">
        <v>2108</v>
      </c>
      <c r="D328" t="s">
        <v>2111</v>
      </c>
      <c r="E328">
        <v>600</v>
      </c>
      <c r="F328" s="65">
        <v>300</v>
      </c>
      <c r="G328" s="65" t="s">
        <v>1989</v>
      </c>
      <c r="H328">
        <v>51.375999999999998</v>
      </c>
      <c r="I328">
        <v>6.7240000000000002</v>
      </c>
      <c r="J328" s="65" t="s">
        <v>1697</v>
      </c>
      <c r="K328" t="s">
        <v>1935</v>
      </c>
      <c r="L328" t="s">
        <v>1201</v>
      </c>
      <c r="M328" s="65">
        <v>1975</v>
      </c>
      <c r="O328" t="s">
        <v>1202</v>
      </c>
      <c r="P328" t="s">
        <v>1277</v>
      </c>
      <c r="Q328">
        <v>4.55</v>
      </c>
      <c r="R328">
        <v>3.13</v>
      </c>
    </row>
    <row r="329" spans="1:18" x14ac:dyDescent="0.25">
      <c r="A329" t="s">
        <v>2112</v>
      </c>
      <c r="B329" t="s">
        <v>2113</v>
      </c>
      <c r="C329" t="s">
        <v>2114</v>
      </c>
      <c r="D329" t="s">
        <v>2115</v>
      </c>
      <c r="E329">
        <v>785</v>
      </c>
      <c r="F329" s="65">
        <v>450</v>
      </c>
      <c r="G329" s="65" t="s">
        <v>1206</v>
      </c>
      <c r="H329">
        <v>50.029000000000003</v>
      </c>
      <c r="I329">
        <v>8.2370000000000001</v>
      </c>
      <c r="J329" s="65" t="s">
        <v>1697</v>
      </c>
      <c r="K329" t="s">
        <v>1942</v>
      </c>
      <c r="L329" t="s">
        <v>1201</v>
      </c>
      <c r="M329" s="65">
        <v>2001</v>
      </c>
      <c r="O329" t="s">
        <v>1202</v>
      </c>
      <c r="P329" t="s">
        <v>1209</v>
      </c>
      <c r="Q329">
        <v>43.07</v>
      </c>
      <c r="R329">
        <v>0.38</v>
      </c>
    </row>
    <row r="330" spans="1:18" x14ac:dyDescent="0.25">
      <c r="A330" t="s">
        <v>2112</v>
      </c>
      <c r="B330" t="s">
        <v>2116</v>
      </c>
      <c r="C330" t="s">
        <v>2114</v>
      </c>
      <c r="D330" t="s">
        <v>2117</v>
      </c>
      <c r="E330">
        <v>785</v>
      </c>
      <c r="F330" s="65">
        <v>335</v>
      </c>
      <c r="G330" s="65" t="s">
        <v>1206</v>
      </c>
      <c r="H330">
        <v>50.029000000000003</v>
      </c>
      <c r="I330">
        <v>8.2370000000000001</v>
      </c>
      <c r="J330" s="65" t="s">
        <v>1697</v>
      </c>
      <c r="K330" t="s">
        <v>1942</v>
      </c>
      <c r="L330" t="s">
        <v>1201</v>
      </c>
      <c r="M330" s="65">
        <v>1977</v>
      </c>
      <c r="O330" t="s">
        <v>1202</v>
      </c>
      <c r="P330" t="s">
        <v>1209</v>
      </c>
      <c r="Q330">
        <v>43.07</v>
      </c>
      <c r="R330">
        <v>0.38</v>
      </c>
    </row>
    <row r="331" spans="1:18" x14ac:dyDescent="0.25">
      <c r="A331" t="s">
        <v>2118</v>
      </c>
      <c r="B331" t="s">
        <v>2119</v>
      </c>
      <c r="C331" t="s">
        <v>2120</v>
      </c>
      <c r="D331" t="s">
        <v>2121</v>
      </c>
      <c r="E331">
        <v>125</v>
      </c>
      <c r="F331" s="65">
        <v>125</v>
      </c>
      <c r="G331" s="65" t="s">
        <v>1206</v>
      </c>
      <c r="H331">
        <v>49.225000000000001</v>
      </c>
      <c r="I331">
        <v>7.016</v>
      </c>
      <c r="J331" s="65" t="s">
        <v>1697</v>
      </c>
      <c r="K331" s="35">
        <v>36861</v>
      </c>
      <c r="L331" t="s">
        <v>1201</v>
      </c>
      <c r="M331" s="65">
        <v>1989</v>
      </c>
      <c r="O331" t="s">
        <v>1202</v>
      </c>
      <c r="P331" t="s">
        <v>1317</v>
      </c>
      <c r="Q331">
        <v>0.01</v>
      </c>
      <c r="R331">
        <v>0.01</v>
      </c>
    </row>
    <row r="332" spans="1:18" x14ac:dyDescent="0.25">
      <c r="A332" t="s">
        <v>2122</v>
      </c>
      <c r="B332" t="s">
        <v>2123</v>
      </c>
      <c r="C332" t="s">
        <v>2124</v>
      </c>
      <c r="D332" t="s">
        <v>2125</v>
      </c>
      <c r="E332">
        <v>1294</v>
      </c>
      <c r="F332" s="65">
        <v>100</v>
      </c>
      <c r="G332" s="65" t="s">
        <v>1235</v>
      </c>
      <c r="H332">
        <v>49.951999999999998</v>
      </c>
      <c r="I332">
        <v>6.1779999999999999</v>
      </c>
      <c r="J332" s="65" t="s">
        <v>1697</v>
      </c>
      <c r="K332" t="s">
        <v>1440</v>
      </c>
      <c r="L332" t="s">
        <v>1201</v>
      </c>
      <c r="M332" s="65">
        <v>1963</v>
      </c>
      <c r="O332" t="s">
        <v>1202</v>
      </c>
    </row>
    <row r="333" spans="1:18" x14ac:dyDescent="0.25">
      <c r="A333" t="s">
        <v>2122</v>
      </c>
      <c r="B333" t="s">
        <v>2126</v>
      </c>
      <c r="C333" t="s">
        <v>2124</v>
      </c>
      <c r="D333" t="s">
        <v>2127</v>
      </c>
      <c r="E333">
        <v>1294</v>
      </c>
      <c r="F333" s="65">
        <v>100</v>
      </c>
      <c r="G333" s="65" t="s">
        <v>1235</v>
      </c>
      <c r="H333">
        <v>49.951999999999998</v>
      </c>
      <c r="I333">
        <v>6.1779999999999999</v>
      </c>
      <c r="J333" s="65" t="s">
        <v>1697</v>
      </c>
      <c r="K333" t="s">
        <v>1440</v>
      </c>
      <c r="L333" t="s">
        <v>1201</v>
      </c>
      <c r="M333" s="65">
        <v>1963</v>
      </c>
      <c r="O333" t="s">
        <v>1202</v>
      </c>
    </row>
    <row r="334" spans="1:18" x14ac:dyDescent="0.25">
      <c r="A334" t="s">
        <v>2122</v>
      </c>
      <c r="B334" t="s">
        <v>2128</v>
      </c>
      <c r="C334" t="s">
        <v>2124</v>
      </c>
      <c r="D334" t="s">
        <v>2129</v>
      </c>
      <c r="E334">
        <v>1294</v>
      </c>
      <c r="F334" s="65">
        <v>100</v>
      </c>
      <c r="G334" s="65" t="s">
        <v>1235</v>
      </c>
      <c r="H334">
        <v>49.951999999999998</v>
      </c>
      <c r="I334">
        <v>6.1779999999999999</v>
      </c>
      <c r="J334" s="65" t="s">
        <v>1697</v>
      </c>
      <c r="K334" t="s">
        <v>1440</v>
      </c>
      <c r="L334" t="s">
        <v>1201</v>
      </c>
      <c r="M334" s="65">
        <v>1963</v>
      </c>
      <c r="O334" t="s">
        <v>1202</v>
      </c>
    </row>
    <row r="335" spans="1:18" x14ac:dyDescent="0.25">
      <c r="A335" t="s">
        <v>2122</v>
      </c>
      <c r="B335" t="s">
        <v>2130</v>
      </c>
      <c r="C335" t="s">
        <v>2124</v>
      </c>
      <c r="D335" t="s">
        <v>2131</v>
      </c>
      <c r="E335">
        <v>1294</v>
      </c>
      <c r="F335" s="65">
        <v>100</v>
      </c>
      <c r="G335" s="65" t="s">
        <v>1235</v>
      </c>
      <c r="H335">
        <v>49.951999999999998</v>
      </c>
      <c r="I335">
        <v>6.1779999999999999</v>
      </c>
      <c r="J335" s="65" t="s">
        <v>1697</v>
      </c>
      <c r="K335" t="s">
        <v>1440</v>
      </c>
      <c r="L335" t="s">
        <v>1201</v>
      </c>
      <c r="M335" s="65">
        <v>1963</v>
      </c>
      <c r="O335" t="s">
        <v>1202</v>
      </c>
    </row>
    <row r="336" spans="1:18" x14ac:dyDescent="0.25">
      <c r="A336" t="s">
        <v>2122</v>
      </c>
      <c r="B336" t="s">
        <v>2132</v>
      </c>
      <c r="C336" t="s">
        <v>2124</v>
      </c>
      <c r="D336" t="s">
        <v>2133</v>
      </c>
      <c r="E336">
        <v>1294</v>
      </c>
      <c r="F336" s="65">
        <v>100</v>
      </c>
      <c r="G336" s="65" t="s">
        <v>1235</v>
      </c>
      <c r="H336">
        <v>49.951999999999998</v>
      </c>
      <c r="I336">
        <v>6.1779999999999999</v>
      </c>
      <c r="J336" s="65" t="s">
        <v>1697</v>
      </c>
      <c r="K336" t="s">
        <v>1440</v>
      </c>
      <c r="L336" t="s">
        <v>1201</v>
      </c>
      <c r="M336" s="65">
        <v>1963</v>
      </c>
      <c r="O336" t="s">
        <v>1202</v>
      </c>
    </row>
    <row r="337" spans="1:18" x14ac:dyDescent="0.25">
      <c r="A337" t="s">
        <v>2122</v>
      </c>
      <c r="B337" t="s">
        <v>2134</v>
      </c>
      <c r="C337" t="s">
        <v>2124</v>
      </c>
      <c r="D337" t="s">
        <v>2135</v>
      </c>
      <c r="E337">
        <v>1294</v>
      </c>
      <c r="F337" s="65">
        <v>100</v>
      </c>
      <c r="G337" s="65" t="s">
        <v>1235</v>
      </c>
      <c r="H337">
        <v>49.951999999999998</v>
      </c>
      <c r="I337">
        <v>6.1779999999999999</v>
      </c>
      <c r="J337" s="65" t="s">
        <v>1697</v>
      </c>
      <c r="K337" t="s">
        <v>1440</v>
      </c>
      <c r="L337" t="s">
        <v>1201</v>
      </c>
      <c r="M337" s="65">
        <v>1963</v>
      </c>
      <c r="O337" t="s">
        <v>1202</v>
      </c>
    </row>
    <row r="338" spans="1:18" x14ac:dyDescent="0.25">
      <c r="A338" t="s">
        <v>2122</v>
      </c>
      <c r="B338" t="s">
        <v>2136</v>
      </c>
      <c r="C338" t="s">
        <v>2124</v>
      </c>
      <c r="D338" t="s">
        <v>2137</v>
      </c>
      <c r="E338">
        <v>1294</v>
      </c>
      <c r="F338" s="65">
        <v>100</v>
      </c>
      <c r="G338" s="65" t="s">
        <v>1235</v>
      </c>
      <c r="H338">
        <v>49.951999999999998</v>
      </c>
      <c r="I338">
        <v>6.1779999999999999</v>
      </c>
      <c r="J338" s="65" t="s">
        <v>1697</v>
      </c>
      <c r="K338" t="s">
        <v>1440</v>
      </c>
      <c r="L338" t="s">
        <v>1201</v>
      </c>
      <c r="M338" s="65">
        <v>1963</v>
      </c>
      <c r="O338" t="s">
        <v>1202</v>
      </c>
    </row>
    <row r="339" spans="1:18" x14ac:dyDescent="0.25">
      <c r="A339" t="s">
        <v>2122</v>
      </c>
      <c r="B339" t="s">
        <v>2138</v>
      </c>
      <c r="C339" t="s">
        <v>2124</v>
      </c>
      <c r="D339" t="s">
        <v>2139</v>
      </c>
      <c r="E339">
        <v>1294</v>
      </c>
      <c r="F339" s="65">
        <v>100</v>
      </c>
      <c r="G339" s="65" t="s">
        <v>1235</v>
      </c>
      <c r="H339">
        <v>49.951999999999998</v>
      </c>
      <c r="I339">
        <v>6.1779999999999999</v>
      </c>
      <c r="J339" s="65" t="s">
        <v>1697</v>
      </c>
      <c r="K339" t="s">
        <v>1440</v>
      </c>
      <c r="L339" t="s">
        <v>1201</v>
      </c>
      <c r="M339" s="65">
        <v>1963</v>
      </c>
      <c r="O339" t="s">
        <v>1202</v>
      </c>
    </row>
    <row r="340" spans="1:18" x14ac:dyDescent="0.25">
      <c r="A340" t="s">
        <v>2122</v>
      </c>
      <c r="B340" t="s">
        <v>2140</v>
      </c>
      <c r="C340" t="s">
        <v>2124</v>
      </c>
      <c r="D340" t="s">
        <v>2141</v>
      </c>
      <c r="E340">
        <v>1294</v>
      </c>
      <c r="F340" s="65">
        <v>198</v>
      </c>
      <c r="G340" s="65" t="s">
        <v>1235</v>
      </c>
      <c r="H340">
        <v>49.951999999999998</v>
      </c>
      <c r="I340">
        <v>6.1779999999999999</v>
      </c>
      <c r="J340" s="65" t="s">
        <v>1697</v>
      </c>
      <c r="K340" t="s">
        <v>1440</v>
      </c>
      <c r="L340" t="s">
        <v>1201</v>
      </c>
      <c r="M340" s="65">
        <v>2014</v>
      </c>
      <c r="O340" t="s">
        <v>1202</v>
      </c>
    </row>
    <row r="341" spans="1:18" x14ac:dyDescent="0.25">
      <c r="A341" t="s">
        <v>2122</v>
      </c>
      <c r="B341" t="s">
        <v>2142</v>
      </c>
      <c r="C341" t="s">
        <v>2124</v>
      </c>
      <c r="D341" t="s">
        <v>2143</v>
      </c>
      <c r="E341">
        <v>1294</v>
      </c>
      <c r="F341" s="65">
        <v>100</v>
      </c>
      <c r="G341" s="65" t="s">
        <v>1235</v>
      </c>
      <c r="H341">
        <v>49.951999999999998</v>
      </c>
      <c r="I341">
        <v>6.1779999999999999</v>
      </c>
      <c r="J341" s="65" t="s">
        <v>1697</v>
      </c>
      <c r="K341" t="s">
        <v>1440</v>
      </c>
      <c r="L341" t="s">
        <v>1201</v>
      </c>
      <c r="M341" s="65">
        <v>1963</v>
      </c>
      <c r="O341" t="s">
        <v>1202</v>
      </c>
    </row>
    <row r="342" spans="1:18" x14ac:dyDescent="0.25">
      <c r="A342" t="s">
        <v>2122</v>
      </c>
      <c r="B342" t="s">
        <v>2144</v>
      </c>
      <c r="C342" t="s">
        <v>2124</v>
      </c>
      <c r="D342" t="s">
        <v>2145</v>
      </c>
      <c r="E342">
        <v>1294</v>
      </c>
      <c r="F342" s="65">
        <v>196</v>
      </c>
      <c r="G342" s="65" t="s">
        <v>1235</v>
      </c>
      <c r="H342">
        <v>49.951999999999998</v>
      </c>
      <c r="I342">
        <v>6.1779999999999999</v>
      </c>
      <c r="J342" s="65" t="s">
        <v>1697</v>
      </c>
      <c r="K342" t="s">
        <v>1440</v>
      </c>
      <c r="L342" t="s">
        <v>1201</v>
      </c>
      <c r="M342" s="65">
        <v>1963</v>
      </c>
      <c r="O342" t="s">
        <v>1202</v>
      </c>
    </row>
    <row r="343" spans="1:18" x14ac:dyDescent="0.25">
      <c r="A343" t="s">
        <v>2146</v>
      </c>
      <c r="B343" t="s">
        <v>2147</v>
      </c>
      <c r="C343" t="s">
        <v>2148</v>
      </c>
      <c r="D343" t="s">
        <v>2149</v>
      </c>
      <c r="E343">
        <v>283</v>
      </c>
      <c r="F343" s="65">
        <v>283</v>
      </c>
      <c r="G343" s="65" t="s">
        <v>1231</v>
      </c>
      <c r="H343">
        <v>49.292999999999999</v>
      </c>
      <c r="I343">
        <v>6.7709999999999999</v>
      </c>
      <c r="J343" s="65" t="s">
        <v>1697</v>
      </c>
      <c r="K343" s="35">
        <v>36861</v>
      </c>
      <c r="L343" t="s">
        <v>1201</v>
      </c>
      <c r="O343" t="s">
        <v>1202</v>
      </c>
      <c r="P343" t="s">
        <v>1277</v>
      </c>
      <c r="Q343">
        <v>2.2200000000000002</v>
      </c>
      <c r="R343">
        <v>1.81</v>
      </c>
    </row>
    <row r="344" spans="1:18" x14ac:dyDescent="0.25">
      <c r="A344" t="s">
        <v>2150</v>
      </c>
      <c r="B344" t="s">
        <v>2151</v>
      </c>
      <c r="C344" t="s">
        <v>2152</v>
      </c>
      <c r="D344" t="s">
        <v>2152</v>
      </c>
      <c r="E344">
        <v>784</v>
      </c>
      <c r="F344" s="65">
        <v>784</v>
      </c>
      <c r="G344" s="65" t="s">
        <v>1206</v>
      </c>
      <c r="H344">
        <v>50.859000000000002</v>
      </c>
      <c r="I344">
        <v>6.8410000000000002</v>
      </c>
      <c r="J344" s="65" t="s">
        <v>1697</v>
      </c>
      <c r="K344" t="s">
        <v>1963</v>
      </c>
      <c r="L344" t="s">
        <v>1201</v>
      </c>
      <c r="M344" s="65">
        <v>2013</v>
      </c>
      <c r="O344" t="s">
        <v>1202</v>
      </c>
      <c r="P344" t="s">
        <v>1268</v>
      </c>
      <c r="Q344">
        <v>0.96</v>
      </c>
      <c r="R344">
        <v>0.78</v>
      </c>
    </row>
    <row r="345" spans="1:18" x14ac:dyDescent="0.25">
      <c r="A345" t="s">
        <v>2153</v>
      </c>
      <c r="B345" t="s">
        <v>2154</v>
      </c>
      <c r="C345" t="s">
        <v>2155</v>
      </c>
      <c r="D345" t="s">
        <v>2156</v>
      </c>
      <c r="E345">
        <v>3398</v>
      </c>
      <c r="F345" s="65">
        <v>924</v>
      </c>
      <c r="G345" s="65" t="s">
        <v>1316</v>
      </c>
      <c r="H345">
        <v>50.970999999999997</v>
      </c>
      <c r="I345">
        <v>6.6669999999999998</v>
      </c>
      <c r="J345" s="65" t="s">
        <v>1697</v>
      </c>
      <c r="K345" t="s">
        <v>1963</v>
      </c>
      <c r="L345" t="s">
        <v>1201</v>
      </c>
      <c r="M345" s="65">
        <v>2003</v>
      </c>
      <c r="O345" t="s">
        <v>1202</v>
      </c>
      <c r="P345" t="s">
        <v>1277</v>
      </c>
      <c r="Q345">
        <v>2.4</v>
      </c>
      <c r="R345">
        <v>1.87</v>
      </c>
    </row>
    <row r="346" spans="1:18" x14ac:dyDescent="0.25">
      <c r="A346" t="s">
        <v>2153</v>
      </c>
      <c r="B346" t="s">
        <v>2157</v>
      </c>
      <c r="C346" t="s">
        <v>2155</v>
      </c>
      <c r="D346" t="s">
        <v>2158</v>
      </c>
      <c r="E346">
        <v>3398</v>
      </c>
      <c r="F346" s="65">
        <v>307</v>
      </c>
      <c r="G346" s="65" t="s">
        <v>1316</v>
      </c>
      <c r="H346">
        <v>50.970999999999997</v>
      </c>
      <c r="I346">
        <v>6.6669999999999998</v>
      </c>
      <c r="J346" s="65" t="s">
        <v>1697</v>
      </c>
      <c r="K346" t="s">
        <v>1963</v>
      </c>
      <c r="L346" t="s">
        <v>1221</v>
      </c>
      <c r="M346" s="65">
        <v>1971</v>
      </c>
      <c r="N346">
        <v>2018</v>
      </c>
      <c r="O346" t="s">
        <v>1202</v>
      </c>
      <c r="P346" t="s">
        <v>1277</v>
      </c>
      <c r="Q346">
        <v>2.2200000000000002</v>
      </c>
      <c r="R346">
        <v>1.81</v>
      </c>
    </row>
    <row r="347" spans="1:18" x14ac:dyDescent="0.25">
      <c r="A347" t="s">
        <v>2153</v>
      </c>
      <c r="B347" t="s">
        <v>2159</v>
      </c>
      <c r="C347" t="s">
        <v>2155</v>
      </c>
      <c r="D347" t="s">
        <v>2160</v>
      </c>
      <c r="E347">
        <v>3398</v>
      </c>
      <c r="F347" s="65">
        <v>629</v>
      </c>
      <c r="G347" s="65" t="s">
        <v>1316</v>
      </c>
      <c r="H347">
        <v>50.970999999999997</v>
      </c>
      <c r="I347">
        <v>6.6669999999999998</v>
      </c>
      <c r="J347" s="65" t="s">
        <v>1697</v>
      </c>
      <c r="K347" t="s">
        <v>1963</v>
      </c>
      <c r="L347" t="s">
        <v>1201</v>
      </c>
      <c r="M347" s="65">
        <v>1974</v>
      </c>
      <c r="O347" t="s">
        <v>1202</v>
      </c>
      <c r="P347" t="s">
        <v>1277</v>
      </c>
      <c r="Q347">
        <v>2.2200000000000002</v>
      </c>
      <c r="R347">
        <v>1.81</v>
      </c>
    </row>
    <row r="348" spans="1:18" x14ac:dyDescent="0.25">
      <c r="A348" t="s">
        <v>2153</v>
      </c>
      <c r="B348" t="s">
        <v>2161</v>
      </c>
      <c r="C348" t="s">
        <v>2155</v>
      </c>
      <c r="D348" t="s">
        <v>2162</v>
      </c>
      <c r="E348">
        <v>3398</v>
      </c>
      <c r="F348" s="65">
        <v>302</v>
      </c>
      <c r="G348" s="65" t="s">
        <v>1316</v>
      </c>
      <c r="H348">
        <v>50.970999999999997</v>
      </c>
      <c r="I348">
        <v>6.6669999999999998</v>
      </c>
      <c r="J348" s="65" t="s">
        <v>1697</v>
      </c>
      <c r="K348" t="s">
        <v>1963</v>
      </c>
      <c r="L348" t="s">
        <v>1221</v>
      </c>
      <c r="M348" s="65">
        <v>1970</v>
      </c>
      <c r="N348">
        <v>2018</v>
      </c>
      <c r="O348" t="s">
        <v>1202</v>
      </c>
      <c r="P348" t="s">
        <v>1277</v>
      </c>
      <c r="Q348">
        <v>2.2200000000000002</v>
      </c>
      <c r="R348">
        <v>1.81</v>
      </c>
    </row>
    <row r="349" spans="1:18" x14ac:dyDescent="0.25">
      <c r="A349" t="s">
        <v>2153</v>
      </c>
      <c r="B349" t="s">
        <v>2163</v>
      </c>
      <c r="C349" t="s">
        <v>2155</v>
      </c>
      <c r="D349" t="s">
        <v>2164</v>
      </c>
      <c r="E349">
        <v>3398</v>
      </c>
      <c r="F349" s="65">
        <v>639</v>
      </c>
      <c r="G349" s="65" t="s">
        <v>1316</v>
      </c>
      <c r="H349">
        <v>50.970999999999997</v>
      </c>
      <c r="I349">
        <v>6.6669999999999998</v>
      </c>
      <c r="J349" s="65" t="s">
        <v>1697</v>
      </c>
      <c r="K349" t="s">
        <v>1963</v>
      </c>
      <c r="L349" t="s">
        <v>1201</v>
      </c>
      <c r="M349" s="65">
        <v>1974</v>
      </c>
      <c r="O349" t="s">
        <v>1202</v>
      </c>
      <c r="P349" t="s">
        <v>1277</v>
      </c>
      <c r="Q349">
        <v>2.2200000000000002</v>
      </c>
      <c r="R349">
        <v>1.81</v>
      </c>
    </row>
    <row r="350" spans="1:18" x14ac:dyDescent="0.25">
      <c r="A350" t="s">
        <v>2153</v>
      </c>
      <c r="B350" t="s">
        <v>2165</v>
      </c>
      <c r="C350" t="s">
        <v>2155</v>
      </c>
      <c r="D350" t="s">
        <v>2166</v>
      </c>
      <c r="E350">
        <v>3398</v>
      </c>
      <c r="F350" s="65">
        <v>301</v>
      </c>
      <c r="G350" s="65" t="s">
        <v>1316</v>
      </c>
      <c r="H350">
        <v>50.970999999999997</v>
      </c>
      <c r="I350">
        <v>6.6669999999999998</v>
      </c>
      <c r="J350" s="65" t="s">
        <v>1697</v>
      </c>
      <c r="K350" t="s">
        <v>1963</v>
      </c>
      <c r="L350" t="s">
        <v>1201</v>
      </c>
      <c r="M350" s="65">
        <v>1968</v>
      </c>
      <c r="O350" t="s">
        <v>1202</v>
      </c>
      <c r="P350" t="s">
        <v>1277</v>
      </c>
      <c r="Q350">
        <v>2.2200000000000002</v>
      </c>
      <c r="R350">
        <v>1.81</v>
      </c>
    </row>
    <row r="351" spans="1:18" x14ac:dyDescent="0.25">
      <c r="A351" t="s">
        <v>2153</v>
      </c>
      <c r="B351" t="s">
        <v>2167</v>
      </c>
      <c r="C351" t="s">
        <v>2155</v>
      </c>
      <c r="D351" t="s">
        <v>2168</v>
      </c>
      <c r="E351">
        <v>3398</v>
      </c>
      <c r="F351" s="65">
        <v>296</v>
      </c>
      <c r="G351" s="65" t="s">
        <v>1316</v>
      </c>
      <c r="H351">
        <v>50.970999999999997</v>
      </c>
      <c r="I351">
        <v>6.6669999999999998</v>
      </c>
      <c r="J351" s="65" t="s">
        <v>1697</v>
      </c>
      <c r="K351" t="s">
        <v>1963</v>
      </c>
      <c r="L351" t="s">
        <v>1201</v>
      </c>
      <c r="M351" s="65">
        <v>1965</v>
      </c>
      <c r="O351" t="s">
        <v>1202</v>
      </c>
      <c r="P351" t="s">
        <v>1277</v>
      </c>
      <c r="Q351">
        <v>2.2200000000000002</v>
      </c>
      <c r="R351">
        <v>1.81</v>
      </c>
    </row>
    <row r="352" spans="1:18" x14ac:dyDescent="0.25">
      <c r="A352" t="s">
        <v>2169</v>
      </c>
      <c r="B352" t="s">
        <v>2170</v>
      </c>
      <c r="C352" t="s">
        <v>2171</v>
      </c>
      <c r="D352" t="s">
        <v>2172</v>
      </c>
      <c r="E352">
        <v>4212</v>
      </c>
      <c r="F352" s="65">
        <v>1060</v>
      </c>
      <c r="G352" s="65" t="s">
        <v>1316</v>
      </c>
      <c r="H352">
        <v>51.037999999999997</v>
      </c>
      <c r="I352">
        <v>6.6159999999999997</v>
      </c>
      <c r="J352" s="65" t="s">
        <v>1697</v>
      </c>
      <c r="K352" t="s">
        <v>1935</v>
      </c>
      <c r="L352" t="s">
        <v>1201</v>
      </c>
      <c r="M352" s="65">
        <v>2012</v>
      </c>
      <c r="O352" t="s">
        <v>1202</v>
      </c>
      <c r="P352" t="s">
        <v>1277</v>
      </c>
      <c r="Q352">
        <v>2.4</v>
      </c>
      <c r="R352">
        <v>1.87</v>
      </c>
    </row>
    <row r="353" spans="1:18" x14ac:dyDescent="0.25">
      <c r="A353" t="s">
        <v>2169</v>
      </c>
      <c r="B353" t="s">
        <v>2173</v>
      </c>
      <c r="C353" t="s">
        <v>2171</v>
      </c>
      <c r="D353" t="s">
        <v>2174</v>
      </c>
      <c r="E353">
        <v>4212</v>
      </c>
      <c r="F353" s="65">
        <v>606</v>
      </c>
      <c r="G353" s="65" t="s">
        <v>1316</v>
      </c>
      <c r="H353">
        <v>51.037999999999997</v>
      </c>
      <c r="I353">
        <v>6.6159999999999997</v>
      </c>
      <c r="J353" s="65" t="s">
        <v>1697</v>
      </c>
      <c r="K353" t="s">
        <v>1935</v>
      </c>
      <c r="L353" t="s">
        <v>1201</v>
      </c>
      <c r="M353" s="65">
        <v>1976</v>
      </c>
      <c r="O353" t="s">
        <v>1202</v>
      </c>
      <c r="P353" t="s">
        <v>1277</v>
      </c>
      <c r="Q353">
        <v>2.2200000000000002</v>
      </c>
      <c r="R353">
        <v>1.81</v>
      </c>
    </row>
    <row r="354" spans="1:18" x14ac:dyDescent="0.25">
      <c r="A354" t="s">
        <v>2169</v>
      </c>
      <c r="B354" t="s">
        <v>2175</v>
      </c>
      <c r="C354" t="s">
        <v>2171</v>
      </c>
      <c r="D354" t="s">
        <v>2176</v>
      </c>
      <c r="E354">
        <v>4212</v>
      </c>
      <c r="F354" s="65">
        <v>604</v>
      </c>
      <c r="G354" s="65" t="s">
        <v>1316</v>
      </c>
      <c r="H354">
        <v>51.037999999999997</v>
      </c>
      <c r="I354">
        <v>6.6159999999999997</v>
      </c>
      <c r="J354" s="65" t="s">
        <v>1697</v>
      </c>
      <c r="K354" t="s">
        <v>1935</v>
      </c>
      <c r="L354" t="s">
        <v>1201</v>
      </c>
      <c r="M354" s="65">
        <v>1975</v>
      </c>
      <c r="O354" t="s">
        <v>1202</v>
      </c>
      <c r="P354" t="s">
        <v>1277</v>
      </c>
      <c r="Q354">
        <v>2.2200000000000002</v>
      </c>
      <c r="R354">
        <v>1.81</v>
      </c>
    </row>
    <row r="355" spans="1:18" x14ac:dyDescent="0.25">
      <c r="A355" t="s">
        <v>2169</v>
      </c>
      <c r="B355" t="s">
        <v>2177</v>
      </c>
      <c r="C355" t="s">
        <v>2171</v>
      </c>
      <c r="D355" t="s">
        <v>2178</v>
      </c>
      <c r="E355">
        <v>4212</v>
      </c>
      <c r="F355" s="65">
        <v>1060</v>
      </c>
      <c r="G355" s="65" t="s">
        <v>1316</v>
      </c>
      <c r="H355">
        <v>51.037999999999997</v>
      </c>
      <c r="I355">
        <v>6.6159999999999997</v>
      </c>
      <c r="J355" s="65" t="s">
        <v>1697</v>
      </c>
      <c r="K355" t="s">
        <v>1935</v>
      </c>
      <c r="L355" t="s">
        <v>1201</v>
      </c>
      <c r="M355" s="65">
        <v>2012</v>
      </c>
      <c r="O355" t="s">
        <v>1202</v>
      </c>
      <c r="P355" t="s">
        <v>1277</v>
      </c>
      <c r="Q355">
        <v>2.4</v>
      </c>
      <c r="R355">
        <v>1.87</v>
      </c>
    </row>
    <row r="356" spans="1:18" x14ac:dyDescent="0.25">
      <c r="A356" t="s">
        <v>2169</v>
      </c>
      <c r="B356" t="s">
        <v>2179</v>
      </c>
      <c r="C356" t="s">
        <v>2171</v>
      </c>
      <c r="D356" t="s">
        <v>2180</v>
      </c>
      <c r="E356">
        <v>4212</v>
      </c>
      <c r="F356" s="65">
        <v>294</v>
      </c>
      <c r="G356" s="65" t="s">
        <v>1316</v>
      </c>
      <c r="H356">
        <v>51.037999999999997</v>
      </c>
      <c r="I356">
        <v>6.6159999999999997</v>
      </c>
      <c r="J356" s="65" t="s">
        <v>1697</v>
      </c>
      <c r="K356" t="s">
        <v>1935</v>
      </c>
      <c r="L356" t="s">
        <v>1201</v>
      </c>
      <c r="M356" s="65">
        <v>1972</v>
      </c>
      <c r="O356" t="s">
        <v>1202</v>
      </c>
      <c r="P356" t="s">
        <v>1277</v>
      </c>
      <c r="Q356">
        <v>2.2200000000000002</v>
      </c>
      <c r="R356">
        <v>1.81</v>
      </c>
    </row>
    <row r="357" spans="1:18" x14ac:dyDescent="0.25">
      <c r="A357" t="s">
        <v>2169</v>
      </c>
      <c r="B357" t="s">
        <v>2181</v>
      </c>
      <c r="C357" t="s">
        <v>2171</v>
      </c>
      <c r="D357" t="s">
        <v>2182</v>
      </c>
      <c r="E357">
        <v>4212</v>
      </c>
      <c r="F357" s="65">
        <v>294</v>
      </c>
      <c r="G357" s="65" t="s">
        <v>1316</v>
      </c>
      <c r="H357">
        <v>51.037999999999997</v>
      </c>
      <c r="I357">
        <v>6.6159999999999997</v>
      </c>
      <c r="J357" s="65" t="s">
        <v>1697</v>
      </c>
      <c r="K357" t="s">
        <v>1935</v>
      </c>
      <c r="L357" t="s">
        <v>1201</v>
      </c>
      <c r="M357" s="65">
        <v>1973</v>
      </c>
      <c r="O357" t="s">
        <v>1202</v>
      </c>
      <c r="P357" t="s">
        <v>1277</v>
      </c>
      <c r="Q357">
        <v>2.2200000000000002</v>
      </c>
      <c r="R357">
        <v>1.81</v>
      </c>
    </row>
    <row r="358" spans="1:18" x14ac:dyDescent="0.25">
      <c r="A358" t="s">
        <v>2169</v>
      </c>
      <c r="B358" t="s">
        <v>2183</v>
      </c>
      <c r="C358" t="s">
        <v>2171</v>
      </c>
      <c r="D358" t="s">
        <v>2184</v>
      </c>
      <c r="E358">
        <v>4212</v>
      </c>
      <c r="F358" s="65">
        <v>294</v>
      </c>
      <c r="G358" s="65" t="s">
        <v>1316</v>
      </c>
      <c r="H358">
        <v>51.037999999999997</v>
      </c>
      <c r="I358">
        <v>6.6159999999999997</v>
      </c>
      <c r="J358" s="65" t="s">
        <v>1697</v>
      </c>
      <c r="K358" t="s">
        <v>1935</v>
      </c>
      <c r="L358" t="s">
        <v>1201</v>
      </c>
      <c r="M358" s="65">
        <v>1972</v>
      </c>
      <c r="O358" t="s">
        <v>1202</v>
      </c>
      <c r="P358" t="s">
        <v>1277</v>
      </c>
      <c r="Q358">
        <v>2.2200000000000002</v>
      </c>
      <c r="R358">
        <v>1.81</v>
      </c>
    </row>
    <row r="359" spans="1:18" x14ac:dyDescent="0.25">
      <c r="A359" t="s">
        <v>2185</v>
      </c>
      <c r="B359" t="s">
        <v>2186</v>
      </c>
      <c r="C359" t="s">
        <v>2187</v>
      </c>
      <c r="D359" t="s">
        <v>2188</v>
      </c>
      <c r="E359">
        <v>106</v>
      </c>
      <c r="F359" s="65">
        <v>106</v>
      </c>
      <c r="G359" s="65" t="s">
        <v>1231</v>
      </c>
      <c r="H359">
        <v>49.292999999999999</v>
      </c>
      <c r="I359">
        <v>6.7709999999999999</v>
      </c>
      <c r="J359" s="65" t="s">
        <v>1697</v>
      </c>
      <c r="K359" s="35">
        <v>36861</v>
      </c>
      <c r="L359" t="s">
        <v>1201</v>
      </c>
      <c r="O359" t="s">
        <v>1202</v>
      </c>
      <c r="P359" t="s">
        <v>1277</v>
      </c>
      <c r="Q359">
        <v>2.2200000000000002</v>
      </c>
      <c r="R359">
        <v>1.81</v>
      </c>
    </row>
    <row r="360" spans="1:18" x14ac:dyDescent="0.25">
      <c r="A360" t="s">
        <v>2189</v>
      </c>
      <c r="B360" t="s">
        <v>2190</v>
      </c>
      <c r="C360" t="s">
        <v>2191</v>
      </c>
      <c r="D360" t="s">
        <v>2192</v>
      </c>
      <c r="E360">
        <v>656</v>
      </c>
      <c r="F360" s="65">
        <v>656</v>
      </c>
      <c r="G360" s="65" t="s">
        <v>1231</v>
      </c>
      <c r="H360">
        <v>49.335999999999999</v>
      </c>
      <c r="I360">
        <v>7.0350000000000001</v>
      </c>
      <c r="J360" s="65" t="s">
        <v>1697</v>
      </c>
      <c r="K360" s="35">
        <v>36861</v>
      </c>
      <c r="L360" t="s">
        <v>1201</v>
      </c>
      <c r="M360" s="65">
        <v>1976</v>
      </c>
      <c r="O360" t="s">
        <v>1202</v>
      </c>
      <c r="P360" t="s">
        <v>1277</v>
      </c>
      <c r="Q360">
        <v>2.2200000000000002</v>
      </c>
      <c r="R360">
        <v>1.81</v>
      </c>
    </row>
    <row r="361" spans="1:18" x14ac:dyDescent="0.25">
      <c r="A361" t="s">
        <v>2193</v>
      </c>
      <c r="B361" t="s">
        <v>2194</v>
      </c>
      <c r="C361" t="s">
        <v>2195</v>
      </c>
      <c r="D361" t="s">
        <v>2196</v>
      </c>
      <c r="E361">
        <v>1390</v>
      </c>
      <c r="F361" s="65">
        <v>695</v>
      </c>
      <c r="G361" s="65" t="s">
        <v>1231</v>
      </c>
      <c r="H361">
        <v>51.603000000000002</v>
      </c>
      <c r="I361">
        <v>6.6580000000000004</v>
      </c>
      <c r="J361" s="65" t="s">
        <v>1697</v>
      </c>
      <c r="K361" t="s">
        <v>1935</v>
      </c>
      <c r="L361" t="s">
        <v>1221</v>
      </c>
      <c r="M361" s="65">
        <v>1982</v>
      </c>
      <c r="N361">
        <v>2017</v>
      </c>
      <c r="O361" t="s">
        <v>1202</v>
      </c>
      <c r="P361" t="s">
        <v>1277</v>
      </c>
      <c r="Q361">
        <v>2.2200000000000002</v>
      </c>
      <c r="R361">
        <v>1.81</v>
      </c>
    </row>
    <row r="362" spans="1:18" x14ac:dyDescent="0.25">
      <c r="A362" t="s">
        <v>2193</v>
      </c>
      <c r="B362" t="s">
        <v>2197</v>
      </c>
      <c r="C362" t="s">
        <v>2195</v>
      </c>
      <c r="D362" t="s">
        <v>2198</v>
      </c>
      <c r="E362">
        <v>1390</v>
      </c>
      <c r="F362" s="65">
        <v>695</v>
      </c>
      <c r="G362" s="65" t="s">
        <v>1231</v>
      </c>
      <c r="H362">
        <v>51.603000000000002</v>
      </c>
      <c r="I362">
        <v>6.6580000000000004</v>
      </c>
      <c r="J362" s="65" t="s">
        <v>1697</v>
      </c>
      <c r="K362" t="s">
        <v>1935</v>
      </c>
      <c r="L362" t="s">
        <v>1221</v>
      </c>
      <c r="M362" s="65">
        <v>1985</v>
      </c>
      <c r="N362">
        <v>2017</v>
      </c>
      <c r="O362" t="s">
        <v>1202</v>
      </c>
      <c r="P362" t="s">
        <v>1277</v>
      </c>
      <c r="Q362">
        <v>2.2200000000000002</v>
      </c>
      <c r="R362">
        <v>1.81</v>
      </c>
    </row>
    <row r="363" spans="1:18" x14ac:dyDescent="0.25">
      <c r="A363" t="s">
        <v>2199</v>
      </c>
      <c r="B363" t="s">
        <v>2200</v>
      </c>
      <c r="C363" t="s">
        <v>2201</v>
      </c>
      <c r="D363" t="s">
        <v>2202</v>
      </c>
      <c r="E363">
        <v>390</v>
      </c>
      <c r="F363" s="65">
        <v>179</v>
      </c>
      <c r="G363" s="65" t="s">
        <v>1231</v>
      </c>
      <c r="H363">
        <v>49.25</v>
      </c>
      <c r="I363">
        <v>6.8789999999999996</v>
      </c>
      <c r="J363" s="65" t="s">
        <v>1697</v>
      </c>
      <c r="K363" s="35">
        <v>36861</v>
      </c>
      <c r="L363" t="s">
        <v>1201</v>
      </c>
      <c r="M363" s="65">
        <v>1989</v>
      </c>
      <c r="O363" t="s">
        <v>1202</v>
      </c>
      <c r="P363" t="s">
        <v>1277</v>
      </c>
      <c r="Q363">
        <v>2.2200000000000002</v>
      </c>
      <c r="R363">
        <v>1.81</v>
      </c>
    </row>
    <row r="364" spans="1:18" x14ac:dyDescent="0.25">
      <c r="A364" t="s">
        <v>2199</v>
      </c>
      <c r="B364" t="s">
        <v>2203</v>
      </c>
      <c r="C364" t="s">
        <v>2201</v>
      </c>
      <c r="D364" t="s">
        <v>2204</v>
      </c>
      <c r="E364">
        <v>390</v>
      </c>
      <c r="F364" s="65">
        <v>211</v>
      </c>
      <c r="G364" s="65" t="s">
        <v>1231</v>
      </c>
      <c r="H364">
        <v>49.25</v>
      </c>
      <c r="I364">
        <v>6.8789999999999996</v>
      </c>
      <c r="J364" s="65" t="s">
        <v>1697</v>
      </c>
      <c r="K364" s="35">
        <v>36861</v>
      </c>
      <c r="L364" t="s">
        <v>1201</v>
      </c>
      <c r="M364" s="65">
        <v>1982</v>
      </c>
      <c r="O364" t="s">
        <v>1202</v>
      </c>
      <c r="P364" t="s">
        <v>1277</v>
      </c>
      <c r="Q364">
        <v>2.2200000000000002</v>
      </c>
      <c r="R364">
        <v>1.81</v>
      </c>
    </row>
    <row r="365" spans="1:18" x14ac:dyDescent="0.25">
      <c r="A365" t="s">
        <v>2205</v>
      </c>
      <c r="B365" t="s">
        <v>2206</v>
      </c>
      <c r="C365" t="s">
        <v>2207</v>
      </c>
      <c r="D365" t="s">
        <v>2208</v>
      </c>
      <c r="E365">
        <v>1095</v>
      </c>
      <c r="F365" s="65">
        <v>370</v>
      </c>
      <c r="G365" s="65" t="s">
        <v>1231</v>
      </c>
      <c r="H365">
        <v>51.526000000000003</v>
      </c>
      <c r="I365">
        <v>6.72</v>
      </c>
      <c r="J365" s="65" t="s">
        <v>1697</v>
      </c>
      <c r="K365" t="s">
        <v>1935</v>
      </c>
      <c r="L365" t="s">
        <v>1201</v>
      </c>
      <c r="M365" s="65">
        <v>1988</v>
      </c>
      <c r="O365" t="s">
        <v>1202</v>
      </c>
      <c r="P365" t="s">
        <v>1277</v>
      </c>
      <c r="Q365">
        <v>2.4</v>
      </c>
      <c r="R365">
        <v>1.87</v>
      </c>
    </row>
    <row r="366" spans="1:18" x14ac:dyDescent="0.25">
      <c r="A366" t="s">
        <v>2205</v>
      </c>
      <c r="B366" t="s">
        <v>2209</v>
      </c>
      <c r="C366" t="s">
        <v>2207</v>
      </c>
      <c r="D366" t="s">
        <v>2210</v>
      </c>
      <c r="E366">
        <v>1095</v>
      </c>
      <c r="F366" s="65">
        <v>725</v>
      </c>
      <c r="G366" s="65" t="s">
        <v>1231</v>
      </c>
      <c r="H366">
        <v>51.526000000000003</v>
      </c>
      <c r="I366">
        <v>6.72</v>
      </c>
      <c r="J366" s="65" t="s">
        <v>1697</v>
      </c>
      <c r="K366" t="s">
        <v>1935</v>
      </c>
      <c r="L366" t="s">
        <v>1201</v>
      </c>
      <c r="M366" s="65">
        <v>2013</v>
      </c>
      <c r="O366" t="s">
        <v>1202</v>
      </c>
      <c r="P366" t="s">
        <v>1277</v>
      </c>
      <c r="Q366">
        <v>2.4</v>
      </c>
      <c r="R366">
        <v>1.87</v>
      </c>
    </row>
    <row r="367" spans="1:18" x14ac:dyDescent="0.25">
      <c r="A367" t="s">
        <v>2211</v>
      </c>
      <c r="B367" t="s">
        <v>2212</v>
      </c>
      <c r="C367" t="s">
        <v>2213</v>
      </c>
      <c r="D367" t="s">
        <v>2214</v>
      </c>
      <c r="E367">
        <v>850</v>
      </c>
      <c r="F367" s="65">
        <v>425</v>
      </c>
      <c r="G367" s="65" t="s">
        <v>1206</v>
      </c>
      <c r="H367">
        <v>51.616</v>
      </c>
      <c r="I367">
        <v>7.4779999999999998</v>
      </c>
      <c r="J367" s="65" t="s">
        <v>1697</v>
      </c>
      <c r="K367" t="s">
        <v>1930</v>
      </c>
      <c r="L367" t="s">
        <v>1201</v>
      </c>
      <c r="M367" s="65">
        <v>2008</v>
      </c>
      <c r="O367" t="s">
        <v>1202</v>
      </c>
      <c r="P367" t="s">
        <v>1277</v>
      </c>
      <c r="Q367">
        <v>0.96</v>
      </c>
      <c r="R367">
        <v>0.78</v>
      </c>
    </row>
    <row r="368" spans="1:18" x14ac:dyDescent="0.25">
      <c r="A368" t="s">
        <v>2211</v>
      </c>
      <c r="B368" t="s">
        <v>2215</v>
      </c>
      <c r="C368" t="s">
        <v>2213</v>
      </c>
      <c r="D368" t="s">
        <v>2216</v>
      </c>
      <c r="E368">
        <v>850</v>
      </c>
      <c r="F368" s="65">
        <v>425</v>
      </c>
      <c r="G368" s="65" t="s">
        <v>1206</v>
      </c>
      <c r="H368">
        <v>51.616</v>
      </c>
      <c r="I368">
        <v>7.4779999999999998</v>
      </c>
      <c r="J368" s="65" t="s">
        <v>1697</v>
      </c>
      <c r="K368" t="s">
        <v>1930</v>
      </c>
      <c r="L368" t="s">
        <v>1201</v>
      </c>
      <c r="M368" s="65">
        <v>2008</v>
      </c>
      <c r="O368" t="s">
        <v>1202</v>
      </c>
      <c r="P368" t="s">
        <v>1277</v>
      </c>
      <c r="Q368">
        <v>0.96</v>
      </c>
      <c r="R368">
        <v>0.78</v>
      </c>
    </row>
    <row r="369" spans="1:18" x14ac:dyDescent="0.25">
      <c r="A369" t="s">
        <v>2217</v>
      </c>
      <c r="B369" t="s">
        <v>2218</v>
      </c>
      <c r="C369" t="s">
        <v>2219</v>
      </c>
      <c r="D369" t="s">
        <v>2220</v>
      </c>
      <c r="E369">
        <v>740</v>
      </c>
      <c r="F369" s="65">
        <v>280</v>
      </c>
      <c r="G369" s="65" t="s">
        <v>1231</v>
      </c>
      <c r="H369">
        <v>51.551000000000002</v>
      </c>
      <c r="I369">
        <v>7.1870000000000003</v>
      </c>
      <c r="J369" s="65" t="s">
        <v>1697</v>
      </c>
      <c r="K369" t="s">
        <v>1930</v>
      </c>
      <c r="L369" t="s">
        <v>1201</v>
      </c>
      <c r="M369" s="65">
        <v>1989</v>
      </c>
      <c r="O369" t="s">
        <v>1202</v>
      </c>
      <c r="P369" t="s">
        <v>1277</v>
      </c>
      <c r="Q369">
        <v>2.4</v>
      </c>
      <c r="R369">
        <v>1.87</v>
      </c>
    </row>
    <row r="370" spans="1:18" x14ac:dyDescent="0.25">
      <c r="A370" t="s">
        <v>2217</v>
      </c>
      <c r="B370" t="s">
        <v>2221</v>
      </c>
      <c r="C370" t="s">
        <v>2219</v>
      </c>
      <c r="D370" t="s">
        <v>2222</v>
      </c>
      <c r="E370">
        <v>740</v>
      </c>
      <c r="F370" s="65">
        <v>460</v>
      </c>
      <c r="G370" s="65" t="s">
        <v>1231</v>
      </c>
      <c r="H370">
        <v>51.551000000000002</v>
      </c>
      <c r="I370">
        <v>7.1870000000000003</v>
      </c>
      <c r="J370" s="65" t="s">
        <v>1697</v>
      </c>
      <c r="K370" t="s">
        <v>1930</v>
      </c>
      <c r="L370" t="s">
        <v>1201</v>
      </c>
      <c r="M370" s="65">
        <v>1966</v>
      </c>
      <c r="O370" t="s">
        <v>1202</v>
      </c>
      <c r="P370" t="s">
        <v>1277</v>
      </c>
      <c r="Q370">
        <v>2.4</v>
      </c>
      <c r="R370">
        <v>1.87</v>
      </c>
    </row>
    <row r="371" spans="1:18" x14ac:dyDescent="0.25">
      <c r="A371" t="s">
        <v>2223</v>
      </c>
      <c r="B371" t="s">
        <v>2224</v>
      </c>
      <c r="C371" t="s">
        <v>2225</v>
      </c>
      <c r="D371" t="s">
        <v>2226</v>
      </c>
      <c r="E371">
        <v>1288</v>
      </c>
      <c r="F371" s="65">
        <v>1288</v>
      </c>
      <c r="G371" s="65" t="s">
        <v>43</v>
      </c>
      <c r="H371">
        <v>48.515000000000001</v>
      </c>
      <c r="I371">
        <v>10.401999999999999</v>
      </c>
      <c r="J371" s="65" t="s">
        <v>1697</v>
      </c>
      <c r="K371" t="s">
        <v>2227</v>
      </c>
      <c r="L371" t="s">
        <v>1201</v>
      </c>
      <c r="M371" s="65">
        <v>1984</v>
      </c>
      <c r="O371" t="s">
        <v>1202</v>
      </c>
      <c r="P371" t="s">
        <v>1277</v>
      </c>
      <c r="Q371">
        <v>4.17</v>
      </c>
      <c r="R371">
        <v>2.54</v>
      </c>
    </row>
    <row r="372" spans="1:18" x14ac:dyDescent="0.25">
      <c r="A372" t="s">
        <v>2223</v>
      </c>
      <c r="B372" t="s">
        <v>2228</v>
      </c>
      <c r="C372" t="s">
        <v>2225</v>
      </c>
      <c r="D372" t="s">
        <v>2229</v>
      </c>
      <c r="E372">
        <v>1288</v>
      </c>
      <c r="F372" s="65">
        <v>1284</v>
      </c>
      <c r="G372" s="65" t="s">
        <v>43</v>
      </c>
      <c r="H372">
        <v>48.515000000000001</v>
      </c>
      <c r="I372">
        <v>10.401999999999999</v>
      </c>
      <c r="J372" s="65" t="s">
        <v>1697</v>
      </c>
      <c r="K372" t="s">
        <v>2227</v>
      </c>
      <c r="L372" t="s">
        <v>1427</v>
      </c>
      <c r="M372" s="65">
        <v>1984</v>
      </c>
      <c r="N372">
        <v>2017</v>
      </c>
      <c r="O372" t="s">
        <v>1202</v>
      </c>
      <c r="P372" t="s">
        <v>1277</v>
      </c>
      <c r="Q372">
        <v>4.17</v>
      </c>
      <c r="R372">
        <v>2.54</v>
      </c>
    </row>
    <row r="373" spans="1:18" x14ac:dyDescent="0.25">
      <c r="A373" t="s">
        <v>2230</v>
      </c>
      <c r="B373" t="s">
        <v>2231</v>
      </c>
      <c r="C373" t="s">
        <v>2232</v>
      </c>
      <c r="D373" t="s">
        <v>2232</v>
      </c>
      <c r="E373">
        <v>162</v>
      </c>
      <c r="F373" s="65">
        <v>162</v>
      </c>
      <c r="G373" s="65" t="s">
        <v>1235</v>
      </c>
      <c r="H373">
        <v>51.41</v>
      </c>
      <c r="I373">
        <v>7.4530000000000003</v>
      </c>
      <c r="J373" s="65" t="s">
        <v>1697</v>
      </c>
      <c r="K373" t="s">
        <v>1930</v>
      </c>
      <c r="L373" t="s">
        <v>1201</v>
      </c>
      <c r="M373" s="65">
        <v>1989</v>
      </c>
      <c r="O373" t="s">
        <v>1202</v>
      </c>
    </row>
    <row r="374" spans="1:18" x14ac:dyDescent="0.25">
      <c r="A374" t="s">
        <v>2233</v>
      </c>
      <c r="B374" t="s">
        <v>2234</v>
      </c>
      <c r="C374" t="s">
        <v>2051</v>
      </c>
      <c r="D374" t="s">
        <v>2235</v>
      </c>
      <c r="E374">
        <v>1336</v>
      </c>
      <c r="F374" s="65">
        <v>1336</v>
      </c>
      <c r="G374" s="65" t="s">
        <v>43</v>
      </c>
      <c r="H374">
        <v>52.472000000000001</v>
      </c>
      <c r="I374">
        <v>7.319</v>
      </c>
      <c r="J374" s="65" t="s">
        <v>1697</v>
      </c>
      <c r="K374" t="s">
        <v>2053</v>
      </c>
      <c r="L374" t="s">
        <v>1201</v>
      </c>
      <c r="M374" s="65">
        <v>1988</v>
      </c>
      <c r="O374" t="s">
        <v>1202</v>
      </c>
      <c r="P374" t="s">
        <v>1277</v>
      </c>
      <c r="Q374">
        <v>4.17</v>
      </c>
      <c r="R374">
        <v>2.54</v>
      </c>
    </row>
    <row r="375" spans="1:18" x14ac:dyDescent="0.25">
      <c r="A375" t="s">
        <v>2236</v>
      </c>
      <c r="B375" t="s">
        <v>2237</v>
      </c>
      <c r="C375" t="s">
        <v>2238</v>
      </c>
      <c r="D375" t="s">
        <v>2239</v>
      </c>
      <c r="E375">
        <v>2003</v>
      </c>
      <c r="F375" s="65">
        <v>410</v>
      </c>
      <c r="G375" s="65" t="s">
        <v>1206</v>
      </c>
      <c r="H375">
        <v>51.674999999999997</v>
      </c>
      <c r="I375">
        <v>7.7169999999999996</v>
      </c>
      <c r="J375" s="65" t="s">
        <v>1697</v>
      </c>
      <c r="K375" t="s">
        <v>1930</v>
      </c>
      <c r="L375" t="s">
        <v>1201</v>
      </c>
      <c r="M375" s="65">
        <v>1973</v>
      </c>
      <c r="O375" t="s">
        <v>1202</v>
      </c>
      <c r="P375" t="s">
        <v>1277</v>
      </c>
      <c r="Q375">
        <v>4.55</v>
      </c>
      <c r="R375">
        <v>3.13</v>
      </c>
    </row>
    <row r="376" spans="1:18" x14ac:dyDescent="0.25">
      <c r="A376" t="s">
        <v>2236</v>
      </c>
      <c r="B376" t="s">
        <v>2240</v>
      </c>
      <c r="C376" t="s">
        <v>2238</v>
      </c>
      <c r="D376" t="s">
        <v>2241</v>
      </c>
      <c r="E376">
        <v>2003</v>
      </c>
      <c r="F376" s="65">
        <v>402</v>
      </c>
      <c r="G376" s="65" t="s">
        <v>1206</v>
      </c>
      <c r="H376">
        <v>51.674999999999997</v>
      </c>
      <c r="I376">
        <v>7.7169999999999996</v>
      </c>
      <c r="J376" s="65" t="s">
        <v>1697</v>
      </c>
      <c r="K376" t="s">
        <v>1930</v>
      </c>
      <c r="L376" t="s">
        <v>1201</v>
      </c>
      <c r="M376" s="65">
        <v>1972</v>
      </c>
      <c r="O376" t="s">
        <v>1202</v>
      </c>
      <c r="P376" t="s">
        <v>1277</v>
      </c>
      <c r="Q376">
        <v>4.55</v>
      </c>
      <c r="R376">
        <v>3.13</v>
      </c>
    </row>
    <row r="377" spans="1:18" x14ac:dyDescent="0.25">
      <c r="A377" t="s">
        <v>2236</v>
      </c>
      <c r="B377" t="s">
        <v>2242</v>
      </c>
      <c r="C377" t="s">
        <v>2238</v>
      </c>
      <c r="D377" t="s">
        <v>2243</v>
      </c>
      <c r="E377">
        <v>2003</v>
      </c>
      <c r="F377" s="65">
        <v>410</v>
      </c>
      <c r="G377" s="65" t="s">
        <v>1206</v>
      </c>
      <c r="H377">
        <v>51.674999999999997</v>
      </c>
      <c r="I377">
        <v>7.7169999999999996</v>
      </c>
      <c r="J377" s="65" t="s">
        <v>1697</v>
      </c>
      <c r="K377" t="s">
        <v>1930</v>
      </c>
      <c r="L377" t="s">
        <v>1201</v>
      </c>
      <c r="M377" s="65">
        <v>1972</v>
      </c>
      <c r="O377" t="s">
        <v>1202</v>
      </c>
      <c r="P377" t="s">
        <v>1277</v>
      </c>
      <c r="Q377">
        <v>4.55</v>
      </c>
      <c r="R377">
        <v>3.13</v>
      </c>
    </row>
    <row r="378" spans="1:18" x14ac:dyDescent="0.25">
      <c r="A378" t="s">
        <v>2236</v>
      </c>
      <c r="B378" t="s">
        <v>2244</v>
      </c>
      <c r="C378" t="s">
        <v>2238</v>
      </c>
      <c r="D378" t="s">
        <v>2245</v>
      </c>
      <c r="E378">
        <v>2003</v>
      </c>
      <c r="F378" s="65">
        <v>614</v>
      </c>
      <c r="G378" s="65" t="s">
        <v>1206</v>
      </c>
      <c r="H378">
        <v>51.674999999999997</v>
      </c>
      <c r="I378">
        <v>7.7169999999999996</v>
      </c>
      <c r="J378" s="65" t="s">
        <v>1697</v>
      </c>
      <c r="K378" t="s">
        <v>1930</v>
      </c>
      <c r="L378" t="s">
        <v>1201</v>
      </c>
      <c r="M378" s="65">
        <v>1973</v>
      </c>
      <c r="O378" t="s">
        <v>1202</v>
      </c>
      <c r="P378" t="s">
        <v>1277</v>
      </c>
      <c r="Q378">
        <v>4.55</v>
      </c>
      <c r="R378">
        <v>3.13</v>
      </c>
    </row>
    <row r="379" spans="1:18" x14ac:dyDescent="0.25">
      <c r="A379" t="s">
        <v>2236</v>
      </c>
      <c r="B379" t="s">
        <v>2246</v>
      </c>
      <c r="C379" t="s">
        <v>2238</v>
      </c>
      <c r="D379" t="s">
        <v>2247</v>
      </c>
      <c r="E379">
        <v>2003</v>
      </c>
      <c r="F379" s="65">
        <v>112</v>
      </c>
      <c r="G379" s="65" t="s">
        <v>1206</v>
      </c>
      <c r="H379">
        <v>51.674999999999997</v>
      </c>
      <c r="I379">
        <v>7.7169999999999996</v>
      </c>
      <c r="J379" s="65" t="s">
        <v>1697</v>
      </c>
      <c r="K379" t="s">
        <v>1930</v>
      </c>
      <c r="L379" t="s">
        <v>1201</v>
      </c>
      <c r="M379" s="65">
        <v>2004</v>
      </c>
      <c r="O379" t="s">
        <v>1202</v>
      </c>
      <c r="P379" t="s">
        <v>1317</v>
      </c>
      <c r="Q379">
        <v>0.1</v>
      </c>
      <c r="R379">
        <v>0.1</v>
      </c>
    </row>
    <row r="380" spans="1:18" x14ac:dyDescent="0.25">
      <c r="A380" t="s">
        <v>2236</v>
      </c>
      <c r="B380" t="s">
        <v>2248</v>
      </c>
      <c r="C380" t="s">
        <v>2238</v>
      </c>
      <c r="D380" t="s">
        <v>2249</v>
      </c>
      <c r="E380">
        <v>2003</v>
      </c>
      <c r="F380" s="65">
        <v>55</v>
      </c>
      <c r="G380" s="65" t="s">
        <v>1206</v>
      </c>
      <c r="H380">
        <v>51.674999999999997</v>
      </c>
      <c r="I380">
        <v>7.7169999999999996</v>
      </c>
      <c r="J380" s="65" t="s">
        <v>1697</v>
      </c>
      <c r="K380" t="s">
        <v>1930</v>
      </c>
      <c r="L380" t="s">
        <v>2250</v>
      </c>
      <c r="M380" s="65">
        <v>1973</v>
      </c>
      <c r="N380">
        <v>2017</v>
      </c>
      <c r="O380" t="s">
        <v>1202</v>
      </c>
      <c r="P380" t="s">
        <v>1277</v>
      </c>
      <c r="Q380">
        <v>4.55</v>
      </c>
      <c r="R380">
        <v>3.13</v>
      </c>
    </row>
    <row r="381" spans="1:18" x14ac:dyDescent="0.25">
      <c r="A381" t="s">
        <v>2251</v>
      </c>
      <c r="B381" t="s">
        <v>2252</v>
      </c>
      <c r="C381" t="s">
        <v>2253</v>
      </c>
      <c r="D381" t="s">
        <v>2254</v>
      </c>
      <c r="E381">
        <v>726</v>
      </c>
      <c r="F381" s="65">
        <v>726</v>
      </c>
      <c r="G381" s="65" t="s">
        <v>1231</v>
      </c>
      <c r="H381">
        <v>49.363999999999997</v>
      </c>
      <c r="I381">
        <v>7.2370000000000001</v>
      </c>
      <c r="J381" s="65" t="s">
        <v>1697</v>
      </c>
      <c r="K381" s="35">
        <v>36861</v>
      </c>
      <c r="L381" t="s">
        <v>1201</v>
      </c>
      <c r="M381" s="65">
        <v>1983</v>
      </c>
      <c r="O381" t="s">
        <v>1202</v>
      </c>
      <c r="P381" t="s">
        <v>1277</v>
      </c>
      <c r="Q381">
        <v>2.2200000000000002</v>
      </c>
      <c r="R381">
        <v>1.81</v>
      </c>
    </row>
    <row r="382" spans="1:18" x14ac:dyDescent="0.25">
      <c r="A382" t="s">
        <v>2255</v>
      </c>
      <c r="B382" t="s">
        <v>2256</v>
      </c>
      <c r="C382" t="s">
        <v>2257</v>
      </c>
      <c r="D382" t="s">
        <v>2258</v>
      </c>
      <c r="E382">
        <v>1052</v>
      </c>
      <c r="F382" s="65">
        <v>1052</v>
      </c>
      <c r="G382" s="65" t="s">
        <v>1231</v>
      </c>
      <c r="H382">
        <v>51.628999999999998</v>
      </c>
      <c r="I382">
        <v>7.3319999999999999</v>
      </c>
      <c r="J382" s="65" t="s">
        <v>1697</v>
      </c>
      <c r="K382" t="s">
        <v>1984</v>
      </c>
      <c r="L382" t="s">
        <v>2259</v>
      </c>
      <c r="M382" s="65">
        <v>2020</v>
      </c>
      <c r="O382" t="s">
        <v>1202</v>
      </c>
      <c r="P382" t="s">
        <v>1277</v>
      </c>
      <c r="Q382">
        <v>2.4</v>
      </c>
      <c r="R382">
        <v>1.87</v>
      </c>
    </row>
    <row r="383" spans="1:18" x14ac:dyDescent="0.25">
      <c r="A383" t="s">
        <v>2260</v>
      </c>
      <c r="B383" t="s">
        <v>2261</v>
      </c>
      <c r="C383" t="s">
        <v>2262</v>
      </c>
      <c r="D383" t="s">
        <v>2263</v>
      </c>
      <c r="E383">
        <v>289</v>
      </c>
      <c r="F383" s="65">
        <v>144.5</v>
      </c>
      <c r="G383" s="65" t="s">
        <v>1235</v>
      </c>
      <c r="H383">
        <v>47.207999999999998</v>
      </c>
      <c r="I383">
        <v>11.006</v>
      </c>
      <c r="J383" s="65" t="s">
        <v>1697</v>
      </c>
      <c r="K383" t="s">
        <v>1263</v>
      </c>
      <c r="L383" t="s">
        <v>1201</v>
      </c>
      <c r="O383" t="s">
        <v>1202</v>
      </c>
    </row>
    <row r="384" spans="1:18" x14ac:dyDescent="0.25">
      <c r="A384" t="s">
        <v>2260</v>
      </c>
      <c r="B384" t="s">
        <v>2264</v>
      </c>
      <c r="C384" t="s">
        <v>2262</v>
      </c>
      <c r="D384" t="s">
        <v>2265</v>
      </c>
      <c r="E384">
        <v>289</v>
      </c>
      <c r="F384" s="65">
        <v>144.5</v>
      </c>
      <c r="G384" s="65" t="s">
        <v>1235</v>
      </c>
      <c r="H384">
        <v>47.207999999999998</v>
      </c>
      <c r="I384">
        <v>11.006</v>
      </c>
      <c r="J384" s="65" t="s">
        <v>1697</v>
      </c>
      <c r="K384" t="s">
        <v>1263</v>
      </c>
      <c r="L384" t="s">
        <v>1201</v>
      </c>
      <c r="O384" t="s">
        <v>1202</v>
      </c>
    </row>
    <row r="385" spans="1:18" x14ac:dyDescent="0.25">
      <c r="A385" t="s">
        <v>2266</v>
      </c>
      <c r="B385" t="s">
        <v>2266</v>
      </c>
      <c r="C385" t="s">
        <v>2267</v>
      </c>
      <c r="D385" t="s">
        <v>2268</v>
      </c>
      <c r="E385">
        <v>220</v>
      </c>
      <c r="F385" s="65">
        <v>220</v>
      </c>
      <c r="G385" s="65" t="s">
        <v>1235</v>
      </c>
      <c r="H385">
        <v>51.899000000000001</v>
      </c>
      <c r="I385">
        <v>9.9250000000000007</v>
      </c>
      <c r="J385" s="65" t="s">
        <v>1697</v>
      </c>
      <c r="K385" t="s">
        <v>1817</v>
      </c>
      <c r="L385" t="s">
        <v>1427</v>
      </c>
      <c r="M385" s="65">
        <v>1964</v>
      </c>
      <c r="O385" t="s">
        <v>1202</v>
      </c>
    </row>
    <row r="386" spans="1:18" x14ac:dyDescent="0.25">
      <c r="A386" t="s">
        <v>2269</v>
      </c>
      <c r="B386" t="s">
        <v>2270</v>
      </c>
      <c r="C386" t="s">
        <v>2271</v>
      </c>
      <c r="D386" t="s">
        <v>2272</v>
      </c>
      <c r="E386">
        <v>301</v>
      </c>
      <c r="F386" s="65">
        <v>288</v>
      </c>
      <c r="G386" s="65" t="s">
        <v>1358</v>
      </c>
      <c r="H386">
        <v>54.5</v>
      </c>
      <c r="I386">
        <v>7.8</v>
      </c>
      <c r="J386" s="65" t="s">
        <v>1697</v>
      </c>
      <c r="K386" t="s">
        <v>1768</v>
      </c>
      <c r="L386" t="s">
        <v>1201</v>
      </c>
      <c r="M386" s="65">
        <v>2015</v>
      </c>
      <c r="O386" t="s">
        <v>1202</v>
      </c>
      <c r="Q386">
        <v>0</v>
      </c>
      <c r="R386">
        <v>0</v>
      </c>
    </row>
    <row r="387" spans="1:18" x14ac:dyDescent="0.25">
      <c r="A387" t="s">
        <v>2273</v>
      </c>
      <c r="B387" t="s">
        <v>2274</v>
      </c>
      <c r="C387" t="s">
        <v>2275</v>
      </c>
      <c r="D387" t="s">
        <v>2275</v>
      </c>
      <c r="E387">
        <v>1275</v>
      </c>
      <c r="F387" s="65">
        <v>1275</v>
      </c>
      <c r="G387" s="65" t="s">
        <v>43</v>
      </c>
      <c r="H387">
        <v>49.984000000000002</v>
      </c>
      <c r="I387">
        <v>10.180999999999999</v>
      </c>
      <c r="J387" s="65" t="s">
        <v>1697</v>
      </c>
      <c r="K387" t="s">
        <v>2276</v>
      </c>
      <c r="L387" t="s">
        <v>1427</v>
      </c>
      <c r="N387">
        <v>2015</v>
      </c>
      <c r="O387" t="s">
        <v>1202</v>
      </c>
      <c r="P387" t="s">
        <v>1277</v>
      </c>
      <c r="Q387">
        <v>4.17</v>
      </c>
      <c r="R387">
        <v>2.54</v>
      </c>
    </row>
    <row r="388" spans="1:18" x14ac:dyDescent="0.25">
      <c r="A388" t="s">
        <v>2277</v>
      </c>
      <c r="C388" t="s">
        <v>2278</v>
      </c>
      <c r="D388" t="s">
        <v>1216</v>
      </c>
      <c r="E388">
        <v>332</v>
      </c>
      <c r="F388" s="65">
        <v>332</v>
      </c>
      <c r="G388" s="65" t="s">
        <v>1358</v>
      </c>
      <c r="H388">
        <v>53.978999999999999</v>
      </c>
      <c r="I388">
        <v>6.8140000000000001</v>
      </c>
      <c r="J388" s="65" t="s">
        <v>1697</v>
      </c>
      <c r="K388" t="s">
        <v>2053</v>
      </c>
      <c r="L388" t="s">
        <v>1201</v>
      </c>
      <c r="O388" t="s">
        <v>1202</v>
      </c>
      <c r="Q388">
        <v>0</v>
      </c>
      <c r="R388">
        <v>0</v>
      </c>
    </row>
    <row r="389" spans="1:18" x14ac:dyDescent="0.25">
      <c r="A389" t="s">
        <v>2279</v>
      </c>
      <c r="B389" t="s">
        <v>2280</v>
      </c>
      <c r="C389" t="s">
        <v>2281</v>
      </c>
      <c r="D389" t="s">
        <v>2282</v>
      </c>
      <c r="E389">
        <v>300</v>
      </c>
      <c r="F389" s="65">
        <v>127</v>
      </c>
      <c r="G389" s="65" t="s">
        <v>1231</v>
      </c>
      <c r="H389">
        <v>53.201999999999998</v>
      </c>
      <c r="I389">
        <v>8.516</v>
      </c>
      <c r="J389" s="65" t="s">
        <v>1697</v>
      </c>
      <c r="K389" t="s">
        <v>2283</v>
      </c>
      <c r="L389" t="s">
        <v>1427</v>
      </c>
      <c r="M389" s="65">
        <v>1979</v>
      </c>
      <c r="N389">
        <v>2016</v>
      </c>
      <c r="O389" t="s">
        <v>1202</v>
      </c>
      <c r="P389" t="s">
        <v>1209</v>
      </c>
      <c r="Q389">
        <v>137.59</v>
      </c>
      <c r="R389">
        <v>0.95</v>
      </c>
    </row>
    <row r="390" spans="1:18" x14ac:dyDescent="0.25">
      <c r="A390" t="s">
        <v>2279</v>
      </c>
      <c r="B390" t="s">
        <v>2284</v>
      </c>
      <c r="C390" t="s">
        <v>2281</v>
      </c>
      <c r="D390" t="s">
        <v>2285</v>
      </c>
      <c r="E390">
        <v>300</v>
      </c>
      <c r="F390" s="65">
        <v>300</v>
      </c>
      <c r="G390" s="65" t="s">
        <v>1231</v>
      </c>
      <c r="H390">
        <v>53.201999999999998</v>
      </c>
      <c r="I390">
        <v>8.516</v>
      </c>
      <c r="J390" s="65" t="s">
        <v>1697</v>
      </c>
      <c r="K390" t="s">
        <v>2283</v>
      </c>
      <c r="L390" t="s">
        <v>1201</v>
      </c>
      <c r="M390" s="65">
        <v>1979</v>
      </c>
      <c r="O390" t="s">
        <v>1202</v>
      </c>
      <c r="P390" t="s">
        <v>1209</v>
      </c>
      <c r="Q390">
        <v>137.59</v>
      </c>
      <c r="R390">
        <v>0.95</v>
      </c>
    </row>
    <row r="391" spans="1:18" x14ac:dyDescent="0.25">
      <c r="A391" t="s">
        <v>2286</v>
      </c>
      <c r="B391" t="s">
        <v>2287</v>
      </c>
      <c r="C391" t="s">
        <v>2288</v>
      </c>
      <c r="D391" t="s">
        <v>2289</v>
      </c>
      <c r="E391">
        <v>120</v>
      </c>
      <c r="F391" s="65">
        <v>40</v>
      </c>
      <c r="G391" s="65" t="s">
        <v>1206</v>
      </c>
      <c r="H391">
        <v>48.801000000000002</v>
      </c>
      <c r="I391">
        <v>12.868</v>
      </c>
      <c r="J391" s="65" t="s">
        <v>1697</v>
      </c>
      <c r="K391" t="s">
        <v>2290</v>
      </c>
      <c r="L391" t="s">
        <v>1201</v>
      </c>
      <c r="O391" t="s">
        <v>1202</v>
      </c>
      <c r="P391" t="s">
        <v>1317</v>
      </c>
      <c r="Q391">
        <v>0.01</v>
      </c>
      <c r="R391">
        <v>0.01</v>
      </c>
    </row>
    <row r="392" spans="1:18" x14ac:dyDescent="0.25">
      <c r="A392" t="s">
        <v>2286</v>
      </c>
      <c r="B392" t="s">
        <v>2291</v>
      </c>
      <c r="C392" t="s">
        <v>2288</v>
      </c>
      <c r="D392" t="s">
        <v>2292</v>
      </c>
      <c r="E392">
        <v>120</v>
      </c>
      <c r="F392" s="65">
        <v>80</v>
      </c>
      <c r="G392" s="65" t="s">
        <v>1206</v>
      </c>
      <c r="H392">
        <v>48.801000000000002</v>
      </c>
      <c r="I392">
        <v>12.868</v>
      </c>
      <c r="J392" s="65" t="s">
        <v>1697</v>
      </c>
      <c r="K392" t="s">
        <v>2290</v>
      </c>
      <c r="L392" t="s">
        <v>1201</v>
      </c>
      <c r="O392" t="s">
        <v>1202</v>
      </c>
      <c r="P392" t="s">
        <v>1317</v>
      </c>
      <c r="Q392">
        <v>0.01</v>
      </c>
      <c r="R392">
        <v>0.01</v>
      </c>
    </row>
    <row r="393" spans="1:18" x14ac:dyDescent="0.25">
      <c r="A393" t="s">
        <v>2293</v>
      </c>
      <c r="B393" t="s">
        <v>2294</v>
      </c>
      <c r="C393" t="s">
        <v>2295</v>
      </c>
      <c r="D393" t="s">
        <v>2296</v>
      </c>
      <c r="E393">
        <v>450</v>
      </c>
      <c r="F393" s="65">
        <v>450</v>
      </c>
      <c r="G393" s="65" t="s">
        <v>1206</v>
      </c>
      <c r="H393">
        <v>53.128999999999998</v>
      </c>
      <c r="I393">
        <v>8.6859999999999999</v>
      </c>
      <c r="J393" s="65" t="s">
        <v>1697</v>
      </c>
      <c r="K393" t="s">
        <v>2283</v>
      </c>
      <c r="L393" t="s">
        <v>1201</v>
      </c>
      <c r="M393" s="65">
        <v>2016</v>
      </c>
      <c r="O393" t="s">
        <v>1202</v>
      </c>
      <c r="P393" t="s">
        <v>1268</v>
      </c>
      <c r="Q393">
        <v>0.96</v>
      </c>
      <c r="R393">
        <v>0.78</v>
      </c>
    </row>
    <row r="394" spans="1:18" x14ac:dyDescent="0.25">
      <c r="A394" t="s">
        <v>2297</v>
      </c>
      <c r="B394" t="s">
        <v>2298</v>
      </c>
      <c r="C394" t="s">
        <v>2299</v>
      </c>
      <c r="D394" t="s">
        <v>2300</v>
      </c>
      <c r="E394">
        <v>772</v>
      </c>
      <c r="F394" s="65">
        <v>386</v>
      </c>
      <c r="G394" s="65" t="s">
        <v>1276</v>
      </c>
      <c r="H394">
        <v>48.762</v>
      </c>
      <c r="I394">
        <v>11.504</v>
      </c>
      <c r="J394" s="65" t="s">
        <v>1697</v>
      </c>
      <c r="K394" t="s">
        <v>2301</v>
      </c>
      <c r="L394" t="s">
        <v>1201</v>
      </c>
      <c r="M394" s="65">
        <v>1973</v>
      </c>
      <c r="O394" t="s">
        <v>1202</v>
      </c>
      <c r="P394" t="s">
        <v>1209</v>
      </c>
      <c r="Q394">
        <v>132.47999999999999</v>
      </c>
      <c r="R394">
        <v>0.91</v>
      </c>
    </row>
    <row r="395" spans="1:18" x14ac:dyDescent="0.25">
      <c r="A395" t="s">
        <v>2297</v>
      </c>
      <c r="B395" t="s">
        <v>2302</v>
      </c>
      <c r="C395" t="s">
        <v>2299</v>
      </c>
      <c r="D395" t="s">
        <v>2303</v>
      </c>
      <c r="E395">
        <v>772</v>
      </c>
      <c r="F395" s="65">
        <v>386</v>
      </c>
      <c r="G395" s="65" t="s">
        <v>1276</v>
      </c>
      <c r="H395">
        <v>48.762</v>
      </c>
      <c r="I395">
        <v>11.504</v>
      </c>
      <c r="J395" s="65" t="s">
        <v>1697</v>
      </c>
      <c r="K395" t="s">
        <v>2301</v>
      </c>
      <c r="L395" t="s">
        <v>1201</v>
      </c>
      <c r="M395" s="65">
        <v>1974</v>
      </c>
      <c r="O395" t="s">
        <v>1202</v>
      </c>
      <c r="P395" t="s">
        <v>1209</v>
      </c>
      <c r="Q395">
        <v>132.47999999999999</v>
      </c>
      <c r="R395">
        <v>0.91</v>
      </c>
    </row>
    <row r="396" spans="1:18" x14ac:dyDescent="0.25">
      <c r="A396" t="s">
        <v>2304</v>
      </c>
      <c r="B396" t="s">
        <v>2305</v>
      </c>
      <c r="C396" t="s">
        <v>2306</v>
      </c>
      <c r="D396" t="s">
        <v>2307</v>
      </c>
      <c r="E396">
        <v>472</v>
      </c>
      <c r="F396" s="65">
        <v>472</v>
      </c>
      <c r="G396" s="65" t="s">
        <v>1231</v>
      </c>
      <c r="H396">
        <v>48.456000000000003</v>
      </c>
      <c r="I396">
        <v>11.801</v>
      </c>
      <c r="J396" s="65" t="s">
        <v>1697</v>
      </c>
      <c r="K396" t="s">
        <v>2301</v>
      </c>
      <c r="L396" t="s">
        <v>1201</v>
      </c>
      <c r="M396" s="65">
        <v>1986</v>
      </c>
      <c r="O396" t="s">
        <v>1202</v>
      </c>
      <c r="P396" t="s">
        <v>1277</v>
      </c>
      <c r="Q396">
        <v>2.4</v>
      </c>
      <c r="R396">
        <v>1.87</v>
      </c>
    </row>
    <row r="397" spans="1:18" x14ac:dyDescent="0.25">
      <c r="A397" t="s">
        <v>2308</v>
      </c>
      <c r="B397" t="s">
        <v>2309</v>
      </c>
      <c r="C397" t="s">
        <v>2310</v>
      </c>
      <c r="D397" t="s">
        <v>2311</v>
      </c>
      <c r="E397">
        <v>823</v>
      </c>
      <c r="F397" s="65">
        <v>440</v>
      </c>
      <c r="G397" s="65" t="s">
        <v>1206</v>
      </c>
      <c r="H397">
        <v>49.420999999999999</v>
      </c>
      <c r="I397">
        <v>11.007999999999999</v>
      </c>
      <c r="J397" s="65" t="s">
        <v>1697</v>
      </c>
      <c r="K397" t="s">
        <v>2312</v>
      </c>
      <c r="L397" t="s">
        <v>1201</v>
      </c>
      <c r="M397" s="65">
        <v>1973</v>
      </c>
      <c r="O397" t="s">
        <v>1202</v>
      </c>
      <c r="P397" t="s">
        <v>1277</v>
      </c>
      <c r="Q397">
        <v>0.96</v>
      </c>
      <c r="R397">
        <v>0.78</v>
      </c>
    </row>
    <row r="398" spans="1:18" x14ac:dyDescent="0.25">
      <c r="A398" t="s">
        <v>2308</v>
      </c>
      <c r="B398" t="s">
        <v>2313</v>
      </c>
      <c r="C398" t="s">
        <v>2310</v>
      </c>
      <c r="D398" t="s">
        <v>2314</v>
      </c>
      <c r="E398">
        <v>823</v>
      </c>
      <c r="F398" s="65">
        <v>383</v>
      </c>
      <c r="G398" s="65" t="s">
        <v>1206</v>
      </c>
      <c r="H398">
        <v>49.420999999999999</v>
      </c>
      <c r="I398">
        <v>11.007999999999999</v>
      </c>
      <c r="J398" s="65" t="s">
        <v>1697</v>
      </c>
      <c r="K398" t="s">
        <v>2312</v>
      </c>
      <c r="L398" t="s">
        <v>1201</v>
      </c>
      <c r="M398" s="65">
        <v>1976</v>
      </c>
      <c r="O398" t="s">
        <v>1202</v>
      </c>
      <c r="P398" t="s">
        <v>1277</v>
      </c>
      <c r="Q398">
        <v>0.96</v>
      </c>
      <c r="R398">
        <v>0.78</v>
      </c>
    </row>
    <row r="399" spans="1:18" x14ac:dyDescent="0.25">
      <c r="A399" t="s">
        <v>2315</v>
      </c>
      <c r="B399" t="s">
        <v>2316</v>
      </c>
      <c r="C399" t="s">
        <v>1815</v>
      </c>
      <c r="D399" t="s">
        <v>2317</v>
      </c>
      <c r="E399">
        <v>123</v>
      </c>
      <c r="F399" s="65">
        <v>61.5</v>
      </c>
      <c r="G399" s="65" t="s">
        <v>1231</v>
      </c>
      <c r="H399">
        <v>52.429000000000002</v>
      </c>
      <c r="I399">
        <v>10.768000000000001</v>
      </c>
      <c r="J399" s="65" t="s">
        <v>1697</v>
      </c>
      <c r="K399" t="s">
        <v>1817</v>
      </c>
      <c r="L399" t="s">
        <v>1201</v>
      </c>
      <c r="M399" s="65">
        <v>2000</v>
      </c>
      <c r="O399" t="s">
        <v>1202</v>
      </c>
      <c r="P399" t="s">
        <v>1268</v>
      </c>
      <c r="Q399">
        <v>2.2200000000000002</v>
      </c>
      <c r="R399">
        <v>1.81</v>
      </c>
    </row>
    <row r="400" spans="1:18" x14ac:dyDescent="0.25">
      <c r="A400" t="s">
        <v>2315</v>
      </c>
      <c r="B400" t="s">
        <v>2318</v>
      </c>
      <c r="C400" t="s">
        <v>1815</v>
      </c>
      <c r="D400" t="s">
        <v>2319</v>
      </c>
      <c r="E400">
        <v>123</v>
      </c>
      <c r="F400" s="65">
        <v>61.5</v>
      </c>
      <c r="G400" s="65" t="s">
        <v>1231</v>
      </c>
      <c r="H400">
        <v>52.429000000000002</v>
      </c>
      <c r="I400">
        <v>10.768000000000001</v>
      </c>
      <c r="J400" s="65" t="s">
        <v>1697</v>
      </c>
      <c r="K400" t="s">
        <v>1817</v>
      </c>
      <c r="L400" t="s">
        <v>1201</v>
      </c>
      <c r="M400" s="65">
        <v>2000</v>
      </c>
      <c r="O400" t="s">
        <v>1202</v>
      </c>
      <c r="P400" t="s">
        <v>1268</v>
      </c>
      <c r="Q400">
        <v>2.2200000000000002</v>
      </c>
      <c r="R400">
        <v>1.81</v>
      </c>
    </row>
    <row r="401" spans="1:18" x14ac:dyDescent="0.25">
      <c r="A401" t="s">
        <v>2320</v>
      </c>
      <c r="B401" t="s">
        <v>2321</v>
      </c>
      <c r="C401" t="s">
        <v>2322</v>
      </c>
      <c r="D401" t="s">
        <v>2323</v>
      </c>
      <c r="E401">
        <v>119</v>
      </c>
      <c r="F401" s="65">
        <v>119</v>
      </c>
      <c r="G401" s="65" t="s">
        <v>1231</v>
      </c>
      <c r="H401">
        <v>53.058999999999997</v>
      </c>
      <c r="I401">
        <v>8.8729999999999993</v>
      </c>
      <c r="J401" s="65" t="s">
        <v>1697</v>
      </c>
      <c r="K401" t="s">
        <v>2283</v>
      </c>
      <c r="L401" t="s">
        <v>1201</v>
      </c>
      <c r="M401" s="65">
        <v>2014</v>
      </c>
      <c r="O401" t="s">
        <v>1202</v>
      </c>
      <c r="P401" t="s">
        <v>1209</v>
      </c>
      <c r="Q401">
        <v>137.59</v>
      </c>
      <c r="R401">
        <v>0.95</v>
      </c>
    </row>
    <row r="402" spans="1:18" x14ac:dyDescent="0.25">
      <c r="A402" t="s">
        <v>2320</v>
      </c>
      <c r="B402" t="s">
        <v>2324</v>
      </c>
      <c r="C402" t="s">
        <v>2322</v>
      </c>
      <c r="D402" t="s">
        <v>2325</v>
      </c>
      <c r="E402">
        <v>119</v>
      </c>
      <c r="F402" s="65">
        <v>155</v>
      </c>
      <c r="G402" s="65" t="s">
        <v>1231</v>
      </c>
      <c r="H402">
        <v>53.058999999999997</v>
      </c>
      <c r="I402">
        <v>8.8729999999999993</v>
      </c>
      <c r="J402" s="65" t="s">
        <v>1697</v>
      </c>
      <c r="K402" t="s">
        <v>2283</v>
      </c>
      <c r="L402" t="s">
        <v>1427</v>
      </c>
      <c r="M402" s="65">
        <v>2014</v>
      </c>
      <c r="O402" t="s">
        <v>1202</v>
      </c>
      <c r="P402" t="s">
        <v>1209</v>
      </c>
      <c r="Q402">
        <v>137.59</v>
      </c>
      <c r="R402">
        <v>0.95</v>
      </c>
    </row>
    <row r="403" spans="1:18" x14ac:dyDescent="0.25">
      <c r="A403" t="s">
        <v>2326</v>
      </c>
      <c r="B403" t="s">
        <v>2327</v>
      </c>
      <c r="C403" t="s">
        <v>2328</v>
      </c>
      <c r="D403" t="s">
        <v>22</v>
      </c>
      <c r="E403">
        <v>230</v>
      </c>
      <c r="F403" s="65">
        <v>75</v>
      </c>
      <c r="G403" s="65" t="s">
        <v>1206</v>
      </c>
      <c r="H403">
        <v>52.42</v>
      </c>
      <c r="I403">
        <v>9.6479999999999997</v>
      </c>
      <c r="J403" s="65" t="s">
        <v>1697</v>
      </c>
      <c r="K403" t="s">
        <v>2329</v>
      </c>
      <c r="L403" t="s">
        <v>1201</v>
      </c>
      <c r="M403" s="65">
        <v>2013</v>
      </c>
      <c r="O403" t="s">
        <v>1202</v>
      </c>
      <c r="P403" t="s">
        <v>1500</v>
      </c>
      <c r="Q403">
        <v>0</v>
      </c>
      <c r="R403">
        <v>0</v>
      </c>
    </row>
    <row r="404" spans="1:18" x14ac:dyDescent="0.25">
      <c r="A404" t="s">
        <v>2326</v>
      </c>
      <c r="B404" t="s">
        <v>2330</v>
      </c>
      <c r="C404" t="s">
        <v>2328</v>
      </c>
      <c r="D404" t="s">
        <v>2331</v>
      </c>
      <c r="E404">
        <v>230</v>
      </c>
      <c r="F404" s="65">
        <v>90</v>
      </c>
      <c r="G404" s="65" t="s">
        <v>1206</v>
      </c>
      <c r="H404">
        <v>52.42</v>
      </c>
      <c r="I404">
        <v>9.6479999999999997</v>
      </c>
      <c r="J404" s="65" t="s">
        <v>1697</v>
      </c>
      <c r="K404" t="s">
        <v>2329</v>
      </c>
      <c r="L404" t="s">
        <v>1201</v>
      </c>
      <c r="M404" s="65">
        <v>2013</v>
      </c>
      <c r="O404" t="s">
        <v>1202</v>
      </c>
      <c r="P404" t="s">
        <v>1500</v>
      </c>
      <c r="Q404">
        <v>0</v>
      </c>
      <c r="R404">
        <v>0</v>
      </c>
    </row>
    <row r="405" spans="1:18" x14ac:dyDescent="0.25">
      <c r="A405" t="s">
        <v>2326</v>
      </c>
      <c r="B405" t="s">
        <v>2332</v>
      </c>
      <c r="C405" t="s">
        <v>2328</v>
      </c>
      <c r="D405" t="s">
        <v>21</v>
      </c>
      <c r="E405">
        <v>230</v>
      </c>
      <c r="F405" s="65">
        <v>65</v>
      </c>
      <c r="G405" s="65" t="s">
        <v>1206</v>
      </c>
      <c r="H405">
        <v>52.42</v>
      </c>
      <c r="I405">
        <v>9.6479999999999997</v>
      </c>
      <c r="J405" s="65" t="s">
        <v>1697</v>
      </c>
      <c r="K405" t="s">
        <v>2329</v>
      </c>
      <c r="L405" t="s">
        <v>1201</v>
      </c>
      <c r="M405" s="65">
        <v>2013</v>
      </c>
      <c r="O405" t="s">
        <v>1202</v>
      </c>
      <c r="P405" t="s">
        <v>1500</v>
      </c>
      <c r="Q405">
        <v>0</v>
      </c>
      <c r="R405">
        <v>0</v>
      </c>
    </row>
    <row r="406" spans="1:18" x14ac:dyDescent="0.25">
      <c r="A406" t="s">
        <v>2326</v>
      </c>
      <c r="B406" t="s">
        <v>2326</v>
      </c>
      <c r="C406" t="s">
        <v>2328</v>
      </c>
      <c r="D406" t="s">
        <v>2333</v>
      </c>
      <c r="E406">
        <v>230</v>
      </c>
      <c r="F406" s="65">
        <v>230</v>
      </c>
      <c r="G406" s="65" t="s">
        <v>1206</v>
      </c>
      <c r="H406">
        <v>52.42</v>
      </c>
      <c r="I406">
        <v>9.6479999999999997</v>
      </c>
      <c r="J406" s="65" t="s">
        <v>1697</v>
      </c>
      <c r="K406" t="s">
        <v>2329</v>
      </c>
      <c r="L406" t="s">
        <v>1201</v>
      </c>
      <c r="M406" s="65">
        <v>2013</v>
      </c>
      <c r="O406" t="s">
        <v>1202</v>
      </c>
      <c r="P406" t="s">
        <v>1500</v>
      </c>
      <c r="Q406">
        <v>0</v>
      </c>
      <c r="R406">
        <v>0</v>
      </c>
    </row>
    <row r="407" spans="1:18" x14ac:dyDescent="0.25">
      <c r="A407" t="s">
        <v>2334</v>
      </c>
      <c r="B407" t="s">
        <v>2335</v>
      </c>
      <c r="C407" t="s">
        <v>2336</v>
      </c>
      <c r="D407" t="s">
        <v>2336</v>
      </c>
      <c r="E407">
        <v>1360</v>
      </c>
      <c r="F407" s="65">
        <v>1360</v>
      </c>
      <c r="G407" s="65" t="s">
        <v>43</v>
      </c>
      <c r="H407">
        <v>52.036000000000001</v>
      </c>
      <c r="I407">
        <v>9.4139999999999997</v>
      </c>
      <c r="J407" s="65" t="s">
        <v>1697</v>
      </c>
      <c r="K407" t="s">
        <v>2329</v>
      </c>
      <c r="L407" t="s">
        <v>1201</v>
      </c>
      <c r="M407" s="65">
        <v>1985</v>
      </c>
      <c r="O407" t="s">
        <v>1202</v>
      </c>
      <c r="P407" t="s">
        <v>1209</v>
      </c>
      <c r="Q407">
        <v>167.87</v>
      </c>
      <c r="R407">
        <v>1.02</v>
      </c>
    </row>
    <row r="408" spans="1:18" x14ac:dyDescent="0.25">
      <c r="A408" t="s">
        <v>2337</v>
      </c>
      <c r="B408" t="s">
        <v>2338</v>
      </c>
      <c r="C408" t="s">
        <v>2339</v>
      </c>
      <c r="D408" t="s">
        <v>2339</v>
      </c>
      <c r="E408">
        <v>323</v>
      </c>
      <c r="F408" s="65">
        <v>323</v>
      </c>
      <c r="G408" s="65" t="s">
        <v>1231</v>
      </c>
      <c r="H408">
        <v>54.338999999999999</v>
      </c>
      <c r="I408">
        <v>10.177</v>
      </c>
      <c r="J408" s="65" t="s">
        <v>1697</v>
      </c>
      <c r="K408" t="s">
        <v>1768</v>
      </c>
      <c r="L408" t="s">
        <v>1201</v>
      </c>
      <c r="M408" s="65">
        <v>2008</v>
      </c>
      <c r="O408" t="s">
        <v>1411</v>
      </c>
      <c r="P408" t="s">
        <v>1209</v>
      </c>
      <c r="Q408">
        <v>85.5</v>
      </c>
      <c r="R408">
        <v>0.39</v>
      </c>
    </row>
    <row r="409" spans="1:18" x14ac:dyDescent="0.25">
      <c r="A409" t="s">
        <v>2340</v>
      </c>
      <c r="B409" t="s">
        <v>2341</v>
      </c>
      <c r="C409" t="s">
        <v>2342</v>
      </c>
      <c r="D409" t="s">
        <v>2343</v>
      </c>
      <c r="E409">
        <v>298</v>
      </c>
      <c r="F409" s="65">
        <v>108</v>
      </c>
      <c r="G409" s="65" t="s">
        <v>1206</v>
      </c>
      <c r="H409">
        <v>48.113999999999997</v>
      </c>
      <c r="I409">
        <v>11.555999999999999</v>
      </c>
      <c r="J409" s="65" t="s">
        <v>1697</v>
      </c>
      <c r="K409" t="s">
        <v>2301</v>
      </c>
      <c r="L409" t="s">
        <v>1201</v>
      </c>
      <c r="M409" s="65">
        <v>1980</v>
      </c>
      <c r="O409" t="s">
        <v>1202</v>
      </c>
      <c r="P409" t="s">
        <v>1209</v>
      </c>
      <c r="Q409">
        <v>43.07</v>
      </c>
      <c r="R409">
        <v>0.38</v>
      </c>
    </row>
    <row r="410" spans="1:18" x14ac:dyDescent="0.25">
      <c r="A410" t="s">
        <v>2340</v>
      </c>
      <c r="B410" t="s">
        <v>2344</v>
      </c>
      <c r="C410" t="s">
        <v>2342</v>
      </c>
      <c r="D410" t="s">
        <v>2345</v>
      </c>
      <c r="E410">
        <v>298</v>
      </c>
      <c r="F410" s="65">
        <v>108</v>
      </c>
      <c r="G410" s="65" t="s">
        <v>1206</v>
      </c>
      <c r="H410">
        <v>48.113999999999997</v>
      </c>
      <c r="I410">
        <v>11.555999999999999</v>
      </c>
      <c r="J410" s="65" t="s">
        <v>1697</v>
      </c>
      <c r="K410" t="s">
        <v>2301</v>
      </c>
      <c r="L410" t="s">
        <v>1201</v>
      </c>
      <c r="M410" s="65">
        <v>1980</v>
      </c>
      <c r="O410" t="s">
        <v>1202</v>
      </c>
      <c r="P410" t="s">
        <v>1209</v>
      </c>
      <c r="Q410">
        <v>43.07</v>
      </c>
      <c r="R410">
        <v>0.38</v>
      </c>
    </row>
    <row r="411" spans="1:18" x14ac:dyDescent="0.25">
      <c r="A411" t="s">
        <v>2346</v>
      </c>
      <c r="B411" t="s">
        <v>2347</v>
      </c>
      <c r="C411" t="s">
        <v>2348</v>
      </c>
      <c r="D411" t="s">
        <v>2349</v>
      </c>
      <c r="E411">
        <v>480</v>
      </c>
      <c r="F411" s="65">
        <v>240</v>
      </c>
      <c r="G411" s="65" t="s">
        <v>1235</v>
      </c>
      <c r="H411">
        <v>51.167000000000002</v>
      </c>
      <c r="I411">
        <v>9.0470000000000006</v>
      </c>
      <c r="J411" s="65" t="s">
        <v>1697</v>
      </c>
      <c r="K411" t="s">
        <v>2350</v>
      </c>
      <c r="L411" t="s">
        <v>1201</v>
      </c>
      <c r="M411" s="65">
        <v>1974</v>
      </c>
      <c r="O411" t="s">
        <v>1202</v>
      </c>
    </row>
    <row r="412" spans="1:18" x14ac:dyDescent="0.25">
      <c r="A412" t="s">
        <v>2346</v>
      </c>
      <c r="B412" t="s">
        <v>2351</v>
      </c>
      <c r="C412" t="s">
        <v>2348</v>
      </c>
      <c r="D412" t="s">
        <v>2352</v>
      </c>
      <c r="E412">
        <v>480</v>
      </c>
      <c r="F412" s="65">
        <v>240</v>
      </c>
      <c r="G412" s="65" t="s">
        <v>1235</v>
      </c>
      <c r="H412">
        <v>51.167000000000002</v>
      </c>
      <c r="I412">
        <v>9.0470000000000006</v>
      </c>
      <c r="J412" s="65" t="s">
        <v>1697</v>
      </c>
      <c r="K412" t="s">
        <v>2350</v>
      </c>
      <c r="L412" t="s">
        <v>1201</v>
      </c>
      <c r="M412" s="65">
        <v>1974</v>
      </c>
      <c r="O412" t="s">
        <v>1202</v>
      </c>
    </row>
    <row r="413" spans="1:18" x14ac:dyDescent="0.25">
      <c r="A413" t="s">
        <v>2353</v>
      </c>
      <c r="B413" t="s">
        <v>2354</v>
      </c>
      <c r="C413" t="s">
        <v>2355</v>
      </c>
      <c r="D413" t="s">
        <v>2356</v>
      </c>
      <c r="E413">
        <v>120</v>
      </c>
      <c r="F413" s="65">
        <v>120</v>
      </c>
      <c r="G413" s="65" t="s">
        <v>1206</v>
      </c>
      <c r="H413">
        <v>48.182000000000002</v>
      </c>
      <c r="I413">
        <v>12.85</v>
      </c>
      <c r="J413" s="65" t="s">
        <v>1697</v>
      </c>
      <c r="K413" t="s">
        <v>2301</v>
      </c>
      <c r="L413" t="s">
        <v>1201</v>
      </c>
      <c r="M413" s="65">
        <v>1979</v>
      </c>
      <c r="O413" t="s">
        <v>1202</v>
      </c>
      <c r="P413" t="s">
        <v>1317</v>
      </c>
      <c r="Q413">
        <v>0.01</v>
      </c>
      <c r="R413">
        <v>0.01</v>
      </c>
    </row>
    <row r="414" spans="1:18" x14ac:dyDescent="0.25">
      <c r="A414" t="s">
        <v>2357</v>
      </c>
      <c r="C414" t="s">
        <v>2358</v>
      </c>
      <c r="D414" t="s">
        <v>1216</v>
      </c>
      <c r="E414">
        <v>181</v>
      </c>
      <c r="F414" s="65">
        <v>181</v>
      </c>
      <c r="G414" s="65" t="s">
        <v>1206</v>
      </c>
      <c r="H414">
        <v>49.439</v>
      </c>
      <c r="I414">
        <v>11.061</v>
      </c>
      <c r="J414" s="65" t="s">
        <v>1697</v>
      </c>
      <c r="K414" t="s">
        <v>2312</v>
      </c>
      <c r="L414" t="s">
        <v>1201</v>
      </c>
      <c r="M414" s="65">
        <v>2005</v>
      </c>
      <c r="O414" t="s">
        <v>1202</v>
      </c>
      <c r="P414" t="s">
        <v>1500</v>
      </c>
      <c r="Q414">
        <v>0</v>
      </c>
      <c r="R414">
        <v>0</v>
      </c>
    </row>
    <row r="415" spans="1:18" x14ac:dyDescent="0.25">
      <c r="A415" t="s">
        <v>2359</v>
      </c>
      <c r="B415" t="s">
        <v>2360</v>
      </c>
      <c r="C415" t="s">
        <v>2361</v>
      </c>
      <c r="D415" t="s">
        <v>2362</v>
      </c>
      <c r="E415">
        <v>100</v>
      </c>
      <c r="F415" s="65">
        <v>100</v>
      </c>
      <c r="G415" s="65" t="s">
        <v>1206</v>
      </c>
      <c r="H415">
        <v>52.399000000000001</v>
      </c>
      <c r="I415">
        <v>9.6809999999999992</v>
      </c>
      <c r="J415" s="65" t="s">
        <v>1697</v>
      </c>
      <c r="K415" t="s">
        <v>2329</v>
      </c>
      <c r="L415" t="s">
        <v>1201</v>
      </c>
      <c r="O415" t="s">
        <v>1202</v>
      </c>
      <c r="P415" t="s">
        <v>1209</v>
      </c>
      <c r="Q415">
        <v>43.07</v>
      </c>
      <c r="R415">
        <v>0.38</v>
      </c>
    </row>
    <row r="416" spans="1:18" x14ac:dyDescent="0.25">
      <c r="A416" t="s">
        <v>2363</v>
      </c>
      <c r="C416" t="s">
        <v>2364</v>
      </c>
      <c r="D416" t="s">
        <v>1216</v>
      </c>
      <c r="E416">
        <v>252</v>
      </c>
      <c r="F416" s="65">
        <v>252</v>
      </c>
      <c r="G416" s="65" t="s">
        <v>1358</v>
      </c>
      <c r="H416">
        <v>54.05</v>
      </c>
      <c r="I416">
        <v>7.03</v>
      </c>
      <c r="J416" s="65" t="s">
        <v>1697</v>
      </c>
      <c r="K416" t="s">
        <v>2053</v>
      </c>
      <c r="L416" t="s">
        <v>1201</v>
      </c>
      <c r="O416" t="s">
        <v>1202</v>
      </c>
      <c r="Q416">
        <v>0</v>
      </c>
      <c r="R416">
        <v>0</v>
      </c>
    </row>
    <row r="417" spans="1:18" x14ac:dyDescent="0.25">
      <c r="A417" t="s">
        <v>2365</v>
      </c>
      <c r="C417" t="s">
        <v>2366</v>
      </c>
      <c r="D417" t="s">
        <v>1216</v>
      </c>
      <c r="E417">
        <v>288</v>
      </c>
      <c r="F417" s="65">
        <v>288</v>
      </c>
      <c r="G417" s="65" t="s">
        <v>1358</v>
      </c>
      <c r="H417">
        <v>54.9</v>
      </c>
      <c r="I417">
        <v>7.75</v>
      </c>
      <c r="J417" s="65" t="s">
        <v>1697</v>
      </c>
      <c r="K417" t="s">
        <v>1768</v>
      </c>
      <c r="L417" t="s">
        <v>1201</v>
      </c>
      <c r="O417" t="s">
        <v>1202</v>
      </c>
      <c r="Q417">
        <v>0</v>
      </c>
      <c r="R417">
        <v>0</v>
      </c>
    </row>
    <row r="418" spans="1:18" x14ac:dyDescent="0.25">
      <c r="A418" t="s">
        <v>2367</v>
      </c>
      <c r="B418" t="s">
        <v>2368</v>
      </c>
      <c r="C418" t="s">
        <v>2369</v>
      </c>
      <c r="D418" t="s">
        <v>2370</v>
      </c>
      <c r="E418">
        <v>1132</v>
      </c>
      <c r="F418" s="65">
        <v>622</v>
      </c>
      <c r="G418" s="65" t="s">
        <v>1206</v>
      </c>
      <c r="H418">
        <v>50.091000000000001</v>
      </c>
      <c r="I418">
        <v>8.9540000000000006</v>
      </c>
      <c r="J418" s="65" t="s">
        <v>1697</v>
      </c>
      <c r="K418" t="s">
        <v>2371</v>
      </c>
      <c r="L418" t="s">
        <v>1201</v>
      </c>
      <c r="M418" s="65">
        <v>1977</v>
      </c>
      <c r="O418" t="s">
        <v>1202</v>
      </c>
      <c r="P418" t="s">
        <v>1277</v>
      </c>
      <c r="Q418">
        <v>4.55</v>
      </c>
      <c r="R418">
        <v>3.13</v>
      </c>
    </row>
    <row r="419" spans="1:18" x14ac:dyDescent="0.25">
      <c r="A419" t="s">
        <v>2367</v>
      </c>
      <c r="B419" t="s">
        <v>2372</v>
      </c>
      <c r="C419" t="s">
        <v>2369</v>
      </c>
      <c r="D419" t="s">
        <v>2373</v>
      </c>
      <c r="E419">
        <v>1132</v>
      </c>
      <c r="F419" s="65">
        <v>510</v>
      </c>
      <c r="G419" s="65" t="s">
        <v>1206</v>
      </c>
      <c r="H419">
        <v>50.091000000000001</v>
      </c>
      <c r="I419">
        <v>8.9540000000000006</v>
      </c>
      <c r="J419" s="65" t="s">
        <v>1697</v>
      </c>
      <c r="K419" t="s">
        <v>2371</v>
      </c>
      <c r="L419" t="s">
        <v>1201</v>
      </c>
      <c r="M419" s="65">
        <v>1992</v>
      </c>
      <c r="O419" t="s">
        <v>1202</v>
      </c>
      <c r="P419" t="s">
        <v>1277</v>
      </c>
      <c r="Q419">
        <v>0.96</v>
      </c>
      <c r="R419">
        <v>0.78</v>
      </c>
    </row>
    <row r="420" spans="1:18" x14ac:dyDescent="0.25">
      <c r="A420" t="s">
        <v>2374</v>
      </c>
      <c r="B420" t="s">
        <v>2375</v>
      </c>
      <c r="C420" t="s">
        <v>2376</v>
      </c>
      <c r="D420" t="s">
        <v>2376</v>
      </c>
      <c r="E420">
        <v>875</v>
      </c>
      <c r="F420" s="65">
        <v>875</v>
      </c>
      <c r="G420" s="65" t="s">
        <v>1231</v>
      </c>
      <c r="H420">
        <v>52.383000000000003</v>
      </c>
      <c r="I420">
        <v>8.9960000000000004</v>
      </c>
      <c r="J420" s="65" t="s">
        <v>1697</v>
      </c>
      <c r="K420" t="s">
        <v>2377</v>
      </c>
      <c r="L420" t="s">
        <v>1201</v>
      </c>
      <c r="M420" s="65">
        <v>1987</v>
      </c>
      <c r="O420" t="s">
        <v>1202</v>
      </c>
      <c r="P420" t="s">
        <v>1277</v>
      </c>
      <c r="Q420">
        <v>2.2200000000000002</v>
      </c>
      <c r="R420">
        <v>1.81</v>
      </c>
    </row>
    <row r="421" spans="1:18" x14ac:dyDescent="0.25">
      <c r="A421" t="s">
        <v>2378</v>
      </c>
      <c r="B421" t="s">
        <v>2379</v>
      </c>
      <c r="C421" t="s">
        <v>2380</v>
      </c>
      <c r="D421" t="s">
        <v>2381</v>
      </c>
      <c r="E421">
        <v>400</v>
      </c>
      <c r="F421" s="65">
        <v>128</v>
      </c>
      <c r="G421" s="65" t="s">
        <v>1206</v>
      </c>
      <c r="H421">
        <v>48.113999999999997</v>
      </c>
      <c r="I421">
        <v>11.555999999999999</v>
      </c>
      <c r="J421" s="65" t="s">
        <v>1697</v>
      </c>
      <c r="K421" t="s">
        <v>2301</v>
      </c>
      <c r="L421" t="s">
        <v>1201</v>
      </c>
      <c r="M421" s="65">
        <v>1980</v>
      </c>
      <c r="O421" t="s">
        <v>1202</v>
      </c>
      <c r="P421" t="s">
        <v>1209</v>
      </c>
      <c r="Q421">
        <v>43.07</v>
      </c>
      <c r="R421">
        <v>0.38</v>
      </c>
    </row>
    <row r="422" spans="1:18" x14ac:dyDescent="0.25">
      <c r="A422" t="s">
        <v>2378</v>
      </c>
      <c r="B422" t="s">
        <v>2382</v>
      </c>
      <c r="C422" t="s">
        <v>2380</v>
      </c>
      <c r="D422" t="s">
        <v>2383</v>
      </c>
      <c r="E422">
        <v>400</v>
      </c>
      <c r="F422" s="65">
        <v>136</v>
      </c>
      <c r="G422" s="65" t="s">
        <v>1206</v>
      </c>
      <c r="H422">
        <v>48.113999999999997</v>
      </c>
      <c r="I422">
        <v>11.555999999999999</v>
      </c>
      <c r="J422" s="65" t="s">
        <v>1697</v>
      </c>
      <c r="K422" t="s">
        <v>2301</v>
      </c>
      <c r="L422" t="s">
        <v>1201</v>
      </c>
      <c r="M422" s="65">
        <v>1980</v>
      </c>
      <c r="O422" t="s">
        <v>1202</v>
      </c>
      <c r="P422" t="s">
        <v>1209</v>
      </c>
      <c r="Q422">
        <v>43.07</v>
      </c>
      <c r="R422">
        <v>0.38</v>
      </c>
    </row>
    <row r="423" spans="1:18" x14ac:dyDescent="0.25">
      <c r="A423" t="s">
        <v>2378</v>
      </c>
      <c r="B423" t="s">
        <v>2384</v>
      </c>
      <c r="C423" t="s">
        <v>2380</v>
      </c>
      <c r="D423" t="s">
        <v>2385</v>
      </c>
      <c r="E423">
        <v>400</v>
      </c>
      <c r="F423" s="65">
        <v>136</v>
      </c>
      <c r="G423" s="65" t="s">
        <v>1206</v>
      </c>
      <c r="H423">
        <v>48.113999999999997</v>
      </c>
      <c r="I423">
        <v>11.555999999999999</v>
      </c>
      <c r="J423" s="65" t="s">
        <v>1697</v>
      </c>
      <c r="K423" t="s">
        <v>2301</v>
      </c>
      <c r="L423" t="s">
        <v>1201</v>
      </c>
      <c r="M423" s="65">
        <v>1980</v>
      </c>
      <c r="O423" t="s">
        <v>1202</v>
      </c>
      <c r="P423" t="s">
        <v>1209</v>
      </c>
      <c r="Q423">
        <v>43.07</v>
      </c>
      <c r="R423">
        <v>0.38</v>
      </c>
    </row>
    <row r="424" spans="1:18" x14ac:dyDescent="0.25">
      <c r="A424" t="s">
        <v>2386</v>
      </c>
      <c r="C424" t="s">
        <v>2387</v>
      </c>
      <c r="D424" t="s">
        <v>1216</v>
      </c>
      <c r="E424">
        <v>312</v>
      </c>
      <c r="F424" s="65">
        <v>312</v>
      </c>
      <c r="G424" s="65" t="s">
        <v>1358</v>
      </c>
      <c r="H424">
        <v>53.966999999999999</v>
      </c>
      <c r="I424">
        <v>6.55</v>
      </c>
      <c r="J424" s="65" t="s">
        <v>1697</v>
      </c>
      <c r="K424" t="s">
        <v>2053</v>
      </c>
      <c r="L424" t="s">
        <v>1201</v>
      </c>
      <c r="O424" t="s">
        <v>1202</v>
      </c>
      <c r="Q424">
        <v>0</v>
      </c>
      <c r="R424">
        <v>0</v>
      </c>
    </row>
    <row r="425" spans="1:18" x14ac:dyDescent="0.25">
      <c r="A425" t="s">
        <v>2388</v>
      </c>
      <c r="B425" t="s">
        <v>2389</v>
      </c>
      <c r="C425" t="s">
        <v>2390</v>
      </c>
      <c r="D425" t="s">
        <v>2391</v>
      </c>
      <c r="E425">
        <v>176</v>
      </c>
      <c r="F425" s="65">
        <v>176</v>
      </c>
      <c r="G425" s="65" t="s">
        <v>1206</v>
      </c>
      <c r="H425">
        <v>53.128999999999998</v>
      </c>
      <c r="I425">
        <v>8.6859999999999999</v>
      </c>
      <c r="J425" s="65" t="s">
        <v>1697</v>
      </c>
      <c r="K425" t="s">
        <v>2283</v>
      </c>
      <c r="L425" t="s">
        <v>1201</v>
      </c>
      <c r="M425" s="65">
        <v>2016</v>
      </c>
      <c r="O425" t="s">
        <v>1202</v>
      </c>
      <c r="P425" t="s">
        <v>1268</v>
      </c>
      <c r="Q425">
        <v>0.96</v>
      </c>
      <c r="R425">
        <v>0.78</v>
      </c>
    </row>
    <row r="426" spans="1:18" x14ac:dyDescent="0.25">
      <c r="A426" t="s">
        <v>2392</v>
      </c>
      <c r="B426" t="s">
        <v>2393</v>
      </c>
      <c r="C426" t="s">
        <v>2394</v>
      </c>
      <c r="D426" t="s">
        <v>2395</v>
      </c>
      <c r="E426">
        <v>288</v>
      </c>
      <c r="F426" s="65">
        <v>288</v>
      </c>
      <c r="G426" s="65" t="s">
        <v>1358</v>
      </c>
      <c r="H426">
        <v>55.142000000000003</v>
      </c>
      <c r="I426">
        <v>7.194</v>
      </c>
      <c r="J426" s="65" t="s">
        <v>1697</v>
      </c>
      <c r="K426" t="s">
        <v>2396</v>
      </c>
      <c r="L426" t="s">
        <v>1201</v>
      </c>
      <c r="M426" s="65">
        <v>2014</v>
      </c>
      <c r="O426" t="s">
        <v>1202</v>
      </c>
      <c r="Q426">
        <v>0</v>
      </c>
      <c r="R426">
        <v>0</v>
      </c>
    </row>
    <row r="427" spans="1:18" x14ac:dyDescent="0.25">
      <c r="A427" t="s">
        <v>2397</v>
      </c>
      <c r="B427" t="s">
        <v>2398</v>
      </c>
      <c r="C427" t="s">
        <v>2399</v>
      </c>
      <c r="D427" t="s">
        <v>2400</v>
      </c>
      <c r="E427">
        <v>272</v>
      </c>
      <c r="F427" s="65">
        <v>136</v>
      </c>
      <c r="G427" s="65" t="s">
        <v>1231</v>
      </c>
      <c r="H427">
        <v>52.42</v>
      </c>
      <c r="I427">
        <v>9.6479999999999997</v>
      </c>
      <c r="J427" s="65" t="s">
        <v>1697</v>
      </c>
      <c r="K427" t="s">
        <v>2329</v>
      </c>
      <c r="L427" t="s">
        <v>1201</v>
      </c>
      <c r="M427" s="65">
        <v>1989</v>
      </c>
      <c r="O427" t="s">
        <v>1202</v>
      </c>
      <c r="P427" t="s">
        <v>1277</v>
      </c>
      <c r="Q427">
        <v>2.2200000000000002</v>
      </c>
      <c r="R427">
        <v>1.81</v>
      </c>
    </row>
    <row r="428" spans="1:18" x14ac:dyDescent="0.25">
      <c r="A428" t="s">
        <v>2397</v>
      </c>
      <c r="B428" t="s">
        <v>2401</v>
      </c>
      <c r="C428" t="s">
        <v>2399</v>
      </c>
      <c r="D428" t="s">
        <v>2402</v>
      </c>
      <c r="E428">
        <v>272</v>
      </c>
      <c r="F428" s="65">
        <v>136</v>
      </c>
      <c r="G428" s="65" t="s">
        <v>1231</v>
      </c>
      <c r="H428">
        <v>52.42</v>
      </c>
      <c r="I428">
        <v>9.6479999999999997</v>
      </c>
      <c r="J428" s="65" t="s">
        <v>1697</v>
      </c>
      <c r="K428" t="s">
        <v>2329</v>
      </c>
      <c r="L428" t="s">
        <v>1201</v>
      </c>
      <c r="M428" s="65">
        <v>1989</v>
      </c>
      <c r="O428" t="s">
        <v>1202</v>
      </c>
      <c r="P428" t="s">
        <v>1277</v>
      </c>
      <c r="Q428">
        <v>2.2200000000000002</v>
      </c>
      <c r="R428">
        <v>1.81</v>
      </c>
    </row>
    <row r="429" spans="1:18" x14ac:dyDescent="0.25">
      <c r="A429" t="s">
        <v>2403</v>
      </c>
      <c r="B429" t="s">
        <v>2404</v>
      </c>
      <c r="C429" t="s">
        <v>2405</v>
      </c>
      <c r="D429" t="s">
        <v>2265</v>
      </c>
      <c r="E429">
        <v>500</v>
      </c>
      <c r="F429" s="65">
        <v>250</v>
      </c>
      <c r="G429" s="65" t="s">
        <v>1200</v>
      </c>
      <c r="H429">
        <v>47.27</v>
      </c>
      <c r="I429">
        <v>10.968</v>
      </c>
      <c r="J429" s="65" t="s">
        <v>1697</v>
      </c>
      <c r="K429" t="s">
        <v>1263</v>
      </c>
      <c r="L429" t="s">
        <v>1201</v>
      </c>
      <c r="O429" t="s">
        <v>1202</v>
      </c>
    </row>
    <row r="430" spans="1:18" x14ac:dyDescent="0.25">
      <c r="A430" t="s">
        <v>2403</v>
      </c>
      <c r="B430" t="s">
        <v>2406</v>
      </c>
      <c r="C430" t="s">
        <v>2405</v>
      </c>
      <c r="D430" t="s">
        <v>2263</v>
      </c>
      <c r="E430">
        <v>500</v>
      </c>
      <c r="F430" s="65">
        <v>250</v>
      </c>
      <c r="G430" s="65" t="s">
        <v>1200</v>
      </c>
      <c r="H430">
        <v>47.27</v>
      </c>
      <c r="I430">
        <v>10.968</v>
      </c>
      <c r="J430" s="65" t="s">
        <v>1697</v>
      </c>
      <c r="K430" t="s">
        <v>1263</v>
      </c>
      <c r="L430" t="s">
        <v>1201</v>
      </c>
      <c r="O430" t="s">
        <v>1202</v>
      </c>
    </row>
    <row r="431" spans="1:18" x14ac:dyDescent="0.25">
      <c r="A431" t="s">
        <v>2407</v>
      </c>
      <c r="B431" t="s">
        <v>2408</v>
      </c>
      <c r="C431" t="s">
        <v>2409</v>
      </c>
      <c r="D431" t="s">
        <v>2410</v>
      </c>
      <c r="E431">
        <v>288</v>
      </c>
      <c r="F431" s="65">
        <v>144</v>
      </c>
      <c r="G431" s="65" t="s">
        <v>1358</v>
      </c>
      <c r="H431">
        <v>54.445</v>
      </c>
      <c r="I431">
        <v>7.6829999999999998</v>
      </c>
      <c r="J431" s="65" t="s">
        <v>1697</v>
      </c>
      <c r="K431" t="s">
        <v>1768</v>
      </c>
      <c r="L431" t="s">
        <v>1201</v>
      </c>
      <c r="M431" s="65">
        <v>2015</v>
      </c>
      <c r="O431" t="s">
        <v>1202</v>
      </c>
      <c r="Q431">
        <v>0</v>
      </c>
      <c r="R431">
        <v>0</v>
      </c>
    </row>
    <row r="432" spans="1:18" x14ac:dyDescent="0.25">
      <c r="A432" t="s">
        <v>2407</v>
      </c>
      <c r="B432" t="s">
        <v>2411</v>
      </c>
      <c r="C432" t="s">
        <v>2409</v>
      </c>
      <c r="D432" t="s">
        <v>2412</v>
      </c>
      <c r="E432">
        <v>288</v>
      </c>
      <c r="F432" s="65">
        <v>144</v>
      </c>
      <c r="G432" s="65" t="s">
        <v>1358</v>
      </c>
      <c r="H432">
        <v>54.445</v>
      </c>
      <c r="I432">
        <v>7.6829999999999998</v>
      </c>
      <c r="J432" s="65" t="s">
        <v>1697</v>
      </c>
      <c r="K432" t="s">
        <v>1768</v>
      </c>
      <c r="L432" t="s">
        <v>1201</v>
      </c>
      <c r="M432" s="65">
        <v>2015</v>
      </c>
      <c r="O432" t="s">
        <v>1202</v>
      </c>
      <c r="Q432">
        <v>0</v>
      </c>
      <c r="R432">
        <v>0</v>
      </c>
    </row>
    <row r="433" spans="1:18" x14ac:dyDescent="0.25">
      <c r="A433" t="s">
        <v>2413</v>
      </c>
      <c r="B433" t="s">
        <v>2414</v>
      </c>
      <c r="C433" t="s">
        <v>2415</v>
      </c>
      <c r="D433" t="s">
        <v>2416</v>
      </c>
      <c r="E433">
        <v>690</v>
      </c>
      <c r="F433" s="65">
        <v>690</v>
      </c>
      <c r="G433" s="65" t="s">
        <v>1231</v>
      </c>
      <c r="H433">
        <v>52.316000000000003</v>
      </c>
      <c r="I433">
        <v>10.093</v>
      </c>
      <c r="J433" s="65" t="s">
        <v>1697</v>
      </c>
      <c r="K433" t="s">
        <v>1817</v>
      </c>
      <c r="L433" t="s">
        <v>1201</v>
      </c>
      <c r="M433" s="65">
        <v>1979</v>
      </c>
      <c r="O433" t="s">
        <v>1202</v>
      </c>
      <c r="P433" t="s">
        <v>1209</v>
      </c>
      <c r="Q433">
        <v>137.59</v>
      </c>
      <c r="R433">
        <v>0.95</v>
      </c>
    </row>
    <row r="434" spans="1:18" x14ac:dyDescent="0.25">
      <c r="A434" t="s">
        <v>2417</v>
      </c>
      <c r="B434" t="s">
        <v>2418</v>
      </c>
      <c r="C434" t="s">
        <v>2419</v>
      </c>
      <c r="D434" t="s">
        <v>2420</v>
      </c>
      <c r="E434">
        <v>277</v>
      </c>
      <c r="F434" s="65">
        <v>138.5</v>
      </c>
      <c r="G434" s="65" t="s">
        <v>1231</v>
      </c>
      <c r="H434">
        <v>52.429000000000002</v>
      </c>
      <c r="I434">
        <v>10.768000000000001</v>
      </c>
      <c r="J434" s="65" t="s">
        <v>1697</v>
      </c>
      <c r="K434" t="s">
        <v>1817</v>
      </c>
      <c r="L434" t="s">
        <v>1201</v>
      </c>
      <c r="O434" t="s">
        <v>1202</v>
      </c>
      <c r="P434" t="s">
        <v>1277</v>
      </c>
      <c r="Q434">
        <v>2.2200000000000002</v>
      </c>
      <c r="R434">
        <v>1.81</v>
      </c>
    </row>
    <row r="435" spans="1:18" x14ac:dyDescent="0.25">
      <c r="A435" t="s">
        <v>2417</v>
      </c>
      <c r="B435" t="s">
        <v>2421</v>
      </c>
      <c r="C435" t="s">
        <v>2419</v>
      </c>
      <c r="D435" t="s">
        <v>2422</v>
      </c>
      <c r="E435">
        <v>277</v>
      </c>
      <c r="F435" s="65">
        <v>138.5</v>
      </c>
      <c r="G435" s="65" t="s">
        <v>1231</v>
      </c>
      <c r="H435">
        <v>52.429000000000002</v>
      </c>
      <c r="I435">
        <v>10.768000000000001</v>
      </c>
      <c r="J435" s="65" t="s">
        <v>1697</v>
      </c>
      <c r="K435" t="s">
        <v>1817</v>
      </c>
      <c r="L435" t="s">
        <v>1201</v>
      </c>
      <c r="O435" t="s">
        <v>1202</v>
      </c>
      <c r="P435" t="s">
        <v>1277</v>
      </c>
      <c r="Q435">
        <v>2.2200000000000002</v>
      </c>
      <c r="R435">
        <v>1.81</v>
      </c>
    </row>
    <row r="436" spans="1:18" x14ac:dyDescent="0.25">
      <c r="A436" t="s">
        <v>2423</v>
      </c>
      <c r="C436" t="s">
        <v>2424</v>
      </c>
      <c r="D436" t="s">
        <v>1216</v>
      </c>
      <c r="E436">
        <v>113</v>
      </c>
      <c r="F436" s="65">
        <v>113</v>
      </c>
      <c r="G436" s="65" t="s">
        <v>1358</v>
      </c>
      <c r="H436">
        <v>53.69</v>
      </c>
      <c r="I436">
        <v>6.48</v>
      </c>
      <c r="J436" s="65" t="s">
        <v>1697</v>
      </c>
      <c r="K436" t="s">
        <v>2425</v>
      </c>
      <c r="L436" t="s">
        <v>1201</v>
      </c>
      <c r="O436" t="s">
        <v>1202</v>
      </c>
      <c r="Q436">
        <v>0</v>
      </c>
      <c r="R436">
        <v>0</v>
      </c>
    </row>
    <row r="437" spans="1:18" x14ac:dyDescent="0.25">
      <c r="A437" t="s">
        <v>2426</v>
      </c>
      <c r="B437" t="s">
        <v>2427</v>
      </c>
      <c r="C437" t="s">
        <v>2428</v>
      </c>
      <c r="D437" t="s">
        <v>2429</v>
      </c>
      <c r="E437">
        <v>352</v>
      </c>
      <c r="F437" s="65">
        <v>352</v>
      </c>
      <c r="G437" s="65" t="s">
        <v>1316</v>
      </c>
      <c r="H437">
        <v>52.16</v>
      </c>
      <c r="I437">
        <v>10.967000000000001</v>
      </c>
      <c r="J437" s="65" t="s">
        <v>1697</v>
      </c>
      <c r="K437" t="s">
        <v>1817</v>
      </c>
      <c r="L437" t="s">
        <v>1201</v>
      </c>
      <c r="M437" s="65">
        <v>1985</v>
      </c>
      <c r="O437" t="s">
        <v>1202</v>
      </c>
      <c r="P437" t="s">
        <v>1277</v>
      </c>
      <c r="Q437">
        <v>2.2200000000000002</v>
      </c>
      <c r="R437">
        <v>1.81</v>
      </c>
    </row>
    <row r="438" spans="1:18" x14ac:dyDescent="0.25">
      <c r="A438" t="s">
        <v>2430</v>
      </c>
      <c r="B438" t="s">
        <v>2431</v>
      </c>
      <c r="C438" t="s">
        <v>2432</v>
      </c>
      <c r="D438" t="s">
        <v>2432</v>
      </c>
      <c r="E438">
        <v>1410</v>
      </c>
      <c r="F438" s="65">
        <v>1410</v>
      </c>
      <c r="G438" s="65" t="s">
        <v>43</v>
      </c>
      <c r="H438">
        <v>53.850999999999999</v>
      </c>
      <c r="I438">
        <v>9.3450000000000006</v>
      </c>
      <c r="J438" s="65" t="s">
        <v>1697</v>
      </c>
      <c r="K438" t="s">
        <v>1768</v>
      </c>
      <c r="L438" t="s">
        <v>1201</v>
      </c>
      <c r="M438" s="65">
        <v>1986</v>
      </c>
      <c r="O438" t="s">
        <v>1202</v>
      </c>
      <c r="P438" t="s">
        <v>1209</v>
      </c>
      <c r="Q438">
        <v>167.87</v>
      </c>
      <c r="R438">
        <v>1.02</v>
      </c>
    </row>
    <row r="439" spans="1:18" x14ac:dyDescent="0.25">
      <c r="A439" t="s">
        <v>2433</v>
      </c>
      <c r="C439" t="s">
        <v>2434</v>
      </c>
      <c r="D439" t="s">
        <v>1216</v>
      </c>
      <c r="E439">
        <v>200</v>
      </c>
      <c r="F439" s="65">
        <v>200</v>
      </c>
      <c r="G439" s="65" t="s">
        <v>1358</v>
      </c>
      <c r="H439">
        <v>54.042000000000002</v>
      </c>
      <c r="I439">
        <v>6.4669999999999996</v>
      </c>
      <c r="J439" s="65" t="s">
        <v>1697</v>
      </c>
      <c r="K439" t="s">
        <v>2053</v>
      </c>
      <c r="L439" t="s">
        <v>1201</v>
      </c>
      <c r="O439" t="s">
        <v>1202</v>
      </c>
      <c r="Q439">
        <v>0</v>
      </c>
      <c r="R439">
        <v>0</v>
      </c>
    </row>
    <row r="440" spans="1:18" x14ac:dyDescent="0.25">
      <c r="A440" t="s">
        <v>2435</v>
      </c>
      <c r="C440" t="s">
        <v>2436</v>
      </c>
      <c r="D440" t="s">
        <v>1216</v>
      </c>
      <c r="E440">
        <v>70</v>
      </c>
      <c r="F440" s="65">
        <v>70</v>
      </c>
      <c r="G440" s="65" t="s">
        <v>1206</v>
      </c>
      <c r="H440">
        <v>50.085999999999999</v>
      </c>
      <c r="I440">
        <v>8.6280000000000001</v>
      </c>
      <c r="J440" s="65" t="s">
        <v>1697</v>
      </c>
      <c r="K440" t="s">
        <v>2371</v>
      </c>
      <c r="L440" t="s">
        <v>1427</v>
      </c>
      <c r="M440" s="65">
        <v>2004</v>
      </c>
      <c r="O440" t="s">
        <v>1202</v>
      </c>
      <c r="P440" t="s">
        <v>1209</v>
      </c>
      <c r="Q440">
        <v>43.07</v>
      </c>
      <c r="R440">
        <v>0.38</v>
      </c>
    </row>
    <row r="441" spans="1:18" x14ac:dyDescent="0.25">
      <c r="A441" t="s">
        <v>2437</v>
      </c>
      <c r="B441" t="s">
        <v>2438</v>
      </c>
      <c r="C441" t="s">
        <v>2439</v>
      </c>
      <c r="D441" t="s">
        <v>2440</v>
      </c>
      <c r="E441">
        <v>726</v>
      </c>
      <c r="F441" s="65">
        <v>726</v>
      </c>
      <c r="G441" s="65" t="s">
        <v>1231</v>
      </c>
      <c r="H441">
        <v>53.566000000000003</v>
      </c>
      <c r="I441">
        <v>8.1460000000000008</v>
      </c>
      <c r="J441" s="65" t="s">
        <v>1697</v>
      </c>
      <c r="K441" t="s">
        <v>2053</v>
      </c>
      <c r="L441" t="s">
        <v>1201</v>
      </c>
      <c r="M441" s="65">
        <v>2015</v>
      </c>
      <c r="O441" t="s">
        <v>1411</v>
      </c>
      <c r="P441" t="s">
        <v>1209</v>
      </c>
      <c r="Q441">
        <v>85.5</v>
      </c>
      <c r="R441">
        <v>0.39</v>
      </c>
    </row>
    <row r="442" spans="1:18" x14ac:dyDescent="0.25">
      <c r="A442" t="s">
        <v>2441</v>
      </c>
      <c r="B442" t="s">
        <v>2442</v>
      </c>
      <c r="C442" t="s">
        <v>2443</v>
      </c>
      <c r="D442" t="s">
        <v>2444</v>
      </c>
      <c r="E442">
        <v>321</v>
      </c>
      <c r="F442" s="65">
        <v>321</v>
      </c>
      <c r="G442" s="65" t="s">
        <v>1206</v>
      </c>
      <c r="H442">
        <v>53.19</v>
      </c>
      <c r="I442">
        <v>8.4090000000000007</v>
      </c>
      <c r="J442" s="65" t="s">
        <v>1697</v>
      </c>
      <c r="K442" t="s">
        <v>2053</v>
      </c>
      <c r="L442" t="s">
        <v>1201</v>
      </c>
      <c r="M442" s="65">
        <v>1978</v>
      </c>
      <c r="O442" t="s">
        <v>1202</v>
      </c>
      <c r="P442" t="s">
        <v>1317</v>
      </c>
      <c r="Q442">
        <v>0.01</v>
      </c>
      <c r="R442">
        <v>0.01</v>
      </c>
    </row>
    <row r="443" spans="1:18" x14ac:dyDescent="0.25">
      <c r="A443" t="s">
        <v>2445</v>
      </c>
      <c r="B443" t="s">
        <v>2446</v>
      </c>
      <c r="C443" t="s">
        <v>2447</v>
      </c>
      <c r="D443" t="s">
        <v>2448</v>
      </c>
      <c r="E443">
        <v>350</v>
      </c>
      <c r="F443" s="65">
        <v>350</v>
      </c>
      <c r="G443" s="65" t="s">
        <v>1231</v>
      </c>
      <c r="H443">
        <v>53.203000000000003</v>
      </c>
      <c r="I443">
        <v>8.5180000000000007</v>
      </c>
      <c r="J443" s="65" t="s">
        <v>1697</v>
      </c>
      <c r="K443" t="s">
        <v>2283</v>
      </c>
      <c r="L443" t="s">
        <v>1201</v>
      </c>
      <c r="M443" s="65">
        <v>1969</v>
      </c>
      <c r="O443" t="s">
        <v>1202</v>
      </c>
      <c r="P443" t="s">
        <v>1209</v>
      </c>
      <c r="Q443">
        <v>85.5</v>
      </c>
      <c r="R443">
        <v>0.39</v>
      </c>
    </row>
    <row r="444" spans="1:18" x14ac:dyDescent="0.25">
      <c r="A444" t="s">
        <v>2449</v>
      </c>
      <c r="C444" t="s">
        <v>2450</v>
      </c>
      <c r="D444" t="s">
        <v>1216</v>
      </c>
      <c r="E444">
        <v>288</v>
      </c>
      <c r="F444" s="65">
        <v>288</v>
      </c>
      <c r="G444" s="65" t="s">
        <v>1358</v>
      </c>
      <c r="H444">
        <v>55.183</v>
      </c>
      <c r="I444">
        <v>6.85</v>
      </c>
      <c r="J444" s="65" t="s">
        <v>1697</v>
      </c>
      <c r="K444" t="s">
        <v>2396</v>
      </c>
      <c r="L444" t="s">
        <v>1201</v>
      </c>
      <c r="O444" t="s">
        <v>1202</v>
      </c>
      <c r="Q444">
        <v>0</v>
      </c>
      <c r="R444">
        <v>0</v>
      </c>
    </row>
    <row r="445" spans="1:18" x14ac:dyDescent="0.25">
      <c r="A445" t="s">
        <v>2451</v>
      </c>
      <c r="B445" t="s">
        <v>2452</v>
      </c>
      <c r="C445" t="s">
        <v>2453</v>
      </c>
      <c r="D445" t="s">
        <v>2454</v>
      </c>
      <c r="E445">
        <v>333</v>
      </c>
      <c r="F445" s="65">
        <v>333</v>
      </c>
      <c r="G445" s="65" t="s">
        <v>1231</v>
      </c>
      <c r="H445">
        <v>48.189</v>
      </c>
      <c r="I445">
        <v>11.596</v>
      </c>
      <c r="J445" s="65" t="s">
        <v>1697</v>
      </c>
      <c r="K445" t="s">
        <v>2301</v>
      </c>
      <c r="L445" t="s">
        <v>1201</v>
      </c>
      <c r="M445" s="65">
        <v>1991</v>
      </c>
      <c r="O445" t="s">
        <v>1202</v>
      </c>
      <c r="P445" t="s">
        <v>1209</v>
      </c>
      <c r="Q445">
        <v>137.59</v>
      </c>
      <c r="R445">
        <v>0.95</v>
      </c>
    </row>
    <row r="446" spans="1:18" x14ac:dyDescent="0.25">
      <c r="A446" t="s">
        <v>2455</v>
      </c>
      <c r="B446" t="s">
        <v>2456</v>
      </c>
      <c r="C446" t="s">
        <v>2457</v>
      </c>
      <c r="D446" t="s">
        <v>2458</v>
      </c>
      <c r="E446">
        <v>703</v>
      </c>
      <c r="F446" s="65">
        <v>303</v>
      </c>
      <c r="G446" s="65" t="s">
        <v>1231</v>
      </c>
      <c r="H446">
        <v>52.19</v>
      </c>
      <c r="I446">
        <v>8.9339999999999993</v>
      </c>
      <c r="J446" s="65" t="s">
        <v>1697</v>
      </c>
      <c r="K446" t="s">
        <v>2377</v>
      </c>
      <c r="L446" t="s">
        <v>1427</v>
      </c>
      <c r="M446" s="65">
        <v>1970</v>
      </c>
      <c r="N446">
        <v>2015</v>
      </c>
      <c r="O446" t="s">
        <v>1202</v>
      </c>
      <c r="P446" t="s">
        <v>1209</v>
      </c>
      <c r="Q446">
        <v>137.59</v>
      </c>
      <c r="R446">
        <v>0.95</v>
      </c>
    </row>
    <row r="447" spans="1:18" x14ac:dyDescent="0.25">
      <c r="A447" t="s">
        <v>2459</v>
      </c>
      <c r="B447" t="s">
        <v>2460</v>
      </c>
      <c r="C447" t="s">
        <v>2461</v>
      </c>
      <c r="D447" t="s">
        <v>2461</v>
      </c>
      <c r="E447">
        <v>1410</v>
      </c>
      <c r="F447" s="65">
        <v>1410</v>
      </c>
      <c r="G447" s="65" t="s">
        <v>43</v>
      </c>
      <c r="H447">
        <v>48.604999999999997</v>
      </c>
      <c r="I447">
        <v>12.294</v>
      </c>
      <c r="J447" s="65" t="s">
        <v>1697</v>
      </c>
      <c r="K447" t="s">
        <v>2290</v>
      </c>
      <c r="L447" t="s">
        <v>1201</v>
      </c>
      <c r="M447" s="65">
        <v>1988</v>
      </c>
      <c r="O447" t="s">
        <v>1202</v>
      </c>
      <c r="P447" t="s">
        <v>1277</v>
      </c>
      <c r="Q447">
        <v>4.17</v>
      </c>
      <c r="R447">
        <v>2.54</v>
      </c>
    </row>
    <row r="448" spans="1:18" x14ac:dyDescent="0.25">
      <c r="A448" t="s">
        <v>2462</v>
      </c>
      <c r="C448" t="s">
        <v>2419</v>
      </c>
      <c r="D448" t="s">
        <v>1216</v>
      </c>
      <c r="E448">
        <v>267</v>
      </c>
      <c r="F448" s="65">
        <v>267</v>
      </c>
      <c r="G448" s="65" t="s">
        <v>1206</v>
      </c>
      <c r="H448">
        <v>50.097999999999999</v>
      </c>
      <c r="I448">
        <v>8.6539999999999999</v>
      </c>
      <c r="J448" s="65" t="s">
        <v>1697</v>
      </c>
      <c r="K448" t="s">
        <v>2371</v>
      </c>
      <c r="L448" t="s">
        <v>1201</v>
      </c>
      <c r="M448" s="65">
        <v>1994</v>
      </c>
      <c r="O448" t="s">
        <v>1202</v>
      </c>
      <c r="P448" t="s">
        <v>1277</v>
      </c>
      <c r="Q448">
        <v>0.96</v>
      </c>
      <c r="R448">
        <v>0.78</v>
      </c>
    </row>
    <row r="449" spans="1:18" x14ac:dyDescent="0.25">
      <c r="A449" t="s">
        <v>2463</v>
      </c>
      <c r="C449" t="s">
        <v>2464</v>
      </c>
      <c r="D449" t="s">
        <v>1216</v>
      </c>
      <c r="E449">
        <v>330</v>
      </c>
      <c r="F449" s="65">
        <v>330</v>
      </c>
      <c r="G449" s="65" t="s">
        <v>1358</v>
      </c>
      <c r="H449">
        <v>54.017000000000003</v>
      </c>
      <c r="I449">
        <v>7.1050000000000004</v>
      </c>
      <c r="J449" s="65" t="s">
        <v>1697</v>
      </c>
      <c r="K449" t="s">
        <v>2053</v>
      </c>
      <c r="L449" t="s">
        <v>1201</v>
      </c>
      <c r="O449" t="s">
        <v>1202</v>
      </c>
      <c r="Q449">
        <v>0</v>
      </c>
      <c r="R449">
        <v>0</v>
      </c>
    </row>
    <row r="450" spans="1:18" x14ac:dyDescent="0.25">
      <c r="A450" t="s">
        <v>2465</v>
      </c>
      <c r="B450" t="s">
        <v>2466</v>
      </c>
      <c r="C450" t="s">
        <v>2467</v>
      </c>
      <c r="D450" t="s">
        <v>2467</v>
      </c>
      <c r="E450">
        <v>757</v>
      </c>
      <c r="F450" s="65">
        <v>757</v>
      </c>
      <c r="G450" s="65" t="s">
        <v>1231</v>
      </c>
      <c r="H450">
        <v>53.564999999999998</v>
      </c>
      <c r="I450">
        <v>8.1470000000000002</v>
      </c>
      <c r="J450" s="65" t="s">
        <v>1697</v>
      </c>
      <c r="K450" t="s">
        <v>2053</v>
      </c>
      <c r="L450" t="s">
        <v>1201</v>
      </c>
      <c r="M450" s="65">
        <v>1976</v>
      </c>
      <c r="O450" t="s">
        <v>1411</v>
      </c>
      <c r="P450" t="s">
        <v>1209</v>
      </c>
      <c r="Q450">
        <v>137.59</v>
      </c>
      <c r="R450">
        <v>0.95</v>
      </c>
    </row>
    <row r="451" spans="1:18" x14ac:dyDescent="0.25">
      <c r="A451" t="s">
        <v>2468</v>
      </c>
      <c r="B451" t="s">
        <v>2469</v>
      </c>
      <c r="C451" t="s">
        <v>2470</v>
      </c>
      <c r="D451" t="s">
        <v>2471</v>
      </c>
      <c r="E451">
        <v>1822</v>
      </c>
      <c r="F451" s="65">
        <v>415</v>
      </c>
      <c r="G451" s="65" t="s">
        <v>1206</v>
      </c>
      <c r="H451">
        <v>48.767000000000003</v>
      </c>
      <c r="I451">
        <v>11.582000000000001</v>
      </c>
      <c r="J451" s="65" t="s">
        <v>1697</v>
      </c>
      <c r="K451" t="s">
        <v>2301</v>
      </c>
      <c r="L451" t="s">
        <v>1201</v>
      </c>
      <c r="M451" s="65">
        <v>1974</v>
      </c>
      <c r="O451" t="s">
        <v>1202</v>
      </c>
      <c r="P451" t="s">
        <v>1209</v>
      </c>
      <c r="Q451">
        <v>132.47999999999999</v>
      </c>
      <c r="R451">
        <v>0.91</v>
      </c>
    </row>
    <row r="452" spans="1:18" x14ac:dyDescent="0.25">
      <c r="A452" t="s">
        <v>2468</v>
      </c>
      <c r="B452" t="s">
        <v>2472</v>
      </c>
      <c r="C452" t="s">
        <v>2470</v>
      </c>
      <c r="D452" t="s">
        <v>2473</v>
      </c>
      <c r="E452">
        <v>1822</v>
      </c>
      <c r="F452" s="65">
        <v>561</v>
      </c>
      <c r="G452" s="65" t="s">
        <v>1206</v>
      </c>
      <c r="H452">
        <v>48.767000000000003</v>
      </c>
      <c r="I452">
        <v>11.582000000000001</v>
      </c>
      <c r="J452" s="65" t="s">
        <v>1697</v>
      </c>
      <c r="K452" t="s">
        <v>2301</v>
      </c>
      <c r="L452" t="s">
        <v>1201</v>
      </c>
      <c r="M452" s="65">
        <v>2009</v>
      </c>
      <c r="O452" t="s">
        <v>1202</v>
      </c>
      <c r="P452" t="s">
        <v>1209</v>
      </c>
      <c r="Q452">
        <v>132.47999999999999</v>
      </c>
      <c r="R452">
        <v>0.91</v>
      </c>
    </row>
    <row r="453" spans="1:18" x14ac:dyDescent="0.25">
      <c r="A453" t="s">
        <v>2468</v>
      </c>
      <c r="B453" t="s">
        <v>2474</v>
      </c>
      <c r="C453" t="s">
        <v>2470</v>
      </c>
      <c r="D453" t="s">
        <v>2475</v>
      </c>
      <c r="E453">
        <v>1822</v>
      </c>
      <c r="F453" s="65">
        <v>846</v>
      </c>
      <c r="G453" s="65" t="s">
        <v>1206</v>
      </c>
      <c r="H453">
        <v>48.767000000000003</v>
      </c>
      <c r="I453">
        <v>11.582000000000001</v>
      </c>
      <c r="J453" s="65" t="s">
        <v>1697</v>
      </c>
      <c r="K453" t="s">
        <v>2301</v>
      </c>
      <c r="L453" t="s">
        <v>1201</v>
      </c>
      <c r="M453" s="65">
        <v>2010</v>
      </c>
      <c r="O453" t="s">
        <v>1202</v>
      </c>
      <c r="P453" t="s">
        <v>1209</v>
      </c>
      <c r="Q453">
        <v>132.47999999999999</v>
      </c>
      <c r="R453">
        <v>0.91</v>
      </c>
    </row>
    <row r="454" spans="1:18" x14ac:dyDescent="0.25">
      <c r="A454" t="s">
        <v>2476</v>
      </c>
      <c r="C454" t="s">
        <v>2477</v>
      </c>
      <c r="D454" t="s">
        <v>1216</v>
      </c>
      <c r="E454">
        <v>400</v>
      </c>
      <c r="F454" s="65">
        <v>400</v>
      </c>
      <c r="G454" s="65" t="s">
        <v>1358</v>
      </c>
      <c r="H454">
        <v>54.36</v>
      </c>
      <c r="I454">
        <v>5.98</v>
      </c>
      <c r="J454" s="65" t="s">
        <v>1697</v>
      </c>
      <c r="K454" t="s">
        <v>2478</v>
      </c>
      <c r="L454" t="s">
        <v>1201</v>
      </c>
      <c r="O454" t="s">
        <v>1202</v>
      </c>
      <c r="Q454">
        <v>0</v>
      </c>
      <c r="R454">
        <v>0</v>
      </c>
    </row>
    <row r="455" spans="1:18" x14ac:dyDescent="0.25">
      <c r="A455" t="s">
        <v>2479</v>
      </c>
      <c r="C455" t="s">
        <v>2480</v>
      </c>
      <c r="D455" t="s">
        <v>1216</v>
      </c>
      <c r="E455">
        <v>400</v>
      </c>
      <c r="F455" s="65">
        <v>400</v>
      </c>
      <c r="G455" s="65" t="s">
        <v>1358</v>
      </c>
      <c r="H455">
        <v>54.262</v>
      </c>
      <c r="I455">
        <v>6.41</v>
      </c>
      <c r="J455" s="65" t="s">
        <v>1697</v>
      </c>
      <c r="K455" t="s">
        <v>2053</v>
      </c>
      <c r="L455" t="s">
        <v>1201</v>
      </c>
      <c r="O455" t="s">
        <v>1202</v>
      </c>
      <c r="Q455">
        <v>0</v>
      </c>
      <c r="R455">
        <v>0</v>
      </c>
    </row>
    <row r="456" spans="1:18" x14ac:dyDescent="0.25">
      <c r="A456" t="s">
        <v>2481</v>
      </c>
      <c r="C456" t="s">
        <v>2482</v>
      </c>
      <c r="D456" t="s">
        <v>1216</v>
      </c>
      <c r="E456">
        <v>402</v>
      </c>
      <c r="F456" s="65">
        <v>402</v>
      </c>
      <c r="G456" s="65" t="s">
        <v>1358</v>
      </c>
      <c r="H456">
        <v>54.317999999999998</v>
      </c>
      <c r="I456">
        <v>5.8719999999999999</v>
      </c>
      <c r="J456" s="65" t="s">
        <v>1697</v>
      </c>
      <c r="K456" t="s">
        <v>2478</v>
      </c>
      <c r="L456" t="s">
        <v>1201</v>
      </c>
      <c r="O456" t="s">
        <v>1202</v>
      </c>
      <c r="Q456">
        <v>0</v>
      </c>
      <c r="R456">
        <v>0</v>
      </c>
    </row>
    <row r="457" spans="1:18" x14ac:dyDescent="0.25">
      <c r="A457" t="s">
        <v>2483</v>
      </c>
      <c r="B457" t="s">
        <v>2484</v>
      </c>
      <c r="C457" t="s">
        <v>2485</v>
      </c>
      <c r="D457" t="s">
        <v>2486</v>
      </c>
      <c r="E457">
        <v>1856</v>
      </c>
      <c r="F457" s="65">
        <v>175</v>
      </c>
      <c r="G457" s="65" t="s">
        <v>1235</v>
      </c>
      <c r="H457">
        <v>46.975000000000001</v>
      </c>
      <c r="I457">
        <v>10.042999999999999</v>
      </c>
      <c r="J457" s="65" t="s">
        <v>1697</v>
      </c>
      <c r="K457" t="s">
        <v>2487</v>
      </c>
      <c r="L457" t="s">
        <v>1201</v>
      </c>
      <c r="M457" s="65">
        <v>2008</v>
      </c>
      <c r="O457" t="s">
        <v>1202</v>
      </c>
    </row>
    <row r="458" spans="1:18" x14ac:dyDescent="0.25">
      <c r="A458" t="s">
        <v>2483</v>
      </c>
      <c r="B458" t="s">
        <v>2488</v>
      </c>
      <c r="C458" t="s">
        <v>2485</v>
      </c>
      <c r="D458" t="s">
        <v>2489</v>
      </c>
      <c r="E458">
        <v>1856</v>
      </c>
      <c r="F458" s="65">
        <v>175</v>
      </c>
      <c r="G458" s="65" t="s">
        <v>1235</v>
      </c>
      <c r="H458">
        <v>46.975000000000001</v>
      </c>
      <c r="I458">
        <v>10.042999999999999</v>
      </c>
      <c r="J458" s="65" t="s">
        <v>1697</v>
      </c>
      <c r="K458" t="s">
        <v>2487</v>
      </c>
      <c r="L458" t="s">
        <v>1201</v>
      </c>
      <c r="M458" s="65">
        <v>2008</v>
      </c>
      <c r="O458" t="s">
        <v>1202</v>
      </c>
    </row>
    <row r="459" spans="1:18" x14ac:dyDescent="0.25">
      <c r="A459" t="s">
        <v>2483</v>
      </c>
      <c r="B459" t="s">
        <v>2490</v>
      </c>
      <c r="C459" t="s">
        <v>2485</v>
      </c>
      <c r="D459" t="s">
        <v>2491</v>
      </c>
      <c r="E459">
        <v>1856</v>
      </c>
      <c r="F459" s="65">
        <v>295</v>
      </c>
      <c r="G459" s="65" t="s">
        <v>1235</v>
      </c>
      <c r="H459">
        <v>47.085000000000001</v>
      </c>
      <c r="I459">
        <v>9.8740000000000006</v>
      </c>
      <c r="J459" s="65" t="s">
        <v>1697</v>
      </c>
      <c r="K459" t="s">
        <v>2487</v>
      </c>
      <c r="L459" t="s">
        <v>1201</v>
      </c>
      <c r="M459" s="65">
        <v>2008</v>
      </c>
      <c r="O459" t="s">
        <v>1202</v>
      </c>
    </row>
    <row r="460" spans="1:18" x14ac:dyDescent="0.25">
      <c r="A460" t="s">
        <v>2483</v>
      </c>
      <c r="B460" t="s">
        <v>2492</v>
      </c>
      <c r="C460" t="s">
        <v>2485</v>
      </c>
      <c r="D460" t="s">
        <v>2493</v>
      </c>
      <c r="E460">
        <v>1856</v>
      </c>
      <c r="F460" s="65">
        <v>175</v>
      </c>
      <c r="G460" s="65" t="s">
        <v>1235</v>
      </c>
      <c r="H460">
        <v>46.975000000000001</v>
      </c>
      <c r="I460">
        <v>10.042999999999999</v>
      </c>
      <c r="J460" s="65" t="s">
        <v>1697</v>
      </c>
      <c r="K460" t="s">
        <v>2487</v>
      </c>
      <c r="L460" t="s">
        <v>1201</v>
      </c>
      <c r="M460" s="65">
        <v>2008</v>
      </c>
      <c r="O460" t="s">
        <v>1202</v>
      </c>
    </row>
    <row r="461" spans="1:18" x14ac:dyDescent="0.25">
      <c r="A461" t="s">
        <v>2494</v>
      </c>
      <c r="B461" t="s">
        <v>2495</v>
      </c>
      <c r="C461" t="s">
        <v>2496</v>
      </c>
      <c r="D461" t="s">
        <v>2497</v>
      </c>
      <c r="E461">
        <v>778</v>
      </c>
      <c r="F461" s="65">
        <v>778</v>
      </c>
      <c r="G461" s="65" t="s">
        <v>1231</v>
      </c>
      <c r="H461">
        <v>49.177999999999997</v>
      </c>
      <c r="I461">
        <v>9.2089999999999996</v>
      </c>
      <c r="J461" s="65" t="s">
        <v>1697</v>
      </c>
      <c r="K461" t="s">
        <v>2002</v>
      </c>
      <c r="L461" t="s">
        <v>1201</v>
      </c>
      <c r="M461" s="65">
        <v>1985</v>
      </c>
      <c r="O461" t="s">
        <v>1202</v>
      </c>
      <c r="P461" t="s">
        <v>1277</v>
      </c>
      <c r="Q461">
        <v>2.2200000000000002</v>
      </c>
      <c r="R461">
        <v>1.81</v>
      </c>
    </row>
    <row r="462" spans="1:18" x14ac:dyDescent="0.25">
      <c r="A462" t="s">
        <v>2498</v>
      </c>
      <c r="B462" t="s">
        <v>2499</v>
      </c>
      <c r="C462" t="s">
        <v>2500</v>
      </c>
      <c r="D462" t="s">
        <v>2501</v>
      </c>
      <c r="E462">
        <v>258</v>
      </c>
      <c r="F462" s="65">
        <v>110</v>
      </c>
      <c r="G462" s="65" t="s">
        <v>1235</v>
      </c>
      <c r="H462">
        <v>47.688000000000002</v>
      </c>
      <c r="I462">
        <v>8.2520000000000007</v>
      </c>
      <c r="J462" s="65" t="s">
        <v>1697</v>
      </c>
      <c r="K462" t="s">
        <v>1559</v>
      </c>
      <c r="L462" t="s">
        <v>1201</v>
      </c>
      <c r="O462" t="s">
        <v>1202</v>
      </c>
    </row>
    <row r="463" spans="1:18" x14ac:dyDescent="0.25">
      <c r="A463" t="s">
        <v>2498</v>
      </c>
      <c r="B463" t="s">
        <v>2502</v>
      </c>
      <c r="C463" t="s">
        <v>2500</v>
      </c>
      <c r="D463" t="s">
        <v>2503</v>
      </c>
      <c r="E463">
        <v>258</v>
      </c>
      <c r="F463" s="65">
        <v>60</v>
      </c>
      <c r="G463" s="65" t="s">
        <v>1235</v>
      </c>
      <c r="H463">
        <v>47.755000000000003</v>
      </c>
      <c r="I463">
        <v>8.1880000000000006</v>
      </c>
      <c r="J463" s="65" t="s">
        <v>1697</v>
      </c>
      <c r="K463" t="s">
        <v>1817</v>
      </c>
      <c r="L463" t="s">
        <v>1427</v>
      </c>
      <c r="M463" s="65">
        <v>1964</v>
      </c>
      <c r="O463" t="s">
        <v>1202</v>
      </c>
    </row>
    <row r="464" spans="1:18" x14ac:dyDescent="0.25">
      <c r="A464" t="s">
        <v>2498</v>
      </c>
      <c r="B464" t="s">
        <v>2504</v>
      </c>
      <c r="C464" t="s">
        <v>2500</v>
      </c>
      <c r="D464" t="s">
        <v>2505</v>
      </c>
      <c r="E464">
        <v>258</v>
      </c>
      <c r="F464" s="65">
        <v>88</v>
      </c>
      <c r="G464" s="65" t="s">
        <v>1235</v>
      </c>
      <c r="H464">
        <v>47.618000000000002</v>
      </c>
      <c r="I464">
        <v>8.1929999999999996</v>
      </c>
      <c r="J464" s="65" t="s">
        <v>1697</v>
      </c>
      <c r="K464" t="s">
        <v>1559</v>
      </c>
      <c r="L464" t="s">
        <v>1427</v>
      </c>
      <c r="O464" t="s">
        <v>1202</v>
      </c>
    </row>
    <row r="465" spans="1:18" x14ac:dyDescent="0.25">
      <c r="A465" t="s">
        <v>2506</v>
      </c>
      <c r="B465" t="s">
        <v>2507</v>
      </c>
      <c r="C465" t="s">
        <v>2508</v>
      </c>
      <c r="D465" t="s">
        <v>2508</v>
      </c>
      <c r="E465">
        <v>100</v>
      </c>
      <c r="F465" s="65">
        <v>100</v>
      </c>
      <c r="G465" s="65" t="s">
        <v>1213</v>
      </c>
      <c r="H465">
        <v>47.57</v>
      </c>
      <c r="I465">
        <v>7.81</v>
      </c>
      <c r="J465" s="65" t="s">
        <v>1697</v>
      </c>
      <c r="K465" t="s">
        <v>1559</v>
      </c>
      <c r="L465" t="s">
        <v>1201</v>
      </c>
      <c r="M465" s="65">
        <v>2010</v>
      </c>
      <c r="O465" t="s">
        <v>1202</v>
      </c>
    </row>
    <row r="466" spans="1:18" x14ac:dyDescent="0.25">
      <c r="A466" t="s">
        <v>2509</v>
      </c>
      <c r="B466" t="s">
        <v>2510</v>
      </c>
      <c r="C466" t="s">
        <v>2511</v>
      </c>
      <c r="D466" t="s">
        <v>2512</v>
      </c>
      <c r="E466">
        <v>136</v>
      </c>
      <c r="F466" s="65">
        <v>136</v>
      </c>
      <c r="G466" s="65" t="s">
        <v>1276</v>
      </c>
      <c r="H466">
        <v>49.021000000000001</v>
      </c>
      <c r="I466">
        <v>9.1579999999999995</v>
      </c>
      <c r="J466" s="65" t="s">
        <v>1697</v>
      </c>
      <c r="K466" t="s">
        <v>2002</v>
      </c>
      <c r="L466" t="s">
        <v>1201</v>
      </c>
      <c r="M466" s="65">
        <v>1964</v>
      </c>
      <c r="O466" t="s">
        <v>1202</v>
      </c>
      <c r="P466" t="s">
        <v>1317</v>
      </c>
      <c r="Q466">
        <v>0.1</v>
      </c>
      <c r="R466">
        <v>0.1</v>
      </c>
    </row>
    <row r="467" spans="1:18" x14ac:dyDescent="0.25">
      <c r="A467" t="s">
        <v>2513</v>
      </c>
      <c r="B467" t="s">
        <v>2514</v>
      </c>
      <c r="C467" t="s">
        <v>2515</v>
      </c>
      <c r="D467" t="s">
        <v>2515</v>
      </c>
      <c r="E467">
        <v>106</v>
      </c>
      <c r="F467" s="65">
        <v>106</v>
      </c>
      <c r="G467" s="65" t="s">
        <v>1213</v>
      </c>
      <c r="H467">
        <v>47.555999999999997</v>
      </c>
      <c r="I467">
        <v>8.0489999999999995</v>
      </c>
      <c r="J467" s="65" t="s">
        <v>1697</v>
      </c>
      <c r="K467" t="s">
        <v>1558</v>
      </c>
      <c r="L467" t="s">
        <v>1201</v>
      </c>
      <c r="O467" t="s">
        <v>1202</v>
      </c>
    </row>
    <row r="468" spans="1:18" x14ac:dyDescent="0.25">
      <c r="A468" t="s">
        <v>2516</v>
      </c>
      <c r="B468" t="s">
        <v>2517</v>
      </c>
      <c r="C468" t="s">
        <v>2518</v>
      </c>
      <c r="D468" t="s">
        <v>2519</v>
      </c>
      <c r="E468">
        <v>178.9</v>
      </c>
      <c r="F468" s="65">
        <v>109</v>
      </c>
      <c r="G468" s="65" t="s">
        <v>63</v>
      </c>
      <c r="H468">
        <v>48.814999999999998</v>
      </c>
      <c r="I468">
        <v>9.2210000000000001</v>
      </c>
      <c r="J468" s="65" t="s">
        <v>1697</v>
      </c>
      <c r="K468" t="s">
        <v>2002</v>
      </c>
      <c r="L468" t="s">
        <v>1201</v>
      </c>
      <c r="M468" s="65">
        <v>2009</v>
      </c>
      <c r="O468" t="s">
        <v>1202</v>
      </c>
      <c r="P468" t="s">
        <v>1209</v>
      </c>
      <c r="Q468">
        <v>132.47999999999999</v>
      </c>
      <c r="R468">
        <v>1.1399999999999999</v>
      </c>
    </row>
    <row r="469" spans="1:18" x14ac:dyDescent="0.25">
      <c r="A469" t="s">
        <v>2520</v>
      </c>
      <c r="B469" t="s">
        <v>2521</v>
      </c>
      <c r="C469" t="s">
        <v>2522</v>
      </c>
      <c r="D469" t="s">
        <v>2522</v>
      </c>
      <c r="E469">
        <v>1036</v>
      </c>
      <c r="F469" s="65">
        <v>1036</v>
      </c>
      <c r="G469" s="65" t="s">
        <v>1231</v>
      </c>
      <c r="H469">
        <v>49.445999999999998</v>
      </c>
      <c r="I469">
        <v>8.49</v>
      </c>
      <c r="J469" s="65" t="s">
        <v>1697</v>
      </c>
      <c r="K469" t="s">
        <v>1959</v>
      </c>
      <c r="L469" t="s">
        <v>1201</v>
      </c>
      <c r="O469" t="s">
        <v>1202</v>
      </c>
      <c r="P469" t="s">
        <v>1209</v>
      </c>
      <c r="Q469">
        <v>137.59</v>
      </c>
      <c r="R469">
        <v>0.95</v>
      </c>
    </row>
    <row r="470" spans="1:18" x14ac:dyDescent="0.25">
      <c r="A470" t="s">
        <v>2523</v>
      </c>
      <c r="B470" t="s">
        <v>2524</v>
      </c>
      <c r="C470" t="s">
        <v>2500</v>
      </c>
      <c r="D470" t="s">
        <v>2525</v>
      </c>
      <c r="E470">
        <v>455</v>
      </c>
      <c r="F470" s="65">
        <v>455</v>
      </c>
      <c r="G470" s="65" t="s">
        <v>1235</v>
      </c>
      <c r="H470">
        <v>47.645000000000003</v>
      </c>
      <c r="I470">
        <v>7.9180000000000001</v>
      </c>
      <c r="J470" s="65" t="s">
        <v>1697</v>
      </c>
      <c r="K470" t="s">
        <v>1559</v>
      </c>
      <c r="L470" t="s">
        <v>1201</v>
      </c>
      <c r="M470" s="65">
        <v>1976</v>
      </c>
      <c r="O470" t="s">
        <v>1202</v>
      </c>
    </row>
    <row r="471" spans="1:18" x14ac:dyDescent="0.25">
      <c r="A471" t="s">
        <v>2526</v>
      </c>
      <c r="B471" t="s">
        <v>2527</v>
      </c>
      <c r="C471" t="s">
        <v>2496</v>
      </c>
      <c r="D471" t="s">
        <v>2528</v>
      </c>
      <c r="E471">
        <v>250</v>
      </c>
      <c r="F471" s="65">
        <v>125</v>
      </c>
      <c r="G471" s="65" t="s">
        <v>1231</v>
      </c>
      <c r="H471">
        <v>49.177999999999997</v>
      </c>
      <c r="I471">
        <v>9.2089999999999996</v>
      </c>
      <c r="J471" s="65" t="s">
        <v>1697</v>
      </c>
      <c r="K471" t="s">
        <v>2002</v>
      </c>
      <c r="L471" t="s">
        <v>1221</v>
      </c>
      <c r="O471" t="s">
        <v>1202</v>
      </c>
      <c r="P471" t="s">
        <v>1209</v>
      </c>
      <c r="Q471">
        <v>137.59</v>
      </c>
      <c r="R471">
        <v>0.95</v>
      </c>
    </row>
    <row r="472" spans="1:18" x14ac:dyDescent="0.25">
      <c r="A472" t="s">
        <v>2526</v>
      </c>
      <c r="B472" t="s">
        <v>2529</v>
      </c>
      <c r="C472" t="s">
        <v>2496</v>
      </c>
      <c r="D472" t="s">
        <v>2530</v>
      </c>
      <c r="E472">
        <v>250</v>
      </c>
      <c r="F472" s="65">
        <v>125</v>
      </c>
      <c r="G472" s="65" t="s">
        <v>1231</v>
      </c>
      <c r="H472">
        <v>49.177999999999997</v>
      </c>
      <c r="I472">
        <v>9.2089999999999996</v>
      </c>
      <c r="J472" s="65" t="s">
        <v>1697</v>
      </c>
      <c r="K472" t="s">
        <v>2002</v>
      </c>
      <c r="L472" t="s">
        <v>1221</v>
      </c>
      <c r="O472" t="s">
        <v>1202</v>
      </c>
      <c r="P472" t="s">
        <v>1209</v>
      </c>
      <c r="Q472">
        <v>137.59</v>
      </c>
      <c r="R472">
        <v>0.95</v>
      </c>
    </row>
    <row r="473" spans="1:18" x14ac:dyDescent="0.25">
      <c r="A473" t="s">
        <v>2531</v>
      </c>
      <c r="B473" t="s">
        <v>2532</v>
      </c>
      <c r="C473" t="s">
        <v>2533</v>
      </c>
      <c r="D473" t="s">
        <v>2533</v>
      </c>
      <c r="E473">
        <v>146</v>
      </c>
      <c r="F473" s="65">
        <v>146</v>
      </c>
      <c r="G473" s="65" t="s">
        <v>1213</v>
      </c>
      <c r="H473">
        <v>48.831000000000003</v>
      </c>
      <c r="I473">
        <v>8.1120000000000001</v>
      </c>
      <c r="J473" s="65" t="s">
        <v>1697</v>
      </c>
      <c r="K473" t="s">
        <v>1959</v>
      </c>
      <c r="L473" t="s">
        <v>1201</v>
      </c>
      <c r="M473" s="65">
        <v>1978</v>
      </c>
      <c r="O473" t="s">
        <v>1202</v>
      </c>
    </row>
    <row r="474" spans="1:18" x14ac:dyDescent="0.25">
      <c r="A474" t="s">
        <v>2534</v>
      </c>
      <c r="B474" t="s">
        <v>2535</v>
      </c>
      <c r="C474" t="s">
        <v>2500</v>
      </c>
      <c r="D474" t="s">
        <v>2536</v>
      </c>
      <c r="E474">
        <v>180</v>
      </c>
      <c r="F474" s="65">
        <v>180</v>
      </c>
      <c r="G474" s="65" t="s">
        <v>1235</v>
      </c>
      <c r="H474">
        <v>47.564999999999998</v>
      </c>
      <c r="I474">
        <v>7.9539999999999997</v>
      </c>
      <c r="J474" s="65" t="s">
        <v>1697</v>
      </c>
      <c r="K474" t="s">
        <v>1559</v>
      </c>
      <c r="L474" t="s">
        <v>1201</v>
      </c>
      <c r="O474" t="s">
        <v>1202</v>
      </c>
    </row>
    <row r="475" spans="1:18" x14ac:dyDescent="0.25">
      <c r="A475" t="s">
        <v>2537</v>
      </c>
      <c r="B475" t="s">
        <v>2538</v>
      </c>
      <c r="C475" t="s">
        <v>2539</v>
      </c>
      <c r="D475" t="s">
        <v>2540</v>
      </c>
      <c r="E475">
        <v>595</v>
      </c>
      <c r="F475" s="65">
        <v>433</v>
      </c>
      <c r="G475" s="65" t="s">
        <v>1231</v>
      </c>
      <c r="H475">
        <v>48.718000000000004</v>
      </c>
      <c r="I475">
        <v>9.3729999999999993</v>
      </c>
      <c r="J475" s="65" t="s">
        <v>1697</v>
      </c>
      <c r="K475" t="s">
        <v>2002</v>
      </c>
      <c r="L475" t="s">
        <v>1221</v>
      </c>
      <c r="M475" s="65">
        <v>1985</v>
      </c>
      <c r="O475" t="s">
        <v>1202</v>
      </c>
      <c r="P475" t="s">
        <v>1277</v>
      </c>
      <c r="Q475">
        <v>2.2200000000000002</v>
      </c>
      <c r="R475">
        <v>1.81</v>
      </c>
    </row>
    <row r="476" spans="1:18" x14ac:dyDescent="0.25">
      <c r="A476" t="s">
        <v>2537</v>
      </c>
      <c r="B476" t="s">
        <v>2541</v>
      </c>
      <c r="C476" t="s">
        <v>2539</v>
      </c>
      <c r="D476" t="s">
        <v>2542</v>
      </c>
      <c r="E476">
        <v>595</v>
      </c>
      <c r="F476" s="65">
        <v>336</v>
      </c>
      <c r="G476" s="65" t="s">
        <v>1231</v>
      </c>
      <c r="H476">
        <v>48.718000000000004</v>
      </c>
      <c r="I476">
        <v>9.3729999999999993</v>
      </c>
      <c r="J476" s="65" t="s">
        <v>1697</v>
      </c>
      <c r="K476" t="s">
        <v>2002</v>
      </c>
      <c r="L476" t="s">
        <v>1201</v>
      </c>
      <c r="M476" s="65">
        <v>1997</v>
      </c>
      <c r="O476" t="s">
        <v>1202</v>
      </c>
      <c r="P476" t="s">
        <v>1277</v>
      </c>
      <c r="Q476">
        <v>2.2200000000000002</v>
      </c>
      <c r="R476">
        <v>1.81</v>
      </c>
    </row>
    <row r="477" spans="1:18" x14ac:dyDescent="0.25">
      <c r="A477" t="s">
        <v>2543</v>
      </c>
      <c r="B477" t="s">
        <v>2544</v>
      </c>
      <c r="C477" t="s">
        <v>2545</v>
      </c>
      <c r="D477" t="s">
        <v>2546</v>
      </c>
      <c r="E477">
        <v>1320</v>
      </c>
      <c r="F477" s="65">
        <v>1320</v>
      </c>
      <c r="G477" s="65" t="s">
        <v>43</v>
      </c>
      <c r="H477">
        <v>49.040999999999997</v>
      </c>
      <c r="I477">
        <v>9.1750000000000007</v>
      </c>
      <c r="J477" s="65" t="s">
        <v>1697</v>
      </c>
      <c r="K477" t="s">
        <v>2002</v>
      </c>
      <c r="L477" t="s">
        <v>1201</v>
      </c>
      <c r="M477" s="65">
        <v>1989</v>
      </c>
      <c r="O477" t="s">
        <v>1202</v>
      </c>
      <c r="P477" t="s">
        <v>1277</v>
      </c>
      <c r="Q477">
        <v>4.17</v>
      </c>
      <c r="R477">
        <v>2.54</v>
      </c>
    </row>
    <row r="478" spans="1:18" x14ac:dyDescent="0.25">
      <c r="A478" t="s">
        <v>2547</v>
      </c>
      <c r="B478" t="s">
        <v>2548</v>
      </c>
      <c r="C478" t="s">
        <v>2549</v>
      </c>
      <c r="D478" t="s">
        <v>2550</v>
      </c>
      <c r="E478">
        <v>1402</v>
      </c>
      <c r="F478" s="65">
        <v>1402</v>
      </c>
      <c r="G478" s="65" t="s">
        <v>43</v>
      </c>
      <c r="H478">
        <v>49.253</v>
      </c>
      <c r="I478">
        <v>8.4359999999999999</v>
      </c>
      <c r="J478" s="65" t="s">
        <v>1697</v>
      </c>
      <c r="K478" t="s">
        <v>1959</v>
      </c>
      <c r="L478" t="s">
        <v>1201</v>
      </c>
      <c r="M478" s="65">
        <v>1980</v>
      </c>
      <c r="O478" t="s">
        <v>1202</v>
      </c>
      <c r="P478" t="s">
        <v>1277</v>
      </c>
      <c r="Q478">
        <v>4.17</v>
      </c>
      <c r="R478">
        <v>2.54</v>
      </c>
    </row>
    <row r="479" spans="1:18" x14ac:dyDescent="0.25">
      <c r="A479" t="s">
        <v>2551</v>
      </c>
      <c r="B479" t="s">
        <v>2552</v>
      </c>
      <c r="C479" t="s">
        <v>2553</v>
      </c>
      <c r="D479" t="s">
        <v>2554</v>
      </c>
      <c r="E479">
        <v>1347</v>
      </c>
      <c r="F479" s="65">
        <v>505</v>
      </c>
      <c r="G479" s="65" t="s">
        <v>1231</v>
      </c>
      <c r="H479">
        <v>49.015000000000001</v>
      </c>
      <c r="I479">
        <v>8.3040000000000003</v>
      </c>
      <c r="J479" s="65" t="s">
        <v>1697</v>
      </c>
      <c r="K479" t="s">
        <v>1959</v>
      </c>
      <c r="L479" t="s">
        <v>1201</v>
      </c>
      <c r="M479" s="65">
        <v>1985</v>
      </c>
      <c r="O479" t="s">
        <v>1202</v>
      </c>
      <c r="P479" t="s">
        <v>1209</v>
      </c>
      <c r="Q479">
        <v>137.59</v>
      </c>
      <c r="R479">
        <v>0.95</v>
      </c>
    </row>
    <row r="480" spans="1:18" x14ac:dyDescent="0.25">
      <c r="A480" t="s">
        <v>2551</v>
      </c>
      <c r="B480" t="s">
        <v>2555</v>
      </c>
      <c r="C480" t="s">
        <v>2553</v>
      </c>
      <c r="D480" t="s">
        <v>2556</v>
      </c>
      <c r="E480">
        <v>1347</v>
      </c>
      <c r="F480" s="65">
        <v>842</v>
      </c>
      <c r="G480" s="65" t="s">
        <v>1231</v>
      </c>
      <c r="H480">
        <v>49.015000000000001</v>
      </c>
      <c r="I480">
        <v>8.3040000000000003</v>
      </c>
      <c r="J480" s="65" t="s">
        <v>1697</v>
      </c>
      <c r="K480" t="s">
        <v>1959</v>
      </c>
      <c r="L480" t="s">
        <v>1201</v>
      </c>
      <c r="M480" s="65">
        <v>2014</v>
      </c>
      <c r="O480" t="s">
        <v>1202</v>
      </c>
      <c r="P480" t="s">
        <v>1277</v>
      </c>
      <c r="Q480">
        <v>2.4</v>
      </c>
      <c r="R480">
        <v>1.87</v>
      </c>
    </row>
    <row r="481" spans="1:18" x14ac:dyDescent="0.25">
      <c r="A481" t="s">
        <v>2557</v>
      </c>
      <c r="B481" t="s">
        <v>2558</v>
      </c>
      <c r="C481" t="s">
        <v>2559</v>
      </c>
      <c r="D481" t="s">
        <v>2559</v>
      </c>
      <c r="E481">
        <v>244</v>
      </c>
      <c r="F481" s="65">
        <v>244</v>
      </c>
      <c r="G481" s="65" t="s">
        <v>1231</v>
      </c>
      <c r="H481">
        <v>49.445</v>
      </c>
      <c r="I481">
        <v>8.5</v>
      </c>
      <c r="J481" s="65" t="s">
        <v>1697</v>
      </c>
      <c r="K481" t="s">
        <v>1959</v>
      </c>
      <c r="L481" t="s">
        <v>1201</v>
      </c>
      <c r="O481" t="s">
        <v>1202</v>
      </c>
      <c r="P481" t="s">
        <v>1209</v>
      </c>
      <c r="Q481">
        <v>137.59</v>
      </c>
      <c r="R481">
        <v>0.95</v>
      </c>
    </row>
    <row r="482" spans="1:18" x14ac:dyDescent="0.25">
      <c r="A482" t="s">
        <v>2560</v>
      </c>
      <c r="B482" t="s">
        <v>2561</v>
      </c>
      <c r="C482" t="s">
        <v>2553</v>
      </c>
      <c r="D482" t="s">
        <v>2562</v>
      </c>
      <c r="E482">
        <v>353</v>
      </c>
      <c r="F482" s="65">
        <v>353</v>
      </c>
      <c r="G482" s="65" t="s">
        <v>1206</v>
      </c>
      <c r="H482">
        <v>49.015000000000001</v>
      </c>
      <c r="I482">
        <v>8.3040000000000003</v>
      </c>
      <c r="J482" s="65" t="s">
        <v>1697</v>
      </c>
      <c r="K482" t="s">
        <v>1959</v>
      </c>
      <c r="L482" t="s">
        <v>1221</v>
      </c>
      <c r="M482" s="65">
        <v>1998</v>
      </c>
      <c r="O482" t="s">
        <v>1202</v>
      </c>
      <c r="P482" t="s">
        <v>1209</v>
      </c>
      <c r="Q482">
        <v>43.07</v>
      </c>
      <c r="R482">
        <v>0.38</v>
      </c>
    </row>
    <row r="483" spans="1:18" x14ac:dyDescent="0.25">
      <c r="A483" t="s">
        <v>2563</v>
      </c>
      <c r="B483" t="s">
        <v>2564</v>
      </c>
      <c r="C483" t="s">
        <v>2565</v>
      </c>
      <c r="D483" t="s">
        <v>2565</v>
      </c>
      <c r="E483">
        <v>165.6</v>
      </c>
      <c r="F483" s="65">
        <v>165.6</v>
      </c>
      <c r="G483" s="65" t="s">
        <v>1358</v>
      </c>
      <c r="H483">
        <v>54.55</v>
      </c>
      <c r="I483">
        <v>11.71</v>
      </c>
      <c r="J483" s="65" t="s">
        <v>2566</v>
      </c>
      <c r="K483" t="s">
        <v>2567</v>
      </c>
      <c r="L483" t="s">
        <v>1201</v>
      </c>
      <c r="O483" t="s">
        <v>1360</v>
      </c>
      <c r="Q483">
        <v>0</v>
      </c>
      <c r="R483">
        <v>0</v>
      </c>
    </row>
    <row r="484" spans="1:18" x14ac:dyDescent="0.25">
      <c r="A484" t="s">
        <v>2568</v>
      </c>
      <c r="B484" t="s">
        <v>2569</v>
      </c>
      <c r="C484" t="s">
        <v>2570</v>
      </c>
      <c r="D484" t="s">
        <v>2571</v>
      </c>
      <c r="E484">
        <v>405</v>
      </c>
      <c r="F484" s="65">
        <v>380</v>
      </c>
      <c r="G484" s="65" t="s">
        <v>1231</v>
      </c>
      <c r="H484">
        <v>57.073999999999998</v>
      </c>
      <c r="I484">
        <v>10.042</v>
      </c>
      <c r="J484" s="65" t="s">
        <v>2566</v>
      </c>
      <c r="K484" t="s">
        <v>2572</v>
      </c>
      <c r="L484" t="s">
        <v>1201</v>
      </c>
      <c r="M484" s="65">
        <v>1977</v>
      </c>
      <c r="O484" t="s">
        <v>1411</v>
      </c>
      <c r="P484" t="s">
        <v>1209</v>
      </c>
      <c r="Q484">
        <v>85.5</v>
      </c>
      <c r="R484">
        <v>0.39</v>
      </c>
    </row>
    <row r="485" spans="1:18" x14ac:dyDescent="0.25">
      <c r="A485" t="s">
        <v>2573</v>
      </c>
      <c r="B485" t="s">
        <v>2574</v>
      </c>
      <c r="C485" t="s">
        <v>2575</v>
      </c>
      <c r="D485" t="s">
        <v>2576</v>
      </c>
      <c r="E485">
        <v>377</v>
      </c>
      <c r="F485" s="65">
        <v>377</v>
      </c>
      <c r="G485" s="65" t="s">
        <v>1231</v>
      </c>
      <c r="H485">
        <v>55.454999999999998</v>
      </c>
      <c r="I485">
        <v>8.4580000000000002</v>
      </c>
      <c r="J485" s="65" t="s">
        <v>2566</v>
      </c>
      <c r="K485" t="s">
        <v>2396</v>
      </c>
      <c r="L485" t="s">
        <v>1201</v>
      </c>
      <c r="M485" s="65">
        <v>1992</v>
      </c>
      <c r="O485" t="s">
        <v>1411</v>
      </c>
      <c r="P485" t="s">
        <v>1209</v>
      </c>
      <c r="Q485">
        <v>85.5</v>
      </c>
      <c r="R485">
        <v>0.39</v>
      </c>
    </row>
    <row r="486" spans="1:18" x14ac:dyDescent="0.25">
      <c r="A486" t="s">
        <v>2577</v>
      </c>
      <c r="B486" t="s">
        <v>2578</v>
      </c>
      <c r="C486" t="s">
        <v>2579</v>
      </c>
      <c r="D486" t="s">
        <v>2580</v>
      </c>
      <c r="E486">
        <v>407.1</v>
      </c>
      <c r="F486" s="65">
        <v>372</v>
      </c>
      <c r="G486" s="65" t="s">
        <v>1231</v>
      </c>
      <c r="H486">
        <v>55.429000000000002</v>
      </c>
      <c r="I486">
        <v>10.404</v>
      </c>
      <c r="J486" s="65" t="s">
        <v>2566</v>
      </c>
      <c r="K486" t="s">
        <v>2396</v>
      </c>
      <c r="L486" t="s">
        <v>1201</v>
      </c>
      <c r="M486" s="65">
        <v>1991</v>
      </c>
      <c r="O486" t="s">
        <v>1411</v>
      </c>
      <c r="P486" t="s">
        <v>1209</v>
      </c>
      <c r="Q486">
        <v>137.59</v>
      </c>
      <c r="R486">
        <v>0.95</v>
      </c>
    </row>
    <row r="487" spans="1:18" x14ac:dyDescent="0.25">
      <c r="A487" t="s">
        <v>2581</v>
      </c>
      <c r="B487" t="s">
        <v>2582</v>
      </c>
      <c r="C487" t="s">
        <v>2583</v>
      </c>
      <c r="D487" t="s">
        <v>2584</v>
      </c>
      <c r="E487">
        <v>330</v>
      </c>
      <c r="F487" s="65">
        <v>250</v>
      </c>
      <c r="G487" s="65" t="s">
        <v>1231</v>
      </c>
      <c r="H487">
        <v>55.686</v>
      </c>
      <c r="I487">
        <v>12.625999999999999</v>
      </c>
      <c r="J487" s="65" t="s">
        <v>2566</v>
      </c>
      <c r="K487" t="s">
        <v>2585</v>
      </c>
      <c r="L487" t="s">
        <v>1201</v>
      </c>
      <c r="M487" s="65">
        <v>1989</v>
      </c>
      <c r="O487" t="s">
        <v>1411</v>
      </c>
      <c r="P487" t="s">
        <v>1209</v>
      </c>
      <c r="Q487">
        <v>85.5</v>
      </c>
      <c r="R487">
        <v>0.39</v>
      </c>
    </row>
    <row r="488" spans="1:18" x14ac:dyDescent="0.25">
      <c r="A488" t="s">
        <v>2586</v>
      </c>
      <c r="B488" t="s">
        <v>2587</v>
      </c>
      <c r="C488" t="s">
        <v>2588</v>
      </c>
      <c r="D488" t="s">
        <v>2589</v>
      </c>
      <c r="E488">
        <v>730</v>
      </c>
      <c r="F488" s="65">
        <v>359</v>
      </c>
      <c r="G488" s="65" t="s">
        <v>1231</v>
      </c>
      <c r="H488">
        <v>56.250999999999998</v>
      </c>
      <c r="I488">
        <v>10.343999999999999</v>
      </c>
      <c r="J488" s="65" t="s">
        <v>2566</v>
      </c>
      <c r="K488" t="s">
        <v>2590</v>
      </c>
      <c r="L488" t="s">
        <v>1201</v>
      </c>
      <c r="M488" s="65">
        <v>1984</v>
      </c>
      <c r="O488" t="s">
        <v>1411</v>
      </c>
      <c r="P488" t="s">
        <v>1209</v>
      </c>
      <c r="Q488">
        <v>85.5</v>
      </c>
      <c r="R488">
        <v>0.39</v>
      </c>
    </row>
    <row r="489" spans="1:18" x14ac:dyDescent="0.25">
      <c r="A489" t="s">
        <v>2586</v>
      </c>
      <c r="B489" t="s">
        <v>2591</v>
      </c>
      <c r="C489" t="s">
        <v>2588</v>
      </c>
      <c r="D489" t="s">
        <v>2592</v>
      </c>
      <c r="E489">
        <v>730</v>
      </c>
      <c r="F489" s="65">
        <v>357</v>
      </c>
      <c r="G489" s="65" t="s">
        <v>1231</v>
      </c>
      <c r="H489">
        <v>56.250999999999998</v>
      </c>
      <c r="I489">
        <v>10.343999999999999</v>
      </c>
      <c r="J489" s="65" t="s">
        <v>2566</v>
      </c>
      <c r="K489" t="s">
        <v>2590</v>
      </c>
      <c r="L489" t="s">
        <v>1201</v>
      </c>
      <c r="M489" s="65">
        <v>1985</v>
      </c>
      <c r="O489" t="s">
        <v>1411</v>
      </c>
      <c r="P489" t="s">
        <v>1209</v>
      </c>
      <c r="Q489">
        <v>85.5</v>
      </c>
      <c r="R489">
        <v>0.39</v>
      </c>
    </row>
    <row r="490" spans="1:18" x14ac:dyDescent="0.25">
      <c r="A490" t="s">
        <v>2593</v>
      </c>
      <c r="B490" t="s">
        <v>2594</v>
      </c>
      <c r="C490" t="s">
        <v>2595</v>
      </c>
      <c r="D490" t="s">
        <v>2596</v>
      </c>
      <c r="E490">
        <v>787</v>
      </c>
      <c r="F490" s="65">
        <v>640</v>
      </c>
      <c r="G490" s="65" t="s">
        <v>1231</v>
      </c>
      <c r="H490">
        <v>55.661999999999999</v>
      </c>
      <c r="I490">
        <v>11.082000000000001</v>
      </c>
      <c r="J490" s="65" t="s">
        <v>2566</v>
      </c>
      <c r="K490" t="s">
        <v>2567</v>
      </c>
      <c r="L490" t="s">
        <v>1201</v>
      </c>
      <c r="M490" s="65">
        <v>1981</v>
      </c>
      <c r="O490" t="s">
        <v>1411</v>
      </c>
      <c r="P490" t="s">
        <v>1209</v>
      </c>
      <c r="Q490">
        <v>137.59</v>
      </c>
      <c r="R490">
        <v>0.95</v>
      </c>
    </row>
    <row r="491" spans="1:18" x14ac:dyDescent="0.25">
      <c r="A491" t="s">
        <v>2593</v>
      </c>
      <c r="B491" t="s">
        <v>2597</v>
      </c>
      <c r="C491" t="s">
        <v>2595</v>
      </c>
      <c r="D491" t="s">
        <v>2598</v>
      </c>
      <c r="E491">
        <v>787</v>
      </c>
      <c r="F491" s="65">
        <v>147</v>
      </c>
      <c r="G491" s="65" t="s">
        <v>1231</v>
      </c>
      <c r="H491">
        <v>55.661999999999999</v>
      </c>
      <c r="I491">
        <v>11.082000000000001</v>
      </c>
      <c r="J491" s="65" t="s">
        <v>2566</v>
      </c>
      <c r="K491" t="s">
        <v>2567</v>
      </c>
      <c r="L491" t="s">
        <v>1201</v>
      </c>
      <c r="M491" s="65">
        <v>1961</v>
      </c>
      <c r="O491" t="s">
        <v>1411</v>
      </c>
      <c r="P491" t="s">
        <v>1209</v>
      </c>
      <c r="Q491">
        <v>137.59</v>
      </c>
      <c r="R491">
        <v>0.95</v>
      </c>
    </row>
    <row r="492" spans="1:18" x14ac:dyDescent="0.25">
      <c r="A492" t="s">
        <v>2599</v>
      </c>
      <c r="B492" t="s">
        <v>2600</v>
      </c>
      <c r="C492" t="s">
        <v>2601</v>
      </c>
      <c r="D492" t="s">
        <v>2602</v>
      </c>
      <c r="E492">
        <v>392</v>
      </c>
      <c r="F492" s="65">
        <v>392</v>
      </c>
      <c r="G492" s="65" t="s">
        <v>1206</v>
      </c>
      <c r="H492">
        <v>55.512</v>
      </c>
      <c r="I492">
        <v>9.6159999999999997</v>
      </c>
      <c r="J492" s="65" t="s">
        <v>2566</v>
      </c>
      <c r="K492" t="s">
        <v>2396</v>
      </c>
      <c r="L492" t="s">
        <v>1201</v>
      </c>
      <c r="M492" s="65">
        <v>1997</v>
      </c>
      <c r="O492" t="s">
        <v>1411</v>
      </c>
      <c r="P492" t="s">
        <v>1209</v>
      </c>
      <c r="Q492">
        <v>43.07</v>
      </c>
      <c r="R492">
        <v>0.38</v>
      </c>
    </row>
    <row r="493" spans="1:18" x14ac:dyDescent="0.25">
      <c r="A493" t="s">
        <v>2603</v>
      </c>
      <c r="B493" t="s">
        <v>2604</v>
      </c>
      <c r="C493" t="s">
        <v>2605</v>
      </c>
      <c r="D493" t="s">
        <v>2606</v>
      </c>
      <c r="E493">
        <v>815</v>
      </c>
      <c r="F493" s="65">
        <v>250</v>
      </c>
      <c r="G493" s="65" t="s">
        <v>1206</v>
      </c>
      <c r="H493">
        <v>55.603000000000002</v>
      </c>
      <c r="I493">
        <v>12.48</v>
      </c>
      <c r="J493" s="65" t="s">
        <v>2566</v>
      </c>
      <c r="K493" t="s">
        <v>2585</v>
      </c>
      <c r="L493" t="s">
        <v>1201</v>
      </c>
      <c r="M493" s="65">
        <v>1990</v>
      </c>
      <c r="O493" t="s">
        <v>1411</v>
      </c>
      <c r="P493" t="s">
        <v>1209</v>
      </c>
      <c r="Q493">
        <v>43.07</v>
      </c>
      <c r="R493">
        <v>0.38</v>
      </c>
    </row>
    <row r="494" spans="1:18" x14ac:dyDescent="0.25">
      <c r="A494" t="s">
        <v>2603</v>
      </c>
      <c r="B494" t="s">
        <v>2607</v>
      </c>
      <c r="C494" t="s">
        <v>2605</v>
      </c>
      <c r="D494" t="s">
        <v>2608</v>
      </c>
      <c r="E494">
        <v>815</v>
      </c>
      <c r="F494" s="65">
        <v>565</v>
      </c>
      <c r="G494" s="65" t="s">
        <v>63</v>
      </c>
      <c r="H494">
        <v>55.603000000000002</v>
      </c>
      <c r="I494">
        <v>12.48</v>
      </c>
      <c r="J494" s="65" t="s">
        <v>2566</v>
      </c>
      <c r="K494" t="s">
        <v>2585</v>
      </c>
      <c r="L494" t="s">
        <v>1201</v>
      </c>
      <c r="M494" s="65">
        <v>2001</v>
      </c>
      <c r="O494" t="s">
        <v>1411</v>
      </c>
      <c r="P494" t="s">
        <v>1209</v>
      </c>
      <c r="Q494">
        <v>132.47999999999999</v>
      </c>
      <c r="R494">
        <v>1.1399999999999999</v>
      </c>
    </row>
    <row r="495" spans="1:18" x14ac:dyDescent="0.25">
      <c r="A495" t="s">
        <v>2609</v>
      </c>
      <c r="B495" t="s">
        <v>2610</v>
      </c>
      <c r="C495" t="s">
        <v>2611</v>
      </c>
      <c r="D495" t="s">
        <v>2612</v>
      </c>
      <c r="E495">
        <v>664</v>
      </c>
      <c r="F495" s="65">
        <v>260</v>
      </c>
      <c r="G495" s="65" t="s">
        <v>1276</v>
      </c>
      <c r="H495">
        <v>55.807000000000002</v>
      </c>
      <c r="I495">
        <v>11.882</v>
      </c>
      <c r="J495" s="65" t="s">
        <v>2566</v>
      </c>
      <c r="K495" t="s">
        <v>2585</v>
      </c>
      <c r="L495" t="s">
        <v>1201</v>
      </c>
      <c r="M495" s="65">
        <v>1974</v>
      </c>
      <c r="O495" t="s">
        <v>1411</v>
      </c>
      <c r="P495" t="s">
        <v>1209</v>
      </c>
      <c r="Q495">
        <v>132.47999999999999</v>
      </c>
      <c r="R495">
        <v>0.91</v>
      </c>
    </row>
    <row r="496" spans="1:18" x14ac:dyDescent="0.25">
      <c r="A496" t="s">
        <v>2609</v>
      </c>
      <c r="B496" t="s">
        <v>2613</v>
      </c>
      <c r="C496" t="s">
        <v>2611</v>
      </c>
      <c r="D496" t="s">
        <v>2614</v>
      </c>
      <c r="E496">
        <v>664</v>
      </c>
      <c r="F496" s="65">
        <v>260</v>
      </c>
      <c r="G496" s="65" t="s">
        <v>1276</v>
      </c>
      <c r="H496">
        <v>55.807000000000002</v>
      </c>
      <c r="I496">
        <v>11.882</v>
      </c>
      <c r="J496" s="65" t="s">
        <v>2566</v>
      </c>
      <c r="K496" t="s">
        <v>2585</v>
      </c>
      <c r="L496" t="s">
        <v>1201</v>
      </c>
      <c r="M496" s="65">
        <v>1976</v>
      </c>
      <c r="O496" t="s">
        <v>1411</v>
      </c>
      <c r="P496" t="s">
        <v>1209</v>
      </c>
      <c r="Q496">
        <v>132.47999999999999</v>
      </c>
      <c r="R496">
        <v>0.91</v>
      </c>
    </row>
    <row r="497" spans="1:18" x14ac:dyDescent="0.25">
      <c r="A497" t="s">
        <v>2615</v>
      </c>
      <c r="B497" t="s">
        <v>2616</v>
      </c>
      <c r="C497" t="s">
        <v>2617</v>
      </c>
      <c r="D497" t="s">
        <v>2617</v>
      </c>
      <c r="E497">
        <v>209.3</v>
      </c>
      <c r="F497" s="65">
        <v>209.3</v>
      </c>
      <c r="G497" s="65" t="s">
        <v>1358</v>
      </c>
      <c r="H497">
        <v>55.53</v>
      </c>
      <c r="I497">
        <v>7.9059999999999997</v>
      </c>
      <c r="J497" s="65" t="s">
        <v>2566</v>
      </c>
      <c r="K497" t="s">
        <v>2396</v>
      </c>
      <c r="L497" t="s">
        <v>1201</v>
      </c>
      <c r="O497" t="s">
        <v>1360</v>
      </c>
      <c r="Q497">
        <v>0</v>
      </c>
      <c r="R497">
        <v>0</v>
      </c>
    </row>
    <row r="498" spans="1:18" x14ac:dyDescent="0.25">
      <c r="A498" t="s">
        <v>2618</v>
      </c>
      <c r="B498" t="s">
        <v>2619</v>
      </c>
      <c r="C498" t="s">
        <v>2620</v>
      </c>
      <c r="D498" t="s">
        <v>2620</v>
      </c>
      <c r="E498">
        <v>207</v>
      </c>
      <c r="F498" s="65">
        <v>207</v>
      </c>
      <c r="G498" s="65" t="s">
        <v>1358</v>
      </c>
      <c r="H498">
        <v>54.523000000000003</v>
      </c>
      <c r="I498">
        <v>11.545</v>
      </c>
      <c r="J498" s="65" t="s">
        <v>2566</v>
      </c>
      <c r="K498" t="s">
        <v>2567</v>
      </c>
      <c r="L498" t="s">
        <v>1201</v>
      </c>
      <c r="O498" t="s">
        <v>1360</v>
      </c>
      <c r="Q498">
        <v>0</v>
      </c>
      <c r="R498">
        <v>0</v>
      </c>
    </row>
    <row r="499" spans="1:18" x14ac:dyDescent="0.25">
      <c r="A499" t="s">
        <v>2621</v>
      </c>
      <c r="B499" t="s">
        <v>2622</v>
      </c>
      <c r="C499" t="s">
        <v>2623</v>
      </c>
      <c r="D499" t="s">
        <v>2623</v>
      </c>
      <c r="E499">
        <v>160</v>
      </c>
      <c r="F499" s="65">
        <v>160</v>
      </c>
      <c r="G499" s="65" t="s">
        <v>1358</v>
      </c>
      <c r="H499">
        <v>55.53</v>
      </c>
      <c r="I499">
        <v>7.9059999999999997</v>
      </c>
      <c r="J499" s="65" t="s">
        <v>2566</v>
      </c>
      <c r="K499" t="s">
        <v>2396</v>
      </c>
      <c r="L499" t="s">
        <v>1201</v>
      </c>
      <c r="O499" t="s">
        <v>1360</v>
      </c>
      <c r="Q499">
        <v>0</v>
      </c>
      <c r="R499">
        <v>0</v>
      </c>
    </row>
    <row r="500" spans="1:18" x14ac:dyDescent="0.25">
      <c r="A500" t="s">
        <v>2624</v>
      </c>
      <c r="B500" t="s">
        <v>2625</v>
      </c>
      <c r="C500" t="s">
        <v>2626</v>
      </c>
      <c r="D500" t="s">
        <v>2626</v>
      </c>
      <c r="E500">
        <v>399.6</v>
      </c>
      <c r="F500" s="65">
        <v>399.6</v>
      </c>
      <c r="G500" s="65" t="s">
        <v>1358</v>
      </c>
      <c r="H500">
        <v>56.603000000000002</v>
      </c>
      <c r="I500">
        <v>11.209</v>
      </c>
      <c r="J500" s="65" t="s">
        <v>2566</v>
      </c>
      <c r="K500" t="s">
        <v>2590</v>
      </c>
      <c r="L500" t="s">
        <v>1201</v>
      </c>
      <c r="O500" t="s">
        <v>1360</v>
      </c>
      <c r="Q500">
        <v>0</v>
      </c>
      <c r="R500">
        <v>0</v>
      </c>
    </row>
    <row r="501" spans="1:18" x14ac:dyDescent="0.25">
      <c r="A501" t="s">
        <v>2627</v>
      </c>
      <c r="B501" t="s">
        <v>2628</v>
      </c>
      <c r="C501" t="s">
        <v>2629</v>
      </c>
      <c r="D501" t="s">
        <v>2629</v>
      </c>
      <c r="E501">
        <v>108.2</v>
      </c>
      <c r="F501" s="65">
        <v>108.2</v>
      </c>
      <c r="G501" s="65" t="s">
        <v>1206</v>
      </c>
      <c r="H501">
        <v>56.201000000000001</v>
      </c>
      <c r="I501">
        <v>9.5579999999999998</v>
      </c>
      <c r="J501" s="65" t="s">
        <v>2566</v>
      </c>
      <c r="K501" t="s">
        <v>2590</v>
      </c>
      <c r="L501" t="s">
        <v>1201</v>
      </c>
      <c r="O501" t="s">
        <v>1202</v>
      </c>
      <c r="P501" t="s">
        <v>1317</v>
      </c>
      <c r="Q501">
        <v>0.01</v>
      </c>
      <c r="R501">
        <v>0.01</v>
      </c>
    </row>
    <row r="502" spans="1:18" x14ac:dyDescent="0.25">
      <c r="A502" t="s">
        <v>2630</v>
      </c>
      <c r="C502" t="s">
        <v>2631</v>
      </c>
      <c r="D502" t="s">
        <v>1216</v>
      </c>
      <c r="E502">
        <v>140</v>
      </c>
      <c r="F502" s="65">
        <v>140</v>
      </c>
      <c r="G502" s="65" t="s">
        <v>1206</v>
      </c>
      <c r="H502">
        <v>59.244</v>
      </c>
      <c r="I502">
        <v>24.704000000000001</v>
      </c>
      <c r="J502" s="65" t="s">
        <v>2632</v>
      </c>
      <c r="K502" t="s">
        <v>2633</v>
      </c>
      <c r="L502" t="s">
        <v>1201</v>
      </c>
      <c r="O502" t="s">
        <v>1202</v>
      </c>
      <c r="P502" t="s">
        <v>1317</v>
      </c>
      <c r="Q502">
        <v>0.01</v>
      </c>
      <c r="R502">
        <v>0.01</v>
      </c>
    </row>
    <row r="503" spans="1:18" x14ac:dyDescent="0.25">
      <c r="A503" t="s">
        <v>2634</v>
      </c>
      <c r="C503" t="s">
        <v>2635</v>
      </c>
      <c r="D503" t="s">
        <v>1216</v>
      </c>
      <c r="E503">
        <v>110</v>
      </c>
      <c r="F503" s="65">
        <v>110</v>
      </c>
      <c r="G503" s="65" t="s">
        <v>1206</v>
      </c>
      <c r="H503">
        <v>59.244</v>
      </c>
      <c r="I503">
        <v>24.704000000000001</v>
      </c>
      <c r="J503" s="65" t="s">
        <v>2632</v>
      </c>
      <c r="K503" t="s">
        <v>2633</v>
      </c>
      <c r="L503" t="s">
        <v>1201</v>
      </c>
      <c r="O503" t="s">
        <v>1202</v>
      </c>
      <c r="P503" t="s">
        <v>1317</v>
      </c>
      <c r="Q503">
        <v>0.01</v>
      </c>
      <c r="R503">
        <v>0.01</v>
      </c>
    </row>
    <row r="504" spans="1:18" x14ac:dyDescent="0.25">
      <c r="A504" t="s">
        <v>2636</v>
      </c>
      <c r="B504" t="s">
        <v>2637</v>
      </c>
      <c r="C504" t="s">
        <v>2638</v>
      </c>
      <c r="D504" t="s">
        <v>2639</v>
      </c>
      <c r="E504">
        <v>472</v>
      </c>
      <c r="F504" s="65">
        <v>192</v>
      </c>
      <c r="G504" s="65" t="s">
        <v>2640</v>
      </c>
      <c r="H504">
        <v>59.353000000000002</v>
      </c>
      <c r="I504">
        <v>28.126000000000001</v>
      </c>
      <c r="J504" s="65" t="s">
        <v>2632</v>
      </c>
      <c r="K504" t="s">
        <v>2633</v>
      </c>
      <c r="L504" t="s">
        <v>1201</v>
      </c>
      <c r="M504" s="65">
        <v>1965</v>
      </c>
      <c r="O504" t="s">
        <v>1202</v>
      </c>
      <c r="P504" t="s">
        <v>1209</v>
      </c>
      <c r="Q504">
        <v>137.59</v>
      </c>
      <c r="R504">
        <v>0.95</v>
      </c>
    </row>
    <row r="505" spans="1:18" x14ac:dyDescent="0.25">
      <c r="A505" t="s">
        <v>2636</v>
      </c>
      <c r="B505" t="s">
        <v>2641</v>
      </c>
      <c r="C505" t="s">
        <v>2638</v>
      </c>
      <c r="D505" t="s">
        <v>2642</v>
      </c>
      <c r="E505">
        <v>472</v>
      </c>
      <c r="F505" s="65">
        <v>140</v>
      </c>
      <c r="G505" s="65" t="s">
        <v>2640</v>
      </c>
      <c r="H505">
        <v>59.353000000000002</v>
      </c>
      <c r="I505">
        <v>28.126000000000001</v>
      </c>
      <c r="J505" s="65" t="s">
        <v>2632</v>
      </c>
      <c r="K505" t="s">
        <v>2633</v>
      </c>
      <c r="L505" t="s">
        <v>1201</v>
      </c>
      <c r="M505" s="65">
        <v>1965</v>
      </c>
      <c r="O505" t="s">
        <v>1202</v>
      </c>
      <c r="P505" t="s">
        <v>1209</v>
      </c>
      <c r="Q505">
        <v>137.59</v>
      </c>
      <c r="R505">
        <v>0.95</v>
      </c>
    </row>
    <row r="506" spans="1:18" x14ac:dyDescent="0.25">
      <c r="A506" t="s">
        <v>2636</v>
      </c>
      <c r="B506" t="s">
        <v>2643</v>
      </c>
      <c r="C506" t="s">
        <v>2638</v>
      </c>
      <c r="D506" t="s">
        <v>2644</v>
      </c>
      <c r="E506">
        <v>472</v>
      </c>
      <c r="F506" s="65">
        <v>140</v>
      </c>
      <c r="G506" s="65" t="s">
        <v>2640</v>
      </c>
      <c r="H506">
        <v>59.353000000000002</v>
      </c>
      <c r="I506">
        <v>28.126000000000001</v>
      </c>
      <c r="J506" s="65" t="s">
        <v>2632</v>
      </c>
      <c r="K506" t="s">
        <v>2633</v>
      </c>
      <c r="L506" t="s">
        <v>1201</v>
      </c>
      <c r="M506" s="65">
        <v>1965</v>
      </c>
      <c r="O506" t="s">
        <v>1202</v>
      </c>
      <c r="P506" t="s">
        <v>1209</v>
      </c>
      <c r="Q506">
        <v>137.59</v>
      </c>
      <c r="R506">
        <v>0.95</v>
      </c>
    </row>
    <row r="507" spans="1:18" x14ac:dyDescent="0.25">
      <c r="A507" t="s">
        <v>2636</v>
      </c>
      <c r="B507" t="s">
        <v>2645</v>
      </c>
      <c r="C507" t="s">
        <v>2638</v>
      </c>
      <c r="D507" t="s">
        <v>2646</v>
      </c>
      <c r="E507">
        <v>472</v>
      </c>
      <c r="F507" s="65">
        <v>140</v>
      </c>
      <c r="G507" s="65" t="s">
        <v>2640</v>
      </c>
      <c r="H507">
        <v>59.353000000000002</v>
      </c>
      <c r="I507">
        <v>28.126000000000001</v>
      </c>
      <c r="J507" s="65" t="s">
        <v>2632</v>
      </c>
      <c r="K507" t="s">
        <v>2633</v>
      </c>
      <c r="L507" t="s">
        <v>1201</v>
      </c>
      <c r="M507" s="65">
        <v>1965</v>
      </c>
      <c r="O507" t="s">
        <v>1202</v>
      </c>
      <c r="P507" t="s">
        <v>1209</v>
      </c>
      <c r="Q507">
        <v>137.59</v>
      </c>
      <c r="R507">
        <v>0.95</v>
      </c>
    </row>
    <row r="508" spans="1:18" x14ac:dyDescent="0.25">
      <c r="A508" t="s">
        <v>2647</v>
      </c>
      <c r="B508" t="s">
        <v>2648</v>
      </c>
      <c r="C508" t="s">
        <v>2649</v>
      </c>
      <c r="D508" t="s">
        <v>2650</v>
      </c>
      <c r="E508">
        <v>1369</v>
      </c>
      <c r="F508" s="65">
        <v>167</v>
      </c>
      <c r="G508" s="65" t="s">
        <v>2640</v>
      </c>
      <c r="H508">
        <v>59.274000000000001</v>
      </c>
      <c r="I508">
        <v>27.901</v>
      </c>
      <c r="J508" s="65" t="s">
        <v>2632</v>
      </c>
      <c r="K508" t="s">
        <v>2633</v>
      </c>
      <c r="L508" t="s">
        <v>1201</v>
      </c>
      <c r="M508" s="65">
        <v>1973</v>
      </c>
      <c r="O508" t="s">
        <v>1202</v>
      </c>
      <c r="P508" t="s">
        <v>1209</v>
      </c>
      <c r="Q508">
        <v>137.59</v>
      </c>
      <c r="R508">
        <v>0.95</v>
      </c>
    </row>
    <row r="509" spans="1:18" x14ac:dyDescent="0.25">
      <c r="A509" t="s">
        <v>2647</v>
      </c>
      <c r="B509" t="s">
        <v>2651</v>
      </c>
      <c r="C509" t="s">
        <v>2649</v>
      </c>
      <c r="D509" t="s">
        <v>2652</v>
      </c>
      <c r="E509">
        <v>1369</v>
      </c>
      <c r="F509" s="65">
        <v>164</v>
      </c>
      <c r="G509" s="65" t="s">
        <v>2640</v>
      </c>
      <c r="H509">
        <v>59.274000000000001</v>
      </c>
      <c r="I509">
        <v>27.901</v>
      </c>
      <c r="J509" s="65" t="s">
        <v>2632</v>
      </c>
      <c r="K509" t="s">
        <v>2633</v>
      </c>
      <c r="L509" t="s">
        <v>1201</v>
      </c>
      <c r="M509" s="65">
        <v>1971</v>
      </c>
      <c r="O509" t="s">
        <v>1202</v>
      </c>
      <c r="P509" t="s">
        <v>1209</v>
      </c>
      <c r="Q509">
        <v>137.59</v>
      </c>
      <c r="R509">
        <v>0.95</v>
      </c>
    </row>
    <row r="510" spans="1:18" x14ac:dyDescent="0.25">
      <c r="A510" t="s">
        <v>2647</v>
      </c>
      <c r="B510" t="s">
        <v>2653</v>
      </c>
      <c r="C510" t="s">
        <v>2649</v>
      </c>
      <c r="D510" t="s">
        <v>2654</v>
      </c>
      <c r="E510">
        <v>1369</v>
      </c>
      <c r="F510" s="65">
        <v>173</v>
      </c>
      <c r="G510" s="65" t="s">
        <v>2640</v>
      </c>
      <c r="H510">
        <v>59.274000000000001</v>
      </c>
      <c r="I510">
        <v>27.901</v>
      </c>
      <c r="J510" s="65" t="s">
        <v>2632</v>
      </c>
      <c r="K510" t="s">
        <v>2633</v>
      </c>
      <c r="L510" t="s">
        <v>1201</v>
      </c>
      <c r="M510" s="65">
        <v>1972</v>
      </c>
      <c r="O510" t="s">
        <v>1202</v>
      </c>
      <c r="P510" t="s">
        <v>1209</v>
      </c>
      <c r="Q510">
        <v>137.59</v>
      </c>
      <c r="R510">
        <v>0.95</v>
      </c>
    </row>
    <row r="511" spans="1:18" x14ac:dyDescent="0.25">
      <c r="A511" t="s">
        <v>2647</v>
      </c>
      <c r="B511" t="s">
        <v>2655</v>
      </c>
      <c r="C511" t="s">
        <v>2649</v>
      </c>
      <c r="D511" t="s">
        <v>2656</v>
      </c>
      <c r="E511">
        <v>1369</v>
      </c>
      <c r="F511" s="65">
        <v>167</v>
      </c>
      <c r="G511" s="65" t="s">
        <v>2640</v>
      </c>
      <c r="H511">
        <v>59.274000000000001</v>
      </c>
      <c r="I511">
        <v>27.901</v>
      </c>
      <c r="J511" s="65" t="s">
        <v>2632</v>
      </c>
      <c r="K511" t="s">
        <v>2633</v>
      </c>
      <c r="L511" t="s">
        <v>1201</v>
      </c>
      <c r="M511" s="65">
        <v>1970</v>
      </c>
      <c r="O511" t="s">
        <v>1202</v>
      </c>
      <c r="P511" t="s">
        <v>1209</v>
      </c>
      <c r="Q511">
        <v>137.59</v>
      </c>
      <c r="R511">
        <v>0.95</v>
      </c>
    </row>
    <row r="512" spans="1:18" x14ac:dyDescent="0.25">
      <c r="A512" t="s">
        <v>2647</v>
      </c>
      <c r="B512" t="s">
        <v>2657</v>
      </c>
      <c r="C512" t="s">
        <v>2649</v>
      </c>
      <c r="D512" t="s">
        <v>2658</v>
      </c>
      <c r="E512">
        <v>1369</v>
      </c>
      <c r="F512" s="65">
        <v>164</v>
      </c>
      <c r="G512" s="65" t="s">
        <v>2640</v>
      </c>
      <c r="H512">
        <v>59.274000000000001</v>
      </c>
      <c r="I512">
        <v>27.901</v>
      </c>
      <c r="J512" s="65" t="s">
        <v>2632</v>
      </c>
      <c r="K512" t="s">
        <v>2633</v>
      </c>
      <c r="L512" t="s">
        <v>1201</v>
      </c>
      <c r="M512" s="65">
        <v>1970</v>
      </c>
      <c r="O512" t="s">
        <v>1202</v>
      </c>
      <c r="P512" t="s">
        <v>1209</v>
      </c>
      <c r="Q512">
        <v>137.59</v>
      </c>
      <c r="R512">
        <v>0.95</v>
      </c>
    </row>
    <row r="513" spans="1:18" x14ac:dyDescent="0.25">
      <c r="A513" t="s">
        <v>2647</v>
      </c>
      <c r="B513" t="s">
        <v>2659</v>
      </c>
      <c r="C513" t="s">
        <v>2649</v>
      </c>
      <c r="D513" t="s">
        <v>2660</v>
      </c>
      <c r="E513">
        <v>1369</v>
      </c>
      <c r="F513" s="65">
        <v>194</v>
      </c>
      <c r="G513" s="65" t="s">
        <v>2640</v>
      </c>
      <c r="H513">
        <v>59.274000000000001</v>
      </c>
      <c r="I513">
        <v>27.901</v>
      </c>
      <c r="J513" s="65" t="s">
        <v>2632</v>
      </c>
      <c r="K513" t="s">
        <v>2633</v>
      </c>
      <c r="L513" t="s">
        <v>1201</v>
      </c>
      <c r="M513" s="65">
        <v>1973</v>
      </c>
      <c r="O513" t="s">
        <v>1202</v>
      </c>
      <c r="P513" t="s">
        <v>1209</v>
      </c>
      <c r="Q513">
        <v>137.59</v>
      </c>
      <c r="R513">
        <v>0.95</v>
      </c>
    </row>
    <row r="514" spans="1:18" x14ac:dyDescent="0.25">
      <c r="A514" t="s">
        <v>2647</v>
      </c>
      <c r="B514" t="s">
        <v>2661</v>
      </c>
      <c r="C514" t="s">
        <v>2649</v>
      </c>
      <c r="D514" t="s">
        <v>2662</v>
      </c>
      <c r="E514">
        <v>1369</v>
      </c>
      <c r="F514" s="65">
        <v>167</v>
      </c>
      <c r="G514" s="65" t="s">
        <v>2640</v>
      </c>
      <c r="H514">
        <v>59.274000000000001</v>
      </c>
      <c r="I514">
        <v>27.901</v>
      </c>
      <c r="J514" s="65" t="s">
        <v>2632</v>
      </c>
      <c r="K514" t="s">
        <v>2633</v>
      </c>
      <c r="L514" t="s">
        <v>1201</v>
      </c>
      <c r="M514" s="65">
        <v>1969</v>
      </c>
      <c r="O514" t="s">
        <v>1202</v>
      </c>
      <c r="P514" t="s">
        <v>1209</v>
      </c>
      <c r="Q514">
        <v>137.59</v>
      </c>
      <c r="R514">
        <v>0.95</v>
      </c>
    </row>
    <row r="515" spans="1:18" x14ac:dyDescent="0.25">
      <c r="A515" t="s">
        <v>2647</v>
      </c>
      <c r="B515" t="s">
        <v>2663</v>
      </c>
      <c r="C515" t="s">
        <v>2649</v>
      </c>
      <c r="D515" t="s">
        <v>2664</v>
      </c>
      <c r="E515">
        <v>1369</v>
      </c>
      <c r="F515" s="65">
        <v>173</v>
      </c>
      <c r="G515" s="65" t="s">
        <v>2640</v>
      </c>
      <c r="H515">
        <v>59.274000000000001</v>
      </c>
      <c r="I515">
        <v>27.901</v>
      </c>
      <c r="J515" s="65" t="s">
        <v>2632</v>
      </c>
      <c r="K515" t="s">
        <v>2633</v>
      </c>
      <c r="L515" t="s">
        <v>1201</v>
      </c>
      <c r="M515" s="65">
        <v>1972</v>
      </c>
      <c r="O515" t="s">
        <v>1202</v>
      </c>
      <c r="P515" t="s">
        <v>1209</v>
      </c>
      <c r="Q515">
        <v>137.59</v>
      </c>
      <c r="R515">
        <v>0.95</v>
      </c>
    </row>
    <row r="516" spans="1:18" x14ac:dyDescent="0.25">
      <c r="A516" t="s">
        <v>2665</v>
      </c>
      <c r="C516" t="s">
        <v>2666</v>
      </c>
      <c r="D516" t="s">
        <v>1216</v>
      </c>
      <c r="E516">
        <v>173</v>
      </c>
      <c r="F516" s="65">
        <v>173</v>
      </c>
      <c r="G516" s="65" t="s">
        <v>1206</v>
      </c>
      <c r="H516">
        <v>59.451999999999998</v>
      </c>
      <c r="I516">
        <v>24.925000000000001</v>
      </c>
      <c r="J516" s="65" t="s">
        <v>2632</v>
      </c>
      <c r="K516" t="s">
        <v>2633</v>
      </c>
      <c r="L516" t="s">
        <v>1201</v>
      </c>
      <c r="O516" t="s">
        <v>1202</v>
      </c>
      <c r="P516" t="s">
        <v>1277</v>
      </c>
      <c r="Q516">
        <v>4.55</v>
      </c>
      <c r="R516">
        <v>3.13</v>
      </c>
    </row>
    <row r="517" spans="1:18" x14ac:dyDescent="0.25">
      <c r="A517" t="s">
        <v>2667</v>
      </c>
      <c r="B517" t="s">
        <v>2668</v>
      </c>
      <c r="C517" t="s">
        <v>2669</v>
      </c>
      <c r="D517" t="s">
        <v>2670</v>
      </c>
      <c r="E517">
        <v>270</v>
      </c>
      <c r="F517" s="65">
        <v>270</v>
      </c>
      <c r="G517" s="65" t="s">
        <v>2640</v>
      </c>
      <c r="H517">
        <v>59.273000000000003</v>
      </c>
      <c r="I517">
        <v>27.896000000000001</v>
      </c>
      <c r="J517" s="65" t="s">
        <v>2632</v>
      </c>
      <c r="K517" t="s">
        <v>2633</v>
      </c>
      <c r="L517" t="s">
        <v>1201</v>
      </c>
      <c r="O517" t="s">
        <v>1202</v>
      </c>
      <c r="P517" t="s">
        <v>1209</v>
      </c>
      <c r="Q517">
        <v>137.59</v>
      </c>
      <c r="R517">
        <v>0.95</v>
      </c>
    </row>
    <row r="518" spans="1:18" x14ac:dyDescent="0.25">
      <c r="A518" t="s">
        <v>2671</v>
      </c>
      <c r="C518" t="s">
        <v>2672</v>
      </c>
      <c r="D518" t="s">
        <v>1216</v>
      </c>
      <c r="E518">
        <v>211.5</v>
      </c>
      <c r="F518" s="65">
        <v>211.5</v>
      </c>
      <c r="G518" s="65" t="s">
        <v>1495</v>
      </c>
      <c r="J518" s="65" t="s">
        <v>2673</v>
      </c>
      <c r="L518" t="s">
        <v>1201</v>
      </c>
      <c r="O518" t="s">
        <v>1360</v>
      </c>
      <c r="Q518">
        <v>0</v>
      </c>
      <c r="R518">
        <v>0</v>
      </c>
    </row>
    <row r="519" spans="1:18" x14ac:dyDescent="0.25">
      <c r="A519" t="s">
        <v>270</v>
      </c>
      <c r="B519" t="s">
        <v>2674</v>
      </c>
      <c r="C519" t="s">
        <v>2675</v>
      </c>
      <c r="D519" t="s">
        <v>2676</v>
      </c>
      <c r="E519">
        <v>815.6</v>
      </c>
      <c r="F519" s="65">
        <v>265.5</v>
      </c>
      <c r="G519" s="65" t="s">
        <v>1206</v>
      </c>
      <c r="H519">
        <v>41.296999999999997</v>
      </c>
      <c r="I519">
        <v>-0.34</v>
      </c>
      <c r="J519" s="65" t="s">
        <v>2673</v>
      </c>
      <c r="K519" t="s">
        <v>2677</v>
      </c>
      <c r="L519" t="s">
        <v>1201</v>
      </c>
      <c r="M519" s="65">
        <v>2006</v>
      </c>
      <c r="O519" t="s">
        <v>1411</v>
      </c>
      <c r="P519" t="s">
        <v>1268</v>
      </c>
      <c r="Q519">
        <v>0.96</v>
      </c>
      <c r="R519">
        <v>0.78</v>
      </c>
    </row>
    <row r="520" spans="1:18" x14ac:dyDescent="0.25">
      <c r="A520" t="s">
        <v>270</v>
      </c>
      <c r="B520" t="s">
        <v>2678</v>
      </c>
      <c r="C520" t="s">
        <v>2675</v>
      </c>
      <c r="D520" t="s">
        <v>2679</v>
      </c>
      <c r="E520">
        <v>815.6</v>
      </c>
      <c r="F520" s="65">
        <v>290.89999999999998</v>
      </c>
      <c r="G520" s="65" t="s">
        <v>1206</v>
      </c>
      <c r="H520">
        <v>41.296999999999997</v>
      </c>
      <c r="I520">
        <v>-0.34</v>
      </c>
      <c r="J520" s="65" t="s">
        <v>2673</v>
      </c>
      <c r="K520" t="s">
        <v>2677</v>
      </c>
      <c r="L520" t="s">
        <v>1201</v>
      </c>
      <c r="M520" s="65">
        <v>2006</v>
      </c>
      <c r="O520" t="s">
        <v>1411</v>
      </c>
      <c r="P520" t="s">
        <v>1268</v>
      </c>
      <c r="Q520">
        <v>0.96</v>
      </c>
      <c r="R520">
        <v>0.78</v>
      </c>
    </row>
    <row r="521" spans="1:18" x14ac:dyDescent="0.25">
      <c r="A521" t="s">
        <v>270</v>
      </c>
      <c r="B521" t="s">
        <v>2680</v>
      </c>
      <c r="C521" t="s">
        <v>2675</v>
      </c>
      <c r="D521" t="s">
        <v>2681</v>
      </c>
      <c r="E521">
        <v>815.6</v>
      </c>
      <c r="F521" s="65">
        <v>259.2</v>
      </c>
      <c r="G521" s="65" t="s">
        <v>1206</v>
      </c>
      <c r="H521">
        <v>41.296999999999997</v>
      </c>
      <c r="I521">
        <v>-0.34</v>
      </c>
      <c r="J521" s="65" t="s">
        <v>2673</v>
      </c>
      <c r="K521" t="s">
        <v>2677</v>
      </c>
      <c r="L521" t="s">
        <v>1201</v>
      </c>
      <c r="M521" s="65">
        <v>2006</v>
      </c>
      <c r="O521" t="s">
        <v>1411</v>
      </c>
      <c r="P521" t="s">
        <v>1268</v>
      </c>
      <c r="Q521">
        <v>0.96</v>
      </c>
      <c r="R521">
        <v>0.78</v>
      </c>
    </row>
    <row r="522" spans="1:18" x14ac:dyDescent="0.25">
      <c r="A522" t="s">
        <v>300</v>
      </c>
      <c r="B522" t="s">
        <v>2682</v>
      </c>
      <c r="C522" t="s">
        <v>2683</v>
      </c>
      <c r="D522" t="s">
        <v>2683</v>
      </c>
      <c r="E522">
        <v>411.9</v>
      </c>
      <c r="F522" s="65">
        <v>411.9</v>
      </c>
      <c r="G522" s="65" t="s">
        <v>1206</v>
      </c>
      <c r="H522">
        <v>41.466999999999999</v>
      </c>
      <c r="I522">
        <v>2.2530000000000001</v>
      </c>
      <c r="J522" s="65" t="s">
        <v>2673</v>
      </c>
      <c r="K522" t="s">
        <v>2684</v>
      </c>
      <c r="L522" t="s">
        <v>1201</v>
      </c>
      <c r="M522" s="65">
        <v>2002</v>
      </c>
      <c r="O522" t="s">
        <v>1411</v>
      </c>
      <c r="P522" t="s">
        <v>1209</v>
      </c>
      <c r="Q522">
        <v>43.07</v>
      </c>
      <c r="R522">
        <v>0.38</v>
      </c>
    </row>
    <row r="523" spans="1:18" x14ac:dyDescent="0.25">
      <c r="A523" t="s">
        <v>331</v>
      </c>
      <c r="B523" t="s">
        <v>2685</v>
      </c>
      <c r="C523" t="s">
        <v>2686</v>
      </c>
      <c r="D523" t="s">
        <v>2686</v>
      </c>
      <c r="E523">
        <v>143.4</v>
      </c>
      <c r="F523" s="65">
        <v>143.4</v>
      </c>
      <c r="G523" s="65" t="s">
        <v>1231</v>
      </c>
      <c r="H523">
        <v>42.828000000000003</v>
      </c>
      <c r="I523">
        <v>-4.8419999999999996</v>
      </c>
      <c r="J523" s="65" t="s">
        <v>2673</v>
      </c>
      <c r="K523" t="s">
        <v>2687</v>
      </c>
      <c r="L523" t="s">
        <v>1201</v>
      </c>
      <c r="M523" s="65">
        <v>1967</v>
      </c>
      <c r="O523" t="s">
        <v>1202</v>
      </c>
      <c r="P523" t="s">
        <v>1209</v>
      </c>
      <c r="Q523">
        <v>137.59</v>
      </c>
      <c r="R523">
        <v>0.95</v>
      </c>
    </row>
    <row r="524" spans="1:18" x14ac:dyDescent="0.25">
      <c r="A524" t="s">
        <v>2688</v>
      </c>
      <c r="B524" t="s">
        <v>2689</v>
      </c>
      <c r="C524" t="s">
        <v>2690</v>
      </c>
      <c r="D524" t="s">
        <v>2690</v>
      </c>
      <c r="E524">
        <v>296.39999999999998</v>
      </c>
      <c r="F524" s="65">
        <v>296.39999999999998</v>
      </c>
      <c r="G524" s="65" t="s">
        <v>1231</v>
      </c>
      <c r="H524">
        <v>39.03</v>
      </c>
      <c r="I524">
        <v>-3.4409999999999998</v>
      </c>
      <c r="J524" s="65" t="s">
        <v>2673</v>
      </c>
      <c r="K524" t="s">
        <v>2691</v>
      </c>
      <c r="L524" t="s">
        <v>1427</v>
      </c>
      <c r="N524">
        <v>2016</v>
      </c>
      <c r="O524" t="s">
        <v>1202</v>
      </c>
      <c r="P524" t="s">
        <v>1277</v>
      </c>
      <c r="Q524">
        <v>2.2200000000000002</v>
      </c>
      <c r="R524">
        <v>1.81</v>
      </c>
    </row>
    <row r="525" spans="1:18" x14ac:dyDescent="0.25">
      <c r="A525" t="s">
        <v>2692</v>
      </c>
      <c r="C525" t="s">
        <v>2693</v>
      </c>
      <c r="D525" t="s">
        <v>1216</v>
      </c>
      <c r="E525">
        <v>157.5</v>
      </c>
      <c r="F525" s="65">
        <v>157.5</v>
      </c>
      <c r="G525" s="65" t="s">
        <v>1495</v>
      </c>
      <c r="J525" s="65" t="s">
        <v>2673</v>
      </c>
      <c r="L525" t="s">
        <v>1427</v>
      </c>
      <c r="O525" t="s">
        <v>1360</v>
      </c>
      <c r="Q525">
        <v>0</v>
      </c>
      <c r="R525">
        <v>0</v>
      </c>
    </row>
    <row r="526" spans="1:18" x14ac:dyDescent="0.25">
      <c r="A526" t="s">
        <v>2694</v>
      </c>
      <c r="C526" t="s">
        <v>2695</v>
      </c>
      <c r="D526" t="s">
        <v>1216</v>
      </c>
      <c r="E526">
        <v>280.39999999999998</v>
      </c>
      <c r="F526" s="65">
        <v>280.39999999999998</v>
      </c>
      <c r="G526" s="65" t="s">
        <v>1495</v>
      </c>
      <c r="J526" s="65" t="s">
        <v>2673</v>
      </c>
      <c r="L526" t="s">
        <v>1201</v>
      </c>
      <c r="O526" t="s">
        <v>1360</v>
      </c>
      <c r="Q526">
        <v>0</v>
      </c>
      <c r="R526">
        <v>0</v>
      </c>
    </row>
    <row r="527" spans="1:18" x14ac:dyDescent="0.25">
      <c r="A527" t="s">
        <v>301</v>
      </c>
      <c r="B527" t="s">
        <v>2696</v>
      </c>
      <c r="C527" t="s">
        <v>2697</v>
      </c>
      <c r="D527" t="s">
        <v>2698</v>
      </c>
      <c r="E527">
        <v>782</v>
      </c>
      <c r="F527" s="65">
        <v>249.2</v>
      </c>
      <c r="G527" s="65" t="s">
        <v>1206</v>
      </c>
      <c r="H527">
        <v>39.957999999999998</v>
      </c>
      <c r="I527">
        <v>-6.0000000000000001E-3</v>
      </c>
      <c r="J527" s="65" t="s">
        <v>2673</v>
      </c>
      <c r="K527" t="s">
        <v>2699</v>
      </c>
      <c r="L527" t="s">
        <v>1201</v>
      </c>
      <c r="M527" s="65">
        <v>2002</v>
      </c>
      <c r="O527" t="s">
        <v>1411</v>
      </c>
      <c r="P527" t="s">
        <v>1209</v>
      </c>
      <c r="Q527">
        <v>43.07</v>
      </c>
      <c r="R527">
        <v>0.38</v>
      </c>
    </row>
    <row r="528" spans="1:18" x14ac:dyDescent="0.25">
      <c r="A528" t="s">
        <v>301</v>
      </c>
      <c r="B528" t="s">
        <v>2700</v>
      </c>
      <c r="C528" t="s">
        <v>2697</v>
      </c>
      <c r="D528" t="s">
        <v>2701</v>
      </c>
      <c r="E528">
        <v>782</v>
      </c>
      <c r="F528" s="65">
        <v>249.7</v>
      </c>
      <c r="G528" s="65" t="s">
        <v>1206</v>
      </c>
      <c r="H528">
        <v>39.957999999999998</v>
      </c>
      <c r="I528">
        <v>-6.0000000000000001E-3</v>
      </c>
      <c r="J528" s="65" t="s">
        <v>2673</v>
      </c>
      <c r="K528" t="s">
        <v>2699</v>
      </c>
      <c r="L528" t="s">
        <v>1201</v>
      </c>
      <c r="M528" s="65">
        <v>2002</v>
      </c>
      <c r="O528" t="s">
        <v>1411</v>
      </c>
      <c r="P528" t="s">
        <v>1209</v>
      </c>
      <c r="Q528">
        <v>43.07</v>
      </c>
      <c r="R528">
        <v>0.38</v>
      </c>
    </row>
    <row r="529" spans="1:18" x14ac:dyDescent="0.25">
      <c r="A529" t="s">
        <v>301</v>
      </c>
      <c r="B529" t="s">
        <v>2702</v>
      </c>
      <c r="C529" t="s">
        <v>2697</v>
      </c>
      <c r="D529" t="s">
        <v>2703</v>
      </c>
      <c r="E529">
        <v>782</v>
      </c>
      <c r="F529" s="65">
        <v>283.10000000000002</v>
      </c>
      <c r="G529" s="65" t="s">
        <v>1206</v>
      </c>
      <c r="H529">
        <v>39.957999999999998</v>
      </c>
      <c r="I529">
        <v>-6.0000000000000001E-3</v>
      </c>
      <c r="J529" s="65" t="s">
        <v>2673</v>
      </c>
      <c r="K529" t="s">
        <v>2699</v>
      </c>
      <c r="L529" t="s">
        <v>1201</v>
      </c>
      <c r="M529" s="65">
        <v>2002</v>
      </c>
      <c r="O529" t="s">
        <v>1411</v>
      </c>
      <c r="P529" t="s">
        <v>1209</v>
      </c>
      <c r="Q529">
        <v>43.07</v>
      </c>
      <c r="R529">
        <v>0.38</v>
      </c>
    </row>
    <row r="530" spans="1:18" x14ac:dyDescent="0.25">
      <c r="A530" t="s">
        <v>2704</v>
      </c>
      <c r="C530" t="s">
        <v>2705</v>
      </c>
      <c r="D530" t="s">
        <v>1216</v>
      </c>
      <c r="E530">
        <v>784.8</v>
      </c>
      <c r="F530" s="65">
        <v>784.8</v>
      </c>
      <c r="G530" s="65" t="s">
        <v>1495</v>
      </c>
      <c r="J530" s="65" t="s">
        <v>2673</v>
      </c>
      <c r="L530" t="s">
        <v>1201</v>
      </c>
      <c r="O530" t="s">
        <v>1360</v>
      </c>
      <c r="Q530">
        <v>0</v>
      </c>
      <c r="R530">
        <v>0</v>
      </c>
    </row>
    <row r="531" spans="1:18" x14ac:dyDescent="0.25">
      <c r="A531" t="s">
        <v>259</v>
      </c>
      <c r="B531" t="s">
        <v>2706</v>
      </c>
      <c r="C531" t="s">
        <v>2707</v>
      </c>
      <c r="D531" t="s">
        <v>2707</v>
      </c>
      <c r="E531">
        <v>415.5</v>
      </c>
      <c r="F531" s="65">
        <v>415.5</v>
      </c>
      <c r="G531" s="65" t="s">
        <v>1206</v>
      </c>
      <c r="H531">
        <v>36.75</v>
      </c>
      <c r="I531">
        <v>-4.5599999999999996</v>
      </c>
      <c r="J531" s="65" t="s">
        <v>2673</v>
      </c>
      <c r="K531" t="s">
        <v>2708</v>
      </c>
      <c r="L531" t="s">
        <v>1201</v>
      </c>
      <c r="M531" s="65">
        <v>2011</v>
      </c>
      <c r="O531" t="s">
        <v>1202</v>
      </c>
      <c r="P531" t="s">
        <v>1268</v>
      </c>
      <c r="Q531">
        <v>0.96</v>
      </c>
      <c r="R531">
        <v>0.78</v>
      </c>
    </row>
    <row r="532" spans="1:18" x14ac:dyDescent="0.25">
      <c r="A532" t="s">
        <v>296</v>
      </c>
      <c r="B532" t="s">
        <v>2709</v>
      </c>
      <c r="C532" t="s">
        <v>2710</v>
      </c>
      <c r="D532" t="s">
        <v>2711</v>
      </c>
      <c r="E532">
        <v>378.9</v>
      </c>
      <c r="F532" s="65">
        <v>378.9</v>
      </c>
      <c r="G532" s="65" t="s">
        <v>1206</v>
      </c>
      <c r="H532">
        <v>42.173999999999999</v>
      </c>
      <c r="I532">
        <v>-1.69</v>
      </c>
      <c r="J532" s="65" t="s">
        <v>2673</v>
      </c>
      <c r="K532" t="s">
        <v>2712</v>
      </c>
      <c r="L532" t="s">
        <v>1201</v>
      </c>
      <c r="M532" s="65">
        <v>2008</v>
      </c>
      <c r="O532" t="s">
        <v>1202</v>
      </c>
      <c r="P532" t="s">
        <v>1268</v>
      </c>
      <c r="Q532">
        <v>0.96</v>
      </c>
      <c r="R532">
        <v>0.78</v>
      </c>
    </row>
    <row r="533" spans="1:18" x14ac:dyDescent="0.25">
      <c r="A533" t="s">
        <v>2713</v>
      </c>
      <c r="C533" t="s">
        <v>2714</v>
      </c>
      <c r="D533" t="s">
        <v>1216</v>
      </c>
      <c r="E533">
        <v>1870.7</v>
      </c>
      <c r="F533" s="65">
        <v>1870.7</v>
      </c>
      <c r="G533" s="65" t="s">
        <v>1200</v>
      </c>
      <c r="J533" s="65" t="s">
        <v>2673</v>
      </c>
      <c r="K533" t="s">
        <v>2715</v>
      </c>
      <c r="L533" t="s">
        <v>1201</v>
      </c>
      <c r="O533" t="s">
        <v>1202</v>
      </c>
    </row>
    <row r="534" spans="1:18" x14ac:dyDescent="0.25">
      <c r="A534" t="s">
        <v>2716</v>
      </c>
      <c r="C534" t="s">
        <v>2717</v>
      </c>
      <c r="D534" t="s">
        <v>1216</v>
      </c>
      <c r="E534">
        <v>169.5</v>
      </c>
      <c r="F534" s="65">
        <v>169.5</v>
      </c>
      <c r="G534" s="65" t="s">
        <v>1200</v>
      </c>
      <c r="J534" s="65" t="s">
        <v>2673</v>
      </c>
      <c r="K534" t="s">
        <v>2712</v>
      </c>
      <c r="L534" t="s">
        <v>1201</v>
      </c>
      <c r="O534" t="s">
        <v>1202</v>
      </c>
    </row>
    <row r="535" spans="1:18" x14ac:dyDescent="0.25">
      <c r="A535" t="s">
        <v>332</v>
      </c>
      <c r="B535" t="s">
        <v>2718</v>
      </c>
      <c r="C535" t="s">
        <v>2719</v>
      </c>
      <c r="D535" t="s">
        <v>2719</v>
      </c>
      <c r="E535">
        <v>1063.9000000000001</v>
      </c>
      <c r="F535" s="65">
        <v>1063.9000000000001</v>
      </c>
      <c r="G535" s="65" t="s">
        <v>43</v>
      </c>
      <c r="H535">
        <v>39.213000000000001</v>
      </c>
      <c r="I535">
        <v>-1.0509999999999999</v>
      </c>
      <c r="J535" s="65" t="s">
        <v>2673</v>
      </c>
      <c r="K535" t="s">
        <v>2699</v>
      </c>
      <c r="L535" t="s">
        <v>1201</v>
      </c>
      <c r="M535" s="65">
        <v>1985</v>
      </c>
      <c r="O535" t="s">
        <v>1202</v>
      </c>
      <c r="P535" t="s">
        <v>1277</v>
      </c>
      <c r="Q535">
        <v>4.17</v>
      </c>
      <c r="R535">
        <v>2.54</v>
      </c>
    </row>
    <row r="536" spans="1:18" x14ac:dyDescent="0.25">
      <c r="A536" t="s">
        <v>276</v>
      </c>
      <c r="B536" t="s">
        <v>2720</v>
      </c>
      <c r="C536" t="s">
        <v>2721</v>
      </c>
      <c r="D536" t="s">
        <v>2722</v>
      </c>
      <c r="E536">
        <v>401.3</v>
      </c>
      <c r="F536" s="65">
        <v>401.3</v>
      </c>
      <c r="G536" s="65" t="s">
        <v>1206</v>
      </c>
      <c r="H536">
        <v>37.606000000000002</v>
      </c>
      <c r="I536">
        <v>-0.98499999999999999</v>
      </c>
      <c r="J536" s="65" t="s">
        <v>2673</v>
      </c>
      <c r="K536" t="s">
        <v>2677</v>
      </c>
      <c r="L536" t="s">
        <v>1201</v>
      </c>
      <c r="M536" s="65">
        <v>2006</v>
      </c>
      <c r="O536" t="s">
        <v>1411</v>
      </c>
      <c r="P536" t="s">
        <v>1268</v>
      </c>
      <c r="Q536">
        <v>0.96</v>
      </c>
      <c r="R536">
        <v>0.78</v>
      </c>
    </row>
    <row r="537" spans="1:18" x14ac:dyDescent="0.25">
      <c r="A537" t="s">
        <v>260</v>
      </c>
      <c r="B537" t="s">
        <v>2723</v>
      </c>
      <c r="C537" t="s">
        <v>2724</v>
      </c>
      <c r="D537" t="s">
        <v>2725</v>
      </c>
      <c r="E537">
        <v>839.3</v>
      </c>
      <c r="F537" s="65">
        <v>265.2</v>
      </c>
      <c r="G537" s="65" t="s">
        <v>1206</v>
      </c>
      <c r="H537">
        <v>39.957999999999998</v>
      </c>
      <c r="I537">
        <v>-6.0000000000000001E-3</v>
      </c>
      <c r="J537" s="65" t="s">
        <v>2673</v>
      </c>
      <c r="K537" t="s">
        <v>2699</v>
      </c>
      <c r="L537" t="s">
        <v>1201</v>
      </c>
      <c r="M537" s="65">
        <v>2008</v>
      </c>
      <c r="O537" t="s">
        <v>1411</v>
      </c>
      <c r="P537" t="s">
        <v>1209</v>
      </c>
      <c r="Q537">
        <v>43.07</v>
      </c>
      <c r="R537">
        <v>0.38</v>
      </c>
    </row>
    <row r="538" spans="1:18" x14ac:dyDescent="0.25">
      <c r="A538" t="s">
        <v>260</v>
      </c>
      <c r="B538" t="s">
        <v>2726</v>
      </c>
      <c r="C538" t="s">
        <v>2724</v>
      </c>
      <c r="D538" t="s">
        <v>2727</v>
      </c>
      <c r="E538">
        <v>839.3</v>
      </c>
      <c r="F538" s="65">
        <v>305.2</v>
      </c>
      <c r="G538" s="65" t="s">
        <v>1206</v>
      </c>
      <c r="H538">
        <v>39.957999999999998</v>
      </c>
      <c r="I538">
        <v>-6.0000000000000001E-3</v>
      </c>
      <c r="J538" s="65" t="s">
        <v>2673</v>
      </c>
      <c r="K538" t="s">
        <v>2699</v>
      </c>
      <c r="L538" t="s">
        <v>1201</v>
      </c>
      <c r="M538" s="65">
        <v>2008</v>
      </c>
      <c r="O538" t="s">
        <v>1411</v>
      </c>
      <c r="P538" t="s">
        <v>1209</v>
      </c>
      <c r="Q538">
        <v>43.07</v>
      </c>
      <c r="R538">
        <v>0.38</v>
      </c>
    </row>
    <row r="539" spans="1:18" x14ac:dyDescent="0.25">
      <c r="A539" t="s">
        <v>260</v>
      </c>
      <c r="B539" t="s">
        <v>2728</v>
      </c>
      <c r="C539" t="s">
        <v>2724</v>
      </c>
      <c r="D539" t="s">
        <v>2729</v>
      </c>
      <c r="E539">
        <v>839.3</v>
      </c>
      <c r="F539" s="65">
        <v>268.89999999999998</v>
      </c>
      <c r="G539" s="65" t="s">
        <v>1206</v>
      </c>
      <c r="H539">
        <v>39.957999999999998</v>
      </c>
      <c r="I539">
        <v>-6.0000000000000001E-3</v>
      </c>
      <c r="J539" s="65" t="s">
        <v>2673</v>
      </c>
      <c r="K539" t="s">
        <v>2699</v>
      </c>
      <c r="L539" t="s">
        <v>1201</v>
      </c>
      <c r="M539" s="65">
        <v>2008</v>
      </c>
      <c r="O539" t="s">
        <v>1411</v>
      </c>
      <c r="P539" t="s">
        <v>1209</v>
      </c>
      <c r="Q539">
        <v>43.07</v>
      </c>
      <c r="R539">
        <v>0.38</v>
      </c>
    </row>
    <row r="540" spans="1:18" x14ac:dyDescent="0.25">
      <c r="A540" t="s">
        <v>2730</v>
      </c>
      <c r="C540" t="s">
        <v>2731</v>
      </c>
      <c r="D540" t="s">
        <v>1216</v>
      </c>
      <c r="E540">
        <v>146.5</v>
      </c>
      <c r="F540" s="65">
        <v>146.5</v>
      </c>
      <c r="G540" s="65" t="s">
        <v>1495</v>
      </c>
      <c r="J540" s="65" t="s">
        <v>2673</v>
      </c>
      <c r="L540" t="s">
        <v>1201</v>
      </c>
      <c r="O540" t="s">
        <v>1360</v>
      </c>
      <c r="Q540">
        <v>0</v>
      </c>
      <c r="R540">
        <v>0</v>
      </c>
    </row>
    <row r="541" spans="1:18" x14ac:dyDescent="0.25">
      <c r="A541" t="s">
        <v>265</v>
      </c>
      <c r="B541" t="s">
        <v>2732</v>
      </c>
      <c r="C541" t="s">
        <v>2733</v>
      </c>
      <c r="D541" t="s">
        <v>2733</v>
      </c>
      <c r="E541">
        <v>410.6</v>
      </c>
      <c r="F541" s="65">
        <v>410.6</v>
      </c>
      <c r="G541" s="65" t="s">
        <v>1206</v>
      </c>
      <c r="H541">
        <v>39.677999999999997</v>
      </c>
      <c r="I541">
        <v>-0.28000000000000003</v>
      </c>
      <c r="J541" s="65" t="s">
        <v>2673</v>
      </c>
      <c r="K541" t="s">
        <v>2699</v>
      </c>
      <c r="L541" t="s">
        <v>1201</v>
      </c>
      <c r="M541" s="65">
        <v>2007</v>
      </c>
      <c r="O541" t="s">
        <v>1411</v>
      </c>
      <c r="P541" t="s">
        <v>1268</v>
      </c>
      <c r="Q541">
        <v>0.96</v>
      </c>
      <c r="R541">
        <v>0.78</v>
      </c>
    </row>
    <row r="542" spans="1:18" x14ac:dyDescent="0.25">
      <c r="A542" t="s">
        <v>2734</v>
      </c>
      <c r="C542" t="s">
        <v>2735</v>
      </c>
      <c r="D542" t="s">
        <v>1216</v>
      </c>
      <c r="E542">
        <v>4687.3999999999996</v>
      </c>
      <c r="F542" s="65">
        <v>4687.3999999999996</v>
      </c>
      <c r="G542" s="65" t="s">
        <v>1495</v>
      </c>
      <c r="J542" s="65" t="s">
        <v>2673</v>
      </c>
      <c r="L542" t="s">
        <v>1201</v>
      </c>
      <c r="O542" t="s">
        <v>1360</v>
      </c>
      <c r="Q542">
        <v>0</v>
      </c>
      <c r="R542">
        <v>0</v>
      </c>
    </row>
    <row r="543" spans="1:18" x14ac:dyDescent="0.25">
      <c r="A543" t="s">
        <v>2736</v>
      </c>
      <c r="C543" t="s">
        <v>2737</v>
      </c>
      <c r="D543" t="s">
        <v>1216</v>
      </c>
      <c r="E543">
        <v>360.4</v>
      </c>
      <c r="F543" s="65">
        <v>360.4</v>
      </c>
      <c r="G543" s="65" t="s">
        <v>1235</v>
      </c>
      <c r="H543">
        <v>43.095999999999997</v>
      </c>
      <c r="I543">
        <v>-4.0010000000000003</v>
      </c>
      <c r="J543" s="65" t="s">
        <v>2673</v>
      </c>
      <c r="K543" t="s">
        <v>2738</v>
      </c>
      <c r="L543" t="s">
        <v>1201</v>
      </c>
      <c r="M543" s="65">
        <v>1982</v>
      </c>
      <c r="O543" t="s">
        <v>1202</v>
      </c>
    </row>
    <row r="544" spans="1:18" x14ac:dyDescent="0.25">
      <c r="A544" t="s">
        <v>292</v>
      </c>
      <c r="B544" t="s">
        <v>2739</v>
      </c>
      <c r="C544" t="s">
        <v>2740</v>
      </c>
      <c r="D544" t="s">
        <v>2740</v>
      </c>
      <c r="E544">
        <v>392.6</v>
      </c>
      <c r="F544" s="65">
        <v>392.6</v>
      </c>
      <c r="G544" s="65" t="s">
        <v>1206</v>
      </c>
      <c r="H544">
        <v>36.185000000000002</v>
      </c>
      <c r="I544">
        <v>-5.391</v>
      </c>
      <c r="J544" s="65" t="s">
        <v>2673</v>
      </c>
      <c r="K544" t="s">
        <v>2708</v>
      </c>
      <c r="L544" t="s">
        <v>1201</v>
      </c>
      <c r="M544" s="65">
        <v>2004</v>
      </c>
      <c r="O544" t="s">
        <v>1411</v>
      </c>
      <c r="P544" t="s">
        <v>1209</v>
      </c>
      <c r="Q544">
        <v>43.07</v>
      </c>
      <c r="R544">
        <v>0.38</v>
      </c>
    </row>
    <row r="545" spans="1:18" x14ac:dyDescent="0.25">
      <c r="A545" t="s">
        <v>2741</v>
      </c>
      <c r="C545" t="s">
        <v>2742</v>
      </c>
      <c r="D545" t="s">
        <v>1216</v>
      </c>
      <c r="E545">
        <v>111.4</v>
      </c>
      <c r="F545" s="65">
        <v>111.4</v>
      </c>
      <c r="G545" s="65" t="s">
        <v>1495</v>
      </c>
      <c r="J545" s="65" t="s">
        <v>2673</v>
      </c>
      <c r="L545" t="s">
        <v>1427</v>
      </c>
      <c r="O545" t="s">
        <v>1360</v>
      </c>
      <c r="Q545">
        <v>0</v>
      </c>
      <c r="R545">
        <v>0</v>
      </c>
    </row>
    <row r="546" spans="1:18" x14ac:dyDescent="0.25">
      <c r="A546" t="s">
        <v>2743</v>
      </c>
      <c r="C546" t="s">
        <v>2744</v>
      </c>
      <c r="D546" t="s">
        <v>1216</v>
      </c>
      <c r="E546">
        <v>140.6</v>
      </c>
      <c r="F546" s="65">
        <v>140.6</v>
      </c>
      <c r="G546" s="65" t="s">
        <v>1495</v>
      </c>
      <c r="J546" s="65" t="s">
        <v>2673</v>
      </c>
      <c r="L546" t="s">
        <v>1201</v>
      </c>
      <c r="O546" t="s">
        <v>1360</v>
      </c>
      <c r="Q546">
        <v>0</v>
      </c>
      <c r="R546">
        <v>0</v>
      </c>
    </row>
    <row r="547" spans="1:18" x14ac:dyDescent="0.25">
      <c r="A547" t="s">
        <v>298</v>
      </c>
      <c r="B547" t="s">
        <v>2745</v>
      </c>
      <c r="C547" t="s">
        <v>2746</v>
      </c>
      <c r="D547" t="s">
        <v>2746</v>
      </c>
      <c r="E547">
        <v>399.7</v>
      </c>
      <c r="F547" s="65">
        <v>399.7</v>
      </c>
      <c r="G547" s="65" t="s">
        <v>1206</v>
      </c>
      <c r="H547">
        <v>41.466999999999999</v>
      </c>
      <c r="I547">
        <v>2.2530000000000001</v>
      </c>
      <c r="J547" s="65" t="s">
        <v>2673</v>
      </c>
      <c r="K547" t="s">
        <v>2684</v>
      </c>
      <c r="L547" t="s">
        <v>1201</v>
      </c>
      <c r="M547" s="65">
        <v>2002</v>
      </c>
      <c r="O547" t="s">
        <v>1411</v>
      </c>
      <c r="P547" t="s">
        <v>1209</v>
      </c>
      <c r="Q547">
        <v>43.07</v>
      </c>
      <c r="R547">
        <v>0.38</v>
      </c>
    </row>
    <row r="548" spans="1:18" x14ac:dyDescent="0.25">
      <c r="A548" t="s">
        <v>2747</v>
      </c>
      <c r="C548" t="s">
        <v>2748</v>
      </c>
      <c r="D548" t="s">
        <v>1216</v>
      </c>
      <c r="E548">
        <v>106.8</v>
      </c>
      <c r="F548" s="65">
        <v>106.8</v>
      </c>
      <c r="G548" s="65" t="s">
        <v>1495</v>
      </c>
      <c r="J548" s="65" t="s">
        <v>2673</v>
      </c>
      <c r="L548" t="s">
        <v>1201</v>
      </c>
      <c r="O548" t="s">
        <v>1360</v>
      </c>
      <c r="Q548">
        <v>0</v>
      </c>
      <c r="R548">
        <v>0</v>
      </c>
    </row>
    <row r="549" spans="1:18" x14ac:dyDescent="0.25">
      <c r="A549" t="s">
        <v>2749</v>
      </c>
      <c r="C549" t="s">
        <v>2750</v>
      </c>
      <c r="D549" t="s">
        <v>1216</v>
      </c>
      <c r="E549">
        <v>144</v>
      </c>
      <c r="F549" s="65">
        <v>144</v>
      </c>
      <c r="G549" s="65" t="s">
        <v>1495</v>
      </c>
      <c r="J549" s="65" t="s">
        <v>2673</v>
      </c>
      <c r="L549" t="s">
        <v>1201</v>
      </c>
      <c r="O549" t="s">
        <v>1360</v>
      </c>
      <c r="Q549">
        <v>0</v>
      </c>
      <c r="R549">
        <v>0</v>
      </c>
    </row>
    <row r="550" spans="1:18" x14ac:dyDescent="0.25">
      <c r="A550" t="s">
        <v>2751</v>
      </c>
      <c r="C550" t="s">
        <v>2752</v>
      </c>
      <c r="D550" t="s">
        <v>1216</v>
      </c>
      <c r="E550">
        <v>140.4</v>
      </c>
      <c r="F550" s="65">
        <v>140.4</v>
      </c>
      <c r="G550" s="65" t="s">
        <v>1495</v>
      </c>
      <c r="J550" s="65" t="s">
        <v>2673</v>
      </c>
      <c r="L550" t="s">
        <v>1201</v>
      </c>
      <c r="O550" t="s">
        <v>1360</v>
      </c>
      <c r="Q550">
        <v>0</v>
      </c>
      <c r="R550">
        <v>0</v>
      </c>
    </row>
    <row r="551" spans="1:18" x14ac:dyDescent="0.25">
      <c r="A551" t="s">
        <v>2753</v>
      </c>
      <c r="C551" t="s">
        <v>2754</v>
      </c>
      <c r="D551" t="s">
        <v>1216</v>
      </c>
      <c r="E551">
        <v>582.1</v>
      </c>
      <c r="F551" s="65">
        <v>582.1</v>
      </c>
      <c r="G551" s="65" t="s">
        <v>1495</v>
      </c>
      <c r="J551" s="65" t="s">
        <v>2673</v>
      </c>
      <c r="L551" t="s">
        <v>1427</v>
      </c>
      <c r="O551" t="s">
        <v>1360</v>
      </c>
      <c r="Q551">
        <v>0</v>
      </c>
      <c r="R551">
        <v>0</v>
      </c>
    </row>
    <row r="552" spans="1:18" x14ac:dyDescent="0.25">
      <c r="A552" t="s">
        <v>319</v>
      </c>
      <c r="B552" t="s">
        <v>2755</v>
      </c>
      <c r="C552" t="s">
        <v>2756</v>
      </c>
      <c r="D552" t="s">
        <v>2757</v>
      </c>
      <c r="E552">
        <v>439.2</v>
      </c>
      <c r="F552" s="65">
        <v>109.8</v>
      </c>
      <c r="G552" s="65" t="s">
        <v>1235</v>
      </c>
      <c r="H552">
        <v>42.509</v>
      </c>
      <c r="I552">
        <v>0.998</v>
      </c>
      <c r="J552" s="65" t="s">
        <v>2673</v>
      </c>
      <c r="K552" t="s">
        <v>2684</v>
      </c>
      <c r="L552" t="s">
        <v>1201</v>
      </c>
      <c r="O552" t="s">
        <v>1202</v>
      </c>
    </row>
    <row r="553" spans="1:18" x14ac:dyDescent="0.25">
      <c r="A553" t="s">
        <v>319</v>
      </c>
      <c r="B553" t="s">
        <v>2758</v>
      </c>
      <c r="C553" t="s">
        <v>2756</v>
      </c>
      <c r="D553" t="s">
        <v>2759</v>
      </c>
      <c r="E553">
        <v>439.2</v>
      </c>
      <c r="F553" s="65">
        <v>109.8</v>
      </c>
      <c r="G553" s="65" t="s">
        <v>1235</v>
      </c>
      <c r="H553">
        <v>42.509</v>
      </c>
      <c r="I553">
        <v>0.998</v>
      </c>
      <c r="J553" s="65" t="s">
        <v>2673</v>
      </c>
      <c r="K553" t="s">
        <v>2684</v>
      </c>
      <c r="L553" t="s">
        <v>1201</v>
      </c>
      <c r="O553" t="s">
        <v>1202</v>
      </c>
    </row>
    <row r="554" spans="1:18" x14ac:dyDescent="0.25">
      <c r="A554" t="s">
        <v>319</v>
      </c>
      <c r="B554" t="s">
        <v>2760</v>
      </c>
      <c r="C554" t="s">
        <v>2756</v>
      </c>
      <c r="D554" t="s">
        <v>2761</v>
      </c>
      <c r="E554">
        <v>439.2</v>
      </c>
      <c r="F554" s="65">
        <v>109.8</v>
      </c>
      <c r="G554" s="65" t="s">
        <v>1235</v>
      </c>
      <c r="H554">
        <v>42.509</v>
      </c>
      <c r="I554">
        <v>0.998</v>
      </c>
      <c r="J554" s="65" t="s">
        <v>2673</v>
      </c>
      <c r="K554" t="s">
        <v>2684</v>
      </c>
      <c r="L554" t="s">
        <v>1201</v>
      </c>
      <c r="O554" t="s">
        <v>1202</v>
      </c>
    </row>
    <row r="555" spans="1:18" x14ac:dyDescent="0.25">
      <c r="A555" t="s">
        <v>319</v>
      </c>
      <c r="B555" t="s">
        <v>2762</v>
      </c>
      <c r="C555" t="s">
        <v>2756</v>
      </c>
      <c r="D555" t="s">
        <v>2763</v>
      </c>
      <c r="E555">
        <v>439.2</v>
      </c>
      <c r="F555" s="65">
        <v>109.8</v>
      </c>
      <c r="G555" s="65" t="s">
        <v>1235</v>
      </c>
      <c r="H555">
        <v>42.509</v>
      </c>
      <c r="I555">
        <v>0.998</v>
      </c>
      <c r="J555" s="65" t="s">
        <v>2673</v>
      </c>
      <c r="K555" t="s">
        <v>2684</v>
      </c>
      <c r="L555" t="s">
        <v>1201</v>
      </c>
      <c r="O555" t="s">
        <v>1202</v>
      </c>
    </row>
    <row r="556" spans="1:18" x14ac:dyDescent="0.25">
      <c r="A556" t="s">
        <v>280</v>
      </c>
      <c r="B556" t="s">
        <v>2764</v>
      </c>
      <c r="C556" t="s">
        <v>2765</v>
      </c>
      <c r="D556" t="s">
        <v>2766</v>
      </c>
      <c r="E556">
        <v>417.8</v>
      </c>
      <c r="F556" s="65">
        <v>417.8</v>
      </c>
      <c r="G556" s="65" t="s">
        <v>1206</v>
      </c>
      <c r="H556">
        <v>37.606000000000002</v>
      </c>
      <c r="I556">
        <v>-0.98499999999999999</v>
      </c>
      <c r="J556" s="65" t="s">
        <v>2673</v>
      </c>
      <c r="K556" t="s">
        <v>2677</v>
      </c>
      <c r="L556" t="s">
        <v>1201</v>
      </c>
      <c r="M556" s="65">
        <v>2006</v>
      </c>
      <c r="O556" t="s">
        <v>1411</v>
      </c>
      <c r="P556" t="s">
        <v>1209</v>
      </c>
      <c r="Q556">
        <v>43.07</v>
      </c>
      <c r="R556">
        <v>0.38</v>
      </c>
    </row>
    <row r="557" spans="1:18" x14ac:dyDescent="0.25">
      <c r="A557" t="s">
        <v>288</v>
      </c>
      <c r="B557" t="s">
        <v>2767</v>
      </c>
      <c r="C557" t="s">
        <v>2768</v>
      </c>
      <c r="D557" t="s">
        <v>2768</v>
      </c>
      <c r="E557">
        <v>386.7</v>
      </c>
      <c r="F557" s="65">
        <v>386.7</v>
      </c>
      <c r="G557" s="65" t="s">
        <v>1206</v>
      </c>
      <c r="H557">
        <v>37.186</v>
      </c>
      <c r="I557">
        <v>-6.8860000000000001</v>
      </c>
      <c r="J557" s="65" t="s">
        <v>2673</v>
      </c>
      <c r="K557" t="s">
        <v>2708</v>
      </c>
      <c r="L557" t="s">
        <v>1201</v>
      </c>
      <c r="M557" s="65">
        <v>2004</v>
      </c>
      <c r="O557" t="s">
        <v>1411</v>
      </c>
      <c r="P557" t="s">
        <v>1268</v>
      </c>
      <c r="Q557">
        <v>0.96</v>
      </c>
      <c r="R557">
        <v>0.78</v>
      </c>
    </row>
    <row r="558" spans="1:18" x14ac:dyDescent="0.25">
      <c r="A558" t="s">
        <v>2769</v>
      </c>
      <c r="C558" t="s">
        <v>2770</v>
      </c>
      <c r="D558" t="s">
        <v>1216</v>
      </c>
      <c r="E558">
        <v>250.2</v>
      </c>
      <c r="F558" s="65">
        <v>250.2</v>
      </c>
      <c r="G558" s="65" t="s">
        <v>1495</v>
      </c>
      <c r="J558" s="65" t="s">
        <v>2673</v>
      </c>
      <c r="L558" t="s">
        <v>1201</v>
      </c>
      <c r="O558" t="s">
        <v>1360</v>
      </c>
      <c r="Q558">
        <v>0</v>
      </c>
      <c r="R558">
        <v>0</v>
      </c>
    </row>
    <row r="559" spans="1:18" x14ac:dyDescent="0.25">
      <c r="A559" t="s">
        <v>2771</v>
      </c>
      <c r="C559" t="s">
        <v>2772</v>
      </c>
      <c r="D559" t="s">
        <v>1216</v>
      </c>
      <c r="E559">
        <v>241.1</v>
      </c>
      <c r="F559" s="65">
        <v>241.1</v>
      </c>
      <c r="G559" s="65" t="s">
        <v>394</v>
      </c>
      <c r="J559" s="65" t="s">
        <v>2673</v>
      </c>
      <c r="L559" t="s">
        <v>1201</v>
      </c>
      <c r="O559" t="s">
        <v>1202</v>
      </c>
      <c r="Q559">
        <v>0</v>
      </c>
      <c r="R559">
        <v>0</v>
      </c>
    </row>
    <row r="560" spans="1:18" x14ac:dyDescent="0.25">
      <c r="A560" t="s">
        <v>2773</v>
      </c>
      <c r="C560" t="s">
        <v>2774</v>
      </c>
      <c r="D560" t="s">
        <v>1216</v>
      </c>
      <c r="E560">
        <v>189.2</v>
      </c>
      <c r="F560" s="65">
        <v>189.2</v>
      </c>
      <c r="G560" s="65" t="s">
        <v>1206</v>
      </c>
      <c r="H560">
        <v>41.67</v>
      </c>
      <c r="I560">
        <v>-0.86899999999999999</v>
      </c>
      <c r="J560" s="65" t="s">
        <v>2673</v>
      </c>
      <c r="K560" t="s">
        <v>2715</v>
      </c>
      <c r="L560" t="s">
        <v>1427</v>
      </c>
      <c r="O560" t="s">
        <v>1202</v>
      </c>
      <c r="P560" t="s">
        <v>1317</v>
      </c>
      <c r="Q560">
        <v>0.01</v>
      </c>
      <c r="R560">
        <v>0.01</v>
      </c>
    </row>
    <row r="561" spans="1:18" x14ac:dyDescent="0.25">
      <c r="A561" t="s">
        <v>314</v>
      </c>
      <c r="B561" t="s">
        <v>2775</v>
      </c>
      <c r="C561" t="s">
        <v>2776</v>
      </c>
      <c r="D561" t="s">
        <v>2777</v>
      </c>
      <c r="E561">
        <v>299.7</v>
      </c>
      <c r="F561" s="65">
        <v>299.7</v>
      </c>
      <c r="G561" s="65" t="s">
        <v>1231</v>
      </c>
      <c r="H561">
        <v>38.113</v>
      </c>
      <c r="I561">
        <v>-4.9329999999999998</v>
      </c>
      <c r="J561" s="65" t="s">
        <v>2673</v>
      </c>
      <c r="K561" t="s">
        <v>2708</v>
      </c>
      <c r="L561" t="s">
        <v>1201</v>
      </c>
      <c r="M561" s="65">
        <v>1980</v>
      </c>
      <c r="O561" t="s">
        <v>1202</v>
      </c>
      <c r="P561" t="s">
        <v>1209</v>
      </c>
      <c r="Q561">
        <v>137.59</v>
      </c>
      <c r="R561">
        <v>0.95</v>
      </c>
    </row>
    <row r="562" spans="1:18" x14ac:dyDescent="0.25">
      <c r="A562" t="s">
        <v>297</v>
      </c>
      <c r="B562" t="s">
        <v>2778</v>
      </c>
      <c r="C562" t="s">
        <v>2779</v>
      </c>
      <c r="D562" t="s">
        <v>2780</v>
      </c>
      <c r="E562">
        <v>785.3</v>
      </c>
      <c r="F562" s="65">
        <v>257.39999999999998</v>
      </c>
      <c r="G562" s="65" t="s">
        <v>1206</v>
      </c>
      <c r="H562">
        <v>43.362000000000002</v>
      </c>
      <c r="I562">
        <v>-3.0920000000000001</v>
      </c>
      <c r="J562" s="65" t="s">
        <v>2673</v>
      </c>
      <c r="K562" t="s">
        <v>2781</v>
      </c>
      <c r="L562" t="s">
        <v>1201</v>
      </c>
      <c r="M562" s="65">
        <v>2003</v>
      </c>
      <c r="O562" t="s">
        <v>1411</v>
      </c>
      <c r="P562" t="s">
        <v>1209</v>
      </c>
      <c r="Q562">
        <v>43.07</v>
      </c>
      <c r="R562">
        <v>0.38</v>
      </c>
    </row>
    <row r="563" spans="1:18" x14ac:dyDescent="0.25">
      <c r="A563" t="s">
        <v>297</v>
      </c>
      <c r="B563" t="s">
        <v>2782</v>
      </c>
      <c r="C563" t="s">
        <v>2779</v>
      </c>
      <c r="D563" t="s">
        <v>2783</v>
      </c>
      <c r="E563">
        <v>785.3</v>
      </c>
      <c r="F563" s="65">
        <v>271.3</v>
      </c>
      <c r="G563" s="65" t="s">
        <v>1206</v>
      </c>
      <c r="H563">
        <v>43.362000000000002</v>
      </c>
      <c r="I563">
        <v>-3.0920000000000001</v>
      </c>
      <c r="J563" s="65" t="s">
        <v>2673</v>
      </c>
      <c r="K563" t="s">
        <v>2781</v>
      </c>
      <c r="L563" t="s">
        <v>1201</v>
      </c>
      <c r="M563" s="65">
        <v>2003</v>
      </c>
      <c r="O563" t="s">
        <v>1411</v>
      </c>
      <c r="P563" t="s">
        <v>1209</v>
      </c>
      <c r="Q563">
        <v>43.07</v>
      </c>
      <c r="R563">
        <v>0.38</v>
      </c>
    </row>
    <row r="564" spans="1:18" x14ac:dyDescent="0.25">
      <c r="A564" t="s">
        <v>297</v>
      </c>
      <c r="B564" t="s">
        <v>2784</v>
      </c>
      <c r="C564" t="s">
        <v>2779</v>
      </c>
      <c r="D564" t="s">
        <v>2785</v>
      </c>
      <c r="E564">
        <v>785.3</v>
      </c>
      <c r="F564" s="65">
        <v>256.60000000000002</v>
      </c>
      <c r="G564" s="65" t="s">
        <v>1206</v>
      </c>
      <c r="H564">
        <v>43.362000000000002</v>
      </c>
      <c r="I564">
        <v>-3.0920000000000001</v>
      </c>
      <c r="J564" s="65" t="s">
        <v>2673</v>
      </c>
      <c r="K564" t="s">
        <v>2781</v>
      </c>
      <c r="L564" t="s">
        <v>1201</v>
      </c>
      <c r="M564" s="65">
        <v>2003</v>
      </c>
      <c r="O564" t="s">
        <v>1411</v>
      </c>
      <c r="P564" t="s">
        <v>1209</v>
      </c>
      <c r="Q564">
        <v>43.07</v>
      </c>
      <c r="R564">
        <v>0.38</v>
      </c>
    </row>
    <row r="565" spans="1:18" x14ac:dyDescent="0.25">
      <c r="A565" t="s">
        <v>342</v>
      </c>
      <c r="B565" t="s">
        <v>2786</v>
      </c>
      <c r="C565" t="s">
        <v>343</v>
      </c>
      <c r="D565" t="s">
        <v>343</v>
      </c>
      <c r="E565">
        <v>1003.4</v>
      </c>
      <c r="F565" s="65">
        <v>1003.4</v>
      </c>
      <c r="G565" s="65" t="s">
        <v>43</v>
      </c>
      <c r="H565">
        <v>40.701999999999998</v>
      </c>
      <c r="I565">
        <v>-2.6230000000000002</v>
      </c>
      <c r="J565" s="65" t="s">
        <v>2673</v>
      </c>
      <c r="K565" t="s">
        <v>2691</v>
      </c>
      <c r="L565" t="s">
        <v>1201</v>
      </c>
      <c r="M565" s="65">
        <v>1988</v>
      </c>
      <c r="O565" t="s">
        <v>1202</v>
      </c>
      <c r="P565" t="s">
        <v>1277</v>
      </c>
      <c r="Q565">
        <v>4.17</v>
      </c>
      <c r="R565">
        <v>2.54</v>
      </c>
    </row>
    <row r="566" spans="1:18" x14ac:dyDescent="0.25">
      <c r="A566" t="s">
        <v>2787</v>
      </c>
      <c r="C566" t="s">
        <v>2788</v>
      </c>
      <c r="D566" t="s">
        <v>1216</v>
      </c>
      <c r="E566">
        <v>150.80000000000001</v>
      </c>
      <c r="F566" s="65">
        <v>150.80000000000001</v>
      </c>
      <c r="G566" s="65" t="s">
        <v>1200</v>
      </c>
      <c r="J566" s="65" t="s">
        <v>2673</v>
      </c>
      <c r="K566" t="s">
        <v>2684</v>
      </c>
      <c r="L566" t="s">
        <v>1201</v>
      </c>
      <c r="O566" t="s">
        <v>1202</v>
      </c>
    </row>
    <row r="567" spans="1:18" x14ac:dyDescent="0.25">
      <c r="A567" t="s">
        <v>320</v>
      </c>
      <c r="B567" t="s">
        <v>2789</v>
      </c>
      <c r="C567" t="s">
        <v>2790</v>
      </c>
      <c r="D567" t="s">
        <v>2790</v>
      </c>
      <c r="E567">
        <v>340.6</v>
      </c>
      <c r="F567" s="65">
        <v>340.6</v>
      </c>
      <c r="G567" s="65" t="s">
        <v>1231</v>
      </c>
      <c r="H567">
        <v>42.627000000000002</v>
      </c>
      <c r="I567">
        <v>-6.5629999999999997</v>
      </c>
      <c r="J567" s="65" t="s">
        <v>2673</v>
      </c>
      <c r="K567" t="s">
        <v>2687</v>
      </c>
      <c r="L567" t="s">
        <v>1201</v>
      </c>
      <c r="M567" s="65">
        <v>1984</v>
      </c>
      <c r="O567" t="s">
        <v>1202</v>
      </c>
      <c r="Q567">
        <v>46.27</v>
      </c>
      <c r="R567">
        <v>2.06</v>
      </c>
    </row>
    <row r="568" spans="1:18" x14ac:dyDescent="0.25">
      <c r="A568" t="s">
        <v>2791</v>
      </c>
      <c r="C568" t="s">
        <v>2792</v>
      </c>
      <c r="D568" t="s">
        <v>1216</v>
      </c>
      <c r="E568">
        <v>150</v>
      </c>
      <c r="F568" s="65">
        <v>150</v>
      </c>
      <c r="G568" s="65" t="s">
        <v>1495</v>
      </c>
      <c r="J568" s="65" t="s">
        <v>2673</v>
      </c>
      <c r="L568" t="s">
        <v>1427</v>
      </c>
      <c r="O568" t="s">
        <v>1360</v>
      </c>
      <c r="Q568">
        <v>0</v>
      </c>
      <c r="R568">
        <v>0</v>
      </c>
    </row>
    <row r="569" spans="1:18" x14ac:dyDescent="0.25">
      <c r="A569" t="s">
        <v>2793</v>
      </c>
      <c r="C569" t="s">
        <v>2794</v>
      </c>
      <c r="D569" t="s">
        <v>1216</v>
      </c>
      <c r="E569">
        <v>282.10000000000002</v>
      </c>
      <c r="F569" s="65">
        <v>282.10000000000002</v>
      </c>
      <c r="G569" s="65" t="s">
        <v>1495</v>
      </c>
      <c r="J569" s="65" t="s">
        <v>2673</v>
      </c>
      <c r="L569" t="s">
        <v>1427</v>
      </c>
      <c r="O569" t="s">
        <v>1360</v>
      </c>
      <c r="Q569">
        <v>0</v>
      </c>
      <c r="R569">
        <v>0</v>
      </c>
    </row>
    <row r="570" spans="1:18" x14ac:dyDescent="0.25">
      <c r="A570" t="s">
        <v>2795</v>
      </c>
      <c r="B570" t="s">
        <v>2796</v>
      </c>
      <c r="C570" t="s">
        <v>2797</v>
      </c>
      <c r="D570" t="s">
        <v>2798</v>
      </c>
      <c r="E570">
        <v>138.30000000000001</v>
      </c>
      <c r="F570" s="65">
        <v>138.30000000000001</v>
      </c>
      <c r="G570" s="65" t="s">
        <v>1231</v>
      </c>
      <c r="H570">
        <v>42.627000000000002</v>
      </c>
      <c r="I570">
        <v>-6.5629999999999997</v>
      </c>
      <c r="J570" s="65" t="s">
        <v>2673</v>
      </c>
      <c r="K570" t="s">
        <v>2687</v>
      </c>
      <c r="L570" t="s">
        <v>1427</v>
      </c>
      <c r="M570" s="65">
        <v>1972</v>
      </c>
      <c r="N570">
        <v>2020</v>
      </c>
      <c r="O570" t="s">
        <v>1202</v>
      </c>
      <c r="P570" t="s">
        <v>1209</v>
      </c>
      <c r="Q570">
        <v>137.59</v>
      </c>
      <c r="R570">
        <v>0.95</v>
      </c>
    </row>
    <row r="571" spans="1:18" x14ac:dyDescent="0.25">
      <c r="A571" t="s">
        <v>2799</v>
      </c>
      <c r="C571" t="s">
        <v>2800</v>
      </c>
      <c r="D571" t="s">
        <v>1216</v>
      </c>
      <c r="E571">
        <v>218.6</v>
      </c>
      <c r="F571" s="65">
        <v>218.6</v>
      </c>
      <c r="G571" s="65" t="s">
        <v>1200</v>
      </c>
      <c r="J571" s="65" t="s">
        <v>2673</v>
      </c>
      <c r="K571" t="s">
        <v>2801</v>
      </c>
      <c r="L571" t="s">
        <v>1201</v>
      </c>
      <c r="O571" t="s">
        <v>1202</v>
      </c>
    </row>
    <row r="572" spans="1:18" x14ac:dyDescent="0.25">
      <c r="A572" t="s">
        <v>2802</v>
      </c>
      <c r="C572" t="s">
        <v>2803</v>
      </c>
      <c r="D572" t="s">
        <v>1216</v>
      </c>
      <c r="E572">
        <v>206.7</v>
      </c>
      <c r="F572" s="65">
        <v>206.7</v>
      </c>
      <c r="G572" s="65" t="s">
        <v>1235</v>
      </c>
      <c r="H572">
        <v>37.567</v>
      </c>
      <c r="I572">
        <v>-6.05</v>
      </c>
      <c r="J572" s="65" t="s">
        <v>2673</v>
      </c>
      <c r="K572" t="s">
        <v>2708</v>
      </c>
      <c r="L572" t="s">
        <v>1201</v>
      </c>
      <c r="M572" s="65">
        <v>1973</v>
      </c>
      <c r="O572" t="s">
        <v>1202</v>
      </c>
    </row>
    <row r="573" spans="1:18" x14ac:dyDescent="0.25">
      <c r="A573" t="s">
        <v>263</v>
      </c>
      <c r="B573" t="s">
        <v>2804</v>
      </c>
      <c r="C573" t="s">
        <v>2805</v>
      </c>
      <c r="D573" t="s">
        <v>2806</v>
      </c>
      <c r="E573">
        <v>391.3</v>
      </c>
      <c r="F573" s="65">
        <v>391.3</v>
      </c>
      <c r="G573" s="65" t="s">
        <v>1206</v>
      </c>
      <c r="H573">
        <v>43.316000000000003</v>
      </c>
      <c r="I573">
        <v>-8.4779999999999998</v>
      </c>
      <c r="J573" s="65" t="s">
        <v>2673</v>
      </c>
      <c r="K573" t="s">
        <v>2807</v>
      </c>
      <c r="L573" t="s">
        <v>1201</v>
      </c>
      <c r="M573" s="65">
        <v>2008</v>
      </c>
      <c r="O573" t="s">
        <v>1411</v>
      </c>
      <c r="P573" t="s">
        <v>1209</v>
      </c>
      <c r="Q573">
        <v>43.07</v>
      </c>
      <c r="R573">
        <v>0.38</v>
      </c>
    </row>
    <row r="574" spans="1:18" x14ac:dyDescent="0.25">
      <c r="A574" t="s">
        <v>2808</v>
      </c>
      <c r="C574" t="s">
        <v>2809</v>
      </c>
      <c r="D574" t="s">
        <v>1216</v>
      </c>
      <c r="E574">
        <v>254.7</v>
      </c>
      <c r="F574" s="65">
        <v>254.7</v>
      </c>
      <c r="G574" s="65" t="s">
        <v>1495</v>
      </c>
      <c r="J574" s="65" t="s">
        <v>2673</v>
      </c>
      <c r="L574" t="s">
        <v>1427</v>
      </c>
      <c r="O574" t="s">
        <v>1360</v>
      </c>
      <c r="Q574">
        <v>0</v>
      </c>
      <c r="R574">
        <v>0</v>
      </c>
    </row>
    <row r="575" spans="1:18" x14ac:dyDescent="0.25">
      <c r="A575" t="s">
        <v>283</v>
      </c>
      <c r="B575" t="s">
        <v>2810</v>
      </c>
      <c r="C575" t="s">
        <v>2811</v>
      </c>
      <c r="D575" t="s">
        <v>2812</v>
      </c>
      <c r="E575">
        <v>786.4</v>
      </c>
      <c r="F575" s="65">
        <v>252.4</v>
      </c>
      <c r="G575" s="65" t="s">
        <v>1206</v>
      </c>
      <c r="H575">
        <v>43.253</v>
      </c>
      <c r="I575">
        <v>-2.734</v>
      </c>
      <c r="J575" s="65" t="s">
        <v>2673</v>
      </c>
      <c r="K575" t="s">
        <v>2781</v>
      </c>
      <c r="L575" t="s">
        <v>1201</v>
      </c>
      <c r="M575" s="65">
        <v>2005</v>
      </c>
      <c r="O575" t="s">
        <v>1202</v>
      </c>
      <c r="P575" t="s">
        <v>1317</v>
      </c>
      <c r="Q575">
        <v>0.01</v>
      </c>
      <c r="R575">
        <v>0.01</v>
      </c>
    </row>
    <row r="576" spans="1:18" x14ac:dyDescent="0.25">
      <c r="A576" t="s">
        <v>283</v>
      </c>
      <c r="B576" t="s">
        <v>2813</v>
      </c>
      <c r="C576" t="s">
        <v>2811</v>
      </c>
      <c r="D576" t="s">
        <v>2814</v>
      </c>
      <c r="E576">
        <v>786.4</v>
      </c>
      <c r="F576" s="65">
        <v>281.60000000000002</v>
      </c>
      <c r="G576" s="65" t="s">
        <v>1206</v>
      </c>
      <c r="H576">
        <v>43.253</v>
      </c>
      <c r="I576">
        <v>-2.734</v>
      </c>
      <c r="J576" s="65" t="s">
        <v>2673</v>
      </c>
      <c r="K576" t="s">
        <v>2781</v>
      </c>
      <c r="L576" t="s">
        <v>1201</v>
      </c>
      <c r="M576" s="65">
        <v>2005</v>
      </c>
      <c r="O576" t="s">
        <v>1202</v>
      </c>
      <c r="P576" t="s">
        <v>1317</v>
      </c>
      <c r="Q576">
        <v>0.01</v>
      </c>
      <c r="R576">
        <v>0.01</v>
      </c>
    </row>
    <row r="577" spans="1:18" x14ac:dyDescent="0.25">
      <c r="A577" t="s">
        <v>283</v>
      </c>
      <c r="B577" t="s">
        <v>2815</v>
      </c>
      <c r="C577" t="s">
        <v>2811</v>
      </c>
      <c r="D577" t="s">
        <v>2816</v>
      </c>
      <c r="E577">
        <v>786.4</v>
      </c>
      <c r="F577" s="65">
        <v>252.4</v>
      </c>
      <c r="G577" s="65" t="s">
        <v>1206</v>
      </c>
      <c r="H577">
        <v>43.253</v>
      </c>
      <c r="I577">
        <v>-2.734</v>
      </c>
      <c r="J577" s="65" t="s">
        <v>2673</v>
      </c>
      <c r="K577" t="s">
        <v>2781</v>
      </c>
      <c r="L577" t="s">
        <v>1201</v>
      </c>
      <c r="M577" s="65">
        <v>2005</v>
      </c>
      <c r="O577" t="s">
        <v>1202</v>
      </c>
      <c r="P577" t="s">
        <v>1317</v>
      </c>
      <c r="Q577">
        <v>0.01</v>
      </c>
      <c r="R577">
        <v>0.01</v>
      </c>
    </row>
    <row r="578" spans="1:18" x14ac:dyDescent="0.25">
      <c r="A578" t="s">
        <v>294</v>
      </c>
      <c r="B578" t="s">
        <v>2817</v>
      </c>
      <c r="C578" t="s">
        <v>2818</v>
      </c>
      <c r="D578" t="s">
        <v>2818</v>
      </c>
      <c r="E578">
        <v>455.2</v>
      </c>
      <c r="F578" s="65">
        <v>455.2</v>
      </c>
      <c r="G578" s="65" t="s">
        <v>43</v>
      </c>
      <c r="H578">
        <v>42.774000000000001</v>
      </c>
      <c r="I578">
        <v>-3.2069999999999999</v>
      </c>
      <c r="J578" s="65" t="s">
        <v>2673</v>
      </c>
      <c r="K578" t="s">
        <v>2687</v>
      </c>
      <c r="L578" t="s">
        <v>1427</v>
      </c>
      <c r="M578" s="65">
        <v>1971</v>
      </c>
      <c r="N578">
        <v>2012</v>
      </c>
      <c r="O578" t="s">
        <v>1202</v>
      </c>
      <c r="P578" t="s">
        <v>1209</v>
      </c>
      <c r="Q578">
        <v>167.87</v>
      </c>
      <c r="R578">
        <v>1.02</v>
      </c>
    </row>
    <row r="579" spans="1:18" x14ac:dyDescent="0.25">
      <c r="A579" t="s">
        <v>2819</v>
      </c>
      <c r="C579" t="s">
        <v>2820</v>
      </c>
      <c r="D579" t="s">
        <v>1216</v>
      </c>
      <c r="E579">
        <v>286.89999999999998</v>
      </c>
      <c r="F579" s="65">
        <v>286.89999999999998</v>
      </c>
      <c r="G579" s="65" t="s">
        <v>1495</v>
      </c>
      <c r="J579" s="65" t="s">
        <v>2673</v>
      </c>
      <c r="L579" t="s">
        <v>1427</v>
      </c>
      <c r="O579" t="s">
        <v>1360</v>
      </c>
      <c r="Q579">
        <v>0</v>
      </c>
      <c r="R579">
        <v>0</v>
      </c>
    </row>
    <row r="580" spans="1:18" x14ac:dyDescent="0.25">
      <c r="A580" t="s">
        <v>2821</v>
      </c>
      <c r="C580" t="s">
        <v>2822</v>
      </c>
      <c r="D580" t="s">
        <v>1216</v>
      </c>
      <c r="E580">
        <v>219.1</v>
      </c>
      <c r="F580" s="65">
        <v>219.1</v>
      </c>
      <c r="G580" s="65" t="s">
        <v>1235</v>
      </c>
      <c r="H580">
        <v>42.569000000000003</v>
      </c>
      <c r="I580">
        <v>0.75700000000000001</v>
      </c>
      <c r="J580" s="65" t="s">
        <v>2673</v>
      </c>
      <c r="K580" t="s">
        <v>2684</v>
      </c>
      <c r="L580" t="s">
        <v>1201</v>
      </c>
      <c r="O580" t="s">
        <v>1202</v>
      </c>
    </row>
    <row r="581" spans="1:18" x14ac:dyDescent="0.25">
      <c r="A581" t="s">
        <v>2823</v>
      </c>
      <c r="B581" t="s">
        <v>2824</v>
      </c>
      <c r="C581" t="s">
        <v>2825</v>
      </c>
      <c r="D581" t="s">
        <v>2826</v>
      </c>
      <c r="E581">
        <v>3543.3</v>
      </c>
      <c r="F581" s="65">
        <v>138.69999999999999</v>
      </c>
      <c r="G581" s="65" t="s">
        <v>1200</v>
      </c>
      <c r="H581">
        <v>41.267000000000003</v>
      </c>
      <c r="I581">
        <v>-6.3079999999999998</v>
      </c>
      <c r="J581" s="65" t="s">
        <v>2673</v>
      </c>
      <c r="K581" t="s">
        <v>2687</v>
      </c>
      <c r="L581" t="s">
        <v>1201</v>
      </c>
      <c r="M581" s="65">
        <v>1970</v>
      </c>
      <c r="O581" t="s">
        <v>1202</v>
      </c>
    </row>
    <row r="582" spans="1:18" x14ac:dyDescent="0.25">
      <c r="A582" t="s">
        <v>2823</v>
      </c>
      <c r="B582" t="s">
        <v>2827</v>
      </c>
      <c r="C582" t="s">
        <v>2825</v>
      </c>
      <c r="D582" t="s">
        <v>2828</v>
      </c>
      <c r="E582">
        <v>3543.3</v>
      </c>
      <c r="F582" s="65">
        <v>153</v>
      </c>
      <c r="G582" s="65" t="s">
        <v>1200</v>
      </c>
      <c r="H582">
        <v>41.527999999999999</v>
      </c>
      <c r="I582">
        <v>-5.9880000000000004</v>
      </c>
      <c r="J582" s="65" t="s">
        <v>2673</v>
      </c>
      <c r="K582" t="s">
        <v>2687</v>
      </c>
      <c r="L582" t="s">
        <v>1201</v>
      </c>
      <c r="M582" s="65">
        <v>1935</v>
      </c>
      <c r="O582" t="s">
        <v>1202</v>
      </c>
    </row>
    <row r="583" spans="1:18" x14ac:dyDescent="0.25">
      <c r="A583" t="s">
        <v>2823</v>
      </c>
      <c r="B583" t="s">
        <v>2829</v>
      </c>
      <c r="C583" t="s">
        <v>2825</v>
      </c>
      <c r="D583" t="s">
        <v>2830</v>
      </c>
      <c r="E583">
        <v>3543.3</v>
      </c>
      <c r="F583" s="65">
        <v>148.9</v>
      </c>
      <c r="G583" s="65" t="s">
        <v>1200</v>
      </c>
      <c r="H583">
        <v>41.267000000000003</v>
      </c>
      <c r="I583">
        <v>-6.3079999999999998</v>
      </c>
      <c r="J583" s="65" t="s">
        <v>2673</v>
      </c>
      <c r="K583" t="s">
        <v>2687</v>
      </c>
      <c r="L583" t="s">
        <v>1201</v>
      </c>
      <c r="M583" s="65">
        <v>1970</v>
      </c>
      <c r="O583" t="s">
        <v>1202</v>
      </c>
    </row>
    <row r="584" spans="1:18" x14ac:dyDescent="0.25">
      <c r="A584" t="s">
        <v>2823</v>
      </c>
      <c r="B584" t="s">
        <v>2831</v>
      </c>
      <c r="C584" t="s">
        <v>2825</v>
      </c>
      <c r="D584" t="s">
        <v>2832</v>
      </c>
      <c r="E584">
        <v>3543.3</v>
      </c>
      <c r="F584" s="65">
        <v>138.30000000000001</v>
      </c>
      <c r="G584" s="65" t="s">
        <v>1200</v>
      </c>
      <c r="H584">
        <v>41.267000000000003</v>
      </c>
      <c r="I584">
        <v>-6.3079999999999998</v>
      </c>
      <c r="J584" s="65" t="s">
        <v>2673</v>
      </c>
      <c r="K584" t="s">
        <v>2687</v>
      </c>
      <c r="L584" t="s">
        <v>1201</v>
      </c>
      <c r="M584" s="65">
        <v>1970</v>
      </c>
      <c r="O584" t="s">
        <v>1202</v>
      </c>
    </row>
    <row r="585" spans="1:18" x14ac:dyDescent="0.25">
      <c r="A585" t="s">
        <v>2823</v>
      </c>
      <c r="B585" t="s">
        <v>2833</v>
      </c>
      <c r="C585" t="s">
        <v>2825</v>
      </c>
      <c r="D585" t="s">
        <v>2834</v>
      </c>
      <c r="E585">
        <v>3543.3</v>
      </c>
      <c r="F585" s="65">
        <v>148.6</v>
      </c>
      <c r="G585" s="65" t="s">
        <v>1200</v>
      </c>
      <c r="H585">
        <v>41.267000000000003</v>
      </c>
      <c r="I585">
        <v>-6.3079999999999998</v>
      </c>
      <c r="J585" s="65" t="s">
        <v>2673</v>
      </c>
      <c r="K585" t="s">
        <v>2687</v>
      </c>
      <c r="L585" t="s">
        <v>1201</v>
      </c>
      <c r="M585" s="65">
        <v>1970</v>
      </c>
      <c r="O585" t="s">
        <v>1202</v>
      </c>
    </row>
    <row r="586" spans="1:18" x14ac:dyDescent="0.25">
      <c r="A586" t="s">
        <v>2823</v>
      </c>
      <c r="B586" t="s">
        <v>2835</v>
      </c>
      <c r="C586" t="s">
        <v>2825</v>
      </c>
      <c r="D586" t="s">
        <v>2836</v>
      </c>
      <c r="E586">
        <v>3543.3</v>
      </c>
      <c r="F586" s="65">
        <v>132.9</v>
      </c>
      <c r="G586" s="65" t="s">
        <v>1200</v>
      </c>
      <c r="H586">
        <v>41.212000000000003</v>
      </c>
      <c r="I586">
        <v>-6.6859999999999999</v>
      </c>
      <c r="J586" s="65" t="s">
        <v>2673</v>
      </c>
      <c r="K586" t="s">
        <v>2687</v>
      </c>
      <c r="L586" t="s">
        <v>1201</v>
      </c>
      <c r="M586" s="65">
        <v>1962</v>
      </c>
      <c r="O586" t="s">
        <v>1202</v>
      </c>
    </row>
    <row r="587" spans="1:18" x14ac:dyDescent="0.25">
      <c r="A587" t="s">
        <v>2823</v>
      </c>
      <c r="B587" t="s">
        <v>2837</v>
      </c>
      <c r="C587" t="s">
        <v>2825</v>
      </c>
      <c r="D587" t="s">
        <v>2838</v>
      </c>
      <c r="E587">
        <v>3543.3</v>
      </c>
      <c r="F587" s="65">
        <v>212.2</v>
      </c>
      <c r="G587" s="65" t="s">
        <v>1200</v>
      </c>
      <c r="H587">
        <v>41.212000000000003</v>
      </c>
      <c r="I587">
        <v>-6.6859999999999999</v>
      </c>
      <c r="J587" s="65" t="s">
        <v>2673</v>
      </c>
      <c r="K587" t="s">
        <v>2687</v>
      </c>
      <c r="L587" t="s">
        <v>1201</v>
      </c>
      <c r="M587" s="65">
        <v>1986</v>
      </c>
      <c r="O587" t="s">
        <v>1202</v>
      </c>
    </row>
    <row r="588" spans="1:18" x14ac:dyDescent="0.25">
      <c r="A588" t="s">
        <v>2823</v>
      </c>
      <c r="B588" t="s">
        <v>2839</v>
      </c>
      <c r="C588" t="s">
        <v>2825</v>
      </c>
      <c r="D588" t="s">
        <v>341</v>
      </c>
      <c r="E588">
        <v>3543.3</v>
      </c>
      <c r="F588" s="65">
        <v>112.1</v>
      </c>
      <c r="G588" s="65" t="s">
        <v>1200</v>
      </c>
      <c r="H588">
        <v>41.576000000000001</v>
      </c>
      <c r="I588">
        <v>-6.1890000000000001</v>
      </c>
      <c r="J588" s="65" t="s">
        <v>2673</v>
      </c>
      <c r="K588" t="s">
        <v>2687</v>
      </c>
      <c r="L588" t="s">
        <v>1201</v>
      </c>
      <c r="M588" s="65">
        <v>1952</v>
      </c>
      <c r="O588" t="s">
        <v>1202</v>
      </c>
    </row>
    <row r="589" spans="1:18" x14ac:dyDescent="0.25">
      <c r="A589" t="s">
        <v>2823</v>
      </c>
      <c r="B589" t="s">
        <v>2840</v>
      </c>
      <c r="C589" t="s">
        <v>2825</v>
      </c>
      <c r="D589" t="s">
        <v>2841</v>
      </c>
      <c r="E589">
        <v>3543.3</v>
      </c>
      <c r="F589" s="65">
        <v>133</v>
      </c>
      <c r="G589" s="65" t="s">
        <v>1200</v>
      </c>
      <c r="H589">
        <v>41.212000000000003</v>
      </c>
      <c r="I589">
        <v>-6.6859999999999999</v>
      </c>
      <c r="J589" s="65" t="s">
        <v>2673</v>
      </c>
      <c r="K589" t="s">
        <v>2687</v>
      </c>
      <c r="L589" t="s">
        <v>1201</v>
      </c>
      <c r="M589" s="65">
        <v>1962</v>
      </c>
      <c r="O589" t="s">
        <v>1202</v>
      </c>
    </row>
    <row r="590" spans="1:18" x14ac:dyDescent="0.25">
      <c r="A590" t="s">
        <v>2823</v>
      </c>
      <c r="B590" t="s">
        <v>2842</v>
      </c>
      <c r="C590" t="s">
        <v>2825</v>
      </c>
      <c r="D590" t="s">
        <v>2843</v>
      </c>
      <c r="E590">
        <v>3543.3</v>
      </c>
      <c r="F590" s="65">
        <v>118.5</v>
      </c>
      <c r="G590" s="65" t="s">
        <v>1200</v>
      </c>
      <c r="H590">
        <v>39.207999999999998</v>
      </c>
      <c r="I590">
        <v>-1.24</v>
      </c>
      <c r="J590" s="65" t="s">
        <v>2673</v>
      </c>
      <c r="K590" t="s">
        <v>2687</v>
      </c>
      <c r="L590" t="s">
        <v>1201</v>
      </c>
      <c r="M590" s="65">
        <v>1949</v>
      </c>
      <c r="O590" t="s">
        <v>1202</v>
      </c>
    </row>
    <row r="591" spans="1:18" x14ac:dyDescent="0.25">
      <c r="A591" t="s">
        <v>2823</v>
      </c>
      <c r="B591" t="s">
        <v>2844</v>
      </c>
      <c r="C591" t="s">
        <v>2825</v>
      </c>
      <c r="D591" t="s">
        <v>2845</v>
      </c>
      <c r="E591">
        <v>3543.3</v>
      </c>
      <c r="F591" s="65">
        <v>137.4</v>
      </c>
      <c r="G591" s="65" t="s">
        <v>1200</v>
      </c>
      <c r="H591">
        <v>41.267000000000003</v>
      </c>
      <c r="I591">
        <v>-6.3079999999999998</v>
      </c>
      <c r="J591" s="65" t="s">
        <v>2673</v>
      </c>
      <c r="K591" t="s">
        <v>2687</v>
      </c>
      <c r="L591" t="s">
        <v>1201</v>
      </c>
      <c r="M591" s="65">
        <v>1970</v>
      </c>
      <c r="O591" t="s">
        <v>1202</v>
      </c>
    </row>
    <row r="592" spans="1:18" x14ac:dyDescent="0.25">
      <c r="A592" t="s">
        <v>2823</v>
      </c>
      <c r="B592" t="s">
        <v>2846</v>
      </c>
      <c r="C592" t="s">
        <v>2825</v>
      </c>
      <c r="D592" t="s">
        <v>2847</v>
      </c>
      <c r="E592">
        <v>3543.3</v>
      </c>
      <c r="F592" s="65">
        <v>216.2</v>
      </c>
      <c r="G592" s="65" t="s">
        <v>1200</v>
      </c>
      <c r="H592">
        <v>41.212000000000003</v>
      </c>
      <c r="I592">
        <v>-6.6859999999999999</v>
      </c>
      <c r="J592" s="65" t="s">
        <v>2673</v>
      </c>
      <c r="K592" t="s">
        <v>2687</v>
      </c>
      <c r="L592" t="s">
        <v>1201</v>
      </c>
      <c r="M592" s="65">
        <v>1986</v>
      </c>
      <c r="O592" t="s">
        <v>1202</v>
      </c>
    </row>
    <row r="593" spans="1:18" x14ac:dyDescent="0.25">
      <c r="A593" t="s">
        <v>2823</v>
      </c>
      <c r="B593" t="s">
        <v>2848</v>
      </c>
      <c r="C593" t="s">
        <v>2825</v>
      </c>
      <c r="D593" t="s">
        <v>2849</v>
      </c>
      <c r="E593">
        <v>3543.3</v>
      </c>
      <c r="F593" s="65">
        <v>132.69999999999999</v>
      </c>
      <c r="G593" s="65" t="s">
        <v>1200</v>
      </c>
      <c r="H593">
        <v>41.212000000000003</v>
      </c>
      <c r="I593">
        <v>-6.6859999999999999</v>
      </c>
      <c r="J593" s="65" t="s">
        <v>2673</v>
      </c>
      <c r="K593" t="s">
        <v>2687</v>
      </c>
      <c r="L593" t="s">
        <v>1201</v>
      </c>
      <c r="M593" s="65">
        <v>1962</v>
      </c>
      <c r="O593" t="s">
        <v>1202</v>
      </c>
    </row>
    <row r="594" spans="1:18" x14ac:dyDescent="0.25">
      <c r="A594" t="s">
        <v>2823</v>
      </c>
      <c r="B594" t="s">
        <v>2850</v>
      </c>
      <c r="C594" t="s">
        <v>2825</v>
      </c>
      <c r="D594" t="s">
        <v>2851</v>
      </c>
      <c r="E594">
        <v>3543.3</v>
      </c>
      <c r="F594" s="65">
        <v>138.9</v>
      </c>
      <c r="G594" s="65" t="s">
        <v>1200</v>
      </c>
      <c r="H594">
        <v>41.267000000000003</v>
      </c>
      <c r="I594">
        <v>-6.3079999999999998</v>
      </c>
      <c r="J594" s="65" t="s">
        <v>2673</v>
      </c>
      <c r="K594" t="s">
        <v>2687</v>
      </c>
      <c r="L594" t="s">
        <v>1201</v>
      </c>
      <c r="M594" s="65">
        <v>1970</v>
      </c>
      <c r="O594" t="s">
        <v>1202</v>
      </c>
    </row>
    <row r="595" spans="1:18" x14ac:dyDescent="0.25">
      <c r="A595" t="s">
        <v>2823</v>
      </c>
      <c r="B595" t="s">
        <v>2852</v>
      </c>
      <c r="C595" t="s">
        <v>2825</v>
      </c>
      <c r="D595" t="s">
        <v>2853</v>
      </c>
      <c r="E595">
        <v>3543.3</v>
      </c>
      <c r="F595" s="65">
        <v>134.30000000000001</v>
      </c>
      <c r="G595" s="65" t="s">
        <v>1200</v>
      </c>
      <c r="H595">
        <v>41.212000000000003</v>
      </c>
      <c r="I595">
        <v>-6.6859999999999999</v>
      </c>
      <c r="J595" s="65" t="s">
        <v>2673</v>
      </c>
      <c r="K595" t="s">
        <v>2687</v>
      </c>
      <c r="L595" t="s">
        <v>1201</v>
      </c>
      <c r="M595" s="65">
        <v>1962</v>
      </c>
      <c r="O595" t="s">
        <v>1202</v>
      </c>
    </row>
    <row r="596" spans="1:18" x14ac:dyDescent="0.25">
      <c r="A596" t="s">
        <v>2823</v>
      </c>
      <c r="B596" t="s">
        <v>2854</v>
      </c>
      <c r="C596" t="s">
        <v>2825</v>
      </c>
      <c r="D596" t="s">
        <v>2855</v>
      </c>
      <c r="E596">
        <v>3543.3</v>
      </c>
      <c r="F596" s="65">
        <v>133.1</v>
      </c>
      <c r="G596" s="65" t="s">
        <v>1200</v>
      </c>
      <c r="H596">
        <v>41.212000000000003</v>
      </c>
      <c r="I596">
        <v>-6.6859999999999999</v>
      </c>
      <c r="J596" s="65" t="s">
        <v>2673</v>
      </c>
      <c r="K596" t="s">
        <v>2687</v>
      </c>
      <c r="L596" t="s">
        <v>1201</v>
      </c>
      <c r="M596" s="65">
        <v>1962</v>
      </c>
      <c r="O596" t="s">
        <v>1202</v>
      </c>
    </row>
    <row r="597" spans="1:18" x14ac:dyDescent="0.25">
      <c r="A597" t="s">
        <v>2823</v>
      </c>
      <c r="B597" t="s">
        <v>2856</v>
      </c>
      <c r="C597" t="s">
        <v>2825</v>
      </c>
      <c r="D597" t="s">
        <v>2857</v>
      </c>
      <c r="E597">
        <v>3543.3</v>
      </c>
      <c r="F597" s="65">
        <v>136.1</v>
      </c>
      <c r="G597" s="65" t="s">
        <v>1200</v>
      </c>
      <c r="H597">
        <v>41.045000000000002</v>
      </c>
      <c r="I597">
        <v>-6.8070000000000004</v>
      </c>
      <c r="J597" s="65" t="s">
        <v>2673</v>
      </c>
      <c r="K597" t="s">
        <v>2687</v>
      </c>
      <c r="L597" t="s">
        <v>1201</v>
      </c>
      <c r="M597" s="65">
        <v>1956</v>
      </c>
      <c r="O597" t="s">
        <v>1202</v>
      </c>
    </row>
    <row r="598" spans="1:18" x14ac:dyDescent="0.25">
      <c r="A598" t="s">
        <v>2823</v>
      </c>
      <c r="B598" t="s">
        <v>2858</v>
      </c>
      <c r="C598" t="s">
        <v>2825</v>
      </c>
      <c r="D598" t="s">
        <v>2859</v>
      </c>
      <c r="E598">
        <v>3543.3</v>
      </c>
      <c r="F598" s="65">
        <v>135.69999999999999</v>
      </c>
      <c r="G598" s="65" t="s">
        <v>1200</v>
      </c>
      <c r="H598">
        <v>41.045000000000002</v>
      </c>
      <c r="I598">
        <v>-6.8070000000000004</v>
      </c>
      <c r="J598" s="65" t="s">
        <v>2673</v>
      </c>
      <c r="K598" t="s">
        <v>2687</v>
      </c>
      <c r="L598" t="s">
        <v>1201</v>
      </c>
      <c r="M598" s="65">
        <v>1956</v>
      </c>
      <c r="O598" t="s">
        <v>1202</v>
      </c>
    </row>
    <row r="599" spans="1:18" x14ac:dyDescent="0.25">
      <c r="A599" t="s">
        <v>2823</v>
      </c>
      <c r="B599" t="s">
        <v>2860</v>
      </c>
      <c r="C599" t="s">
        <v>2825</v>
      </c>
      <c r="D599" t="s">
        <v>2861</v>
      </c>
      <c r="E599">
        <v>3543.3</v>
      </c>
      <c r="F599" s="65">
        <v>131.80000000000001</v>
      </c>
      <c r="G599" s="65" t="s">
        <v>1200</v>
      </c>
      <c r="H599">
        <v>41.212000000000003</v>
      </c>
      <c r="I599">
        <v>-6.6859999999999999</v>
      </c>
      <c r="J599" s="65" t="s">
        <v>2673</v>
      </c>
      <c r="K599" t="s">
        <v>2687</v>
      </c>
      <c r="L599" t="s">
        <v>1201</v>
      </c>
      <c r="M599" s="65">
        <v>1962</v>
      </c>
      <c r="O599" t="s">
        <v>1202</v>
      </c>
    </row>
    <row r="600" spans="1:18" x14ac:dyDescent="0.25">
      <c r="A600" t="s">
        <v>2862</v>
      </c>
      <c r="B600" t="s">
        <v>2863</v>
      </c>
      <c r="C600" t="s">
        <v>2864</v>
      </c>
      <c r="D600" t="s">
        <v>2864</v>
      </c>
      <c r="E600">
        <v>535.79999999999995</v>
      </c>
      <c r="F600" s="65">
        <v>535.79999999999995</v>
      </c>
      <c r="G600" s="65" t="s">
        <v>1231</v>
      </c>
      <c r="H600">
        <v>43.537999999999997</v>
      </c>
      <c r="I600">
        <v>-5.6710000000000003</v>
      </c>
      <c r="J600" s="65" t="s">
        <v>2673</v>
      </c>
      <c r="K600" t="s">
        <v>2865</v>
      </c>
      <c r="L600" t="s">
        <v>1201</v>
      </c>
      <c r="M600" s="65">
        <v>1985</v>
      </c>
      <c r="O600" t="s">
        <v>1411</v>
      </c>
      <c r="P600" t="s">
        <v>1209</v>
      </c>
      <c r="Q600">
        <v>137.59</v>
      </c>
      <c r="R600">
        <v>0.95</v>
      </c>
    </row>
    <row r="601" spans="1:18" x14ac:dyDescent="0.25">
      <c r="A601" t="s">
        <v>2866</v>
      </c>
      <c r="B601" t="s">
        <v>2867</v>
      </c>
      <c r="C601" t="s">
        <v>2868</v>
      </c>
      <c r="D601" t="s">
        <v>2868</v>
      </c>
      <c r="F601" s="65">
        <v>112</v>
      </c>
      <c r="G601" s="65" t="s">
        <v>1206</v>
      </c>
      <c r="H601">
        <v>45.781999999999996</v>
      </c>
      <c r="I601">
        <v>16.016999999999999</v>
      </c>
      <c r="J601" s="65" t="s">
        <v>2869</v>
      </c>
      <c r="K601" t="s">
        <v>2870</v>
      </c>
      <c r="L601" t="s">
        <v>1201</v>
      </c>
      <c r="O601" t="s">
        <v>1202</v>
      </c>
      <c r="P601" t="s">
        <v>1317</v>
      </c>
      <c r="Q601">
        <v>0.01</v>
      </c>
      <c r="R601">
        <v>0.01</v>
      </c>
    </row>
    <row r="602" spans="1:18" x14ac:dyDescent="0.25">
      <c r="B602" t="s">
        <v>2871</v>
      </c>
      <c r="C602" t="s">
        <v>2872</v>
      </c>
      <c r="D602" t="s">
        <v>2873</v>
      </c>
      <c r="F602" s="65">
        <v>120</v>
      </c>
      <c r="G602" s="65" t="s">
        <v>1206</v>
      </c>
      <c r="H602">
        <v>45.781999999999996</v>
      </c>
      <c r="I602">
        <v>16.016999999999999</v>
      </c>
      <c r="J602" s="65" t="s">
        <v>2869</v>
      </c>
      <c r="K602" t="s">
        <v>2870</v>
      </c>
      <c r="L602" t="s">
        <v>1201</v>
      </c>
      <c r="O602" t="s">
        <v>1202</v>
      </c>
      <c r="P602" t="s">
        <v>1317</v>
      </c>
      <c r="Q602">
        <v>0.01</v>
      </c>
      <c r="R602">
        <v>0.01</v>
      </c>
    </row>
    <row r="603" spans="1:18" x14ac:dyDescent="0.25">
      <c r="B603" t="s">
        <v>2874</v>
      </c>
      <c r="C603" t="s">
        <v>2875</v>
      </c>
      <c r="D603" t="s">
        <v>2875</v>
      </c>
      <c r="F603" s="65">
        <v>208</v>
      </c>
      <c r="G603" s="65" t="s">
        <v>1206</v>
      </c>
      <c r="H603">
        <v>45.781999999999996</v>
      </c>
      <c r="I603">
        <v>16.016999999999999</v>
      </c>
      <c r="J603" s="65" t="s">
        <v>2869</v>
      </c>
      <c r="K603" t="s">
        <v>2870</v>
      </c>
      <c r="L603" t="s">
        <v>1201</v>
      </c>
      <c r="O603" t="s">
        <v>1202</v>
      </c>
      <c r="P603" t="s">
        <v>1317</v>
      </c>
      <c r="Q603">
        <v>0.01</v>
      </c>
      <c r="R603">
        <v>0.01</v>
      </c>
    </row>
    <row r="604" spans="1:18" x14ac:dyDescent="0.25">
      <c r="B604" t="s">
        <v>2876</v>
      </c>
      <c r="C604" t="s">
        <v>2877</v>
      </c>
      <c r="D604" t="s">
        <v>2878</v>
      </c>
      <c r="F604" s="65">
        <v>10.5</v>
      </c>
      <c r="G604" s="65" t="s">
        <v>1206</v>
      </c>
      <c r="H604">
        <v>46.039000000000001</v>
      </c>
      <c r="I604">
        <v>16.181000000000001</v>
      </c>
      <c r="J604" s="65" t="s">
        <v>2869</v>
      </c>
      <c r="K604" t="s">
        <v>2870</v>
      </c>
      <c r="L604" t="s">
        <v>1201</v>
      </c>
      <c r="O604" t="s">
        <v>1202</v>
      </c>
      <c r="P604" t="s">
        <v>1277</v>
      </c>
      <c r="Q604">
        <v>0.96</v>
      </c>
      <c r="R604">
        <v>0.78</v>
      </c>
    </row>
    <row r="605" spans="1:18" x14ac:dyDescent="0.25">
      <c r="B605" t="s">
        <v>2879</v>
      </c>
      <c r="C605" t="s">
        <v>2877</v>
      </c>
      <c r="D605" t="s">
        <v>2880</v>
      </c>
      <c r="F605" s="65">
        <v>10.5</v>
      </c>
      <c r="G605" s="65" t="s">
        <v>1206</v>
      </c>
      <c r="H605">
        <v>46.039000000000001</v>
      </c>
      <c r="I605">
        <v>16.181000000000001</v>
      </c>
      <c r="J605" s="65" t="s">
        <v>2869</v>
      </c>
      <c r="K605" t="s">
        <v>2870</v>
      </c>
      <c r="L605" t="s">
        <v>1201</v>
      </c>
      <c r="O605" t="s">
        <v>1202</v>
      </c>
      <c r="P605" t="s">
        <v>1277</v>
      </c>
      <c r="Q605">
        <v>0.96</v>
      </c>
      <c r="R605">
        <v>0.78</v>
      </c>
    </row>
    <row r="606" spans="1:18" x14ac:dyDescent="0.25">
      <c r="A606" t="s">
        <v>316</v>
      </c>
      <c r="B606" t="s">
        <v>2881</v>
      </c>
      <c r="C606" t="s">
        <v>2882</v>
      </c>
      <c r="D606" t="s">
        <v>2882</v>
      </c>
      <c r="E606">
        <v>570</v>
      </c>
      <c r="F606" s="65">
        <v>570</v>
      </c>
      <c r="G606" s="65" t="s">
        <v>1231</v>
      </c>
      <c r="H606">
        <v>36.183999999999997</v>
      </c>
      <c r="I606">
        <v>-5.4180000000000001</v>
      </c>
      <c r="J606" s="65" t="s">
        <v>2673</v>
      </c>
      <c r="K606" t="s">
        <v>2708</v>
      </c>
      <c r="L606" t="s">
        <v>1201</v>
      </c>
      <c r="M606" s="65">
        <v>1985</v>
      </c>
      <c r="O606" t="s">
        <v>1411</v>
      </c>
      <c r="P606" t="s">
        <v>1209</v>
      </c>
      <c r="Q606">
        <v>137.59</v>
      </c>
      <c r="R606">
        <v>0.95</v>
      </c>
    </row>
    <row r="607" spans="1:18" x14ac:dyDescent="0.25">
      <c r="A607" t="s">
        <v>2883</v>
      </c>
      <c r="C607" t="s">
        <v>2884</v>
      </c>
      <c r="D607" t="s">
        <v>1216</v>
      </c>
      <c r="E607">
        <v>270.10000000000002</v>
      </c>
      <c r="F607" s="65">
        <v>270.10000000000002</v>
      </c>
      <c r="G607" s="65" t="s">
        <v>1495</v>
      </c>
      <c r="J607" s="65" t="s">
        <v>2673</v>
      </c>
      <c r="L607" t="s">
        <v>1201</v>
      </c>
      <c r="O607" t="s">
        <v>1360</v>
      </c>
      <c r="Q607">
        <v>0</v>
      </c>
      <c r="R607">
        <v>0</v>
      </c>
    </row>
    <row r="608" spans="1:18" x14ac:dyDescent="0.25">
      <c r="B608" t="s">
        <v>2885</v>
      </c>
      <c r="C608" t="s">
        <v>2877</v>
      </c>
      <c r="D608" t="s">
        <v>2886</v>
      </c>
      <c r="F608" s="65">
        <v>27.5</v>
      </c>
      <c r="G608" s="65" t="s">
        <v>1206</v>
      </c>
      <c r="H608">
        <v>46.039000000000001</v>
      </c>
      <c r="I608">
        <v>16.181000000000001</v>
      </c>
      <c r="J608" s="65" t="s">
        <v>2869</v>
      </c>
      <c r="K608" t="s">
        <v>2870</v>
      </c>
      <c r="L608" t="s">
        <v>1201</v>
      </c>
      <c r="O608" t="s">
        <v>1202</v>
      </c>
      <c r="P608" t="s">
        <v>1277</v>
      </c>
      <c r="Q608">
        <v>0.96</v>
      </c>
      <c r="R608">
        <v>0.78</v>
      </c>
    </row>
    <row r="609" spans="1:18" x14ac:dyDescent="0.25">
      <c r="B609" t="s">
        <v>2887</v>
      </c>
      <c r="C609" t="s">
        <v>2877</v>
      </c>
      <c r="D609" t="s">
        <v>2888</v>
      </c>
      <c r="F609" s="65">
        <v>27.5</v>
      </c>
      <c r="G609" s="65" t="s">
        <v>1206</v>
      </c>
      <c r="H609">
        <v>46.039000000000001</v>
      </c>
      <c r="I609">
        <v>16.181000000000001</v>
      </c>
      <c r="J609" s="65" t="s">
        <v>2869</v>
      </c>
      <c r="K609" t="s">
        <v>2870</v>
      </c>
      <c r="L609" t="s">
        <v>1201</v>
      </c>
      <c r="O609" t="s">
        <v>1202</v>
      </c>
      <c r="P609" t="s">
        <v>1277</v>
      </c>
      <c r="Q609">
        <v>0.96</v>
      </c>
      <c r="R609">
        <v>0.78</v>
      </c>
    </row>
    <row r="610" spans="1:18" x14ac:dyDescent="0.25">
      <c r="B610" t="s">
        <v>2889</v>
      </c>
      <c r="C610" t="s">
        <v>2890</v>
      </c>
      <c r="D610" t="s">
        <v>2890</v>
      </c>
      <c r="F610" s="65">
        <v>210</v>
      </c>
      <c r="G610" s="65" t="s">
        <v>1231</v>
      </c>
      <c r="H610">
        <v>45.137</v>
      </c>
      <c r="I610">
        <v>14.164</v>
      </c>
      <c r="J610" s="65" t="s">
        <v>2869</v>
      </c>
      <c r="K610" t="s">
        <v>2891</v>
      </c>
      <c r="L610" t="s">
        <v>1201</v>
      </c>
      <c r="O610" t="s">
        <v>1411</v>
      </c>
      <c r="P610" t="s">
        <v>1209</v>
      </c>
      <c r="Q610">
        <v>137.59</v>
      </c>
      <c r="R610">
        <v>0.95</v>
      </c>
    </row>
    <row r="611" spans="1:18" x14ac:dyDescent="0.25">
      <c r="B611" t="s">
        <v>2892</v>
      </c>
      <c r="C611" t="s">
        <v>2893</v>
      </c>
      <c r="D611" t="s">
        <v>2893</v>
      </c>
      <c r="F611" s="65">
        <v>230</v>
      </c>
      <c r="G611" s="65" t="s">
        <v>1206</v>
      </c>
      <c r="H611">
        <v>45.454000000000001</v>
      </c>
      <c r="I611">
        <v>16.414000000000001</v>
      </c>
      <c r="J611" s="65" t="s">
        <v>2869</v>
      </c>
      <c r="K611" t="s">
        <v>2870</v>
      </c>
      <c r="L611" t="s">
        <v>1201</v>
      </c>
      <c r="O611" t="s">
        <v>1202</v>
      </c>
      <c r="P611" t="s">
        <v>1209</v>
      </c>
      <c r="Q611">
        <v>43.07</v>
      </c>
      <c r="R611">
        <v>0.38</v>
      </c>
    </row>
    <row r="612" spans="1:18" x14ac:dyDescent="0.25">
      <c r="B612" t="s">
        <v>2894</v>
      </c>
      <c r="C612" t="s">
        <v>2895</v>
      </c>
      <c r="D612" t="s">
        <v>2895</v>
      </c>
      <c r="F612" s="65">
        <v>320</v>
      </c>
      <c r="G612" s="65" t="s">
        <v>1276</v>
      </c>
      <c r="H612">
        <v>45.286000000000001</v>
      </c>
      <c r="I612">
        <v>14.521000000000001</v>
      </c>
      <c r="J612" s="65" t="s">
        <v>2869</v>
      </c>
      <c r="K612" t="s">
        <v>2891</v>
      </c>
      <c r="L612" t="s">
        <v>1201</v>
      </c>
      <c r="O612" t="s">
        <v>1411</v>
      </c>
      <c r="P612" t="s">
        <v>1209</v>
      </c>
      <c r="Q612">
        <v>132.47999999999999</v>
      </c>
      <c r="R612">
        <v>0.91</v>
      </c>
    </row>
    <row r="613" spans="1:18" x14ac:dyDescent="0.25">
      <c r="B613" t="s">
        <v>2896</v>
      </c>
      <c r="C613" t="s">
        <v>2897</v>
      </c>
      <c r="D613" t="s">
        <v>2897</v>
      </c>
      <c r="F613" s="65">
        <v>115</v>
      </c>
      <c r="G613" s="65" t="s">
        <v>1231</v>
      </c>
      <c r="H613">
        <v>45.137</v>
      </c>
      <c r="I613">
        <v>14.164</v>
      </c>
      <c r="J613" s="65" t="s">
        <v>2869</v>
      </c>
      <c r="K613" t="s">
        <v>2891</v>
      </c>
      <c r="L613" t="s">
        <v>1201</v>
      </c>
      <c r="O613" t="s">
        <v>1411</v>
      </c>
      <c r="P613" t="s">
        <v>1209</v>
      </c>
      <c r="Q613">
        <v>137.59</v>
      </c>
      <c r="R613">
        <v>0.95</v>
      </c>
    </row>
    <row r="614" spans="1:18" x14ac:dyDescent="0.25">
      <c r="B614" t="s">
        <v>2898</v>
      </c>
      <c r="C614" t="s">
        <v>2899</v>
      </c>
      <c r="D614" t="s">
        <v>2900</v>
      </c>
      <c r="F614" s="65">
        <v>210</v>
      </c>
      <c r="G614" s="65" t="s">
        <v>1206</v>
      </c>
      <c r="H614">
        <v>45.454000000000001</v>
      </c>
      <c r="I614">
        <v>16.414000000000001</v>
      </c>
      <c r="J614" s="65" t="s">
        <v>2869</v>
      </c>
      <c r="K614" t="s">
        <v>2870</v>
      </c>
      <c r="L614" t="s">
        <v>1201</v>
      </c>
      <c r="O614" t="s">
        <v>1202</v>
      </c>
      <c r="P614" t="s">
        <v>1209</v>
      </c>
      <c r="Q614">
        <v>43.07</v>
      </c>
      <c r="R614">
        <v>0.38</v>
      </c>
    </row>
    <row r="615" spans="1:18" x14ac:dyDescent="0.25">
      <c r="B615" t="s">
        <v>2901</v>
      </c>
      <c r="C615" t="s">
        <v>2899</v>
      </c>
      <c r="D615" t="s">
        <v>2902</v>
      </c>
      <c r="F615" s="65">
        <v>210</v>
      </c>
      <c r="G615" s="65" t="s">
        <v>1206</v>
      </c>
      <c r="H615">
        <v>45.454000000000001</v>
      </c>
      <c r="I615">
        <v>16.414000000000001</v>
      </c>
      <c r="J615" s="65" t="s">
        <v>2869</v>
      </c>
      <c r="K615" t="s">
        <v>2870</v>
      </c>
      <c r="L615" t="s">
        <v>1201</v>
      </c>
      <c r="O615" t="s">
        <v>1202</v>
      </c>
      <c r="P615" t="s">
        <v>1209</v>
      </c>
      <c r="Q615">
        <v>43.07</v>
      </c>
      <c r="R615">
        <v>0.38</v>
      </c>
    </row>
    <row r="616" spans="1:18" x14ac:dyDescent="0.25">
      <c r="B616" t="s">
        <v>2903</v>
      </c>
      <c r="C616" t="s">
        <v>2904</v>
      </c>
      <c r="D616" t="s">
        <v>2904</v>
      </c>
      <c r="F616" s="65">
        <v>2.1</v>
      </c>
      <c r="G616" s="65" t="s">
        <v>1200</v>
      </c>
      <c r="H616">
        <v>42.622</v>
      </c>
      <c r="I616">
        <v>18.204999999999998</v>
      </c>
      <c r="J616" s="65" t="s">
        <v>2869</v>
      </c>
      <c r="K616" t="s">
        <v>2891</v>
      </c>
      <c r="L616" t="s">
        <v>1201</v>
      </c>
      <c r="O616" t="s">
        <v>1202</v>
      </c>
    </row>
    <row r="617" spans="1:18" x14ac:dyDescent="0.25">
      <c r="A617" t="s">
        <v>2905</v>
      </c>
      <c r="C617" t="s">
        <v>2906</v>
      </c>
      <c r="D617" t="s">
        <v>1216</v>
      </c>
      <c r="E617">
        <v>652.29999999999995</v>
      </c>
      <c r="F617" s="65">
        <v>652.29999999999995</v>
      </c>
      <c r="G617" s="65" t="s">
        <v>1495</v>
      </c>
      <c r="J617" s="65" t="s">
        <v>2673</v>
      </c>
      <c r="L617" t="s">
        <v>1427</v>
      </c>
      <c r="O617" t="s">
        <v>1360</v>
      </c>
      <c r="Q617">
        <v>0</v>
      </c>
      <c r="R617">
        <v>0</v>
      </c>
    </row>
    <row r="618" spans="1:18" x14ac:dyDescent="0.25">
      <c r="A618" t="s">
        <v>2907</v>
      </c>
      <c r="C618" t="s">
        <v>2908</v>
      </c>
      <c r="D618" t="s">
        <v>1216</v>
      </c>
      <c r="E618">
        <v>107.5</v>
      </c>
      <c r="F618" s="65">
        <v>107.5</v>
      </c>
      <c r="G618" s="65" t="s">
        <v>1495</v>
      </c>
      <c r="J618" s="65" t="s">
        <v>2673</v>
      </c>
      <c r="L618" t="s">
        <v>1427</v>
      </c>
      <c r="O618" t="s">
        <v>1360</v>
      </c>
      <c r="Q618">
        <v>0</v>
      </c>
      <c r="R618">
        <v>0</v>
      </c>
    </row>
    <row r="619" spans="1:18" x14ac:dyDescent="0.25">
      <c r="A619" t="s">
        <v>282</v>
      </c>
      <c r="B619" t="s">
        <v>2909</v>
      </c>
      <c r="C619" t="s">
        <v>2910</v>
      </c>
      <c r="D619" t="s">
        <v>2911</v>
      </c>
      <c r="E619">
        <v>391</v>
      </c>
      <c r="F619" s="65">
        <v>391</v>
      </c>
      <c r="G619" s="65" t="s">
        <v>1206</v>
      </c>
      <c r="H619">
        <v>37.186</v>
      </c>
      <c r="I619">
        <v>-6.8860000000000001</v>
      </c>
      <c r="J619" s="65" t="s">
        <v>2673</v>
      </c>
      <c r="K619" t="s">
        <v>2708</v>
      </c>
      <c r="L619" t="s">
        <v>1201</v>
      </c>
      <c r="M619" s="65">
        <v>2005</v>
      </c>
      <c r="O619" t="s">
        <v>1411</v>
      </c>
      <c r="P619" t="s">
        <v>1268</v>
      </c>
      <c r="Q619">
        <v>0.96</v>
      </c>
      <c r="R619">
        <v>0.78</v>
      </c>
    </row>
    <row r="620" spans="1:18" x14ac:dyDescent="0.25">
      <c r="A620" t="s">
        <v>302</v>
      </c>
      <c r="B620" t="s">
        <v>2912</v>
      </c>
      <c r="C620" t="s">
        <v>2913</v>
      </c>
      <c r="D620" t="s">
        <v>2914</v>
      </c>
      <c r="E620">
        <v>401.8</v>
      </c>
      <c r="F620" s="65">
        <v>401.8</v>
      </c>
      <c r="G620" s="65" t="s">
        <v>1206</v>
      </c>
      <c r="H620">
        <v>36.200000000000003</v>
      </c>
      <c r="I620">
        <v>-5.4130000000000003</v>
      </c>
      <c r="J620" s="65" t="s">
        <v>2673</v>
      </c>
      <c r="K620" t="s">
        <v>2708</v>
      </c>
      <c r="L620" t="s">
        <v>1201</v>
      </c>
      <c r="M620" s="65">
        <v>2002</v>
      </c>
      <c r="O620" t="s">
        <v>1411</v>
      </c>
      <c r="P620" t="s">
        <v>1268</v>
      </c>
      <c r="Q620">
        <v>0.96</v>
      </c>
      <c r="R620">
        <v>0.78</v>
      </c>
    </row>
    <row r="621" spans="1:18" x14ac:dyDescent="0.25">
      <c r="A621" t="s">
        <v>2915</v>
      </c>
      <c r="C621" t="s">
        <v>2916</v>
      </c>
      <c r="D621" t="s">
        <v>1216</v>
      </c>
      <c r="E621">
        <v>212.6</v>
      </c>
      <c r="F621" s="65">
        <v>212.6</v>
      </c>
      <c r="G621" s="65" t="s">
        <v>1200</v>
      </c>
      <c r="J621" s="65" t="s">
        <v>2673</v>
      </c>
      <c r="K621" t="s">
        <v>2917</v>
      </c>
      <c r="L621" t="s">
        <v>1201</v>
      </c>
      <c r="O621" t="s">
        <v>1202</v>
      </c>
    </row>
    <row r="622" spans="1:18" x14ac:dyDescent="0.25">
      <c r="A622" t="s">
        <v>274</v>
      </c>
      <c r="B622" t="s">
        <v>2918</v>
      </c>
      <c r="C622" t="s">
        <v>2919</v>
      </c>
      <c r="D622" t="s">
        <v>2920</v>
      </c>
      <c r="E622">
        <v>412.7</v>
      </c>
      <c r="F622" s="65">
        <v>412.7</v>
      </c>
      <c r="G622" s="65" t="s">
        <v>1206</v>
      </c>
      <c r="H622">
        <v>37.606000000000002</v>
      </c>
      <c r="I622">
        <v>-0.98499999999999999</v>
      </c>
      <c r="J622" s="65" t="s">
        <v>2673</v>
      </c>
      <c r="K622" t="s">
        <v>2677</v>
      </c>
      <c r="L622" t="s">
        <v>1201</v>
      </c>
      <c r="M622" s="65">
        <v>2006</v>
      </c>
      <c r="O622" t="s">
        <v>1411</v>
      </c>
      <c r="P622" t="s">
        <v>1209</v>
      </c>
      <c r="Q622">
        <v>43.07</v>
      </c>
      <c r="R622">
        <v>0.38</v>
      </c>
    </row>
    <row r="623" spans="1:18" x14ac:dyDescent="0.25">
      <c r="A623" t="s">
        <v>2921</v>
      </c>
      <c r="B623" t="s">
        <v>2922</v>
      </c>
      <c r="C623" t="s">
        <v>2923</v>
      </c>
      <c r="D623" t="s">
        <v>2923</v>
      </c>
      <c r="E623">
        <v>505.5</v>
      </c>
      <c r="F623" s="65">
        <v>505.5</v>
      </c>
      <c r="G623" s="65" t="s">
        <v>1206</v>
      </c>
      <c r="H623">
        <v>41.256</v>
      </c>
      <c r="I623">
        <v>1.651</v>
      </c>
      <c r="J623" s="65" t="s">
        <v>2673</v>
      </c>
      <c r="K623" t="s">
        <v>2684</v>
      </c>
      <c r="L623" t="s">
        <v>1427</v>
      </c>
      <c r="N623">
        <v>2015</v>
      </c>
      <c r="O623" t="s">
        <v>1202</v>
      </c>
      <c r="P623" t="s">
        <v>1317</v>
      </c>
      <c r="Q623">
        <v>0.01</v>
      </c>
      <c r="R623">
        <v>0.01</v>
      </c>
    </row>
    <row r="624" spans="1:18" x14ac:dyDescent="0.25">
      <c r="A624" t="s">
        <v>291</v>
      </c>
      <c r="B624" t="s">
        <v>2924</v>
      </c>
      <c r="C624" t="s">
        <v>2925</v>
      </c>
      <c r="D624" t="s">
        <v>2925</v>
      </c>
      <c r="E624">
        <v>387.9</v>
      </c>
      <c r="F624" s="65">
        <v>387.9</v>
      </c>
      <c r="G624" s="65" t="s">
        <v>1206</v>
      </c>
      <c r="H624">
        <v>36.185000000000002</v>
      </c>
      <c r="I624">
        <v>-5.391</v>
      </c>
      <c r="J624" s="65" t="s">
        <v>2673</v>
      </c>
      <c r="K624" t="s">
        <v>2708</v>
      </c>
      <c r="L624" t="s">
        <v>1201</v>
      </c>
      <c r="M624" s="65">
        <v>2004</v>
      </c>
      <c r="O624" t="s">
        <v>1411</v>
      </c>
      <c r="P624" t="s">
        <v>1209</v>
      </c>
      <c r="Q624">
        <v>43.07</v>
      </c>
      <c r="R624">
        <v>0.38</v>
      </c>
    </row>
    <row r="625" spans="1:18" x14ac:dyDescent="0.25">
      <c r="A625" t="s">
        <v>299</v>
      </c>
      <c r="B625" t="s">
        <v>2926</v>
      </c>
      <c r="C625" t="s">
        <v>2927</v>
      </c>
      <c r="D625" t="s">
        <v>2928</v>
      </c>
      <c r="E625">
        <v>424.9</v>
      </c>
      <c r="F625" s="65">
        <v>424.9</v>
      </c>
      <c r="G625" s="65" t="s">
        <v>1206</v>
      </c>
      <c r="H625">
        <v>42.173999999999999</v>
      </c>
      <c r="I625">
        <v>-1.69</v>
      </c>
      <c r="J625" s="65" t="s">
        <v>2673</v>
      </c>
      <c r="K625" t="s">
        <v>2712</v>
      </c>
      <c r="L625" t="s">
        <v>1201</v>
      </c>
      <c r="M625" s="65">
        <v>2002</v>
      </c>
      <c r="O625" t="s">
        <v>1202</v>
      </c>
      <c r="P625" t="s">
        <v>1268</v>
      </c>
      <c r="Q625">
        <v>0.96</v>
      </c>
      <c r="R625">
        <v>0.78</v>
      </c>
    </row>
    <row r="626" spans="1:18" x14ac:dyDescent="0.25">
      <c r="A626" t="s">
        <v>345</v>
      </c>
      <c r="B626" t="s">
        <v>2929</v>
      </c>
      <c r="C626" t="s">
        <v>2930</v>
      </c>
      <c r="D626" t="s">
        <v>2930</v>
      </c>
      <c r="E626">
        <v>341.7</v>
      </c>
      <c r="F626" s="65">
        <v>341.7</v>
      </c>
      <c r="G626" s="65" t="s">
        <v>1231</v>
      </c>
      <c r="H626">
        <v>43.537999999999997</v>
      </c>
      <c r="I626">
        <v>-5.6710000000000003</v>
      </c>
      <c r="J626" s="65" t="s">
        <v>2673</v>
      </c>
      <c r="K626" t="s">
        <v>2865</v>
      </c>
      <c r="L626" t="s">
        <v>1201</v>
      </c>
      <c r="M626" s="65">
        <v>1974</v>
      </c>
      <c r="O626" t="s">
        <v>1411</v>
      </c>
      <c r="P626" t="s">
        <v>1209</v>
      </c>
      <c r="Q626">
        <v>137.59</v>
      </c>
      <c r="R626">
        <v>0.95</v>
      </c>
    </row>
    <row r="627" spans="1:18" x14ac:dyDescent="0.25">
      <c r="A627" t="s">
        <v>2931</v>
      </c>
      <c r="C627" t="s">
        <v>2932</v>
      </c>
      <c r="D627" t="s">
        <v>1216</v>
      </c>
      <c r="E627">
        <v>104.7</v>
      </c>
      <c r="F627" s="65">
        <v>104.7</v>
      </c>
      <c r="G627" s="65" t="s">
        <v>1200</v>
      </c>
      <c r="J627" s="65" t="s">
        <v>2673</v>
      </c>
      <c r="K627" t="s">
        <v>2699</v>
      </c>
      <c r="L627" t="s">
        <v>1201</v>
      </c>
      <c r="O627" t="s">
        <v>1202</v>
      </c>
    </row>
    <row r="628" spans="1:18" x14ac:dyDescent="0.25">
      <c r="A628" t="s">
        <v>2933</v>
      </c>
      <c r="C628" t="s">
        <v>2934</v>
      </c>
      <c r="D628" t="s">
        <v>1216</v>
      </c>
      <c r="E628">
        <v>112</v>
      </c>
      <c r="F628" s="65">
        <v>112</v>
      </c>
      <c r="G628" s="65" t="s">
        <v>1495</v>
      </c>
      <c r="J628" s="65" t="s">
        <v>2673</v>
      </c>
      <c r="L628" t="s">
        <v>1427</v>
      </c>
      <c r="O628" t="s">
        <v>1360</v>
      </c>
      <c r="Q628">
        <v>0</v>
      </c>
      <c r="R628">
        <v>0</v>
      </c>
    </row>
    <row r="629" spans="1:18" x14ac:dyDescent="0.25">
      <c r="A629" t="s">
        <v>310</v>
      </c>
      <c r="B629" t="s">
        <v>2935</v>
      </c>
      <c r="C629" t="s">
        <v>2936</v>
      </c>
      <c r="D629" t="s">
        <v>2936</v>
      </c>
      <c r="E629">
        <v>350.8</v>
      </c>
      <c r="F629" s="65">
        <v>350.8</v>
      </c>
      <c r="G629" s="65" t="s">
        <v>1231</v>
      </c>
      <c r="H629">
        <v>43.451999999999998</v>
      </c>
      <c r="I629">
        <v>-7.851</v>
      </c>
      <c r="J629" s="65" t="s">
        <v>2673</v>
      </c>
      <c r="K629" t="s">
        <v>2807</v>
      </c>
      <c r="L629" t="s">
        <v>1201</v>
      </c>
      <c r="M629" s="65">
        <v>1979</v>
      </c>
      <c r="O629" t="s">
        <v>1202</v>
      </c>
      <c r="P629" t="s">
        <v>1277</v>
      </c>
      <c r="Q629">
        <v>2.2200000000000002</v>
      </c>
      <c r="R629">
        <v>1.81</v>
      </c>
    </row>
    <row r="630" spans="1:18" x14ac:dyDescent="0.25">
      <c r="A630" t="s">
        <v>277</v>
      </c>
      <c r="B630" t="s">
        <v>2937</v>
      </c>
      <c r="C630" t="s">
        <v>2938</v>
      </c>
      <c r="D630" t="s">
        <v>2938</v>
      </c>
      <c r="E630">
        <v>402.6</v>
      </c>
      <c r="F630" s="65">
        <v>402.6</v>
      </c>
      <c r="G630" s="65" t="s">
        <v>1206</v>
      </c>
      <c r="H630">
        <v>37.606000000000002</v>
      </c>
      <c r="I630">
        <v>-0.98499999999999999</v>
      </c>
      <c r="J630" s="65" t="s">
        <v>2673</v>
      </c>
      <c r="K630" t="s">
        <v>2677</v>
      </c>
      <c r="L630" t="s">
        <v>1201</v>
      </c>
      <c r="M630" s="65">
        <v>2006</v>
      </c>
      <c r="O630" t="s">
        <v>1411</v>
      </c>
      <c r="P630" t="s">
        <v>1268</v>
      </c>
      <c r="Q630">
        <v>0.96</v>
      </c>
      <c r="R630">
        <v>0.78</v>
      </c>
    </row>
    <row r="631" spans="1:18" x14ac:dyDescent="0.25">
      <c r="A631" t="s">
        <v>2939</v>
      </c>
      <c r="B631" t="s">
        <v>2940</v>
      </c>
      <c r="C631" t="s">
        <v>2941</v>
      </c>
      <c r="D631" t="s">
        <v>2942</v>
      </c>
      <c r="E631">
        <v>239.3</v>
      </c>
      <c r="F631" s="65">
        <v>239.3</v>
      </c>
      <c r="G631" s="65" t="s">
        <v>1231</v>
      </c>
      <c r="H631">
        <v>43.311999999999998</v>
      </c>
      <c r="I631">
        <v>-5.8730000000000002</v>
      </c>
      <c r="J631" s="65" t="s">
        <v>2673</v>
      </c>
      <c r="K631" t="s">
        <v>2865</v>
      </c>
      <c r="L631" t="s">
        <v>1427</v>
      </c>
      <c r="M631" s="65">
        <v>1967</v>
      </c>
      <c r="N631">
        <v>2012</v>
      </c>
      <c r="O631" t="s">
        <v>1202</v>
      </c>
      <c r="Q631">
        <v>46.27</v>
      </c>
      <c r="R631">
        <v>2.06</v>
      </c>
    </row>
    <row r="632" spans="1:18" x14ac:dyDescent="0.25">
      <c r="A632" t="s">
        <v>2943</v>
      </c>
      <c r="C632" t="s">
        <v>2944</v>
      </c>
      <c r="D632" t="s">
        <v>1216</v>
      </c>
      <c r="E632">
        <v>106.8</v>
      </c>
      <c r="F632" s="65">
        <v>106.8</v>
      </c>
      <c r="G632" s="65" t="s">
        <v>1495</v>
      </c>
      <c r="J632" s="65" t="s">
        <v>2673</v>
      </c>
      <c r="L632" t="s">
        <v>1427</v>
      </c>
      <c r="O632" t="s">
        <v>1360</v>
      </c>
      <c r="Q632">
        <v>0</v>
      </c>
      <c r="R632">
        <v>0</v>
      </c>
    </row>
    <row r="633" spans="1:18" x14ac:dyDescent="0.25">
      <c r="A633" t="s">
        <v>2945</v>
      </c>
      <c r="C633" t="s">
        <v>2946</v>
      </c>
      <c r="D633" t="s">
        <v>1216</v>
      </c>
      <c r="E633">
        <v>388.3</v>
      </c>
      <c r="F633" s="65">
        <v>388.3</v>
      </c>
      <c r="G633" s="65" t="s">
        <v>1200</v>
      </c>
      <c r="J633" s="65" t="s">
        <v>2673</v>
      </c>
      <c r="K633" t="s">
        <v>2715</v>
      </c>
      <c r="L633" t="s">
        <v>1201</v>
      </c>
      <c r="O633" t="s">
        <v>1202</v>
      </c>
    </row>
    <row r="634" spans="1:18" x14ac:dyDescent="0.25">
      <c r="A634" t="s">
        <v>256</v>
      </c>
      <c r="B634" t="s">
        <v>2947</v>
      </c>
      <c r="C634" t="s">
        <v>2948</v>
      </c>
      <c r="D634" t="s">
        <v>2948</v>
      </c>
      <c r="E634">
        <v>431.4</v>
      </c>
      <c r="F634" s="65">
        <v>431.4</v>
      </c>
      <c r="G634" s="65" t="s">
        <v>1206</v>
      </c>
      <c r="H634">
        <v>41.338000000000001</v>
      </c>
      <c r="I634">
        <v>2.16</v>
      </c>
      <c r="J634" s="65" t="s">
        <v>2673</v>
      </c>
      <c r="K634" t="s">
        <v>2684</v>
      </c>
      <c r="L634" t="s">
        <v>1201</v>
      </c>
      <c r="M634" s="65">
        <v>2011</v>
      </c>
      <c r="O634" t="s">
        <v>1411</v>
      </c>
      <c r="P634" t="s">
        <v>1268</v>
      </c>
      <c r="Q634">
        <v>0.96</v>
      </c>
      <c r="R634">
        <v>0.78</v>
      </c>
    </row>
    <row r="635" spans="1:18" x14ac:dyDescent="0.25">
      <c r="A635" t="s">
        <v>2949</v>
      </c>
      <c r="B635" t="s">
        <v>2950</v>
      </c>
      <c r="C635" t="s">
        <v>2951</v>
      </c>
      <c r="D635" t="s">
        <v>2952</v>
      </c>
      <c r="E635">
        <v>1556.6</v>
      </c>
      <c r="F635" s="65">
        <v>185.3</v>
      </c>
      <c r="G635" s="65" t="s">
        <v>1200</v>
      </c>
      <c r="H635">
        <v>42.414000000000001</v>
      </c>
      <c r="I635">
        <v>-7.6529999999999996</v>
      </c>
      <c r="J635" s="65" t="s">
        <v>2673</v>
      </c>
      <c r="K635" t="s">
        <v>2807</v>
      </c>
      <c r="L635" t="s">
        <v>1201</v>
      </c>
      <c r="O635" t="s">
        <v>1202</v>
      </c>
    </row>
    <row r="636" spans="1:18" x14ac:dyDescent="0.25">
      <c r="A636" t="s">
        <v>2949</v>
      </c>
      <c r="B636" t="s">
        <v>2953</v>
      </c>
      <c r="C636" t="s">
        <v>2951</v>
      </c>
      <c r="D636" t="s">
        <v>336</v>
      </c>
      <c r="E636">
        <v>1556.6</v>
      </c>
      <c r="F636" s="65">
        <v>131.9</v>
      </c>
      <c r="G636" s="65" t="s">
        <v>1200</v>
      </c>
      <c r="H636">
        <v>42.167999999999999</v>
      </c>
      <c r="I636">
        <v>-7.1740000000000004</v>
      </c>
      <c r="J636" s="65" t="s">
        <v>2673</v>
      </c>
      <c r="K636" t="s">
        <v>2807</v>
      </c>
      <c r="L636" t="s">
        <v>1201</v>
      </c>
      <c r="O636" t="s">
        <v>1202</v>
      </c>
    </row>
    <row r="637" spans="1:18" x14ac:dyDescent="0.25">
      <c r="A637" t="s">
        <v>2954</v>
      </c>
      <c r="C637" t="s">
        <v>2955</v>
      </c>
      <c r="D637" t="s">
        <v>1216</v>
      </c>
      <c r="E637">
        <v>954.4</v>
      </c>
      <c r="F637" s="65">
        <v>954.4</v>
      </c>
      <c r="G637" s="65" t="s">
        <v>1495</v>
      </c>
      <c r="J637" s="65" t="s">
        <v>2673</v>
      </c>
      <c r="L637" t="s">
        <v>1427</v>
      </c>
      <c r="O637" t="s">
        <v>1360</v>
      </c>
      <c r="Q637">
        <v>0</v>
      </c>
      <c r="R637">
        <v>0</v>
      </c>
    </row>
    <row r="638" spans="1:18" x14ac:dyDescent="0.25">
      <c r="A638" t="s">
        <v>322</v>
      </c>
      <c r="B638" t="s">
        <v>2956</v>
      </c>
      <c r="C638" t="s">
        <v>2957</v>
      </c>
      <c r="D638" t="s">
        <v>2958</v>
      </c>
      <c r="E638">
        <v>323.3</v>
      </c>
      <c r="F638" s="65">
        <v>323.3</v>
      </c>
      <c r="G638" s="65" t="s">
        <v>1231</v>
      </c>
      <c r="H638">
        <v>42.627000000000002</v>
      </c>
      <c r="I638">
        <v>-6.5629999999999997</v>
      </c>
      <c r="J638" s="65" t="s">
        <v>2673</v>
      </c>
      <c r="K638" t="s">
        <v>2687</v>
      </c>
      <c r="L638" t="s">
        <v>1201</v>
      </c>
      <c r="M638" s="65">
        <v>1972</v>
      </c>
      <c r="O638" t="s">
        <v>1202</v>
      </c>
      <c r="Q638">
        <v>46.27</v>
      </c>
      <c r="R638">
        <v>2.06</v>
      </c>
    </row>
    <row r="639" spans="1:18" x14ac:dyDescent="0.25">
      <c r="A639" t="s">
        <v>2959</v>
      </c>
      <c r="C639" t="s">
        <v>2960</v>
      </c>
      <c r="D639" t="s">
        <v>1216</v>
      </c>
      <c r="E639">
        <v>113.7</v>
      </c>
      <c r="F639" s="65">
        <v>113.7</v>
      </c>
      <c r="G639" s="65" t="s">
        <v>1200</v>
      </c>
      <c r="J639" s="65" t="s">
        <v>2673</v>
      </c>
      <c r="K639" t="s">
        <v>2687</v>
      </c>
      <c r="L639" t="s">
        <v>1201</v>
      </c>
      <c r="O639" t="s">
        <v>1202</v>
      </c>
    </row>
    <row r="640" spans="1:18" x14ac:dyDescent="0.25">
      <c r="A640" t="s">
        <v>2961</v>
      </c>
      <c r="C640" t="s">
        <v>2962</v>
      </c>
      <c r="D640" t="s">
        <v>1216</v>
      </c>
      <c r="E640">
        <v>376.7</v>
      </c>
      <c r="F640" s="65">
        <v>376.7</v>
      </c>
      <c r="G640" s="65" t="s">
        <v>1235</v>
      </c>
      <c r="H640">
        <v>36.908000000000001</v>
      </c>
      <c r="I640">
        <v>-4.7629999999999999</v>
      </c>
      <c r="J640" s="65" t="s">
        <v>2673</v>
      </c>
      <c r="K640" t="s">
        <v>2708</v>
      </c>
      <c r="L640" t="s">
        <v>1201</v>
      </c>
      <c r="O640" t="s">
        <v>1202</v>
      </c>
    </row>
    <row r="641" spans="1:18" x14ac:dyDescent="0.25">
      <c r="A641" t="s">
        <v>2963</v>
      </c>
      <c r="C641" t="s">
        <v>2964</v>
      </c>
      <c r="D641" t="s">
        <v>1216</v>
      </c>
      <c r="E641">
        <v>152.69999999999999</v>
      </c>
      <c r="F641" s="65">
        <v>152.69999999999999</v>
      </c>
      <c r="G641" s="65" t="s">
        <v>1495</v>
      </c>
      <c r="J641" s="65" t="s">
        <v>2673</v>
      </c>
      <c r="L641" t="s">
        <v>1201</v>
      </c>
      <c r="O641" t="s">
        <v>1360</v>
      </c>
      <c r="Q641">
        <v>0</v>
      </c>
      <c r="R641">
        <v>0</v>
      </c>
    </row>
    <row r="642" spans="1:18" x14ac:dyDescent="0.25">
      <c r="A642" t="s">
        <v>2965</v>
      </c>
      <c r="C642" t="s">
        <v>2966</v>
      </c>
      <c r="D642" t="s">
        <v>1216</v>
      </c>
      <c r="E642">
        <v>128</v>
      </c>
      <c r="F642" s="65">
        <v>128</v>
      </c>
      <c r="G642" s="65" t="s">
        <v>1495</v>
      </c>
      <c r="J642" s="65" t="s">
        <v>2673</v>
      </c>
      <c r="L642" t="s">
        <v>1201</v>
      </c>
      <c r="O642" t="s">
        <v>1360</v>
      </c>
      <c r="Q642">
        <v>0</v>
      </c>
      <c r="R642">
        <v>0</v>
      </c>
    </row>
    <row r="643" spans="1:18" x14ac:dyDescent="0.25">
      <c r="A643" t="s">
        <v>327</v>
      </c>
      <c r="B643" t="s">
        <v>2967</v>
      </c>
      <c r="C643" t="s">
        <v>2968</v>
      </c>
      <c r="D643" t="s">
        <v>2968</v>
      </c>
      <c r="E643">
        <v>995.8</v>
      </c>
      <c r="F643" s="65">
        <v>995.8</v>
      </c>
      <c r="G643" s="65" t="s">
        <v>43</v>
      </c>
      <c r="H643">
        <v>41.201000000000001</v>
      </c>
      <c r="I643">
        <v>0.56799999999999995</v>
      </c>
      <c r="J643" s="65" t="s">
        <v>2673</v>
      </c>
      <c r="K643" t="s">
        <v>2684</v>
      </c>
      <c r="L643" t="s">
        <v>1201</v>
      </c>
      <c r="M643" s="65">
        <v>1984</v>
      </c>
      <c r="O643" t="s">
        <v>1202</v>
      </c>
      <c r="P643" t="s">
        <v>1209</v>
      </c>
      <c r="Q643">
        <v>167.87</v>
      </c>
      <c r="R643">
        <v>1.02</v>
      </c>
    </row>
    <row r="644" spans="1:18" x14ac:dyDescent="0.25">
      <c r="A644" t="s">
        <v>304</v>
      </c>
      <c r="B644" t="s">
        <v>2969</v>
      </c>
      <c r="C644" t="s">
        <v>2970</v>
      </c>
      <c r="D644" t="s">
        <v>2970</v>
      </c>
      <c r="E644">
        <v>355.1</v>
      </c>
      <c r="F644" s="65">
        <v>355.1</v>
      </c>
      <c r="G644" s="65" t="s">
        <v>1231</v>
      </c>
      <c r="H644">
        <v>42.804000000000002</v>
      </c>
      <c r="I644">
        <v>-5.6269999999999998</v>
      </c>
      <c r="J644" s="65" t="s">
        <v>2673</v>
      </c>
      <c r="K644" t="s">
        <v>2687</v>
      </c>
      <c r="L644" t="s">
        <v>1201</v>
      </c>
      <c r="M644" s="65">
        <v>1984</v>
      </c>
      <c r="O644" t="s">
        <v>1202</v>
      </c>
      <c r="P644" t="s">
        <v>1277</v>
      </c>
      <c r="Q644">
        <v>2.2200000000000002</v>
      </c>
      <c r="R644">
        <v>1.81</v>
      </c>
    </row>
    <row r="645" spans="1:18" x14ac:dyDescent="0.25">
      <c r="A645" t="s">
        <v>2971</v>
      </c>
      <c r="C645" t="s">
        <v>2972</v>
      </c>
      <c r="D645" t="s">
        <v>1216</v>
      </c>
      <c r="E645">
        <v>130</v>
      </c>
      <c r="F645" s="65">
        <v>130</v>
      </c>
      <c r="G645" s="65" t="s">
        <v>1495</v>
      </c>
      <c r="J645" s="65" t="s">
        <v>2673</v>
      </c>
      <c r="L645" t="s">
        <v>1201</v>
      </c>
      <c r="O645" t="s">
        <v>1360</v>
      </c>
      <c r="Q645">
        <v>0</v>
      </c>
      <c r="R645">
        <v>0</v>
      </c>
    </row>
    <row r="646" spans="1:18" x14ac:dyDescent="0.25">
      <c r="A646" t="s">
        <v>312</v>
      </c>
      <c r="B646" t="s">
        <v>2973</v>
      </c>
      <c r="C646" t="s">
        <v>2974</v>
      </c>
      <c r="D646" t="s">
        <v>2974</v>
      </c>
      <c r="E646">
        <v>351</v>
      </c>
      <c r="F646" s="65">
        <v>351</v>
      </c>
      <c r="G646" s="65" t="s">
        <v>1231</v>
      </c>
      <c r="H646">
        <v>43.451999999999998</v>
      </c>
      <c r="I646">
        <v>-7.851</v>
      </c>
      <c r="J646" s="65" t="s">
        <v>2673</v>
      </c>
      <c r="K646" t="s">
        <v>2807</v>
      </c>
      <c r="L646" t="s">
        <v>1201</v>
      </c>
      <c r="M646" s="65">
        <v>1977</v>
      </c>
      <c r="O646" t="s">
        <v>1202</v>
      </c>
      <c r="P646" t="s">
        <v>1277</v>
      </c>
      <c r="Q646">
        <v>2.2200000000000002</v>
      </c>
      <c r="R646">
        <v>1.81</v>
      </c>
    </row>
    <row r="647" spans="1:18" x14ac:dyDescent="0.25">
      <c r="A647" t="s">
        <v>2975</v>
      </c>
      <c r="C647" t="s">
        <v>2976</v>
      </c>
      <c r="D647" t="s">
        <v>1216</v>
      </c>
      <c r="E647">
        <v>385.8</v>
      </c>
      <c r="F647" s="65">
        <v>385.8</v>
      </c>
      <c r="G647" s="65" t="s">
        <v>1200</v>
      </c>
      <c r="J647" s="65" t="s">
        <v>2673</v>
      </c>
      <c r="K647" t="s">
        <v>2807</v>
      </c>
      <c r="L647" t="s">
        <v>1201</v>
      </c>
      <c r="O647" t="s">
        <v>1202</v>
      </c>
    </row>
    <row r="648" spans="1:18" x14ac:dyDescent="0.25">
      <c r="A648" t="s">
        <v>303</v>
      </c>
      <c r="B648" t="s">
        <v>2977</v>
      </c>
      <c r="C648" t="s">
        <v>2978</v>
      </c>
      <c r="D648" t="s">
        <v>2979</v>
      </c>
      <c r="E648">
        <v>389.8</v>
      </c>
      <c r="F648" s="65">
        <v>389.8</v>
      </c>
      <c r="G648" s="65" t="s">
        <v>1206</v>
      </c>
      <c r="H648">
        <v>36.200000000000003</v>
      </c>
      <c r="I648">
        <v>-5.4130000000000003</v>
      </c>
      <c r="J648" s="65" t="s">
        <v>2673</v>
      </c>
      <c r="K648" t="s">
        <v>2708</v>
      </c>
      <c r="L648" t="s">
        <v>1201</v>
      </c>
      <c r="M648" s="65">
        <v>2002</v>
      </c>
      <c r="O648" t="s">
        <v>1411</v>
      </c>
      <c r="P648" t="s">
        <v>1268</v>
      </c>
      <c r="Q648">
        <v>0.96</v>
      </c>
      <c r="R648">
        <v>0.78</v>
      </c>
    </row>
    <row r="649" spans="1:18" x14ac:dyDescent="0.25">
      <c r="A649" t="s">
        <v>344</v>
      </c>
      <c r="B649" t="s">
        <v>2980</v>
      </c>
      <c r="C649" t="s">
        <v>2981</v>
      </c>
      <c r="D649" t="s">
        <v>2982</v>
      </c>
      <c r="E649">
        <v>346.2</v>
      </c>
      <c r="F649" s="65">
        <v>346.2</v>
      </c>
      <c r="G649" s="65" t="s">
        <v>1231</v>
      </c>
      <c r="H649">
        <v>43.311999999999998</v>
      </c>
      <c r="I649">
        <v>-5.8730000000000002</v>
      </c>
      <c r="J649" s="65" t="s">
        <v>2673</v>
      </c>
      <c r="K649" t="s">
        <v>2865</v>
      </c>
      <c r="L649" t="s">
        <v>1201</v>
      </c>
      <c r="M649" s="65">
        <v>1984</v>
      </c>
      <c r="O649" t="s">
        <v>1202</v>
      </c>
      <c r="P649" t="s">
        <v>1277</v>
      </c>
      <c r="Q649">
        <v>2.2200000000000002</v>
      </c>
      <c r="R649">
        <v>1.81</v>
      </c>
    </row>
    <row r="650" spans="1:18" x14ac:dyDescent="0.25">
      <c r="A650" t="s">
        <v>2983</v>
      </c>
      <c r="C650" t="s">
        <v>2984</v>
      </c>
      <c r="D650" t="s">
        <v>1216</v>
      </c>
      <c r="E650">
        <v>625.9</v>
      </c>
      <c r="F650" s="65">
        <v>625.9</v>
      </c>
      <c r="G650" s="65" t="s">
        <v>1200</v>
      </c>
      <c r="J650" s="65" t="s">
        <v>2673</v>
      </c>
      <c r="K650" t="s">
        <v>2807</v>
      </c>
      <c r="L650" t="s">
        <v>1201</v>
      </c>
      <c r="O650" t="s">
        <v>1202</v>
      </c>
    </row>
    <row r="651" spans="1:18" x14ac:dyDescent="0.25">
      <c r="B651" t="s">
        <v>2985</v>
      </c>
      <c r="C651" t="s">
        <v>2986</v>
      </c>
      <c r="D651" t="s">
        <v>2987</v>
      </c>
      <c r="F651" s="65">
        <v>126</v>
      </c>
      <c r="G651" s="65" t="s">
        <v>1200</v>
      </c>
      <c r="H651">
        <v>42.603000000000002</v>
      </c>
      <c r="I651">
        <v>18.23</v>
      </c>
      <c r="J651" s="65" t="s">
        <v>2869</v>
      </c>
      <c r="K651" t="s">
        <v>2891</v>
      </c>
      <c r="L651" t="s">
        <v>1201</v>
      </c>
      <c r="O651" t="s">
        <v>1202</v>
      </c>
    </row>
    <row r="652" spans="1:18" x14ac:dyDescent="0.25">
      <c r="B652" t="s">
        <v>2988</v>
      </c>
      <c r="C652" t="s">
        <v>2989</v>
      </c>
      <c r="D652" t="s">
        <v>2990</v>
      </c>
      <c r="F652" s="65">
        <v>4.8</v>
      </c>
      <c r="G652" s="65" t="s">
        <v>1200</v>
      </c>
      <c r="H652">
        <v>43.430999999999997</v>
      </c>
      <c r="I652">
        <v>16.885000000000002</v>
      </c>
      <c r="J652" s="65" t="s">
        <v>2869</v>
      </c>
      <c r="K652" t="s">
        <v>2891</v>
      </c>
      <c r="L652" t="s">
        <v>1201</v>
      </c>
      <c r="O652" t="s">
        <v>1202</v>
      </c>
    </row>
    <row r="653" spans="1:18" x14ac:dyDescent="0.25">
      <c r="B653" t="s">
        <v>2991</v>
      </c>
      <c r="C653" t="s">
        <v>2989</v>
      </c>
      <c r="D653" t="s">
        <v>2992</v>
      </c>
      <c r="F653" s="65">
        <v>20.8</v>
      </c>
      <c r="G653" s="65" t="s">
        <v>1200</v>
      </c>
      <c r="H653">
        <v>43.430999999999997</v>
      </c>
      <c r="I653">
        <v>16.885000000000002</v>
      </c>
      <c r="J653" s="65" t="s">
        <v>2869</v>
      </c>
      <c r="K653" t="s">
        <v>2891</v>
      </c>
      <c r="L653" t="s">
        <v>1201</v>
      </c>
      <c r="O653" t="s">
        <v>1202</v>
      </c>
    </row>
    <row r="654" spans="1:18" x14ac:dyDescent="0.25">
      <c r="B654" t="s">
        <v>2993</v>
      </c>
      <c r="C654" t="s">
        <v>2994</v>
      </c>
      <c r="D654" t="s">
        <v>2995</v>
      </c>
      <c r="F654" s="65">
        <v>30</v>
      </c>
      <c r="G654" s="65" t="s">
        <v>1200</v>
      </c>
      <c r="H654">
        <v>43.795000000000002</v>
      </c>
      <c r="I654">
        <v>16.597000000000001</v>
      </c>
      <c r="J654" s="65" t="s">
        <v>2869</v>
      </c>
      <c r="K654" t="s">
        <v>2891</v>
      </c>
      <c r="L654" t="s">
        <v>1201</v>
      </c>
      <c r="O654" t="s">
        <v>1202</v>
      </c>
    </row>
    <row r="655" spans="1:18" x14ac:dyDescent="0.25">
      <c r="B655" t="s">
        <v>2996</v>
      </c>
      <c r="C655" t="s">
        <v>2997</v>
      </c>
      <c r="D655" t="s">
        <v>2997</v>
      </c>
      <c r="F655" s="65">
        <v>11.7</v>
      </c>
      <c r="G655" s="65" t="s">
        <v>1235</v>
      </c>
      <c r="H655">
        <v>43.661000000000001</v>
      </c>
      <c r="I655">
        <v>17.03</v>
      </c>
      <c r="J655" s="65" t="s">
        <v>2869</v>
      </c>
      <c r="K655" t="s">
        <v>2891</v>
      </c>
      <c r="L655" t="s">
        <v>1201</v>
      </c>
      <c r="O655" t="s">
        <v>1202</v>
      </c>
    </row>
    <row r="656" spans="1:18" x14ac:dyDescent="0.25">
      <c r="B656" t="s">
        <v>2998</v>
      </c>
      <c r="C656" t="s">
        <v>2999</v>
      </c>
      <c r="D656" t="s">
        <v>3000</v>
      </c>
      <c r="F656" s="65">
        <v>79</v>
      </c>
      <c r="G656" s="65" t="s">
        <v>1200</v>
      </c>
      <c r="H656">
        <v>43.673999999999999</v>
      </c>
      <c r="I656">
        <v>16.783999999999999</v>
      </c>
      <c r="J656" s="65" t="s">
        <v>2869</v>
      </c>
      <c r="K656" t="s">
        <v>2891</v>
      </c>
      <c r="L656" t="s">
        <v>1201</v>
      </c>
      <c r="O656" t="s">
        <v>1202</v>
      </c>
    </row>
    <row r="657" spans="1:18" x14ac:dyDescent="0.25">
      <c r="B657" t="s">
        <v>3001</v>
      </c>
      <c r="C657" t="s">
        <v>2999</v>
      </c>
      <c r="D657" t="s">
        <v>3002</v>
      </c>
      <c r="F657" s="65">
        <v>79</v>
      </c>
      <c r="G657" s="65" t="s">
        <v>1200</v>
      </c>
      <c r="H657">
        <v>43.673999999999999</v>
      </c>
      <c r="I657">
        <v>16.783999999999999</v>
      </c>
      <c r="J657" s="65" t="s">
        <v>2869</v>
      </c>
      <c r="K657" t="s">
        <v>2891</v>
      </c>
      <c r="L657" t="s">
        <v>1201</v>
      </c>
      <c r="O657" t="s">
        <v>1202</v>
      </c>
    </row>
    <row r="658" spans="1:18" x14ac:dyDescent="0.25">
      <c r="A658" t="s">
        <v>253</v>
      </c>
      <c r="B658" t="s">
        <v>3003</v>
      </c>
      <c r="C658" t="s">
        <v>3004</v>
      </c>
      <c r="D658" t="s">
        <v>3005</v>
      </c>
      <c r="E658">
        <v>820.5</v>
      </c>
      <c r="F658" s="65">
        <v>258.5</v>
      </c>
      <c r="G658" s="65" t="s">
        <v>1206</v>
      </c>
      <c r="H658">
        <v>36.183999999999997</v>
      </c>
      <c r="I658">
        <v>-5.3879999999999999</v>
      </c>
      <c r="J658" s="65" t="s">
        <v>2673</v>
      </c>
      <c r="K658" t="s">
        <v>2708</v>
      </c>
      <c r="L658" t="s">
        <v>1201</v>
      </c>
      <c r="M658" s="65">
        <v>2011</v>
      </c>
      <c r="O658" t="s">
        <v>1411</v>
      </c>
      <c r="P658" t="s">
        <v>1209</v>
      </c>
      <c r="Q658">
        <v>43.07</v>
      </c>
      <c r="R658">
        <v>0.38</v>
      </c>
    </row>
    <row r="659" spans="1:18" x14ac:dyDescent="0.25">
      <c r="A659" t="s">
        <v>253</v>
      </c>
      <c r="B659" t="s">
        <v>3006</v>
      </c>
      <c r="C659" t="s">
        <v>3004</v>
      </c>
      <c r="D659" t="s">
        <v>3007</v>
      </c>
      <c r="E659">
        <v>820.5</v>
      </c>
      <c r="F659" s="65">
        <v>279.60000000000002</v>
      </c>
      <c r="G659" s="65" t="s">
        <v>1206</v>
      </c>
      <c r="H659">
        <v>36.183999999999997</v>
      </c>
      <c r="I659">
        <v>-5.3879999999999999</v>
      </c>
      <c r="J659" s="65" t="s">
        <v>2673</v>
      </c>
      <c r="K659" t="s">
        <v>2708</v>
      </c>
      <c r="L659" t="s">
        <v>1201</v>
      </c>
      <c r="M659" s="65">
        <v>2011</v>
      </c>
      <c r="O659" t="s">
        <v>1411</v>
      </c>
      <c r="P659" t="s">
        <v>1209</v>
      </c>
      <c r="Q659">
        <v>43.07</v>
      </c>
      <c r="R659">
        <v>0.38</v>
      </c>
    </row>
    <row r="660" spans="1:18" x14ac:dyDescent="0.25">
      <c r="A660" t="s">
        <v>253</v>
      </c>
      <c r="B660" t="s">
        <v>3008</v>
      </c>
      <c r="C660" t="s">
        <v>3004</v>
      </c>
      <c r="D660" t="s">
        <v>3009</v>
      </c>
      <c r="E660">
        <v>820.5</v>
      </c>
      <c r="F660" s="65">
        <v>282.39999999999998</v>
      </c>
      <c r="G660" s="65" t="s">
        <v>1206</v>
      </c>
      <c r="H660">
        <v>36.183999999999997</v>
      </c>
      <c r="I660">
        <v>-5.3879999999999999</v>
      </c>
      <c r="J660" s="65" t="s">
        <v>2673</v>
      </c>
      <c r="K660" t="s">
        <v>2708</v>
      </c>
      <c r="L660" t="s">
        <v>1201</v>
      </c>
      <c r="M660" s="65">
        <v>2011</v>
      </c>
      <c r="O660" t="s">
        <v>1411</v>
      </c>
      <c r="P660" t="s">
        <v>1209</v>
      </c>
      <c r="Q660">
        <v>43.07</v>
      </c>
      <c r="R660">
        <v>0.38</v>
      </c>
    </row>
    <row r="661" spans="1:18" x14ac:dyDescent="0.25">
      <c r="A661" t="s">
        <v>268</v>
      </c>
      <c r="B661" t="s">
        <v>3010</v>
      </c>
      <c r="C661" t="s">
        <v>3011</v>
      </c>
      <c r="D661" t="s">
        <v>3011</v>
      </c>
      <c r="E661">
        <v>409.7</v>
      </c>
      <c r="F661" s="65">
        <v>409.7</v>
      </c>
      <c r="G661" s="65" t="s">
        <v>1206</v>
      </c>
      <c r="H661">
        <v>39.677999999999997</v>
      </c>
      <c r="I661">
        <v>-0.28000000000000003</v>
      </c>
      <c r="J661" s="65" t="s">
        <v>2673</v>
      </c>
      <c r="K661" t="s">
        <v>2699</v>
      </c>
      <c r="L661" t="s">
        <v>1201</v>
      </c>
      <c r="M661" s="65">
        <v>2007</v>
      </c>
      <c r="O661" t="s">
        <v>1411</v>
      </c>
      <c r="P661" t="s">
        <v>1268</v>
      </c>
      <c r="Q661">
        <v>0.96</v>
      </c>
      <c r="R661">
        <v>0.78</v>
      </c>
    </row>
    <row r="662" spans="1:18" x14ac:dyDescent="0.25">
      <c r="A662" t="s">
        <v>3012</v>
      </c>
      <c r="C662" t="s">
        <v>3013</v>
      </c>
      <c r="D662" t="s">
        <v>1216</v>
      </c>
      <c r="E662">
        <v>605.70000000000005</v>
      </c>
      <c r="F662" s="65">
        <v>605.70000000000005</v>
      </c>
      <c r="G662" s="65" t="s">
        <v>1495</v>
      </c>
      <c r="J662" s="65" t="s">
        <v>2673</v>
      </c>
      <c r="L662" t="s">
        <v>1201</v>
      </c>
      <c r="O662" t="s">
        <v>1360</v>
      </c>
      <c r="Q662">
        <v>0</v>
      </c>
      <c r="R662">
        <v>0</v>
      </c>
    </row>
    <row r="663" spans="1:18" x14ac:dyDescent="0.25">
      <c r="A663" t="s">
        <v>3014</v>
      </c>
      <c r="C663" t="s">
        <v>3015</v>
      </c>
      <c r="D663" t="s">
        <v>1216</v>
      </c>
      <c r="E663">
        <v>211.5</v>
      </c>
      <c r="F663" s="65">
        <v>211.5</v>
      </c>
      <c r="G663" s="65" t="s">
        <v>1495</v>
      </c>
      <c r="J663" s="65" t="s">
        <v>2673</v>
      </c>
      <c r="L663" t="s">
        <v>1427</v>
      </c>
      <c r="O663" t="s">
        <v>1360</v>
      </c>
      <c r="Q663">
        <v>0</v>
      </c>
      <c r="R663">
        <v>0</v>
      </c>
    </row>
    <row r="664" spans="1:18" x14ac:dyDescent="0.25">
      <c r="A664" t="s">
        <v>3016</v>
      </c>
      <c r="C664" t="s">
        <v>3017</v>
      </c>
      <c r="D664" t="s">
        <v>1216</v>
      </c>
      <c r="E664">
        <v>337.8</v>
      </c>
      <c r="F664" s="65">
        <v>337.8</v>
      </c>
      <c r="G664" s="65" t="s">
        <v>1200</v>
      </c>
      <c r="J664" s="65" t="s">
        <v>2673</v>
      </c>
      <c r="K664" t="s">
        <v>2738</v>
      </c>
      <c r="L664" t="s">
        <v>1201</v>
      </c>
      <c r="O664" t="s">
        <v>1202</v>
      </c>
    </row>
    <row r="665" spans="1:18" x14ac:dyDescent="0.25">
      <c r="A665" t="s">
        <v>278</v>
      </c>
      <c r="B665" t="s">
        <v>3018</v>
      </c>
      <c r="C665" t="s">
        <v>3019</v>
      </c>
      <c r="D665" t="s">
        <v>3020</v>
      </c>
      <c r="E665">
        <v>822.8</v>
      </c>
      <c r="F665" s="65">
        <v>267.8</v>
      </c>
      <c r="G665" s="65" t="s">
        <v>1206</v>
      </c>
      <c r="H665">
        <v>36.674999999999997</v>
      </c>
      <c r="I665">
        <v>-5.8150000000000004</v>
      </c>
      <c r="J665" s="65" t="s">
        <v>2673</v>
      </c>
      <c r="K665" t="s">
        <v>2708</v>
      </c>
      <c r="L665" t="s">
        <v>1201</v>
      </c>
      <c r="M665" s="65">
        <v>2006</v>
      </c>
      <c r="O665" t="s">
        <v>1202</v>
      </c>
      <c r="P665" t="s">
        <v>1268</v>
      </c>
      <c r="Q665">
        <v>0.96</v>
      </c>
      <c r="R665">
        <v>0.78</v>
      </c>
    </row>
    <row r="666" spans="1:18" x14ac:dyDescent="0.25">
      <c r="A666" t="s">
        <v>278</v>
      </c>
      <c r="B666" t="s">
        <v>3021</v>
      </c>
      <c r="C666" t="s">
        <v>3019</v>
      </c>
      <c r="D666" t="s">
        <v>3022</v>
      </c>
      <c r="E666">
        <v>822.8</v>
      </c>
      <c r="F666" s="65">
        <v>260.89999999999998</v>
      </c>
      <c r="G666" s="65" t="s">
        <v>1206</v>
      </c>
      <c r="H666">
        <v>36.674999999999997</v>
      </c>
      <c r="I666">
        <v>-5.8150000000000004</v>
      </c>
      <c r="J666" s="65" t="s">
        <v>2673</v>
      </c>
      <c r="K666" t="s">
        <v>2708</v>
      </c>
      <c r="L666" t="s">
        <v>1201</v>
      </c>
      <c r="M666" s="65">
        <v>2006</v>
      </c>
      <c r="O666" t="s">
        <v>1202</v>
      </c>
      <c r="P666" t="s">
        <v>1268</v>
      </c>
      <c r="Q666">
        <v>0.96</v>
      </c>
      <c r="R666">
        <v>0.78</v>
      </c>
    </row>
    <row r="667" spans="1:18" x14ac:dyDescent="0.25">
      <c r="A667" t="s">
        <v>278</v>
      </c>
      <c r="B667" t="s">
        <v>3023</v>
      </c>
      <c r="C667" t="s">
        <v>3019</v>
      </c>
      <c r="D667" t="s">
        <v>3024</v>
      </c>
      <c r="E667">
        <v>822.8</v>
      </c>
      <c r="F667" s="65">
        <v>294.10000000000002</v>
      </c>
      <c r="G667" s="65" t="s">
        <v>1206</v>
      </c>
      <c r="H667">
        <v>36.674999999999997</v>
      </c>
      <c r="I667">
        <v>-5.8150000000000004</v>
      </c>
      <c r="J667" s="65" t="s">
        <v>2673</v>
      </c>
      <c r="K667" t="s">
        <v>2708</v>
      </c>
      <c r="L667" t="s">
        <v>1201</v>
      </c>
      <c r="M667" s="65">
        <v>2006</v>
      </c>
      <c r="O667" t="s">
        <v>1202</v>
      </c>
      <c r="P667" t="s">
        <v>1268</v>
      </c>
      <c r="Q667">
        <v>0.96</v>
      </c>
      <c r="R667">
        <v>0.78</v>
      </c>
    </row>
    <row r="668" spans="1:18" x14ac:dyDescent="0.25">
      <c r="A668" t="s">
        <v>3025</v>
      </c>
      <c r="B668" t="s">
        <v>3026</v>
      </c>
      <c r="C668" t="s">
        <v>3027</v>
      </c>
      <c r="D668" t="s">
        <v>3028</v>
      </c>
      <c r="E668">
        <v>739</v>
      </c>
      <c r="F668" s="65">
        <v>141.9</v>
      </c>
      <c r="G668" s="65" t="s">
        <v>1200</v>
      </c>
      <c r="H668">
        <v>39.262999999999998</v>
      </c>
      <c r="I668">
        <v>-0.91900000000000004</v>
      </c>
      <c r="J668" s="65" t="s">
        <v>2673</v>
      </c>
      <c r="K668" t="s">
        <v>2699</v>
      </c>
      <c r="L668" t="s">
        <v>1201</v>
      </c>
      <c r="O668" t="s">
        <v>1202</v>
      </c>
    </row>
    <row r="669" spans="1:18" x14ac:dyDescent="0.25">
      <c r="A669" t="s">
        <v>3025</v>
      </c>
      <c r="B669" t="s">
        <v>3029</v>
      </c>
      <c r="C669" t="s">
        <v>3027</v>
      </c>
      <c r="D669" t="s">
        <v>3030</v>
      </c>
      <c r="E669">
        <v>739</v>
      </c>
      <c r="F669" s="65">
        <v>148</v>
      </c>
      <c r="G669" s="65" t="s">
        <v>1200</v>
      </c>
      <c r="H669">
        <v>39.262999999999998</v>
      </c>
      <c r="I669">
        <v>-0.91900000000000004</v>
      </c>
      <c r="J669" s="65" t="s">
        <v>2673</v>
      </c>
      <c r="K669" t="s">
        <v>2699</v>
      </c>
      <c r="L669" t="s">
        <v>1201</v>
      </c>
      <c r="O669" t="s">
        <v>1202</v>
      </c>
    </row>
    <row r="670" spans="1:18" x14ac:dyDescent="0.25">
      <c r="A670" t="s">
        <v>258</v>
      </c>
      <c r="B670" t="s">
        <v>3031</v>
      </c>
      <c r="C670" t="s">
        <v>3032</v>
      </c>
      <c r="D670" t="s">
        <v>3033</v>
      </c>
      <c r="E670">
        <v>426</v>
      </c>
      <c r="F670" s="65">
        <v>426</v>
      </c>
      <c r="G670" s="65" t="s">
        <v>1206</v>
      </c>
      <c r="H670">
        <v>43.311999999999998</v>
      </c>
      <c r="I670">
        <v>-5.8730000000000002</v>
      </c>
      <c r="J670" s="65" t="s">
        <v>2673</v>
      </c>
      <c r="K670" t="s">
        <v>2865</v>
      </c>
      <c r="L670" t="s">
        <v>1201</v>
      </c>
      <c r="M670" s="65">
        <v>2008</v>
      </c>
      <c r="O670" t="s">
        <v>1202</v>
      </c>
      <c r="P670" t="s">
        <v>1277</v>
      </c>
      <c r="Q670">
        <v>0.96</v>
      </c>
      <c r="R670">
        <v>0.78</v>
      </c>
    </row>
    <row r="671" spans="1:18" x14ac:dyDescent="0.25">
      <c r="A671" t="s">
        <v>286</v>
      </c>
      <c r="B671" t="s">
        <v>3034</v>
      </c>
      <c r="C671" t="s">
        <v>3035</v>
      </c>
      <c r="D671" t="s">
        <v>3036</v>
      </c>
      <c r="E671">
        <v>394.6</v>
      </c>
      <c r="F671" s="65">
        <v>394.6</v>
      </c>
      <c r="G671" s="65" t="s">
        <v>1206</v>
      </c>
      <c r="H671">
        <v>42.436999999999998</v>
      </c>
      <c r="I671">
        <v>-2.25</v>
      </c>
      <c r="J671" s="65" t="s">
        <v>2673</v>
      </c>
      <c r="K671" t="s">
        <v>2917</v>
      </c>
      <c r="L671" t="s">
        <v>1201</v>
      </c>
      <c r="M671" s="65">
        <v>2005</v>
      </c>
      <c r="O671" t="s">
        <v>1202</v>
      </c>
      <c r="P671" t="s">
        <v>1268</v>
      </c>
      <c r="Q671">
        <v>0.96</v>
      </c>
      <c r="R671">
        <v>0.78</v>
      </c>
    </row>
    <row r="672" spans="1:18" x14ac:dyDescent="0.25">
      <c r="B672" t="s">
        <v>3037</v>
      </c>
      <c r="C672" t="s">
        <v>2989</v>
      </c>
      <c r="D672" t="s">
        <v>3038</v>
      </c>
      <c r="F672" s="65">
        <v>20.8</v>
      </c>
      <c r="G672" s="65" t="s">
        <v>1200</v>
      </c>
      <c r="H672">
        <v>43.430999999999997</v>
      </c>
      <c r="I672">
        <v>16.885000000000002</v>
      </c>
      <c r="J672" s="65" t="s">
        <v>2869</v>
      </c>
      <c r="K672" t="s">
        <v>2891</v>
      </c>
      <c r="L672" t="s">
        <v>1201</v>
      </c>
      <c r="O672" t="s">
        <v>1202</v>
      </c>
    </row>
    <row r="673" spans="1:18" x14ac:dyDescent="0.25">
      <c r="B673" t="s">
        <v>3039</v>
      </c>
      <c r="C673" t="s">
        <v>3040</v>
      </c>
      <c r="D673" t="s">
        <v>3041</v>
      </c>
      <c r="F673" s="65">
        <v>135</v>
      </c>
      <c r="G673" s="65" t="s">
        <v>1200</v>
      </c>
      <c r="H673">
        <v>43.457999999999998</v>
      </c>
      <c r="I673">
        <v>16.702999999999999</v>
      </c>
      <c r="J673" s="65" t="s">
        <v>2869</v>
      </c>
      <c r="K673" t="s">
        <v>2891</v>
      </c>
      <c r="L673" t="s">
        <v>1201</v>
      </c>
      <c r="O673" t="s">
        <v>1202</v>
      </c>
    </row>
    <row r="674" spans="1:18" x14ac:dyDescent="0.25">
      <c r="B674" t="s">
        <v>3042</v>
      </c>
      <c r="C674" t="s">
        <v>3040</v>
      </c>
      <c r="D674" t="s">
        <v>3043</v>
      </c>
      <c r="F674" s="65">
        <v>135</v>
      </c>
      <c r="G674" s="65" t="s">
        <v>1200</v>
      </c>
      <c r="H674">
        <v>43.457999999999998</v>
      </c>
      <c r="I674">
        <v>16.702999999999999</v>
      </c>
      <c r="J674" s="65" t="s">
        <v>2869</v>
      </c>
      <c r="K674" t="s">
        <v>2891</v>
      </c>
      <c r="L674" t="s">
        <v>1201</v>
      </c>
      <c r="O674" t="s">
        <v>1202</v>
      </c>
    </row>
    <row r="675" spans="1:18" x14ac:dyDescent="0.25">
      <c r="B675" t="s">
        <v>3044</v>
      </c>
      <c r="C675" t="s">
        <v>3040</v>
      </c>
      <c r="D675" t="s">
        <v>3045</v>
      </c>
      <c r="F675" s="65">
        <v>108</v>
      </c>
      <c r="G675" s="65" t="s">
        <v>1200</v>
      </c>
      <c r="H675">
        <v>43.457999999999998</v>
      </c>
      <c r="I675">
        <v>16.702999999999999</v>
      </c>
      <c r="J675" s="65" t="s">
        <v>2869</v>
      </c>
      <c r="K675" t="s">
        <v>2891</v>
      </c>
      <c r="L675" t="s">
        <v>1201</v>
      </c>
      <c r="O675" t="s">
        <v>1202</v>
      </c>
    </row>
    <row r="676" spans="1:18" x14ac:dyDescent="0.25">
      <c r="A676" t="s">
        <v>269</v>
      </c>
      <c r="B676" t="s">
        <v>3046</v>
      </c>
      <c r="C676" t="s">
        <v>3047</v>
      </c>
      <c r="D676" t="s">
        <v>3047</v>
      </c>
      <c r="E676">
        <v>420.1</v>
      </c>
      <c r="F676" s="65">
        <v>420.1</v>
      </c>
      <c r="G676" s="65" t="s">
        <v>1206</v>
      </c>
      <c r="H676">
        <v>40.96</v>
      </c>
      <c r="I676">
        <v>0.86499999999999999</v>
      </c>
      <c r="J676" s="65" t="s">
        <v>2673</v>
      </c>
      <c r="K676" t="s">
        <v>2684</v>
      </c>
      <c r="L676" t="s">
        <v>1201</v>
      </c>
      <c r="M676" s="65">
        <v>2007</v>
      </c>
      <c r="O676" t="s">
        <v>1411</v>
      </c>
      <c r="P676" t="s">
        <v>1268</v>
      </c>
      <c r="Q676">
        <v>0.96</v>
      </c>
      <c r="R676">
        <v>0.78</v>
      </c>
    </row>
    <row r="677" spans="1:18" x14ac:dyDescent="0.25">
      <c r="A677" t="s">
        <v>334</v>
      </c>
      <c r="B677" t="s">
        <v>3048</v>
      </c>
      <c r="C677" t="s">
        <v>3049</v>
      </c>
      <c r="D677" t="s">
        <v>3049</v>
      </c>
      <c r="E677">
        <v>1011.3</v>
      </c>
      <c r="F677" s="65">
        <v>1011.3</v>
      </c>
      <c r="G677" s="65" t="s">
        <v>43</v>
      </c>
      <c r="H677">
        <v>39.807000000000002</v>
      </c>
      <c r="I677">
        <v>-5.6989999999999998</v>
      </c>
      <c r="J677" s="65" t="s">
        <v>2673</v>
      </c>
      <c r="K677" t="s">
        <v>2801</v>
      </c>
      <c r="L677" t="s">
        <v>1201</v>
      </c>
      <c r="M677" s="65">
        <v>1983</v>
      </c>
      <c r="O677" t="s">
        <v>1202</v>
      </c>
      <c r="P677" t="s">
        <v>1209</v>
      </c>
      <c r="Q677">
        <v>167.87</v>
      </c>
      <c r="R677">
        <v>1.02</v>
      </c>
    </row>
    <row r="678" spans="1:18" x14ac:dyDescent="0.25">
      <c r="A678" t="s">
        <v>262</v>
      </c>
      <c r="C678" t="s">
        <v>3050</v>
      </c>
      <c r="D678" t="s">
        <v>1216</v>
      </c>
      <c r="E678">
        <v>274.60000000000002</v>
      </c>
      <c r="F678" s="65">
        <v>274.60000000000002</v>
      </c>
      <c r="G678" s="65" t="s">
        <v>1206</v>
      </c>
      <c r="H678">
        <v>41.280999999999999</v>
      </c>
      <c r="I678">
        <v>-0.218</v>
      </c>
      <c r="J678" s="65" t="s">
        <v>2673</v>
      </c>
      <c r="K678" t="s">
        <v>2715</v>
      </c>
      <c r="L678" t="s">
        <v>1201</v>
      </c>
      <c r="O678" t="s">
        <v>1202</v>
      </c>
      <c r="P678" t="s">
        <v>1268</v>
      </c>
      <c r="Q678">
        <v>0.96</v>
      </c>
      <c r="R678">
        <v>0.78</v>
      </c>
    </row>
    <row r="679" spans="1:18" x14ac:dyDescent="0.25">
      <c r="A679" t="s">
        <v>3051</v>
      </c>
      <c r="C679" t="s">
        <v>3052</v>
      </c>
      <c r="D679" t="s">
        <v>1216</v>
      </c>
      <c r="E679">
        <v>1145.5999999999999</v>
      </c>
      <c r="F679" s="65">
        <v>1145.5999999999999</v>
      </c>
      <c r="G679" s="65" t="s">
        <v>1495</v>
      </c>
      <c r="J679" s="65" t="s">
        <v>2673</v>
      </c>
      <c r="L679" t="s">
        <v>1427</v>
      </c>
      <c r="O679" t="s">
        <v>1360</v>
      </c>
      <c r="Q679">
        <v>0</v>
      </c>
      <c r="R679">
        <v>0</v>
      </c>
    </row>
    <row r="680" spans="1:18" x14ac:dyDescent="0.25">
      <c r="A680" t="s">
        <v>257</v>
      </c>
      <c r="B680" t="s">
        <v>3053</v>
      </c>
      <c r="C680" t="s">
        <v>3054</v>
      </c>
      <c r="D680" t="s">
        <v>3054</v>
      </c>
      <c r="E680">
        <v>434.8</v>
      </c>
      <c r="F680" s="65">
        <v>434.8</v>
      </c>
      <c r="G680" s="65" t="s">
        <v>1206</v>
      </c>
      <c r="H680">
        <v>41.338000000000001</v>
      </c>
      <c r="I680">
        <v>2.16</v>
      </c>
      <c r="J680" s="65" t="s">
        <v>2673</v>
      </c>
      <c r="K680" t="s">
        <v>2684</v>
      </c>
      <c r="L680" t="s">
        <v>1201</v>
      </c>
      <c r="M680" s="65">
        <v>2011</v>
      </c>
      <c r="O680" t="s">
        <v>1411</v>
      </c>
      <c r="P680" t="s">
        <v>1268</v>
      </c>
      <c r="Q680">
        <v>0.96</v>
      </c>
      <c r="R680">
        <v>0.78</v>
      </c>
    </row>
    <row r="681" spans="1:18" x14ac:dyDescent="0.25">
      <c r="A681" t="s">
        <v>311</v>
      </c>
      <c r="B681" t="s">
        <v>3055</v>
      </c>
      <c r="C681" t="s">
        <v>3056</v>
      </c>
      <c r="D681" t="s">
        <v>3056</v>
      </c>
      <c r="E681">
        <v>350.2</v>
      </c>
      <c r="F681" s="65">
        <v>350.2</v>
      </c>
      <c r="G681" s="65" t="s">
        <v>1231</v>
      </c>
      <c r="H681">
        <v>43.451999999999998</v>
      </c>
      <c r="I681">
        <v>-7.851</v>
      </c>
      <c r="J681" s="65" t="s">
        <v>2673</v>
      </c>
      <c r="K681" t="s">
        <v>2807</v>
      </c>
      <c r="L681" t="s">
        <v>1201</v>
      </c>
      <c r="M681" s="65">
        <v>1978</v>
      </c>
      <c r="O681" t="s">
        <v>1202</v>
      </c>
      <c r="P681" t="s">
        <v>1277</v>
      </c>
      <c r="Q681">
        <v>2.2200000000000002</v>
      </c>
      <c r="R681">
        <v>1.81</v>
      </c>
    </row>
    <row r="682" spans="1:18" x14ac:dyDescent="0.25">
      <c r="A682" t="s">
        <v>3057</v>
      </c>
      <c r="B682" t="s">
        <v>3058</v>
      </c>
      <c r="C682" t="s">
        <v>3059</v>
      </c>
      <c r="D682" t="s">
        <v>340</v>
      </c>
      <c r="E682">
        <v>2232.3000000000002</v>
      </c>
      <c r="F682" s="65">
        <v>121.3</v>
      </c>
      <c r="G682" s="65" t="s">
        <v>1200</v>
      </c>
      <c r="H682">
        <v>39.664000000000001</v>
      </c>
      <c r="I682">
        <v>-7.5330000000000004</v>
      </c>
      <c r="J682" s="65" t="s">
        <v>2673</v>
      </c>
      <c r="K682" t="s">
        <v>2801</v>
      </c>
      <c r="L682" t="s">
        <v>1201</v>
      </c>
      <c r="M682" s="65">
        <v>1977</v>
      </c>
      <c r="O682" t="s">
        <v>1202</v>
      </c>
    </row>
    <row r="683" spans="1:18" x14ac:dyDescent="0.25">
      <c r="A683" t="s">
        <v>3057</v>
      </c>
      <c r="B683" t="s">
        <v>3060</v>
      </c>
      <c r="C683" t="s">
        <v>3059</v>
      </c>
      <c r="D683" t="s">
        <v>339</v>
      </c>
      <c r="E683">
        <v>2232.3000000000002</v>
      </c>
      <c r="F683" s="65">
        <v>120.6</v>
      </c>
      <c r="G683" s="65" t="s">
        <v>1200</v>
      </c>
      <c r="H683">
        <v>39.664000000000001</v>
      </c>
      <c r="I683">
        <v>-7.5330000000000004</v>
      </c>
      <c r="J683" s="65" t="s">
        <v>2673</v>
      </c>
      <c r="K683" t="s">
        <v>2801</v>
      </c>
      <c r="L683" t="s">
        <v>1201</v>
      </c>
      <c r="M683" s="65">
        <v>1977</v>
      </c>
      <c r="O683" t="s">
        <v>1202</v>
      </c>
    </row>
    <row r="684" spans="1:18" x14ac:dyDescent="0.25">
      <c r="A684" t="s">
        <v>3057</v>
      </c>
      <c r="B684" t="s">
        <v>3061</v>
      </c>
      <c r="C684" t="s">
        <v>3059</v>
      </c>
      <c r="D684" t="s">
        <v>3062</v>
      </c>
      <c r="E684">
        <v>2232.3000000000002</v>
      </c>
      <c r="F684" s="65">
        <v>239</v>
      </c>
      <c r="G684" s="65" t="s">
        <v>1200</v>
      </c>
      <c r="H684">
        <v>39.729999999999997</v>
      </c>
      <c r="I684">
        <v>-6.8869999999999996</v>
      </c>
      <c r="J684" s="65" t="s">
        <v>2673</v>
      </c>
      <c r="K684" t="s">
        <v>2801</v>
      </c>
      <c r="L684" t="s">
        <v>1201</v>
      </c>
      <c r="M684" s="65">
        <v>1977</v>
      </c>
      <c r="O684" t="s">
        <v>1202</v>
      </c>
    </row>
    <row r="685" spans="1:18" x14ac:dyDescent="0.25">
      <c r="A685" t="s">
        <v>3057</v>
      </c>
      <c r="B685" t="s">
        <v>3063</v>
      </c>
      <c r="C685" t="s">
        <v>3059</v>
      </c>
      <c r="D685" t="s">
        <v>338</v>
      </c>
      <c r="E685">
        <v>2232.3000000000002</v>
      </c>
      <c r="F685" s="65">
        <v>127.4</v>
      </c>
      <c r="G685" s="65" t="s">
        <v>1200</v>
      </c>
      <c r="H685">
        <v>39.664000000000001</v>
      </c>
      <c r="I685">
        <v>-7.5330000000000004</v>
      </c>
      <c r="J685" s="65" t="s">
        <v>2673</v>
      </c>
      <c r="K685" t="s">
        <v>2801</v>
      </c>
      <c r="L685" t="s">
        <v>1201</v>
      </c>
      <c r="M685" s="65">
        <v>1977</v>
      </c>
      <c r="O685" t="s">
        <v>1202</v>
      </c>
    </row>
    <row r="686" spans="1:18" x14ac:dyDescent="0.25">
      <c r="A686" t="s">
        <v>3057</v>
      </c>
      <c r="B686" t="s">
        <v>3064</v>
      </c>
      <c r="C686" t="s">
        <v>3059</v>
      </c>
      <c r="D686" t="s">
        <v>3065</v>
      </c>
      <c r="E686">
        <v>2232.3000000000002</v>
      </c>
      <c r="F686" s="65">
        <v>110.4</v>
      </c>
      <c r="G686" s="65" t="s">
        <v>1200</v>
      </c>
      <c r="H686">
        <v>40.220999999999997</v>
      </c>
      <c r="I686">
        <v>-6.133</v>
      </c>
      <c r="J686" s="65" t="s">
        <v>2673</v>
      </c>
      <c r="K686" t="s">
        <v>2801</v>
      </c>
      <c r="L686" t="s">
        <v>1201</v>
      </c>
      <c r="M686" s="65">
        <v>1977</v>
      </c>
      <c r="O686" t="s">
        <v>1202</v>
      </c>
    </row>
    <row r="687" spans="1:18" x14ac:dyDescent="0.25">
      <c r="A687" t="s">
        <v>3057</v>
      </c>
      <c r="B687" t="s">
        <v>3066</v>
      </c>
      <c r="C687" t="s">
        <v>3059</v>
      </c>
      <c r="D687" t="s">
        <v>3067</v>
      </c>
      <c r="E687">
        <v>2232.3000000000002</v>
      </c>
      <c r="F687" s="65">
        <v>237</v>
      </c>
      <c r="G687" s="65" t="s">
        <v>1200</v>
      </c>
      <c r="H687">
        <v>39.729999999999997</v>
      </c>
      <c r="I687">
        <v>-6.8869999999999996</v>
      </c>
      <c r="J687" s="65" t="s">
        <v>2673</v>
      </c>
      <c r="K687" t="s">
        <v>2801</v>
      </c>
      <c r="L687" t="s">
        <v>1201</v>
      </c>
      <c r="M687" s="65">
        <v>1977</v>
      </c>
      <c r="O687" t="s">
        <v>1202</v>
      </c>
    </row>
    <row r="688" spans="1:18" x14ac:dyDescent="0.25">
      <c r="A688" t="s">
        <v>3057</v>
      </c>
      <c r="B688" t="s">
        <v>3068</v>
      </c>
      <c r="C688" t="s">
        <v>3059</v>
      </c>
      <c r="D688" t="s">
        <v>337</v>
      </c>
      <c r="E688">
        <v>2232.3000000000002</v>
      </c>
      <c r="F688" s="65">
        <v>125.6</v>
      </c>
      <c r="G688" s="65" t="s">
        <v>1200</v>
      </c>
      <c r="H688">
        <v>39.664000000000001</v>
      </c>
      <c r="I688">
        <v>-7.5330000000000004</v>
      </c>
      <c r="J688" s="65" t="s">
        <v>2673</v>
      </c>
      <c r="K688" t="s">
        <v>2801</v>
      </c>
      <c r="L688" t="s">
        <v>1201</v>
      </c>
      <c r="M688" s="65">
        <v>1977</v>
      </c>
      <c r="O688" t="s">
        <v>1202</v>
      </c>
    </row>
    <row r="689" spans="1:18" x14ac:dyDescent="0.25">
      <c r="A689" t="s">
        <v>3057</v>
      </c>
      <c r="B689" t="s">
        <v>3069</v>
      </c>
      <c r="C689" t="s">
        <v>3059</v>
      </c>
      <c r="D689" t="s">
        <v>3070</v>
      </c>
      <c r="E689">
        <v>2232.3000000000002</v>
      </c>
      <c r="F689" s="65">
        <v>237.8</v>
      </c>
      <c r="G689" s="65" t="s">
        <v>1200</v>
      </c>
      <c r="H689">
        <v>39.729999999999997</v>
      </c>
      <c r="I689">
        <v>-6.8869999999999996</v>
      </c>
      <c r="J689" s="65" t="s">
        <v>2673</v>
      </c>
      <c r="K689" t="s">
        <v>2801</v>
      </c>
      <c r="L689" t="s">
        <v>1201</v>
      </c>
      <c r="M689" s="65">
        <v>1977</v>
      </c>
      <c r="O689" t="s">
        <v>1202</v>
      </c>
    </row>
    <row r="690" spans="1:18" x14ac:dyDescent="0.25">
      <c r="A690" t="s">
        <v>3057</v>
      </c>
      <c r="B690" t="s">
        <v>3071</v>
      </c>
      <c r="C690" t="s">
        <v>3059</v>
      </c>
      <c r="D690" t="s">
        <v>3072</v>
      </c>
      <c r="E690">
        <v>2232.3000000000002</v>
      </c>
      <c r="F690" s="65">
        <v>239.3</v>
      </c>
      <c r="G690" s="65" t="s">
        <v>1200</v>
      </c>
      <c r="H690">
        <v>39.729999999999997</v>
      </c>
      <c r="I690">
        <v>-6.8869999999999996</v>
      </c>
      <c r="J690" s="65" t="s">
        <v>2673</v>
      </c>
      <c r="K690" t="s">
        <v>2801</v>
      </c>
      <c r="L690" t="s">
        <v>1201</v>
      </c>
      <c r="M690" s="65">
        <v>1977</v>
      </c>
      <c r="O690" t="s">
        <v>1202</v>
      </c>
    </row>
    <row r="691" spans="1:18" x14ac:dyDescent="0.25">
      <c r="A691" t="s">
        <v>293</v>
      </c>
      <c r="B691" t="s">
        <v>3073</v>
      </c>
      <c r="C691" t="s">
        <v>3074</v>
      </c>
      <c r="D691" t="s">
        <v>3075</v>
      </c>
      <c r="E691">
        <v>416.9</v>
      </c>
      <c r="F691" s="65">
        <v>416.9</v>
      </c>
      <c r="G691" s="65" t="s">
        <v>1206</v>
      </c>
      <c r="H691">
        <v>41.106000000000002</v>
      </c>
      <c r="I691">
        <v>1.1719999999999999</v>
      </c>
      <c r="J691" s="65" t="s">
        <v>2673</v>
      </c>
      <c r="K691" t="s">
        <v>2684</v>
      </c>
      <c r="L691" t="s">
        <v>1201</v>
      </c>
      <c r="M691" s="65">
        <v>2004</v>
      </c>
      <c r="O691" t="s">
        <v>1411</v>
      </c>
      <c r="P691" t="s">
        <v>1268</v>
      </c>
      <c r="Q691">
        <v>0.96</v>
      </c>
      <c r="R691">
        <v>0.78</v>
      </c>
    </row>
    <row r="692" spans="1:18" x14ac:dyDescent="0.25">
      <c r="A692" t="s">
        <v>290</v>
      </c>
      <c r="B692" t="s">
        <v>3076</v>
      </c>
      <c r="C692" t="s">
        <v>3077</v>
      </c>
      <c r="D692" t="s">
        <v>3077</v>
      </c>
      <c r="E692">
        <v>396.4</v>
      </c>
      <c r="F692" s="65">
        <v>396.4</v>
      </c>
      <c r="G692" s="65" t="s">
        <v>1206</v>
      </c>
      <c r="H692">
        <v>43.338999999999999</v>
      </c>
      <c r="I692">
        <v>3.05</v>
      </c>
      <c r="J692" s="65" t="s">
        <v>2673</v>
      </c>
      <c r="K692" t="s">
        <v>2781</v>
      </c>
      <c r="L692" t="s">
        <v>1201</v>
      </c>
      <c r="M692" s="65">
        <v>2005</v>
      </c>
      <c r="O692" t="s">
        <v>1411</v>
      </c>
      <c r="P692" t="s">
        <v>1209</v>
      </c>
      <c r="Q692">
        <v>43.07</v>
      </c>
      <c r="R692">
        <v>0.38</v>
      </c>
    </row>
    <row r="693" spans="1:18" x14ac:dyDescent="0.25">
      <c r="A693" t="s">
        <v>3078</v>
      </c>
      <c r="C693" t="s">
        <v>3079</v>
      </c>
      <c r="D693" t="s">
        <v>1216</v>
      </c>
      <c r="E693">
        <v>3089.6</v>
      </c>
      <c r="F693" s="65">
        <v>3089.6</v>
      </c>
      <c r="G693" s="65" t="s">
        <v>1495</v>
      </c>
      <c r="J693" s="65" t="s">
        <v>2673</v>
      </c>
      <c r="L693" t="s">
        <v>1201</v>
      </c>
      <c r="O693" t="s">
        <v>1360</v>
      </c>
      <c r="Q693">
        <v>0</v>
      </c>
      <c r="R693">
        <v>0</v>
      </c>
    </row>
    <row r="694" spans="1:18" x14ac:dyDescent="0.25">
      <c r="A694" t="s">
        <v>3080</v>
      </c>
      <c r="B694" t="s">
        <v>3081</v>
      </c>
      <c r="C694" t="s">
        <v>3082</v>
      </c>
      <c r="D694" t="s">
        <v>3083</v>
      </c>
      <c r="E694">
        <v>206.1</v>
      </c>
      <c r="F694" s="65">
        <v>206.1</v>
      </c>
      <c r="G694" s="65" t="s">
        <v>1231</v>
      </c>
      <c r="H694">
        <v>38.688000000000002</v>
      </c>
      <c r="I694">
        <v>-4.1079999999999997</v>
      </c>
      <c r="J694" s="65" t="s">
        <v>2673</v>
      </c>
      <c r="K694" t="s">
        <v>2691</v>
      </c>
      <c r="L694" t="s">
        <v>1427</v>
      </c>
      <c r="N694">
        <v>2015</v>
      </c>
      <c r="O694" t="s">
        <v>1202</v>
      </c>
      <c r="P694" t="s">
        <v>1277</v>
      </c>
      <c r="Q694">
        <v>2.2200000000000002</v>
      </c>
      <c r="R694">
        <v>1.81</v>
      </c>
    </row>
    <row r="695" spans="1:18" x14ac:dyDescent="0.25">
      <c r="A695" t="s">
        <v>273</v>
      </c>
      <c r="B695" t="s">
        <v>3084</v>
      </c>
      <c r="C695" t="s">
        <v>3085</v>
      </c>
      <c r="D695" t="s">
        <v>3085</v>
      </c>
      <c r="E695">
        <v>390.9</v>
      </c>
      <c r="F695" s="65">
        <v>390.9</v>
      </c>
      <c r="G695" s="65" t="s">
        <v>1206</v>
      </c>
      <c r="H695">
        <v>37.191000000000003</v>
      </c>
      <c r="I695">
        <v>-6.944</v>
      </c>
      <c r="J695" s="65" t="s">
        <v>2673</v>
      </c>
      <c r="K695" t="s">
        <v>2708</v>
      </c>
      <c r="L695" t="s">
        <v>1201</v>
      </c>
      <c r="M695" s="65">
        <v>2006</v>
      </c>
      <c r="O695" t="s">
        <v>1411</v>
      </c>
      <c r="P695" t="s">
        <v>1209</v>
      </c>
      <c r="Q695">
        <v>43.07</v>
      </c>
      <c r="R695">
        <v>0.38</v>
      </c>
    </row>
    <row r="696" spans="1:18" x14ac:dyDescent="0.25">
      <c r="A696" t="s">
        <v>3086</v>
      </c>
      <c r="B696" t="s">
        <v>3087</v>
      </c>
      <c r="C696" t="s">
        <v>3088</v>
      </c>
      <c r="D696" t="s">
        <v>3089</v>
      </c>
      <c r="E696">
        <v>941.1</v>
      </c>
      <c r="F696" s="65">
        <v>102.5</v>
      </c>
      <c r="G696" s="65" t="s">
        <v>1200</v>
      </c>
      <c r="H696">
        <v>42.625999999999998</v>
      </c>
      <c r="I696">
        <v>-7.7130000000000001</v>
      </c>
      <c r="J696" s="65" t="s">
        <v>2673</v>
      </c>
      <c r="K696" t="s">
        <v>2807</v>
      </c>
      <c r="L696" t="s">
        <v>1201</v>
      </c>
      <c r="O696" t="s">
        <v>1202</v>
      </c>
    </row>
    <row r="697" spans="1:18" x14ac:dyDescent="0.25">
      <c r="A697" t="s">
        <v>3086</v>
      </c>
      <c r="B697" t="s">
        <v>3090</v>
      </c>
      <c r="C697" t="s">
        <v>3088</v>
      </c>
      <c r="D697" t="s">
        <v>3091</v>
      </c>
      <c r="E697">
        <v>941.1</v>
      </c>
      <c r="F697" s="65">
        <v>104.8</v>
      </c>
      <c r="G697" s="65" t="s">
        <v>1200</v>
      </c>
      <c r="H697">
        <v>42.625999999999998</v>
      </c>
      <c r="I697">
        <v>-7.7130000000000001</v>
      </c>
      <c r="J697" s="65" t="s">
        <v>2673</v>
      </c>
      <c r="K697" t="s">
        <v>2807</v>
      </c>
      <c r="L697" t="s">
        <v>1201</v>
      </c>
      <c r="O697" t="s">
        <v>1202</v>
      </c>
    </row>
    <row r="698" spans="1:18" x14ac:dyDescent="0.25">
      <c r="A698" t="s">
        <v>3086</v>
      </c>
      <c r="B698" t="s">
        <v>3092</v>
      </c>
      <c r="C698" t="s">
        <v>3088</v>
      </c>
      <c r="D698" t="s">
        <v>3093</v>
      </c>
      <c r="E698">
        <v>941.1</v>
      </c>
      <c r="F698" s="65">
        <v>102.9</v>
      </c>
      <c r="G698" s="65" t="s">
        <v>1200</v>
      </c>
      <c r="H698">
        <v>42.625999999999998</v>
      </c>
      <c r="I698">
        <v>-7.7130000000000001</v>
      </c>
      <c r="J698" s="65" t="s">
        <v>2673</v>
      </c>
      <c r="K698" t="s">
        <v>2807</v>
      </c>
      <c r="L698" t="s">
        <v>1201</v>
      </c>
      <c r="O698" t="s">
        <v>1202</v>
      </c>
    </row>
    <row r="699" spans="1:18" x14ac:dyDescent="0.25">
      <c r="A699" t="s">
        <v>3094</v>
      </c>
      <c r="C699" t="s">
        <v>3095</v>
      </c>
      <c r="D699" t="s">
        <v>1216</v>
      </c>
      <c r="E699">
        <v>181</v>
      </c>
      <c r="F699" s="65">
        <v>181</v>
      </c>
      <c r="G699" s="65" t="s">
        <v>394</v>
      </c>
      <c r="J699" s="65" t="s">
        <v>2673</v>
      </c>
      <c r="L699" t="s">
        <v>1427</v>
      </c>
      <c r="O699" t="s">
        <v>1202</v>
      </c>
      <c r="Q699">
        <v>0</v>
      </c>
      <c r="R699">
        <v>0</v>
      </c>
    </row>
    <row r="700" spans="1:18" x14ac:dyDescent="0.25">
      <c r="A700" t="s">
        <v>289</v>
      </c>
      <c r="B700" t="s">
        <v>3096</v>
      </c>
      <c r="C700" t="s">
        <v>3097</v>
      </c>
      <c r="D700" t="s">
        <v>3097</v>
      </c>
      <c r="E700">
        <v>373.2</v>
      </c>
      <c r="F700" s="65">
        <v>373.2</v>
      </c>
      <c r="G700" s="65" t="s">
        <v>1206</v>
      </c>
      <c r="H700">
        <v>36.674999999999997</v>
      </c>
      <c r="I700">
        <v>-5.8150000000000004</v>
      </c>
      <c r="J700" s="65" t="s">
        <v>2673</v>
      </c>
      <c r="K700" t="s">
        <v>2708</v>
      </c>
      <c r="L700" t="s">
        <v>1201</v>
      </c>
      <c r="M700" s="65">
        <v>2005</v>
      </c>
      <c r="O700" t="s">
        <v>1202</v>
      </c>
      <c r="P700" t="s">
        <v>1268</v>
      </c>
      <c r="Q700">
        <v>0.96</v>
      </c>
      <c r="R700">
        <v>0.78</v>
      </c>
    </row>
    <row r="701" spans="1:18" x14ac:dyDescent="0.25">
      <c r="A701" t="s">
        <v>3098</v>
      </c>
      <c r="C701" t="s">
        <v>3099</v>
      </c>
      <c r="D701" t="s">
        <v>1216</v>
      </c>
      <c r="E701">
        <v>116.5</v>
      </c>
      <c r="F701" s="65">
        <v>116.5</v>
      </c>
      <c r="G701" s="65" t="s">
        <v>1495</v>
      </c>
      <c r="J701" s="65" t="s">
        <v>2673</v>
      </c>
      <c r="L701" t="s">
        <v>1201</v>
      </c>
      <c r="O701" t="s">
        <v>1360</v>
      </c>
      <c r="Q701">
        <v>0</v>
      </c>
      <c r="R701">
        <v>0</v>
      </c>
    </row>
    <row r="702" spans="1:18" x14ac:dyDescent="0.25">
      <c r="A702" t="s">
        <v>328</v>
      </c>
      <c r="B702" t="s">
        <v>3100</v>
      </c>
      <c r="C702" t="s">
        <v>3101</v>
      </c>
      <c r="D702" t="s">
        <v>3102</v>
      </c>
      <c r="E702">
        <v>346.8</v>
      </c>
      <c r="F702" s="65">
        <v>346.8</v>
      </c>
      <c r="G702" s="65" t="s">
        <v>1231</v>
      </c>
      <c r="H702">
        <v>42.823999999999998</v>
      </c>
      <c r="I702">
        <v>-6.4859999999999998</v>
      </c>
      <c r="J702" s="65" t="s">
        <v>2673</v>
      </c>
      <c r="K702" t="s">
        <v>2687</v>
      </c>
      <c r="L702" t="s">
        <v>1201</v>
      </c>
      <c r="M702" s="65">
        <v>1982</v>
      </c>
      <c r="O702" t="s">
        <v>1202</v>
      </c>
      <c r="P702" t="s">
        <v>1277</v>
      </c>
      <c r="Q702">
        <v>2.2200000000000002</v>
      </c>
      <c r="R702">
        <v>1.81</v>
      </c>
    </row>
    <row r="703" spans="1:18" x14ac:dyDescent="0.25">
      <c r="A703" t="s">
        <v>3103</v>
      </c>
      <c r="C703" t="s">
        <v>3104</v>
      </c>
      <c r="D703" t="s">
        <v>1216</v>
      </c>
      <c r="E703">
        <v>118.2</v>
      </c>
      <c r="F703" s="65">
        <v>118.2</v>
      </c>
      <c r="G703" s="65" t="s">
        <v>63</v>
      </c>
      <c r="H703">
        <v>37.183</v>
      </c>
      <c r="I703">
        <v>-6.8949999999999996</v>
      </c>
      <c r="J703" s="65" t="s">
        <v>2673</v>
      </c>
      <c r="K703" t="s">
        <v>2708</v>
      </c>
      <c r="L703" t="s">
        <v>1427</v>
      </c>
      <c r="O703" t="s">
        <v>1411</v>
      </c>
      <c r="P703" t="s">
        <v>1209</v>
      </c>
      <c r="Q703">
        <v>132.47999999999999</v>
      </c>
      <c r="R703">
        <v>1.1399999999999999</v>
      </c>
    </row>
    <row r="704" spans="1:18" x14ac:dyDescent="0.25">
      <c r="A704" t="s">
        <v>305</v>
      </c>
      <c r="B704" t="s">
        <v>3105</v>
      </c>
      <c r="C704" t="s">
        <v>3106</v>
      </c>
      <c r="D704" t="s">
        <v>3106</v>
      </c>
      <c r="E704">
        <v>263.89999999999998</v>
      </c>
      <c r="F704" s="65">
        <v>263.89999999999998</v>
      </c>
      <c r="G704" s="65" t="s">
        <v>1231</v>
      </c>
      <c r="H704">
        <v>42.804000000000002</v>
      </c>
      <c r="I704">
        <v>-5.6269999999999998</v>
      </c>
      <c r="J704" s="65" t="s">
        <v>2673</v>
      </c>
      <c r="K704" t="s">
        <v>2687</v>
      </c>
      <c r="L704" t="s">
        <v>1201</v>
      </c>
      <c r="M704" s="65">
        <v>1971</v>
      </c>
      <c r="O704" t="s">
        <v>1202</v>
      </c>
      <c r="P704" t="s">
        <v>1277</v>
      </c>
      <c r="Q704">
        <v>2.2200000000000002</v>
      </c>
      <c r="R704">
        <v>1.81</v>
      </c>
    </row>
    <row r="705" spans="1:18" x14ac:dyDescent="0.25">
      <c r="A705" t="s">
        <v>326</v>
      </c>
      <c r="B705" t="s">
        <v>3107</v>
      </c>
      <c r="C705" t="s">
        <v>3108</v>
      </c>
      <c r="D705" t="s">
        <v>3108</v>
      </c>
      <c r="E705">
        <v>991.7</v>
      </c>
      <c r="F705" s="65">
        <v>991.7</v>
      </c>
      <c r="G705" s="65" t="s">
        <v>43</v>
      </c>
      <c r="H705">
        <v>41.201000000000001</v>
      </c>
      <c r="I705">
        <v>0.56799999999999995</v>
      </c>
      <c r="J705" s="65" t="s">
        <v>2673</v>
      </c>
      <c r="K705" t="s">
        <v>2684</v>
      </c>
      <c r="L705" t="s">
        <v>1201</v>
      </c>
      <c r="M705" s="65">
        <v>1986</v>
      </c>
      <c r="O705" t="s">
        <v>1202</v>
      </c>
      <c r="P705" t="s">
        <v>1209</v>
      </c>
      <c r="Q705">
        <v>167.87</v>
      </c>
      <c r="R705">
        <v>1.02</v>
      </c>
    </row>
    <row r="706" spans="1:18" x14ac:dyDescent="0.25">
      <c r="A706" t="s">
        <v>3109</v>
      </c>
      <c r="C706" t="s">
        <v>3110</v>
      </c>
      <c r="D706" t="s">
        <v>1216</v>
      </c>
      <c r="E706">
        <v>155.19999999999999</v>
      </c>
      <c r="F706" s="65">
        <v>155.19999999999999</v>
      </c>
      <c r="G706" s="65" t="s">
        <v>1495</v>
      </c>
      <c r="J706" s="65" t="s">
        <v>2673</v>
      </c>
      <c r="L706" t="s">
        <v>1427</v>
      </c>
      <c r="O706" t="s">
        <v>1360</v>
      </c>
      <c r="Q706">
        <v>0</v>
      </c>
      <c r="R706">
        <v>0</v>
      </c>
    </row>
    <row r="707" spans="1:18" x14ac:dyDescent="0.25">
      <c r="A707" t="s">
        <v>333</v>
      </c>
      <c r="B707" t="s">
        <v>3111</v>
      </c>
      <c r="C707" t="s">
        <v>3112</v>
      </c>
      <c r="D707" t="s">
        <v>3112</v>
      </c>
      <c r="E707">
        <v>1005.8</v>
      </c>
      <c r="F707" s="65">
        <v>1005.8</v>
      </c>
      <c r="G707" s="65" t="s">
        <v>43</v>
      </c>
      <c r="H707">
        <v>39.807000000000002</v>
      </c>
      <c r="I707">
        <v>-5.6989999999999998</v>
      </c>
      <c r="J707" s="65" t="s">
        <v>2673</v>
      </c>
      <c r="K707" t="s">
        <v>2801</v>
      </c>
      <c r="L707" t="s">
        <v>1201</v>
      </c>
      <c r="M707" s="65">
        <v>1984</v>
      </c>
      <c r="O707" t="s">
        <v>1202</v>
      </c>
      <c r="P707" t="s">
        <v>1209</v>
      </c>
      <c r="Q707">
        <v>167.87</v>
      </c>
      <c r="R707">
        <v>1.02</v>
      </c>
    </row>
    <row r="708" spans="1:18" x14ac:dyDescent="0.25">
      <c r="A708" t="s">
        <v>3113</v>
      </c>
      <c r="C708" t="s">
        <v>3114</v>
      </c>
      <c r="D708" t="s">
        <v>1216</v>
      </c>
      <c r="E708">
        <v>215</v>
      </c>
      <c r="F708" s="65">
        <v>215</v>
      </c>
      <c r="G708" s="65" t="s">
        <v>1235</v>
      </c>
      <c r="H708">
        <v>40.363</v>
      </c>
      <c r="I708">
        <v>-2.819</v>
      </c>
      <c r="J708" s="65" t="s">
        <v>2673</v>
      </c>
      <c r="K708" t="s">
        <v>2691</v>
      </c>
      <c r="L708" t="s">
        <v>1201</v>
      </c>
      <c r="M708" s="65">
        <v>1954</v>
      </c>
      <c r="O708" t="s">
        <v>1202</v>
      </c>
    </row>
    <row r="709" spans="1:18" x14ac:dyDescent="0.25">
      <c r="A709" t="s">
        <v>3115</v>
      </c>
      <c r="C709" t="s">
        <v>3116</v>
      </c>
      <c r="D709" t="s">
        <v>1216</v>
      </c>
      <c r="E709">
        <v>106</v>
      </c>
      <c r="F709" s="65">
        <v>106</v>
      </c>
      <c r="G709" s="65" t="s">
        <v>1495</v>
      </c>
      <c r="J709" s="65" t="s">
        <v>2673</v>
      </c>
      <c r="L709" t="s">
        <v>1427</v>
      </c>
      <c r="O709" t="s">
        <v>1360</v>
      </c>
      <c r="Q709">
        <v>0</v>
      </c>
      <c r="R709">
        <v>0</v>
      </c>
    </row>
    <row r="710" spans="1:18" x14ac:dyDescent="0.25">
      <c r="A710" t="s">
        <v>323</v>
      </c>
      <c r="B710" t="s">
        <v>3117</v>
      </c>
      <c r="C710" t="s">
        <v>3118</v>
      </c>
      <c r="D710" t="s">
        <v>3118</v>
      </c>
      <c r="E710">
        <v>351.4</v>
      </c>
      <c r="F710" s="65">
        <v>351.4</v>
      </c>
      <c r="G710" s="65" t="s">
        <v>1231</v>
      </c>
      <c r="H710">
        <v>40.984999999999999</v>
      </c>
      <c r="I710">
        <v>-0.45200000000000001</v>
      </c>
      <c r="J710" s="65" t="s">
        <v>2673</v>
      </c>
      <c r="K710" t="s">
        <v>2715</v>
      </c>
      <c r="L710" t="s">
        <v>1201</v>
      </c>
      <c r="M710" s="65">
        <v>1980</v>
      </c>
      <c r="O710" t="s">
        <v>1202</v>
      </c>
      <c r="P710" t="s">
        <v>1277</v>
      </c>
      <c r="Q710">
        <v>2.2200000000000002</v>
      </c>
      <c r="R710">
        <v>1.81</v>
      </c>
    </row>
    <row r="711" spans="1:18" x14ac:dyDescent="0.25">
      <c r="A711" t="s">
        <v>3119</v>
      </c>
      <c r="B711" t="s">
        <v>3120</v>
      </c>
      <c r="C711" t="s">
        <v>3121</v>
      </c>
      <c r="D711" t="s">
        <v>3121</v>
      </c>
      <c r="E711">
        <v>142.30000000000001</v>
      </c>
      <c r="F711" s="65">
        <v>142.30000000000001</v>
      </c>
      <c r="G711" s="65" t="s">
        <v>1316</v>
      </c>
      <c r="H711">
        <v>40.793999999999997</v>
      </c>
      <c r="I711">
        <v>-0.81599999999999995</v>
      </c>
      <c r="J711" s="65" t="s">
        <v>2673</v>
      </c>
      <c r="K711" t="s">
        <v>2715</v>
      </c>
      <c r="L711" t="s">
        <v>1427</v>
      </c>
      <c r="N711">
        <v>2012</v>
      </c>
      <c r="O711" t="s">
        <v>1202</v>
      </c>
      <c r="P711" t="s">
        <v>1317</v>
      </c>
      <c r="Q711">
        <v>0.33</v>
      </c>
      <c r="R711">
        <v>0.22</v>
      </c>
    </row>
    <row r="712" spans="1:18" x14ac:dyDescent="0.25">
      <c r="A712" t="s">
        <v>3122</v>
      </c>
      <c r="C712" t="s">
        <v>3123</v>
      </c>
      <c r="D712" t="s">
        <v>1216</v>
      </c>
      <c r="E712">
        <v>124</v>
      </c>
      <c r="F712" s="65">
        <v>124</v>
      </c>
      <c r="G712" s="65" t="s">
        <v>1495</v>
      </c>
      <c r="J712" s="65" t="s">
        <v>2673</v>
      </c>
      <c r="L712" t="s">
        <v>1427</v>
      </c>
      <c r="O712" t="s">
        <v>1360</v>
      </c>
      <c r="Q712">
        <v>0</v>
      </c>
      <c r="R712">
        <v>0</v>
      </c>
    </row>
    <row r="713" spans="1:18" x14ac:dyDescent="0.25">
      <c r="A713" t="s">
        <v>318</v>
      </c>
      <c r="B713" t="s">
        <v>3124</v>
      </c>
      <c r="C713" t="s">
        <v>3125</v>
      </c>
      <c r="D713" t="s">
        <v>3125</v>
      </c>
      <c r="E713">
        <v>557.5</v>
      </c>
      <c r="F713" s="65">
        <v>557.5</v>
      </c>
      <c r="G713" s="65" t="s">
        <v>1231</v>
      </c>
      <c r="H713">
        <v>36.979999999999997</v>
      </c>
      <c r="I713">
        <v>-1.9039999999999999</v>
      </c>
      <c r="J713" s="65" t="s">
        <v>2673</v>
      </c>
      <c r="K713" t="s">
        <v>2708</v>
      </c>
      <c r="L713" t="s">
        <v>1201</v>
      </c>
      <c r="M713" s="65">
        <v>1985</v>
      </c>
      <c r="O713" t="s">
        <v>1411</v>
      </c>
      <c r="P713" t="s">
        <v>1209</v>
      </c>
      <c r="Q713">
        <v>137.59</v>
      </c>
      <c r="R713">
        <v>0.95</v>
      </c>
    </row>
    <row r="714" spans="1:18" x14ac:dyDescent="0.25">
      <c r="A714" t="s">
        <v>3126</v>
      </c>
      <c r="C714" t="s">
        <v>3127</v>
      </c>
      <c r="D714" t="s">
        <v>1216</v>
      </c>
      <c r="E714">
        <v>129.4</v>
      </c>
      <c r="F714" s="65">
        <v>129.4</v>
      </c>
      <c r="G714" s="65" t="s">
        <v>1495</v>
      </c>
      <c r="J714" s="65" t="s">
        <v>2673</v>
      </c>
      <c r="L714" t="s">
        <v>1427</v>
      </c>
      <c r="O714" t="s">
        <v>1360</v>
      </c>
      <c r="Q714">
        <v>0</v>
      </c>
      <c r="R714">
        <v>0</v>
      </c>
    </row>
    <row r="715" spans="1:18" x14ac:dyDescent="0.25">
      <c r="A715" t="s">
        <v>281</v>
      </c>
      <c r="B715" t="s">
        <v>3128</v>
      </c>
      <c r="C715" t="s">
        <v>3129</v>
      </c>
      <c r="D715" t="s">
        <v>3130</v>
      </c>
      <c r="E715">
        <v>386</v>
      </c>
      <c r="F715" s="65">
        <v>386</v>
      </c>
      <c r="G715" s="65" t="s">
        <v>1206</v>
      </c>
      <c r="H715">
        <v>39.942999999999998</v>
      </c>
      <c r="I715">
        <v>-3.8559999999999999</v>
      </c>
      <c r="J715" s="65" t="s">
        <v>2673</v>
      </c>
      <c r="K715" t="s">
        <v>2691</v>
      </c>
      <c r="L715" t="s">
        <v>1201</v>
      </c>
      <c r="M715" s="65">
        <v>2005</v>
      </c>
      <c r="O715" t="s">
        <v>1202</v>
      </c>
      <c r="P715" t="s">
        <v>1268</v>
      </c>
      <c r="Q715">
        <v>0.96</v>
      </c>
      <c r="R715">
        <v>0.78</v>
      </c>
    </row>
    <row r="716" spans="1:18" x14ac:dyDescent="0.25">
      <c r="A716" t="s">
        <v>3131</v>
      </c>
      <c r="B716" t="s">
        <v>3132</v>
      </c>
      <c r="C716" t="s">
        <v>3133</v>
      </c>
      <c r="D716" t="s">
        <v>3134</v>
      </c>
      <c r="E716">
        <v>418.4</v>
      </c>
      <c r="F716" s="65">
        <v>418.4</v>
      </c>
      <c r="G716" s="65" t="s">
        <v>1206</v>
      </c>
      <c r="H716">
        <v>42.173999999999999</v>
      </c>
      <c r="I716">
        <v>-1.69</v>
      </c>
      <c r="J716" s="65" t="s">
        <v>2673</v>
      </c>
      <c r="K716" t="s">
        <v>2712</v>
      </c>
      <c r="L716" t="s">
        <v>1201</v>
      </c>
      <c r="M716" s="65">
        <v>2003</v>
      </c>
      <c r="O716" t="s">
        <v>1202</v>
      </c>
      <c r="P716" t="s">
        <v>1268</v>
      </c>
      <c r="Q716">
        <v>0.96</v>
      </c>
      <c r="R716">
        <v>0.78</v>
      </c>
    </row>
    <row r="717" spans="1:18" x14ac:dyDescent="0.25">
      <c r="A717" t="s">
        <v>266</v>
      </c>
      <c r="B717" t="s">
        <v>3135</v>
      </c>
      <c r="C717" t="s">
        <v>3136</v>
      </c>
      <c r="D717" t="s">
        <v>3136</v>
      </c>
      <c r="E717">
        <v>411.8</v>
      </c>
      <c r="F717" s="65">
        <v>411.8</v>
      </c>
      <c r="G717" s="65" t="s">
        <v>1206</v>
      </c>
      <c r="H717">
        <v>39.677999999999997</v>
      </c>
      <c r="I717">
        <v>-0.28000000000000003</v>
      </c>
      <c r="J717" s="65" t="s">
        <v>2673</v>
      </c>
      <c r="K717" t="s">
        <v>2699</v>
      </c>
      <c r="L717" t="s">
        <v>1201</v>
      </c>
      <c r="M717" s="65">
        <v>2007</v>
      </c>
      <c r="O717" t="s">
        <v>1411</v>
      </c>
      <c r="P717" t="s">
        <v>1268</v>
      </c>
      <c r="Q717">
        <v>0.96</v>
      </c>
      <c r="R717">
        <v>0.78</v>
      </c>
    </row>
    <row r="718" spans="1:18" x14ac:dyDescent="0.25">
      <c r="A718" t="s">
        <v>267</v>
      </c>
      <c r="B718" t="s">
        <v>3137</v>
      </c>
      <c r="C718" t="s">
        <v>3138</v>
      </c>
      <c r="D718" t="s">
        <v>3138</v>
      </c>
      <c r="E718">
        <v>414</v>
      </c>
      <c r="F718" s="65">
        <v>414</v>
      </c>
      <c r="G718" s="65" t="s">
        <v>1206</v>
      </c>
      <c r="H718">
        <v>40.96</v>
      </c>
      <c r="I718">
        <v>0.86499999999999999</v>
      </c>
      <c r="J718" s="65" t="s">
        <v>2673</v>
      </c>
      <c r="K718" t="s">
        <v>2684</v>
      </c>
      <c r="L718" t="s">
        <v>1201</v>
      </c>
      <c r="M718" s="65">
        <v>2007</v>
      </c>
      <c r="O718" t="s">
        <v>1411</v>
      </c>
      <c r="P718" t="s">
        <v>1268</v>
      </c>
      <c r="Q718">
        <v>0.96</v>
      </c>
      <c r="R718">
        <v>0.78</v>
      </c>
    </row>
    <row r="719" spans="1:18" x14ac:dyDescent="0.25">
      <c r="A719" t="s">
        <v>3139</v>
      </c>
      <c r="C719" t="s">
        <v>3140</v>
      </c>
      <c r="D719" t="s">
        <v>1216</v>
      </c>
      <c r="E719">
        <v>885.1</v>
      </c>
      <c r="F719" s="65">
        <v>885.1</v>
      </c>
      <c r="G719" s="65" t="s">
        <v>1495</v>
      </c>
      <c r="J719" s="65" t="s">
        <v>2673</v>
      </c>
      <c r="L719" t="s">
        <v>1201</v>
      </c>
      <c r="O719" t="s">
        <v>1360</v>
      </c>
      <c r="Q719">
        <v>0</v>
      </c>
      <c r="R719">
        <v>0</v>
      </c>
    </row>
    <row r="720" spans="1:18" x14ac:dyDescent="0.25">
      <c r="A720" t="s">
        <v>252</v>
      </c>
      <c r="B720" t="s">
        <v>3141</v>
      </c>
      <c r="C720" t="s">
        <v>3142</v>
      </c>
      <c r="D720" t="s">
        <v>3143</v>
      </c>
      <c r="E720">
        <v>1511.7</v>
      </c>
      <c r="F720" s="65">
        <v>211.5</v>
      </c>
      <c r="G720" s="65" t="s">
        <v>1235</v>
      </c>
      <c r="H720">
        <v>39.262999999999998</v>
      </c>
      <c r="I720">
        <v>-0.91900000000000004</v>
      </c>
      <c r="J720" s="65" t="s">
        <v>2673</v>
      </c>
      <c r="K720" t="s">
        <v>2699</v>
      </c>
      <c r="L720" t="s">
        <v>1201</v>
      </c>
      <c r="M720" s="65">
        <v>1989</v>
      </c>
      <c r="O720" t="s">
        <v>1202</v>
      </c>
    </row>
    <row r="721" spans="1:18" x14ac:dyDescent="0.25">
      <c r="A721" t="s">
        <v>252</v>
      </c>
      <c r="B721" t="s">
        <v>3144</v>
      </c>
      <c r="C721" t="s">
        <v>3142</v>
      </c>
      <c r="D721" t="s">
        <v>3145</v>
      </c>
      <c r="E721">
        <v>1511.7</v>
      </c>
      <c r="F721" s="65">
        <v>218.7</v>
      </c>
      <c r="G721" s="65" t="s">
        <v>1235</v>
      </c>
      <c r="H721">
        <v>39.262999999999998</v>
      </c>
      <c r="I721">
        <v>-0.91900000000000004</v>
      </c>
      <c r="J721" s="65" t="s">
        <v>2673</v>
      </c>
      <c r="K721" t="s">
        <v>2699</v>
      </c>
      <c r="L721" t="s">
        <v>1201</v>
      </c>
      <c r="M721" s="65">
        <v>1989</v>
      </c>
      <c r="O721" t="s">
        <v>1202</v>
      </c>
    </row>
    <row r="722" spans="1:18" x14ac:dyDescent="0.25">
      <c r="A722" t="s">
        <v>252</v>
      </c>
      <c r="B722" t="s">
        <v>3146</v>
      </c>
      <c r="C722" t="s">
        <v>3142</v>
      </c>
      <c r="D722" t="s">
        <v>3147</v>
      </c>
      <c r="E722">
        <v>1511.7</v>
      </c>
      <c r="F722" s="65">
        <v>219.4</v>
      </c>
      <c r="G722" s="65" t="s">
        <v>1235</v>
      </c>
      <c r="H722">
        <v>39.262999999999998</v>
      </c>
      <c r="I722">
        <v>-0.91900000000000004</v>
      </c>
      <c r="J722" s="65" t="s">
        <v>2673</v>
      </c>
      <c r="K722" t="s">
        <v>2699</v>
      </c>
      <c r="L722" t="s">
        <v>1201</v>
      </c>
      <c r="M722" s="65">
        <v>1989</v>
      </c>
      <c r="O722" t="s">
        <v>1202</v>
      </c>
    </row>
    <row r="723" spans="1:18" x14ac:dyDescent="0.25">
      <c r="A723" t="s">
        <v>252</v>
      </c>
      <c r="B723" t="s">
        <v>3148</v>
      </c>
      <c r="C723" t="s">
        <v>3142</v>
      </c>
      <c r="D723" t="s">
        <v>3149</v>
      </c>
      <c r="E723">
        <v>1511.7</v>
      </c>
      <c r="F723" s="65">
        <v>211</v>
      </c>
      <c r="G723" s="65" t="s">
        <v>1235</v>
      </c>
      <c r="H723">
        <v>39.262999999999998</v>
      </c>
      <c r="I723">
        <v>-0.91900000000000004</v>
      </c>
      <c r="J723" s="65" t="s">
        <v>2673</v>
      </c>
      <c r="K723" t="s">
        <v>2699</v>
      </c>
      <c r="L723" t="s">
        <v>1201</v>
      </c>
      <c r="M723" s="65">
        <v>1989</v>
      </c>
      <c r="O723" t="s">
        <v>1202</v>
      </c>
    </row>
    <row r="724" spans="1:18" x14ac:dyDescent="0.25">
      <c r="A724" t="s">
        <v>252</v>
      </c>
      <c r="B724" t="s">
        <v>3150</v>
      </c>
      <c r="C724" t="s">
        <v>3142</v>
      </c>
      <c r="D724" t="s">
        <v>3151</v>
      </c>
      <c r="E724">
        <v>1511.7</v>
      </c>
      <c r="F724" s="65">
        <v>211.4</v>
      </c>
      <c r="G724" s="65" t="s">
        <v>1235</v>
      </c>
      <c r="H724">
        <v>39.262999999999998</v>
      </c>
      <c r="I724">
        <v>-0.91900000000000004</v>
      </c>
      <c r="J724" s="65" t="s">
        <v>2673</v>
      </c>
      <c r="K724" t="s">
        <v>2699</v>
      </c>
      <c r="L724" t="s">
        <v>1201</v>
      </c>
      <c r="M724" s="65">
        <v>1989</v>
      </c>
      <c r="O724" t="s">
        <v>1202</v>
      </c>
    </row>
    <row r="725" spans="1:18" x14ac:dyDescent="0.25">
      <c r="A725" t="s">
        <v>252</v>
      </c>
      <c r="B725" t="s">
        <v>3152</v>
      </c>
      <c r="C725" t="s">
        <v>3142</v>
      </c>
      <c r="D725" t="s">
        <v>3153</v>
      </c>
      <c r="E725">
        <v>1511.7</v>
      </c>
      <c r="F725" s="65">
        <v>220.8</v>
      </c>
      <c r="G725" s="65" t="s">
        <v>1235</v>
      </c>
      <c r="H725">
        <v>39.262999999999998</v>
      </c>
      <c r="I725">
        <v>-0.91900000000000004</v>
      </c>
      <c r="J725" s="65" t="s">
        <v>2673</v>
      </c>
      <c r="K725" t="s">
        <v>2699</v>
      </c>
      <c r="L725" t="s">
        <v>1201</v>
      </c>
      <c r="M725" s="65">
        <v>1989</v>
      </c>
      <c r="O725" t="s">
        <v>1202</v>
      </c>
    </row>
    <row r="726" spans="1:18" x14ac:dyDescent="0.25">
      <c r="A726" t="s">
        <v>252</v>
      </c>
      <c r="B726" t="s">
        <v>3154</v>
      </c>
      <c r="C726" t="s">
        <v>3142</v>
      </c>
      <c r="D726" t="s">
        <v>3155</v>
      </c>
      <c r="E726">
        <v>1511.7</v>
      </c>
      <c r="F726" s="65">
        <v>218.9</v>
      </c>
      <c r="G726" s="65" t="s">
        <v>1235</v>
      </c>
      <c r="H726">
        <v>39.262999999999998</v>
      </c>
      <c r="I726">
        <v>-0.91900000000000004</v>
      </c>
      <c r="J726" s="65" t="s">
        <v>2673</v>
      </c>
      <c r="K726" t="s">
        <v>2699</v>
      </c>
      <c r="L726" t="s">
        <v>1201</v>
      </c>
      <c r="M726" s="65">
        <v>1989</v>
      </c>
      <c r="O726" t="s">
        <v>1202</v>
      </c>
    </row>
    <row r="727" spans="1:18" x14ac:dyDescent="0.25">
      <c r="A727" t="s">
        <v>309</v>
      </c>
      <c r="B727" t="s">
        <v>3156</v>
      </c>
      <c r="C727" t="s">
        <v>3157</v>
      </c>
      <c r="D727" t="s">
        <v>3157</v>
      </c>
      <c r="E727">
        <v>1045.3</v>
      </c>
      <c r="F727" s="65">
        <v>1045.3</v>
      </c>
      <c r="G727" s="65" t="s">
        <v>43</v>
      </c>
      <c r="H727">
        <v>40.951000000000001</v>
      </c>
      <c r="I727">
        <v>0.86599999999999999</v>
      </c>
      <c r="J727" s="65" t="s">
        <v>2673</v>
      </c>
      <c r="K727" t="s">
        <v>2684</v>
      </c>
      <c r="L727" t="s">
        <v>1201</v>
      </c>
      <c r="M727" s="65">
        <v>1988</v>
      </c>
      <c r="O727" t="s">
        <v>1411</v>
      </c>
      <c r="P727" t="s">
        <v>1209</v>
      </c>
      <c r="Q727">
        <v>167.87</v>
      </c>
      <c r="R727">
        <v>1.02</v>
      </c>
    </row>
    <row r="728" spans="1:18" x14ac:dyDescent="0.25">
      <c r="A728" t="s">
        <v>275</v>
      </c>
      <c r="B728" t="s">
        <v>3158</v>
      </c>
      <c r="C728" t="s">
        <v>3159</v>
      </c>
      <c r="D728" t="s">
        <v>3160</v>
      </c>
      <c r="E728">
        <v>395.2</v>
      </c>
      <c r="F728" s="65">
        <v>395.2</v>
      </c>
      <c r="G728" s="65" t="s">
        <v>1206</v>
      </c>
      <c r="H728">
        <v>37.606000000000002</v>
      </c>
      <c r="I728">
        <v>-0.98499999999999999</v>
      </c>
      <c r="J728" s="65" t="s">
        <v>2673</v>
      </c>
      <c r="K728" t="s">
        <v>2677</v>
      </c>
      <c r="L728" t="s">
        <v>1201</v>
      </c>
      <c r="M728" s="65">
        <v>2006</v>
      </c>
      <c r="O728" t="s">
        <v>1411</v>
      </c>
      <c r="P728" t="s">
        <v>1268</v>
      </c>
      <c r="Q728">
        <v>0.96</v>
      </c>
      <c r="R728">
        <v>0.78</v>
      </c>
    </row>
    <row r="729" spans="1:18" x14ac:dyDescent="0.25">
      <c r="A729" t="s">
        <v>325</v>
      </c>
      <c r="B729" t="s">
        <v>3161</v>
      </c>
      <c r="C729" t="s">
        <v>3162</v>
      </c>
      <c r="D729" t="s">
        <v>3162</v>
      </c>
      <c r="E729">
        <v>352.2</v>
      </c>
      <c r="F729" s="65">
        <v>352.2</v>
      </c>
      <c r="G729" s="65" t="s">
        <v>1231</v>
      </c>
      <c r="H729">
        <v>40.984999999999999</v>
      </c>
      <c r="I729">
        <v>-0.45200000000000001</v>
      </c>
      <c r="J729" s="65" t="s">
        <v>2673</v>
      </c>
      <c r="K729" t="s">
        <v>2715</v>
      </c>
      <c r="L729" t="s">
        <v>1201</v>
      </c>
      <c r="M729" s="65">
        <v>1979</v>
      </c>
      <c r="O729" t="s">
        <v>1202</v>
      </c>
      <c r="P729" t="s">
        <v>1277</v>
      </c>
      <c r="Q729">
        <v>2.2200000000000002</v>
      </c>
      <c r="R729">
        <v>1.81</v>
      </c>
    </row>
    <row r="730" spans="1:18" x14ac:dyDescent="0.25">
      <c r="A730" t="s">
        <v>3163</v>
      </c>
      <c r="C730" t="s">
        <v>3164</v>
      </c>
      <c r="D730" t="s">
        <v>1216</v>
      </c>
      <c r="E730">
        <v>603.70000000000005</v>
      </c>
      <c r="F730" s="65">
        <v>603.70000000000005</v>
      </c>
      <c r="G730" s="65" t="s">
        <v>1495</v>
      </c>
      <c r="J730" s="65" t="s">
        <v>2673</v>
      </c>
      <c r="L730" t="s">
        <v>1201</v>
      </c>
      <c r="O730" t="s">
        <v>1360</v>
      </c>
      <c r="Q730">
        <v>0</v>
      </c>
      <c r="R730">
        <v>0</v>
      </c>
    </row>
    <row r="731" spans="1:18" x14ac:dyDescent="0.25">
      <c r="A731" t="s">
        <v>3165</v>
      </c>
      <c r="C731" t="s">
        <v>3166</v>
      </c>
      <c r="D731" t="s">
        <v>1216</v>
      </c>
      <c r="E731">
        <v>110.4</v>
      </c>
      <c r="F731" s="65">
        <v>110.4</v>
      </c>
      <c r="G731" s="65" t="s">
        <v>1200</v>
      </c>
      <c r="J731" s="65" t="s">
        <v>2673</v>
      </c>
      <c r="K731" t="s">
        <v>2807</v>
      </c>
      <c r="L731" t="s">
        <v>1201</v>
      </c>
      <c r="O731" t="s">
        <v>1202</v>
      </c>
    </row>
    <row r="732" spans="1:18" x14ac:dyDescent="0.25">
      <c r="A732" t="s">
        <v>264</v>
      </c>
      <c r="B732" t="s">
        <v>3167</v>
      </c>
      <c r="C732" t="s">
        <v>3168</v>
      </c>
      <c r="D732" t="s">
        <v>3169</v>
      </c>
      <c r="E732">
        <v>855.6</v>
      </c>
      <c r="F732" s="65">
        <v>276.60000000000002</v>
      </c>
      <c r="G732" s="65" t="s">
        <v>1206</v>
      </c>
      <c r="H732">
        <v>43.451999999999998</v>
      </c>
      <c r="I732">
        <v>-7.851</v>
      </c>
      <c r="J732" s="65" t="s">
        <v>2673</v>
      </c>
      <c r="K732" t="s">
        <v>2807</v>
      </c>
      <c r="L732" t="s">
        <v>1201</v>
      </c>
      <c r="M732" s="65">
        <v>2008</v>
      </c>
      <c r="O732" t="s">
        <v>1202</v>
      </c>
      <c r="P732" t="s">
        <v>1268</v>
      </c>
      <c r="Q732">
        <v>0.96</v>
      </c>
      <c r="R732">
        <v>0.78</v>
      </c>
    </row>
    <row r="733" spans="1:18" x14ac:dyDescent="0.25">
      <c r="A733" t="s">
        <v>264</v>
      </c>
      <c r="B733" t="s">
        <v>3170</v>
      </c>
      <c r="C733" t="s">
        <v>3168</v>
      </c>
      <c r="D733" t="s">
        <v>3171</v>
      </c>
      <c r="E733">
        <v>855.6</v>
      </c>
      <c r="F733" s="65">
        <v>302.7</v>
      </c>
      <c r="G733" s="65" t="s">
        <v>1206</v>
      </c>
      <c r="H733">
        <v>43.451999999999998</v>
      </c>
      <c r="I733">
        <v>-7.851</v>
      </c>
      <c r="J733" s="65" t="s">
        <v>2673</v>
      </c>
      <c r="K733" t="s">
        <v>2807</v>
      </c>
      <c r="L733" t="s">
        <v>1201</v>
      </c>
      <c r="M733" s="65">
        <v>2008</v>
      </c>
      <c r="O733" t="s">
        <v>1202</v>
      </c>
      <c r="P733" t="s">
        <v>1277</v>
      </c>
      <c r="Q733">
        <v>0.96</v>
      </c>
      <c r="R733">
        <v>0.78</v>
      </c>
    </row>
    <row r="734" spans="1:18" x14ac:dyDescent="0.25">
      <c r="A734" t="s">
        <v>264</v>
      </c>
      <c r="B734" t="s">
        <v>3172</v>
      </c>
      <c r="C734" t="s">
        <v>3168</v>
      </c>
      <c r="D734" t="s">
        <v>3173</v>
      </c>
      <c r="E734">
        <v>855.6</v>
      </c>
      <c r="F734" s="65">
        <v>276.3</v>
      </c>
      <c r="G734" s="65" t="s">
        <v>1206</v>
      </c>
      <c r="H734">
        <v>43.451999999999998</v>
      </c>
      <c r="I734">
        <v>-7.851</v>
      </c>
      <c r="J734" s="65" t="s">
        <v>2673</v>
      </c>
      <c r="K734" t="s">
        <v>2807</v>
      </c>
      <c r="L734" t="s">
        <v>1201</v>
      </c>
      <c r="M734" s="65">
        <v>2008</v>
      </c>
      <c r="O734" t="s">
        <v>1202</v>
      </c>
      <c r="P734" t="s">
        <v>1277</v>
      </c>
      <c r="Q734">
        <v>0.96</v>
      </c>
      <c r="R734">
        <v>0.78</v>
      </c>
    </row>
    <row r="735" spans="1:18" x14ac:dyDescent="0.25">
      <c r="A735" t="s">
        <v>272</v>
      </c>
      <c r="B735" t="s">
        <v>3174</v>
      </c>
      <c r="C735" t="s">
        <v>3175</v>
      </c>
      <c r="D735" t="s">
        <v>3176</v>
      </c>
      <c r="E735">
        <v>372.6</v>
      </c>
      <c r="F735" s="65">
        <v>372.6</v>
      </c>
      <c r="G735" s="65" t="s">
        <v>1206</v>
      </c>
      <c r="H735">
        <v>39.945</v>
      </c>
      <c r="I735">
        <v>-3.8530000000000002</v>
      </c>
      <c r="J735" s="65" t="s">
        <v>2673</v>
      </c>
      <c r="K735" t="s">
        <v>2691</v>
      </c>
      <c r="L735" t="s">
        <v>1201</v>
      </c>
      <c r="M735" s="65">
        <v>2006</v>
      </c>
      <c r="O735" t="s">
        <v>1202</v>
      </c>
      <c r="P735" t="s">
        <v>1268</v>
      </c>
      <c r="Q735">
        <v>0.96</v>
      </c>
      <c r="R735">
        <v>0.78</v>
      </c>
    </row>
    <row r="736" spans="1:18" x14ac:dyDescent="0.25">
      <c r="A736" t="s">
        <v>284</v>
      </c>
      <c r="B736" t="s">
        <v>3177</v>
      </c>
      <c r="C736" t="s">
        <v>3178</v>
      </c>
      <c r="D736" t="s">
        <v>3179</v>
      </c>
      <c r="E736">
        <v>389.1</v>
      </c>
      <c r="F736" s="65">
        <v>389.1</v>
      </c>
      <c r="G736" s="65" t="s">
        <v>1206</v>
      </c>
      <c r="H736">
        <v>37.186</v>
      </c>
      <c r="I736">
        <v>-6.8860000000000001</v>
      </c>
      <c r="J736" s="65" t="s">
        <v>2673</v>
      </c>
      <c r="K736" t="s">
        <v>2708</v>
      </c>
      <c r="L736" t="s">
        <v>1201</v>
      </c>
      <c r="M736" s="65">
        <v>2005</v>
      </c>
      <c r="O736" t="s">
        <v>1411</v>
      </c>
      <c r="P736" t="s">
        <v>1268</v>
      </c>
      <c r="Q736">
        <v>0.96</v>
      </c>
      <c r="R736">
        <v>0.78</v>
      </c>
    </row>
    <row r="737" spans="1:18" x14ac:dyDescent="0.25">
      <c r="A737" t="s">
        <v>279</v>
      </c>
      <c r="B737" t="s">
        <v>3180</v>
      </c>
      <c r="C737" t="s">
        <v>3181</v>
      </c>
      <c r="D737" t="s">
        <v>3182</v>
      </c>
      <c r="E737">
        <v>418.2</v>
      </c>
      <c r="F737" s="65">
        <v>418.2</v>
      </c>
      <c r="G737" s="65" t="s">
        <v>1206</v>
      </c>
      <c r="H737">
        <v>37.606000000000002</v>
      </c>
      <c r="I737">
        <v>-0.98499999999999999</v>
      </c>
      <c r="J737" s="65" t="s">
        <v>2673</v>
      </c>
      <c r="K737" t="s">
        <v>2677</v>
      </c>
      <c r="L737" t="s">
        <v>1201</v>
      </c>
      <c r="M737" s="65">
        <v>2006</v>
      </c>
      <c r="O737" t="s">
        <v>1411</v>
      </c>
      <c r="P737" t="s">
        <v>1209</v>
      </c>
      <c r="Q737">
        <v>43.07</v>
      </c>
      <c r="R737">
        <v>0.38</v>
      </c>
    </row>
    <row r="738" spans="1:18" x14ac:dyDescent="0.25">
      <c r="A738" t="s">
        <v>307</v>
      </c>
      <c r="B738" t="s">
        <v>3183</v>
      </c>
      <c r="C738" t="s">
        <v>3184</v>
      </c>
      <c r="D738" t="s">
        <v>3184</v>
      </c>
      <c r="E738">
        <v>154.30000000000001</v>
      </c>
      <c r="F738" s="65">
        <v>154.30000000000001</v>
      </c>
      <c r="G738" s="65" t="s">
        <v>1231</v>
      </c>
      <c r="H738">
        <v>43.337000000000003</v>
      </c>
      <c r="I738">
        <v>-6.415</v>
      </c>
      <c r="J738" s="65" t="s">
        <v>2673</v>
      </c>
      <c r="K738" t="s">
        <v>2865</v>
      </c>
      <c r="L738" t="s">
        <v>1201</v>
      </c>
      <c r="M738" s="65">
        <v>1969</v>
      </c>
      <c r="O738" t="s">
        <v>1202</v>
      </c>
      <c r="P738" t="s">
        <v>1209</v>
      </c>
      <c r="Q738">
        <v>137.59</v>
      </c>
      <c r="R738">
        <v>0.95</v>
      </c>
    </row>
    <row r="739" spans="1:18" x14ac:dyDescent="0.25">
      <c r="A739" t="s">
        <v>3185</v>
      </c>
      <c r="C739" t="s">
        <v>3186</v>
      </c>
      <c r="D739" t="s">
        <v>1216</v>
      </c>
      <c r="E739">
        <v>294.7</v>
      </c>
      <c r="F739" s="65">
        <v>294.7</v>
      </c>
      <c r="G739" s="65" t="s">
        <v>1495</v>
      </c>
      <c r="J739" s="65" t="s">
        <v>2673</v>
      </c>
      <c r="L739" t="s">
        <v>1427</v>
      </c>
      <c r="O739" t="s">
        <v>1360</v>
      </c>
      <c r="Q739">
        <v>0</v>
      </c>
      <c r="R739">
        <v>0</v>
      </c>
    </row>
    <row r="740" spans="1:18" x14ac:dyDescent="0.25">
      <c r="A740" t="s">
        <v>3187</v>
      </c>
      <c r="C740" t="s">
        <v>3188</v>
      </c>
      <c r="D740" t="s">
        <v>1216</v>
      </c>
      <c r="E740">
        <v>425.1</v>
      </c>
      <c r="F740" s="65">
        <v>425.1</v>
      </c>
      <c r="G740" s="65" t="s">
        <v>1200</v>
      </c>
      <c r="J740" s="65" t="s">
        <v>2673</v>
      </c>
      <c r="K740" t="s">
        <v>2865</v>
      </c>
      <c r="L740" t="s">
        <v>1201</v>
      </c>
      <c r="O740" t="s">
        <v>1202</v>
      </c>
    </row>
    <row r="741" spans="1:18" x14ac:dyDescent="0.25">
      <c r="A741" t="s">
        <v>295</v>
      </c>
      <c r="B741" t="s">
        <v>3189</v>
      </c>
      <c r="C741" t="s">
        <v>3190</v>
      </c>
      <c r="D741" t="s">
        <v>3190</v>
      </c>
      <c r="E741">
        <v>385.8</v>
      </c>
      <c r="F741" s="65">
        <v>385.8</v>
      </c>
      <c r="G741" s="65" t="s">
        <v>1206</v>
      </c>
      <c r="H741">
        <v>41.106000000000002</v>
      </c>
      <c r="I741">
        <v>1.1719999999999999</v>
      </c>
      <c r="J741" s="65" t="s">
        <v>2673</v>
      </c>
      <c r="K741" t="s">
        <v>2684</v>
      </c>
      <c r="L741" t="s">
        <v>1201</v>
      </c>
      <c r="M741" s="65">
        <v>2003</v>
      </c>
      <c r="O741" t="s">
        <v>1411</v>
      </c>
      <c r="P741" t="s">
        <v>1268</v>
      </c>
      <c r="Q741">
        <v>0.96</v>
      </c>
      <c r="R741">
        <v>0.78</v>
      </c>
    </row>
    <row r="742" spans="1:18" x14ac:dyDescent="0.25">
      <c r="A742" t="s">
        <v>3191</v>
      </c>
      <c r="C742" t="s">
        <v>3192</v>
      </c>
      <c r="D742" t="s">
        <v>1216</v>
      </c>
      <c r="E742">
        <v>107.7</v>
      </c>
      <c r="F742" s="65">
        <v>107.7</v>
      </c>
      <c r="G742" s="65" t="s">
        <v>1200</v>
      </c>
      <c r="J742" s="65" t="s">
        <v>2673</v>
      </c>
      <c r="K742" t="s">
        <v>2807</v>
      </c>
      <c r="L742" t="s">
        <v>1201</v>
      </c>
      <c r="O742" t="s">
        <v>1202</v>
      </c>
    </row>
    <row r="743" spans="1:18" x14ac:dyDescent="0.25">
      <c r="A743" t="s">
        <v>285</v>
      </c>
      <c r="B743" t="s">
        <v>3193</v>
      </c>
      <c r="C743" t="s">
        <v>3194</v>
      </c>
      <c r="D743" t="s">
        <v>3194</v>
      </c>
      <c r="E743">
        <v>389.2</v>
      </c>
      <c r="F743" s="65">
        <v>389.2</v>
      </c>
      <c r="G743" s="65" t="s">
        <v>1206</v>
      </c>
      <c r="H743">
        <v>36.674999999999997</v>
      </c>
      <c r="I743">
        <v>-5.8150000000000004</v>
      </c>
      <c r="J743" s="65" t="s">
        <v>2673</v>
      </c>
      <c r="K743" t="s">
        <v>2708</v>
      </c>
      <c r="L743" t="s">
        <v>1201</v>
      </c>
      <c r="M743" s="65">
        <v>2005</v>
      </c>
      <c r="O743" t="s">
        <v>1202</v>
      </c>
      <c r="P743" t="s">
        <v>1268</v>
      </c>
      <c r="Q743">
        <v>0.96</v>
      </c>
      <c r="R743">
        <v>0.78</v>
      </c>
    </row>
    <row r="744" spans="1:18" x14ac:dyDescent="0.25">
      <c r="A744" t="s">
        <v>255</v>
      </c>
      <c r="B744" t="s">
        <v>3195</v>
      </c>
      <c r="C744" t="s">
        <v>3196</v>
      </c>
      <c r="D744" t="s">
        <v>3197</v>
      </c>
      <c r="E744">
        <v>428.1</v>
      </c>
      <c r="F744" s="65">
        <v>428.1</v>
      </c>
      <c r="G744" s="65" t="s">
        <v>1206</v>
      </c>
      <c r="H744">
        <v>43.311999999999998</v>
      </c>
      <c r="I744">
        <v>-5.8730000000000002</v>
      </c>
      <c r="J744" s="65" t="s">
        <v>2673</v>
      </c>
      <c r="K744" t="s">
        <v>2865</v>
      </c>
      <c r="L744" t="s">
        <v>1201</v>
      </c>
      <c r="M744" s="65">
        <v>2011</v>
      </c>
      <c r="O744" t="s">
        <v>1202</v>
      </c>
      <c r="P744" t="s">
        <v>1268</v>
      </c>
      <c r="Q744">
        <v>0.96</v>
      </c>
      <c r="R744">
        <v>0.78</v>
      </c>
    </row>
    <row r="745" spans="1:18" x14ac:dyDescent="0.25">
      <c r="A745" t="s">
        <v>329</v>
      </c>
      <c r="B745" t="s">
        <v>3198</v>
      </c>
      <c r="C745" t="s">
        <v>3199</v>
      </c>
      <c r="D745" t="s">
        <v>3200</v>
      </c>
      <c r="E745">
        <v>347.7</v>
      </c>
      <c r="F745" s="65">
        <v>347.7</v>
      </c>
      <c r="G745" s="65" t="s">
        <v>1231</v>
      </c>
      <c r="H745">
        <v>43.295999999999999</v>
      </c>
      <c r="I745">
        <v>-5.681</v>
      </c>
      <c r="J745" s="65" t="s">
        <v>2673</v>
      </c>
      <c r="K745" t="s">
        <v>2865</v>
      </c>
      <c r="L745" t="s">
        <v>1201</v>
      </c>
      <c r="M745" s="65">
        <v>1967</v>
      </c>
      <c r="O745" t="s">
        <v>1202</v>
      </c>
      <c r="P745" t="s">
        <v>1268</v>
      </c>
      <c r="Q745">
        <v>2.2200000000000002</v>
      </c>
      <c r="R745">
        <v>1.81</v>
      </c>
    </row>
    <row r="746" spans="1:18" x14ac:dyDescent="0.25">
      <c r="A746" t="s">
        <v>3201</v>
      </c>
      <c r="C746" t="s">
        <v>3202</v>
      </c>
      <c r="D746" t="s">
        <v>1216</v>
      </c>
      <c r="E746">
        <v>423.9</v>
      </c>
      <c r="F746" s="65">
        <v>423.9</v>
      </c>
      <c r="G746" s="65" t="s">
        <v>1200</v>
      </c>
      <c r="J746" s="65" t="s">
        <v>2673</v>
      </c>
      <c r="K746" t="s">
        <v>2708</v>
      </c>
      <c r="L746" t="s">
        <v>1201</v>
      </c>
      <c r="O746" t="s">
        <v>1202</v>
      </c>
    </row>
    <row r="747" spans="1:18" x14ac:dyDescent="0.25">
      <c r="A747" t="s">
        <v>321</v>
      </c>
      <c r="B747" t="s">
        <v>3203</v>
      </c>
      <c r="C747" t="s">
        <v>3204</v>
      </c>
      <c r="D747" t="s">
        <v>3204</v>
      </c>
      <c r="E747">
        <v>341.1</v>
      </c>
      <c r="F747" s="65">
        <v>341.1</v>
      </c>
      <c r="G747" s="65" t="s">
        <v>1231</v>
      </c>
      <c r="H747">
        <v>42.627000000000002</v>
      </c>
      <c r="I747">
        <v>-6.5629999999999997</v>
      </c>
      <c r="J747" s="65" t="s">
        <v>2673</v>
      </c>
      <c r="K747" t="s">
        <v>2687</v>
      </c>
      <c r="L747" t="s">
        <v>1201</v>
      </c>
      <c r="M747" s="65">
        <v>1984</v>
      </c>
      <c r="O747" t="s">
        <v>1202</v>
      </c>
      <c r="Q747">
        <v>46.27</v>
      </c>
      <c r="R747">
        <v>2.06</v>
      </c>
    </row>
    <row r="748" spans="1:18" x14ac:dyDescent="0.25">
      <c r="A748" t="s">
        <v>3205</v>
      </c>
      <c r="C748" t="s">
        <v>3206</v>
      </c>
      <c r="D748" t="s">
        <v>1216</v>
      </c>
      <c r="E748">
        <v>139.4</v>
      </c>
      <c r="F748" s="65">
        <v>139.4</v>
      </c>
      <c r="G748" s="65" t="s">
        <v>1206</v>
      </c>
      <c r="H748">
        <v>41.673000000000002</v>
      </c>
      <c r="I748">
        <v>-3.68</v>
      </c>
      <c r="J748" s="65" t="s">
        <v>2673</v>
      </c>
      <c r="K748" t="s">
        <v>2687</v>
      </c>
      <c r="L748" t="s">
        <v>1201</v>
      </c>
      <c r="O748" t="s">
        <v>1202</v>
      </c>
      <c r="P748" t="s">
        <v>1317</v>
      </c>
      <c r="Q748">
        <v>0.01</v>
      </c>
      <c r="R748">
        <v>0.01</v>
      </c>
    </row>
    <row r="749" spans="1:18" x14ac:dyDescent="0.25">
      <c r="A749" t="s">
        <v>3207</v>
      </c>
      <c r="C749" t="s">
        <v>3208</v>
      </c>
      <c r="D749" t="s">
        <v>1216</v>
      </c>
      <c r="E749">
        <v>388.4</v>
      </c>
      <c r="F749" s="65">
        <v>388.4</v>
      </c>
      <c r="G749" s="65" t="s">
        <v>1200</v>
      </c>
      <c r="J749" s="65" t="s">
        <v>2673</v>
      </c>
      <c r="K749" t="s">
        <v>2801</v>
      </c>
      <c r="L749" t="s">
        <v>1201</v>
      </c>
      <c r="M749" s="65">
        <v>1977</v>
      </c>
      <c r="O749" t="s">
        <v>1202</v>
      </c>
    </row>
    <row r="750" spans="1:18" x14ac:dyDescent="0.25">
      <c r="A750" t="s">
        <v>3209</v>
      </c>
      <c r="C750" t="s">
        <v>3210</v>
      </c>
      <c r="D750" t="s">
        <v>1216</v>
      </c>
      <c r="E750">
        <v>147.6</v>
      </c>
      <c r="F750" s="65">
        <v>147.6</v>
      </c>
      <c r="G750" s="65" t="s">
        <v>1495</v>
      </c>
      <c r="J750" s="65" t="s">
        <v>2673</v>
      </c>
      <c r="L750" t="s">
        <v>1201</v>
      </c>
      <c r="O750" t="s">
        <v>1360</v>
      </c>
      <c r="Q750">
        <v>0</v>
      </c>
      <c r="R750">
        <v>0</v>
      </c>
    </row>
    <row r="751" spans="1:18" x14ac:dyDescent="0.25">
      <c r="A751" t="s">
        <v>317</v>
      </c>
      <c r="B751" t="s">
        <v>3211</v>
      </c>
      <c r="C751" t="s">
        <v>3212</v>
      </c>
      <c r="D751" t="s">
        <v>3212</v>
      </c>
      <c r="E751">
        <v>562</v>
      </c>
      <c r="F751" s="65">
        <v>562</v>
      </c>
      <c r="G751" s="65" t="s">
        <v>1231</v>
      </c>
      <c r="H751">
        <v>36.979999999999997</v>
      </c>
      <c r="I751">
        <v>-1.9039999999999999</v>
      </c>
      <c r="J751" s="65" t="s">
        <v>2673</v>
      </c>
      <c r="K751" t="s">
        <v>2708</v>
      </c>
      <c r="L751" t="s">
        <v>1201</v>
      </c>
      <c r="M751" s="65">
        <v>1997</v>
      </c>
      <c r="O751" t="s">
        <v>1411</v>
      </c>
      <c r="P751" t="s">
        <v>1209</v>
      </c>
      <c r="Q751">
        <v>137.59</v>
      </c>
      <c r="R751">
        <v>0.95</v>
      </c>
    </row>
    <row r="752" spans="1:18" x14ac:dyDescent="0.25">
      <c r="A752" t="s">
        <v>3213</v>
      </c>
      <c r="C752" t="s">
        <v>3214</v>
      </c>
      <c r="D752" t="s">
        <v>1216</v>
      </c>
      <c r="E752">
        <v>296.7</v>
      </c>
      <c r="F752" s="65">
        <v>296.7</v>
      </c>
      <c r="G752" s="65" t="s">
        <v>394</v>
      </c>
      <c r="J752" s="65" t="s">
        <v>2673</v>
      </c>
      <c r="L752" t="s">
        <v>1201</v>
      </c>
      <c r="O752" t="s">
        <v>1202</v>
      </c>
      <c r="Q752">
        <v>0</v>
      </c>
      <c r="R752">
        <v>0</v>
      </c>
    </row>
    <row r="753" spans="1:18" x14ac:dyDescent="0.25">
      <c r="A753" t="s">
        <v>3215</v>
      </c>
      <c r="C753" t="s">
        <v>3216</v>
      </c>
      <c r="D753" t="s">
        <v>1216</v>
      </c>
      <c r="E753">
        <v>162</v>
      </c>
      <c r="F753" s="65">
        <v>162</v>
      </c>
      <c r="G753" s="65" t="s">
        <v>1200</v>
      </c>
      <c r="J753" s="65" t="s">
        <v>2673</v>
      </c>
      <c r="K753" t="s">
        <v>2715</v>
      </c>
      <c r="L753" t="s">
        <v>1201</v>
      </c>
      <c r="O753" t="s">
        <v>1202</v>
      </c>
    </row>
    <row r="754" spans="1:18" x14ac:dyDescent="0.25">
      <c r="A754" t="s">
        <v>271</v>
      </c>
      <c r="B754" t="s">
        <v>3217</v>
      </c>
      <c r="C754" t="s">
        <v>3218</v>
      </c>
      <c r="D754" t="s">
        <v>3219</v>
      </c>
      <c r="E754">
        <v>790.6</v>
      </c>
      <c r="F754" s="65">
        <v>263</v>
      </c>
      <c r="G754" s="65" t="s">
        <v>1206</v>
      </c>
      <c r="H754">
        <v>41.216000000000001</v>
      </c>
      <c r="I754">
        <v>-0.29499999999999998</v>
      </c>
      <c r="J754" s="65" t="s">
        <v>2673</v>
      </c>
      <c r="K754" t="s">
        <v>2715</v>
      </c>
      <c r="L754" t="s">
        <v>1201</v>
      </c>
      <c r="M754" s="65">
        <v>2006</v>
      </c>
      <c r="O754" t="s">
        <v>1202</v>
      </c>
      <c r="P754" t="s">
        <v>1317</v>
      </c>
      <c r="Q754">
        <v>0.01</v>
      </c>
      <c r="R754">
        <v>0.01</v>
      </c>
    </row>
    <row r="755" spans="1:18" x14ac:dyDescent="0.25">
      <c r="A755" t="s">
        <v>271</v>
      </c>
      <c r="B755" t="s">
        <v>3220</v>
      </c>
      <c r="C755" t="s">
        <v>3218</v>
      </c>
      <c r="D755" t="s">
        <v>3221</v>
      </c>
      <c r="E755">
        <v>790.6</v>
      </c>
      <c r="F755" s="65">
        <v>264.60000000000002</v>
      </c>
      <c r="G755" s="65" t="s">
        <v>1206</v>
      </c>
      <c r="H755">
        <v>41.216000000000001</v>
      </c>
      <c r="I755">
        <v>-0.29499999999999998</v>
      </c>
      <c r="J755" s="65" t="s">
        <v>2673</v>
      </c>
      <c r="K755" t="s">
        <v>2715</v>
      </c>
      <c r="L755" t="s">
        <v>1201</v>
      </c>
      <c r="M755" s="65">
        <v>2006</v>
      </c>
      <c r="O755" t="s">
        <v>1202</v>
      </c>
      <c r="P755" t="s">
        <v>1317</v>
      </c>
      <c r="Q755">
        <v>0.01</v>
      </c>
      <c r="R755">
        <v>0.01</v>
      </c>
    </row>
    <row r="756" spans="1:18" x14ac:dyDescent="0.25">
      <c r="A756" t="s">
        <v>271</v>
      </c>
      <c r="B756" t="s">
        <v>3222</v>
      </c>
      <c r="C756" t="s">
        <v>3218</v>
      </c>
      <c r="D756" t="s">
        <v>3223</v>
      </c>
      <c r="E756">
        <v>790.6</v>
      </c>
      <c r="F756" s="65">
        <v>263</v>
      </c>
      <c r="G756" s="65" t="s">
        <v>1206</v>
      </c>
      <c r="H756">
        <v>41.216000000000001</v>
      </c>
      <c r="I756">
        <v>-0.29499999999999998</v>
      </c>
      <c r="J756" s="65" t="s">
        <v>2673</v>
      </c>
      <c r="K756" t="s">
        <v>2715</v>
      </c>
      <c r="L756" t="s">
        <v>1201</v>
      </c>
      <c r="M756" s="65">
        <v>2006</v>
      </c>
      <c r="O756" t="s">
        <v>1202</v>
      </c>
      <c r="P756" t="s">
        <v>1317</v>
      </c>
      <c r="Q756">
        <v>0.01</v>
      </c>
      <c r="R756">
        <v>0.01</v>
      </c>
    </row>
    <row r="757" spans="1:18" x14ac:dyDescent="0.25">
      <c r="A757" t="s">
        <v>330</v>
      </c>
      <c r="B757" t="s">
        <v>3224</v>
      </c>
      <c r="C757" t="s">
        <v>3225</v>
      </c>
      <c r="D757" t="s">
        <v>3225</v>
      </c>
      <c r="E757">
        <v>342.4</v>
      </c>
      <c r="F757" s="65">
        <v>342.4</v>
      </c>
      <c r="G757" s="65" t="s">
        <v>1231</v>
      </c>
      <c r="H757">
        <v>42.828000000000003</v>
      </c>
      <c r="I757">
        <v>-4.8419999999999996</v>
      </c>
      <c r="J757" s="65" t="s">
        <v>2673</v>
      </c>
      <c r="K757" t="s">
        <v>2687</v>
      </c>
      <c r="L757" t="s">
        <v>1201</v>
      </c>
      <c r="M757" s="65">
        <v>1984</v>
      </c>
      <c r="O757" t="s">
        <v>1202</v>
      </c>
      <c r="P757" t="s">
        <v>1277</v>
      </c>
      <c r="Q757">
        <v>2.2200000000000002</v>
      </c>
      <c r="R757">
        <v>1.81</v>
      </c>
    </row>
    <row r="758" spans="1:18" x14ac:dyDescent="0.25">
      <c r="A758" t="s">
        <v>261</v>
      </c>
      <c r="B758" t="s">
        <v>3226</v>
      </c>
      <c r="C758" t="s">
        <v>3227</v>
      </c>
      <c r="D758" t="s">
        <v>3228</v>
      </c>
      <c r="E758">
        <v>804.3</v>
      </c>
      <c r="F758" s="65">
        <v>269.8</v>
      </c>
      <c r="G758" s="65" t="s">
        <v>1206</v>
      </c>
      <c r="H758">
        <v>41.289000000000001</v>
      </c>
      <c r="I758">
        <v>-0.32100000000000001</v>
      </c>
      <c r="J758" s="65" t="s">
        <v>2673</v>
      </c>
      <c r="K758" t="s">
        <v>2715</v>
      </c>
      <c r="L758" t="s">
        <v>1201</v>
      </c>
      <c r="M758" s="65">
        <v>2007</v>
      </c>
      <c r="O758" t="s">
        <v>1202</v>
      </c>
      <c r="P758" t="s">
        <v>1268</v>
      </c>
      <c r="Q758">
        <v>0.96</v>
      </c>
      <c r="R758">
        <v>0.78</v>
      </c>
    </row>
    <row r="759" spans="1:18" x14ac:dyDescent="0.25">
      <c r="A759" t="s">
        <v>261</v>
      </c>
      <c r="B759" t="s">
        <v>3229</v>
      </c>
      <c r="C759" t="s">
        <v>3227</v>
      </c>
      <c r="D759" t="s">
        <v>3230</v>
      </c>
      <c r="E759">
        <v>804.3</v>
      </c>
      <c r="F759" s="65">
        <v>269.8</v>
      </c>
      <c r="G759" s="65" t="s">
        <v>1206</v>
      </c>
      <c r="H759">
        <v>41.289000000000001</v>
      </c>
      <c r="I759">
        <v>-0.32100000000000001</v>
      </c>
      <c r="J759" s="65" t="s">
        <v>2673</v>
      </c>
      <c r="K759" t="s">
        <v>2715</v>
      </c>
      <c r="L759" t="s">
        <v>1201</v>
      </c>
      <c r="M759" s="65">
        <v>2007</v>
      </c>
      <c r="O759" t="s">
        <v>1202</v>
      </c>
      <c r="P759" t="s">
        <v>1268</v>
      </c>
      <c r="Q759">
        <v>0.96</v>
      </c>
      <c r="R759">
        <v>0.78</v>
      </c>
    </row>
    <row r="760" spans="1:18" x14ac:dyDescent="0.25">
      <c r="A760" t="s">
        <v>261</v>
      </c>
      <c r="B760" t="s">
        <v>3231</v>
      </c>
      <c r="C760" t="s">
        <v>3227</v>
      </c>
      <c r="D760" t="s">
        <v>3232</v>
      </c>
      <c r="E760">
        <v>804.3</v>
      </c>
      <c r="F760" s="65">
        <v>264.7</v>
      </c>
      <c r="G760" s="65" t="s">
        <v>1206</v>
      </c>
      <c r="H760">
        <v>41.289000000000001</v>
      </c>
      <c r="I760">
        <v>-0.32100000000000001</v>
      </c>
      <c r="J760" s="65" t="s">
        <v>2673</v>
      </c>
      <c r="K760" t="s">
        <v>2715</v>
      </c>
      <c r="L760" t="s">
        <v>1201</v>
      </c>
      <c r="M760" s="65">
        <v>2007</v>
      </c>
      <c r="O760" t="s">
        <v>1202</v>
      </c>
      <c r="P760" t="s">
        <v>1268</v>
      </c>
      <c r="Q760">
        <v>0.96</v>
      </c>
      <c r="R760">
        <v>0.78</v>
      </c>
    </row>
    <row r="761" spans="1:18" x14ac:dyDescent="0.25">
      <c r="A761" t="s">
        <v>313</v>
      </c>
      <c r="B761" t="s">
        <v>3233</v>
      </c>
      <c r="C761" t="s">
        <v>3234</v>
      </c>
      <c r="D761" t="s">
        <v>3234</v>
      </c>
      <c r="E761">
        <v>350.9</v>
      </c>
      <c r="F761" s="65">
        <v>350.9</v>
      </c>
      <c r="G761" s="65" t="s">
        <v>1231</v>
      </c>
      <c r="H761">
        <v>43.451999999999998</v>
      </c>
      <c r="I761">
        <v>-7.851</v>
      </c>
      <c r="J761" s="65" t="s">
        <v>2673</v>
      </c>
      <c r="K761" t="s">
        <v>2807</v>
      </c>
      <c r="L761" t="s">
        <v>1201</v>
      </c>
      <c r="M761" s="65">
        <v>1976</v>
      </c>
      <c r="O761" t="s">
        <v>1202</v>
      </c>
      <c r="P761" t="s">
        <v>1277</v>
      </c>
      <c r="Q761">
        <v>2.2200000000000002</v>
      </c>
      <c r="R761">
        <v>1.81</v>
      </c>
    </row>
    <row r="762" spans="1:18" x14ac:dyDescent="0.25">
      <c r="A762" t="s">
        <v>308</v>
      </c>
      <c r="B762" t="s">
        <v>3235</v>
      </c>
      <c r="C762" t="s">
        <v>3236</v>
      </c>
      <c r="D762" t="s">
        <v>3236</v>
      </c>
      <c r="E762">
        <v>557.20000000000005</v>
      </c>
      <c r="F762" s="65">
        <v>557.20000000000005</v>
      </c>
      <c r="G762" s="65" t="s">
        <v>1231</v>
      </c>
      <c r="H762">
        <v>43.078000000000003</v>
      </c>
      <c r="I762">
        <v>-8.407</v>
      </c>
      <c r="J762" s="65" t="s">
        <v>2673</v>
      </c>
      <c r="K762" t="s">
        <v>2807</v>
      </c>
      <c r="L762" t="s">
        <v>1201</v>
      </c>
      <c r="M762" s="65">
        <v>1980</v>
      </c>
      <c r="O762" t="s">
        <v>1202</v>
      </c>
      <c r="P762" t="s">
        <v>1277</v>
      </c>
      <c r="Q762">
        <v>2.2200000000000002</v>
      </c>
      <c r="R762">
        <v>1.81</v>
      </c>
    </row>
    <row r="763" spans="1:18" x14ac:dyDescent="0.25">
      <c r="A763" t="s">
        <v>3237</v>
      </c>
      <c r="C763" t="s">
        <v>3238</v>
      </c>
      <c r="D763" t="s">
        <v>1216</v>
      </c>
      <c r="E763">
        <v>131.9</v>
      </c>
      <c r="F763" s="65">
        <v>131.9</v>
      </c>
      <c r="G763" s="65" t="s">
        <v>1495</v>
      </c>
      <c r="J763" s="65" t="s">
        <v>2673</v>
      </c>
      <c r="L763" t="s">
        <v>1427</v>
      </c>
      <c r="O763" t="s">
        <v>1360</v>
      </c>
      <c r="Q763">
        <v>0</v>
      </c>
      <c r="R763">
        <v>0</v>
      </c>
    </row>
    <row r="764" spans="1:18" x14ac:dyDescent="0.25">
      <c r="A764" t="s">
        <v>306</v>
      </c>
      <c r="B764" t="s">
        <v>3239</v>
      </c>
      <c r="C764" t="s">
        <v>3240</v>
      </c>
      <c r="D764" t="s">
        <v>3240</v>
      </c>
      <c r="E764">
        <v>347.4</v>
      </c>
      <c r="F764" s="65">
        <v>347.4</v>
      </c>
      <c r="G764" s="65" t="s">
        <v>1231</v>
      </c>
      <c r="H764">
        <v>43.337000000000003</v>
      </c>
      <c r="I764">
        <v>-6.415</v>
      </c>
      <c r="J764" s="65" t="s">
        <v>2673</v>
      </c>
      <c r="K764" t="s">
        <v>2865</v>
      </c>
      <c r="L764" t="s">
        <v>1201</v>
      </c>
      <c r="M764" s="65">
        <v>1984</v>
      </c>
      <c r="O764" t="s">
        <v>1202</v>
      </c>
      <c r="P764" t="s">
        <v>1277</v>
      </c>
      <c r="Q764">
        <v>2.2200000000000002</v>
      </c>
      <c r="R764">
        <v>1.81</v>
      </c>
    </row>
    <row r="765" spans="1:18" x14ac:dyDescent="0.25">
      <c r="A765" t="s">
        <v>3241</v>
      </c>
      <c r="C765" t="s">
        <v>3242</v>
      </c>
      <c r="D765" t="s">
        <v>1216</v>
      </c>
      <c r="E765">
        <v>374</v>
      </c>
      <c r="F765" s="65">
        <v>374</v>
      </c>
      <c r="G765" s="65" t="s">
        <v>1495</v>
      </c>
      <c r="J765" s="65" t="s">
        <v>2673</v>
      </c>
      <c r="L765" t="s">
        <v>1201</v>
      </c>
      <c r="O765" t="s">
        <v>1360</v>
      </c>
      <c r="Q765">
        <v>0</v>
      </c>
      <c r="R765">
        <v>0</v>
      </c>
    </row>
    <row r="766" spans="1:18" x14ac:dyDescent="0.25">
      <c r="A766" t="s">
        <v>3243</v>
      </c>
      <c r="C766" t="s">
        <v>3244</v>
      </c>
      <c r="D766" t="s">
        <v>1216</v>
      </c>
      <c r="E766">
        <v>394.5</v>
      </c>
      <c r="F766" s="65">
        <v>394.5</v>
      </c>
      <c r="G766" s="65" t="s">
        <v>1495</v>
      </c>
      <c r="J766" s="65" t="s">
        <v>2673</v>
      </c>
      <c r="L766" t="s">
        <v>1201</v>
      </c>
      <c r="O766" t="s">
        <v>1360</v>
      </c>
      <c r="Q766">
        <v>0</v>
      </c>
      <c r="R766">
        <v>0</v>
      </c>
    </row>
    <row r="767" spans="1:18" x14ac:dyDescent="0.25">
      <c r="A767" t="s">
        <v>3245</v>
      </c>
      <c r="C767" t="s">
        <v>3246</v>
      </c>
      <c r="D767" t="s">
        <v>1216</v>
      </c>
      <c r="E767">
        <v>276.8</v>
      </c>
      <c r="F767" s="65">
        <v>276.8</v>
      </c>
      <c r="G767" s="65" t="s">
        <v>1206</v>
      </c>
      <c r="J767" s="65" t="s">
        <v>2673</v>
      </c>
      <c r="L767" t="s">
        <v>1201</v>
      </c>
      <c r="O767" t="s">
        <v>1202</v>
      </c>
      <c r="P767" t="s">
        <v>1317</v>
      </c>
      <c r="Q767">
        <v>0.01</v>
      </c>
      <c r="R767">
        <v>0.01</v>
      </c>
    </row>
    <row r="768" spans="1:18" x14ac:dyDescent="0.25">
      <c r="A768" t="s">
        <v>3247</v>
      </c>
      <c r="C768" t="s">
        <v>3248</v>
      </c>
      <c r="D768" t="s">
        <v>1216</v>
      </c>
      <c r="E768">
        <v>134.30000000000001</v>
      </c>
      <c r="F768" s="65">
        <v>134.30000000000001</v>
      </c>
      <c r="G768" s="65" t="s">
        <v>1495</v>
      </c>
      <c r="J768" s="65" t="s">
        <v>2673</v>
      </c>
      <c r="L768" t="s">
        <v>1201</v>
      </c>
      <c r="O768" t="s">
        <v>1360</v>
      </c>
      <c r="Q768">
        <v>0</v>
      </c>
      <c r="R768">
        <v>0</v>
      </c>
    </row>
    <row r="769" spans="1:18" x14ac:dyDescent="0.25">
      <c r="A769" t="s">
        <v>3249</v>
      </c>
      <c r="C769" t="s">
        <v>3250</v>
      </c>
      <c r="D769" t="s">
        <v>1216</v>
      </c>
      <c r="E769">
        <v>485.4</v>
      </c>
      <c r="F769" s="65">
        <v>485.4</v>
      </c>
      <c r="G769" s="65" t="s">
        <v>1495</v>
      </c>
      <c r="J769" s="65" t="s">
        <v>2673</v>
      </c>
      <c r="L769" t="s">
        <v>1427</v>
      </c>
      <c r="O769" t="s">
        <v>1360</v>
      </c>
      <c r="Q769">
        <v>0</v>
      </c>
      <c r="R769">
        <v>0</v>
      </c>
    </row>
    <row r="770" spans="1:18" x14ac:dyDescent="0.25">
      <c r="A770" t="s">
        <v>3251</v>
      </c>
      <c r="C770" t="s">
        <v>3252</v>
      </c>
      <c r="D770" t="s">
        <v>1216</v>
      </c>
      <c r="E770">
        <v>125.9</v>
      </c>
      <c r="F770" s="65">
        <v>125.9</v>
      </c>
      <c r="G770" s="65" t="s">
        <v>1495</v>
      </c>
      <c r="J770" s="65" t="s">
        <v>2673</v>
      </c>
      <c r="L770" t="s">
        <v>1427</v>
      </c>
      <c r="O770" t="s">
        <v>1360</v>
      </c>
      <c r="Q770">
        <v>0</v>
      </c>
      <c r="R770">
        <v>0</v>
      </c>
    </row>
    <row r="771" spans="1:18" x14ac:dyDescent="0.25">
      <c r="A771" t="s">
        <v>3253</v>
      </c>
      <c r="C771" t="s">
        <v>3254</v>
      </c>
      <c r="D771" t="s">
        <v>1216</v>
      </c>
      <c r="E771">
        <v>180.7</v>
      </c>
      <c r="F771" s="65">
        <v>180.7</v>
      </c>
      <c r="G771" s="65" t="s">
        <v>1495</v>
      </c>
      <c r="J771" s="65" t="s">
        <v>2673</v>
      </c>
      <c r="L771" t="s">
        <v>1427</v>
      </c>
      <c r="O771" t="s">
        <v>1360</v>
      </c>
      <c r="Q771">
        <v>0</v>
      </c>
      <c r="R771">
        <v>0</v>
      </c>
    </row>
    <row r="772" spans="1:18" x14ac:dyDescent="0.25">
      <c r="A772" t="s">
        <v>3255</v>
      </c>
      <c r="C772" t="s">
        <v>3256</v>
      </c>
      <c r="D772" t="s">
        <v>1216</v>
      </c>
      <c r="E772">
        <v>1403.9</v>
      </c>
      <c r="F772" s="65">
        <v>1403.9</v>
      </c>
      <c r="G772" s="65" t="s">
        <v>1495</v>
      </c>
      <c r="J772" s="65" t="s">
        <v>2673</v>
      </c>
      <c r="L772" t="s">
        <v>1201</v>
      </c>
      <c r="O772" t="s">
        <v>1360</v>
      </c>
      <c r="Q772">
        <v>0</v>
      </c>
      <c r="R772">
        <v>0</v>
      </c>
    </row>
    <row r="773" spans="1:18" x14ac:dyDescent="0.25">
      <c r="A773" t="s">
        <v>3257</v>
      </c>
      <c r="C773" t="s">
        <v>3258</v>
      </c>
      <c r="D773" t="s">
        <v>1216</v>
      </c>
      <c r="E773">
        <v>506.7</v>
      </c>
      <c r="F773" s="65">
        <v>506.7</v>
      </c>
      <c r="G773" s="65" t="s">
        <v>1495</v>
      </c>
      <c r="J773" s="65" t="s">
        <v>2673</v>
      </c>
      <c r="L773" t="s">
        <v>1201</v>
      </c>
      <c r="O773" t="s">
        <v>1360</v>
      </c>
      <c r="Q773">
        <v>0</v>
      </c>
      <c r="R773">
        <v>0</v>
      </c>
    </row>
    <row r="774" spans="1:18" x14ac:dyDescent="0.25">
      <c r="A774" t="s">
        <v>3259</v>
      </c>
      <c r="C774" t="s">
        <v>3260</v>
      </c>
      <c r="D774" t="s">
        <v>1216</v>
      </c>
      <c r="E774">
        <v>1615.8</v>
      </c>
      <c r="F774" s="65">
        <v>1615.8</v>
      </c>
      <c r="G774" s="65" t="s">
        <v>1495</v>
      </c>
      <c r="J774" s="65" t="s">
        <v>2673</v>
      </c>
      <c r="L774" t="s">
        <v>1201</v>
      </c>
      <c r="O774" t="s">
        <v>1360</v>
      </c>
      <c r="Q774">
        <v>0</v>
      </c>
      <c r="R774">
        <v>0</v>
      </c>
    </row>
    <row r="775" spans="1:18" x14ac:dyDescent="0.25">
      <c r="A775" t="s">
        <v>3261</v>
      </c>
      <c r="C775" t="s">
        <v>3262</v>
      </c>
      <c r="D775" t="s">
        <v>1216</v>
      </c>
      <c r="E775">
        <v>107.5</v>
      </c>
      <c r="F775" s="65">
        <v>107.5</v>
      </c>
      <c r="G775" s="65" t="s">
        <v>1495</v>
      </c>
      <c r="J775" s="65" t="s">
        <v>2673</v>
      </c>
      <c r="L775" t="s">
        <v>1427</v>
      </c>
      <c r="O775" t="s">
        <v>1360</v>
      </c>
      <c r="Q775">
        <v>0</v>
      </c>
      <c r="R775">
        <v>0</v>
      </c>
    </row>
    <row r="776" spans="1:18" x14ac:dyDescent="0.25">
      <c r="A776" t="s">
        <v>3263</v>
      </c>
      <c r="C776" t="s">
        <v>3264</v>
      </c>
      <c r="D776" t="s">
        <v>1216</v>
      </c>
      <c r="E776">
        <v>114.8</v>
      </c>
      <c r="F776" s="65">
        <v>114.8</v>
      </c>
      <c r="G776" s="65" t="s">
        <v>1200</v>
      </c>
      <c r="J776" s="65" t="s">
        <v>2673</v>
      </c>
      <c r="K776" t="s">
        <v>2699</v>
      </c>
      <c r="L776" t="s">
        <v>1201</v>
      </c>
      <c r="O776" t="s">
        <v>1202</v>
      </c>
    </row>
    <row r="777" spans="1:18" x14ac:dyDescent="0.25">
      <c r="A777" t="s">
        <v>3265</v>
      </c>
      <c r="C777" t="s">
        <v>3266</v>
      </c>
      <c r="D777" t="s">
        <v>1216</v>
      </c>
      <c r="E777">
        <v>100</v>
      </c>
      <c r="F777" s="65">
        <v>100</v>
      </c>
      <c r="G777" s="65" t="s">
        <v>394</v>
      </c>
      <c r="H777">
        <v>37.65</v>
      </c>
      <c r="I777">
        <v>-5.2690000000000001</v>
      </c>
      <c r="J777" s="65" t="s">
        <v>2673</v>
      </c>
      <c r="K777" t="s">
        <v>2708</v>
      </c>
      <c r="L777" t="s">
        <v>1201</v>
      </c>
      <c r="O777" t="s">
        <v>1202</v>
      </c>
      <c r="P777" t="s">
        <v>1209</v>
      </c>
      <c r="Q777">
        <v>3.43</v>
      </c>
      <c r="R777">
        <v>3.43</v>
      </c>
    </row>
    <row r="778" spans="1:18" x14ac:dyDescent="0.25">
      <c r="A778" t="s">
        <v>254</v>
      </c>
      <c r="B778" t="s">
        <v>3267</v>
      </c>
      <c r="C778" t="s">
        <v>3268</v>
      </c>
      <c r="D778" t="s">
        <v>3269</v>
      </c>
      <c r="E778">
        <v>859</v>
      </c>
      <c r="F778" s="65">
        <v>276</v>
      </c>
      <c r="G778" s="65" t="s">
        <v>1206</v>
      </c>
      <c r="H778">
        <v>41.466999999999999</v>
      </c>
      <c r="I778">
        <v>2.2530000000000001</v>
      </c>
      <c r="J778" s="65" t="s">
        <v>2673</v>
      </c>
      <c r="K778" t="s">
        <v>2684</v>
      </c>
      <c r="L778" t="s">
        <v>1201</v>
      </c>
      <c r="M778" s="65">
        <v>2011</v>
      </c>
      <c r="O778" t="s">
        <v>1411</v>
      </c>
      <c r="P778" t="s">
        <v>1209</v>
      </c>
      <c r="Q778">
        <v>43.07</v>
      </c>
      <c r="R778">
        <v>0.38</v>
      </c>
    </row>
    <row r="779" spans="1:18" x14ac:dyDescent="0.25">
      <c r="A779" t="s">
        <v>254</v>
      </c>
      <c r="B779" t="s">
        <v>3270</v>
      </c>
      <c r="C779" t="s">
        <v>3268</v>
      </c>
      <c r="D779" t="s">
        <v>3271</v>
      </c>
      <c r="E779">
        <v>859</v>
      </c>
      <c r="F779" s="65">
        <v>307</v>
      </c>
      <c r="G779" s="65" t="s">
        <v>1206</v>
      </c>
      <c r="H779">
        <v>41.466999999999999</v>
      </c>
      <c r="I779">
        <v>2.2530000000000001</v>
      </c>
      <c r="J779" s="65" t="s">
        <v>2673</v>
      </c>
      <c r="K779" t="s">
        <v>2684</v>
      </c>
      <c r="L779" t="s">
        <v>1201</v>
      </c>
      <c r="M779" s="65">
        <v>2011</v>
      </c>
      <c r="O779" t="s">
        <v>1411</v>
      </c>
      <c r="P779" t="s">
        <v>1209</v>
      </c>
      <c r="Q779">
        <v>43.07</v>
      </c>
      <c r="R779">
        <v>0.38</v>
      </c>
    </row>
    <row r="780" spans="1:18" x14ac:dyDescent="0.25">
      <c r="A780" t="s">
        <v>254</v>
      </c>
      <c r="B780" t="s">
        <v>3272</v>
      </c>
      <c r="C780" t="s">
        <v>3268</v>
      </c>
      <c r="D780" t="s">
        <v>3273</v>
      </c>
      <c r="E780">
        <v>859</v>
      </c>
      <c r="F780" s="65">
        <v>276</v>
      </c>
      <c r="G780" s="65" t="s">
        <v>1206</v>
      </c>
      <c r="H780">
        <v>41.466999999999999</v>
      </c>
      <c r="I780">
        <v>2.2530000000000001</v>
      </c>
      <c r="J780" s="65" t="s">
        <v>2673</v>
      </c>
      <c r="K780" t="s">
        <v>2684</v>
      </c>
      <c r="L780" t="s">
        <v>1201</v>
      </c>
      <c r="M780" s="65">
        <v>2011</v>
      </c>
      <c r="O780" t="s">
        <v>1411</v>
      </c>
      <c r="P780" t="s">
        <v>1209</v>
      </c>
      <c r="Q780">
        <v>43.07</v>
      </c>
      <c r="R780">
        <v>0.38</v>
      </c>
    </row>
    <row r="781" spans="1:18" x14ac:dyDescent="0.25">
      <c r="A781" t="s">
        <v>324</v>
      </c>
      <c r="B781" t="s">
        <v>3274</v>
      </c>
      <c r="C781" t="s">
        <v>3275</v>
      </c>
      <c r="D781" t="s">
        <v>3275</v>
      </c>
      <c r="E781">
        <v>352.1</v>
      </c>
      <c r="F781" s="65">
        <v>352.1</v>
      </c>
      <c r="G781" s="65" t="s">
        <v>1231</v>
      </c>
      <c r="H781">
        <v>40.984999999999999</v>
      </c>
      <c r="I781">
        <v>-0.45200000000000001</v>
      </c>
      <c r="J781" s="65" t="s">
        <v>2673</v>
      </c>
      <c r="K781" t="s">
        <v>2715</v>
      </c>
      <c r="L781" t="s">
        <v>1201</v>
      </c>
      <c r="M781" s="65">
        <v>1979</v>
      </c>
      <c r="O781" t="s">
        <v>1202</v>
      </c>
      <c r="P781" t="s">
        <v>1277</v>
      </c>
      <c r="Q781">
        <v>2.2200000000000002</v>
      </c>
      <c r="R781">
        <v>1.81</v>
      </c>
    </row>
    <row r="782" spans="1:18" x14ac:dyDescent="0.25">
      <c r="A782" t="s">
        <v>287</v>
      </c>
      <c r="B782" t="s">
        <v>3276</v>
      </c>
      <c r="C782" t="s">
        <v>3277</v>
      </c>
      <c r="D782" t="s">
        <v>3278</v>
      </c>
      <c r="E782">
        <v>390</v>
      </c>
      <c r="F782" s="65">
        <v>390</v>
      </c>
      <c r="G782" s="65" t="s">
        <v>1206</v>
      </c>
      <c r="H782">
        <v>42.436999999999998</v>
      </c>
      <c r="I782">
        <v>-2.25</v>
      </c>
      <c r="J782" s="65" t="s">
        <v>2673</v>
      </c>
      <c r="K782" t="s">
        <v>2917</v>
      </c>
      <c r="L782" t="s">
        <v>1201</v>
      </c>
      <c r="M782" s="65">
        <v>2005</v>
      </c>
      <c r="O782" t="s">
        <v>1202</v>
      </c>
      <c r="P782" t="s">
        <v>1268</v>
      </c>
      <c r="Q782">
        <v>0.96</v>
      </c>
      <c r="R782">
        <v>0.78</v>
      </c>
    </row>
    <row r="783" spans="1:18" x14ac:dyDescent="0.25">
      <c r="A783" t="s">
        <v>433</v>
      </c>
      <c r="B783" t="s">
        <v>3279</v>
      </c>
      <c r="C783" t="s">
        <v>434</v>
      </c>
      <c r="D783" t="s">
        <v>3280</v>
      </c>
      <c r="E783">
        <v>150</v>
      </c>
      <c r="F783" s="65">
        <v>150</v>
      </c>
      <c r="G783" s="65" t="s">
        <v>3281</v>
      </c>
      <c r="H783">
        <v>64.120999999999995</v>
      </c>
      <c r="I783">
        <v>25.41</v>
      </c>
      <c r="J783" s="65" t="s">
        <v>3282</v>
      </c>
      <c r="K783" t="s">
        <v>3283</v>
      </c>
      <c r="L783" t="s">
        <v>1201</v>
      </c>
      <c r="O783" t="s">
        <v>1202</v>
      </c>
      <c r="P783" t="s">
        <v>1209</v>
      </c>
      <c r="Q783">
        <v>137.59</v>
      </c>
      <c r="R783">
        <v>0.95</v>
      </c>
    </row>
    <row r="784" spans="1:18" x14ac:dyDescent="0.25">
      <c r="A784" t="s">
        <v>3284</v>
      </c>
      <c r="B784" t="s">
        <v>3284</v>
      </c>
      <c r="C784" t="s">
        <v>3285</v>
      </c>
      <c r="D784" t="s">
        <v>3285</v>
      </c>
      <c r="E784">
        <v>125</v>
      </c>
      <c r="F784" s="65">
        <v>125</v>
      </c>
      <c r="G784" s="65" t="s">
        <v>1231</v>
      </c>
      <c r="H784">
        <v>64.650999999999996</v>
      </c>
      <c r="I784">
        <v>24.422000000000001</v>
      </c>
      <c r="J784" s="65" t="s">
        <v>3282</v>
      </c>
      <c r="K784" t="s">
        <v>3283</v>
      </c>
      <c r="L784" t="s">
        <v>1201</v>
      </c>
      <c r="O784" t="s">
        <v>1411</v>
      </c>
      <c r="P784" t="s">
        <v>1209</v>
      </c>
      <c r="Q784">
        <v>137.59</v>
      </c>
      <c r="R784">
        <v>0.95</v>
      </c>
    </row>
    <row r="785" spans="1:18" x14ac:dyDescent="0.25">
      <c r="A785" t="s">
        <v>3286</v>
      </c>
      <c r="C785" t="s">
        <v>435</v>
      </c>
      <c r="D785" t="s">
        <v>1216</v>
      </c>
      <c r="E785">
        <v>145</v>
      </c>
      <c r="F785" s="65">
        <v>145</v>
      </c>
      <c r="G785" s="65" t="s">
        <v>3281</v>
      </c>
      <c r="H785">
        <v>62.88</v>
      </c>
      <c r="I785">
        <v>27.675000000000001</v>
      </c>
      <c r="J785" s="65" t="s">
        <v>3282</v>
      </c>
      <c r="K785" t="s">
        <v>3283</v>
      </c>
      <c r="L785" t="s">
        <v>1201</v>
      </c>
      <c r="M785" s="65">
        <v>1972</v>
      </c>
      <c r="O785" t="s">
        <v>1411</v>
      </c>
      <c r="P785" t="s">
        <v>1209</v>
      </c>
      <c r="Q785">
        <v>137.59</v>
      </c>
      <c r="R785">
        <v>0.95</v>
      </c>
    </row>
    <row r="786" spans="1:18" x14ac:dyDescent="0.25">
      <c r="A786" t="s">
        <v>3287</v>
      </c>
      <c r="C786" t="s">
        <v>407</v>
      </c>
      <c r="D786" t="s">
        <v>1216</v>
      </c>
      <c r="E786">
        <v>138</v>
      </c>
      <c r="F786" s="65">
        <v>138</v>
      </c>
      <c r="G786" s="65" t="s">
        <v>1213</v>
      </c>
      <c r="H786">
        <v>66.156000000000006</v>
      </c>
      <c r="I786">
        <v>25.123999999999999</v>
      </c>
      <c r="J786" s="65" t="s">
        <v>3282</v>
      </c>
      <c r="K786" t="s">
        <v>3283</v>
      </c>
      <c r="L786" t="s">
        <v>1201</v>
      </c>
      <c r="O786" t="s">
        <v>1202</v>
      </c>
    </row>
    <row r="787" spans="1:18" x14ac:dyDescent="0.25">
      <c r="A787" t="s">
        <v>3288</v>
      </c>
      <c r="C787" t="s">
        <v>428</v>
      </c>
      <c r="D787" t="s">
        <v>1216</v>
      </c>
      <c r="E787">
        <v>128</v>
      </c>
      <c r="F787" s="65">
        <v>128</v>
      </c>
      <c r="G787" s="65" t="s">
        <v>1213</v>
      </c>
      <c r="H787">
        <v>65.793000000000006</v>
      </c>
      <c r="I787">
        <v>24.545000000000002</v>
      </c>
      <c r="J787" s="65" t="s">
        <v>3282</v>
      </c>
      <c r="K787" t="s">
        <v>3283</v>
      </c>
      <c r="L787" t="s">
        <v>1201</v>
      </c>
      <c r="O787" t="s">
        <v>1202</v>
      </c>
    </row>
    <row r="788" spans="1:18" x14ac:dyDescent="0.25">
      <c r="A788" t="s">
        <v>3289</v>
      </c>
      <c r="B788" t="s">
        <v>3290</v>
      </c>
      <c r="C788" t="s">
        <v>3291</v>
      </c>
      <c r="D788" t="s">
        <v>3292</v>
      </c>
      <c r="E788">
        <v>215</v>
      </c>
      <c r="F788" s="65">
        <v>21</v>
      </c>
      <c r="G788" s="65" t="s">
        <v>1213</v>
      </c>
      <c r="H788">
        <v>65.358000000000004</v>
      </c>
      <c r="I788">
        <v>26.033000000000001</v>
      </c>
      <c r="J788" s="65" t="s">
        <v>3282</v>
      </c>
      <c r="K788" t="s">
        <v>3283</v>
      </c>
      <c r="L788" t="s">
        <v>1201</v>
      </c>
      <c r="O788" t="s">
        <v>1202</v>
      </c>
    </row>
    <row r="789" spans="1:18" x14ac:dyDescent="0.25">
      <c r="A789" t="s">
        <v>3289</v>
      </c>
      <c r="B789" t="s">
        <v>3293</v>
      </c>
      <c r="C789" t="s">
        <v>3291</v>
      </c>
      <c r="D789" t="s">
        <v>3294</v>
      </c>
      <c r="E789">
        <v>215</v>
      </c>
      <c r="F789" s="65">
        <v>19</v>
      </c>
      <c r="G789" s="65" t="s">
        <v>1213</v>
      </c>
      <c r="H789">
        <v>65.358999999999995</v>
      </c>
      <c r="I789">
        <v>25.91</v>
      </c>
      <c r="J789" s="65" t="s">
        <v>3282</v>
      </c>
      <c r="K789" t="s">
        <v>3283</v>
      </c>
      <c r="L789" t="s">
        <v>1201</v>
      </c>
      <c r="O789" t="s">
        <v>1202</v>
      </c>
    </row>
    <row r="790" spans="1:18" x14ac:dyDescent="0.25">
      <c r="A790" t="s">
        <v>3289</v>
      </c>
      <c r="B790" t="s">
        <v>3295</v>
      </c>
      <c r="C790" t="s">
        <v>3291</v>
      </c>
      <c r="D790" t="s">
        <v>3296</v>
      </c>
      <c r="E790">
        <v>215</v>
      </c>
      <c r="F790" s="65">
        <v>16</v>
      </c>
      <c r="G790" s="65" t="s">
        <v>1213</v>
      </c>
      <c r="H790">
        <v>62.456000000000003</v>
      </c>
      <c r="I790">
        <v>27.163</v>
      </c>
      <c r="J790" s="65" t="s">
        <v>3282</v>
      </c>
      <c r="K790" t="s">
        <v>3283</v>
      </c>
      <c r="L790" t="s">
        <v>1201</v>
      </c>
      <c r="O790" t="s">
        <v>1202</v>
      </c>
    </row>
    <row r="791" spans="1:18" x14ac:dyDescent="0.25">
      <c r="A791" t="s">
        <v>3289</v>
      </c>
      <c r="B791" t="s">
        <v>3297</v>
      </c>
      <c r="C791" t="s">
        <v>3291</v>
      </c>
      <c r="D791" t="s">
        <v>3298</v>
      </c>
      <c r="E791">
        <v>215</v>
      </c>
      <c r="F791" s="65">
        <v>16</v>
      </c>
      <c r="G791" s="65" t="s">
        <v>1213</v>
      </c>
      <c r="H791">
        <v>62.456000000000003</v>
      </c>
      <c r="I791">
        <v>27.163</v>
      </c>
      <c r="J791" s="65" t="s">
        <v>3282</v>
      </c>
      <c r="K791" t="s">
        <v>3283</v>
      </c>
      <c r="L791" t="s">
        <v>1201</v>
      </c>
      <c r="O791" t="s">
        <v>1202</v>
      </c>
    </row>
    <row r="792" spans="1:18" x14ac:dyDescent="0.25">
      <c r="A792" t="s">
        <v>3289</v>
      </c>
      <c r="B792" t="s">
        <v>3299</v>
      </c>
      <c r="C792" t="s">
        <v>3291</v>
      </c>
      <c r="D792" t="s">
        <v>3300</v>
      </c>
      <c r="E792">
        <v>215</v>
      </c>
      <c r="F792" s="65">
        <v>21</v>
      </c>
      <c r="G792" s="65" t="s">
        <v>1213</v>
      </c>
      <c r="H792">
        <v>65.358000000000004</v>
      </c>
      <c r="I792">
        <v>26.033000000000001</v>
      </c>
      <c r="J792" s="65" t="s">
        <v>3282</v>
      </c>
      <c r="K792" t="s">
        <v>3283</v>
      </c>
      <c r="L792" t="s">
        <v>1201</v>
      </c>
      <c r="O792" t="s">
        <v>1202</v>
      </c>
    </row>
    <row r="793" spans="1:18" x14ac:dyDescent="0.25">
      <c r="A793" t="s">
        <v>3289</v>
      </c>
      <c r="B793" t="s">
        <v>3301</v>
      </c>
      <c r="C793" t="s">
        <v>3291</v>
      </c>
      <c r="D793" t="s">
        <v>3302</v>
      </c>
      <c r="E793">
        <v>215</v>
      </c>
      <c r="F793" s="65">
        <v>21</v>
      </c>
      <c r="G793" s="65" t="s">
        <v>1213</v>
      </c>
      <c r="H793">
        <v>65.323999999999998</v>
      </c>
      <c r="I793">
        <v>25.521000000000001</v>
      </c>
      <c r="J793" s="65" t="s">
        <v>3282</v>
      </c>
      <c r="K793" t="s">
        <v>3283</v>
      </c>
      <c r="L793" t="s">
        <v>1201</v>
      </c>
      <c r="O793" t="s">
        <v>1202</v>
      </c>
    </row>
    <row r="794" spans="1:18" x14ac:dyDescent="0.25">
      <c r="A794" t="s">
        <v>3289</v>
      </c>
      <c r="B794" t="s">
        <v>3303</v>
      </c>
      <c r="C794" t="s">
        <v>3291</v>
      </c>
      <c r="D794" t="s">
        <v>3304</v>
      </c>
      <c r="E794">
        <v>215</v>
      </c>
      <c r="F794" s="65">
        <v>19</v>
      </c>
      <c r="G794" s="65" t="s">
        <v>1213</v>
      </c>
      <c r="H794">
        <v>65.332999999999998</v>
      </c>
      <c r="I794">
        <v>25.41</v>
      </c>
      <c r="J794" s="65" t="s">
        <v>3282</v>
      </c>
      <c r="K794" t="s">
        <v>3283</v>
      </c>
      <c r="L794" t="s">
        <v>1201</v>
      </c>
      <c r="O794" t="s">
        <v>1202</v>
      </c>
    </row>
    <row r="795" spans="1:18" x14ac:dyDescent="0.25">
      <c r="A795" t="s">
        <v>3289</v>
      </c>
      <c r="B795" t="s">
        <v>3305</v>
      </c>
      <c r="C795" t="s">
        <v>3291</v>
      </c>
      <c r="D795" t="s">
        <v>3306</v>
      </c>
      <c r="E795">
        <v>215</v>
      </c>
      <c r="F795" s="65">
        <v>22</v>
      </c>
      <c r="G795" s="65" t="s">
        <v>1213</v>
      </c>
      <c r="H795">
        <v>65.334999999999994</v>
      </c>
      <c r="I795">
        <v>25.411000000000001</v>
      </c>
      <c r="J795" s="65" t="s">
        <v>3282</v>
      </c>
      <c r="K795" t="s">
        <v>3283</v>
      </c>
      <c r="L795" t="s">
        <v>1201</v>
      </c>
      <c r="O795" t="s">
        <v>1202</v>
      </c>
    </row>
    <row r="796" spans="1:18" x14ac:dyDescent="0.25">
      <c r="A796" t="s">
        <v>3289</v>
      </c>
      <c r="B796" t="s">
        <v>3307</v>
      </c>
      <c r="C796" t="s">
        <v>3291</v>
      </c>
      <c r="D796" t="s">
        <v>3308</v>
      </c>
      <c r="E796">
        <v>215</v>
      </c>
      <c r="F796" s="65">
        <v>19</v>
      </c>
      <c r="G796" s="65" t="s">
        <v>1213</v>
      </c>
      <c r="H796">
        <v>65.358999999999995</v>
      </c>
      <c r="I796">
        <v>25.91</v>
      </c>
      <c r="J796" s="65" t="s">
        <v>3282</v>
      </c>
      <c r="K796" t="s">
        <v>3283</v>
      </c>
      <c r="L796" t="s">
        <v>1201</v>
      </c>
      <c r="O796" t="s">
        <v>1202</v>
      </c>
    </row>
    <row r="797" spans="1:18" x14ac:dyDescent="0.25">
      <c r="A797" t="s">
        <v>3289</v>
      </c>
      <c r="B797" t="s">
        <v>3309</v>
      </c>
      <c r="C797" t="s">
        <v>3291</v>
      </c>
      <c r="D797" t="s">
        <v>3310</v>
      </c>
      <c r="E797">
        <v>215</v>
      </c>
      <c r="F797" s="65">
        <v>19</v>
      </c>
      <c r="G797" s="65" t="s">
        <v>1213</v>
      </c>
      <c r="H797">
        <v>65.332999999999998</v>
      </c>
      <c r="I797">
        <v>25.41</v>
      </c>
      <c r="J797" s="65" t="s">
        <v>3282</v>
      </c>
      <c r="K797" t="s">
        <v>3283</v>
      </c>
      <c r="L797" t="s">
        <v>1201</v>
      </c>
      <c r="O797" t="s">
        <v>1202</v>
      </c>
    </row>
    <row r="798" spans="1:18" x14ac:dyDescent="0.25">
      <c r="A798" t="s">
        <v>3289</v>
      </c>
      <c r="B798" t="s">
        <v>3311</v>
      </c>
      <c r="C798" t="s">
        <v>3291</v>
      </c>
      <c r="D798" t="s">
        <v>3312</v>
      </c>
      <c r="E798">
        <v>215</v>
      </c>
      <c r="F798" s="65">
        <v>22</v>
      </c>
      <c r="G798" s="65" t="s">
        <v>1213</v>
      </c>
      <c r="H798">
        <v>65.334999999999994</v>
      </c>
      <c r="I798">
        <v>25.411000000000001</v>
      </c>
      <c r="J798" s="65" t="s">
        <v>3282</v>
      </c>
      <c r="K798" t="s">
        <v>3283</v>
      </c>
      <c r="L798" t="s">
        <v>1201</v>
      </c>
      <c r="O798" t="s">
        <v>1202</v>
      </c>
    </row>
    <row r="799" spans="1:18" x14ac:dyDescent="0.25">
      <c r="A799" t="s">
        <v>429</v>
      </c>
      <c r="C799" t="s">
        <v>427</v>
      </c>
      <c r="D799" t="s">
        <v>1216</v>
      </c>
      <c r="E799">
        <v>213</v>
      </c>
      <c r="F799" s="65">
        <v>213</v>
      </c>
      <c r="G799" s="65" t="s">
        <v>1213</v>
      </c>
      <c r="H799">
        <v>61.167000000000002</v>
      </c>
      <c r="I799">
        <v>28.774999999999999</v>
      </c>
      <c r="J799" s="65" t="s">
        <v>3282</v>
      </c>
      <c r="K799" t="s">
        <v>3313</v>
      </c>
      <c r="L799" t="s">
        <v>1201</v>
      </c>
      <c r="M799" s="65">
        <v>1928</v>
      </c>
      <c r="O799" t="s">
        <v>1202</v>
      </c>
    </row>
    <row r="800" spans="1:18" x14ac:dyDescent="0.25">
      <c r="A800" t="s">
        <v>430</v>
      </c>
      <c r="C800" t="s">
        <v>431</v>
      </c>
      <c r="D800" t="s">
        <v>1216</v>
      </c>
      <c r="E800">
        <v>180</v>
      </c>
      <c r="F800" s="65">
        <v>180</v>
      </c>
      <c r="G800" s="65" t="s">
        <v>1276</v>
      </c>
      <c r="H800">
        <v>62.210999999999999</v>
      </c>
      <c r="I800">
        <v>27.672000000000001</v>
      </c>
      <c r="J800" s="65" t="s">
        <v>3282</v>
      </c>
      <c r="K800" t="s">
        <v>3283</v>
      </c>
      <c r="L800" t="s">
        <v>1201</v>
      </c>
      <c r="O800" t="s">
        <v>1411</v>
      </c>
      <c r="P800" t="s">
        <v>1317</v>
      </c>
      <c r="Q800">
        <v>0.1</v>
      </c>
      <c r="R800">
        <v>0.1</v>
      </c>
    </row>
    <row r="801" spans="1:18" x14ac:dyDescent="0.25">
      <c r="A801" t="s">
        <v>395</v>
      </c>
      <c r="B801" t="s">
        <v>3314</v>
      </c>
      <c r="C801" t="s">
        <v>3315</v>
      </c>
      <c r="D801" t="s">
        <v>3316</v>
      </c>
      <c r="E801">
        <v>326</v>
      </c>
      <c r="F801" s="65">
        <v>163</v>
      </c>
      <c r="G801" s="65" t="s">
        <v>1276</v>
      </c>
      <c r="H801">
        <v>62.210999999999999</v>
      </c>
      <c r="I801">
        <v>27.672000000000001</v>
      </c>
      <c r="J801" s="65" t="s">
        <v>3282</v>
      </c>
      <c r="K801" t="s">
        <v>3313</v>
      </c>
      <c r="L801" t="s">
        <v>1201</v>
      </c>
      <c r="O801" t="s">
        <v>1202</v>
      </c>
      <c r="P801" t="s">
        <v>1317</v>
      </c>
      <c r="Q801">
        <v>0.1</v>
      </c>
      <c r="R801">
        <v>0.1</v>
      </c>
    </row>
    <row r="802" spans="1:18" x14ac:dyDescent="0.25">
      <c r="A802" t="s">
        <v>395</v>
      </c>
      <c r="B802" t="s">
        <v>3317</v>
      </c>
      <c r="C802" t="s">
        <v>3315</v>
      </c>
      <c r="D802" t="s">
        <v>3318</v>
      </c>
      <c r="E802">
        <v>326</v>
      </c>
      <c r="F802" s="65">
        <v>163</v>
      </c>
      <c r="G802" s="65" t="s">
        <v>1276</v>
      </c>
      <c r="H802">
        <v>62.210999999999999</v>
      </c>
      <c r="I802">
        <v>27.672000000000001</v>
      </c>
      <c r="J802" s="65" t="s">
        <v>3282</v>
      </c>
      <c r="K802" t="s">
        <v>3313</v>
      </c>
      <c r="L802" t="s">
        <v>1201</v>
      </c>
      <c r="O802" t="s">
        <v>1202</v>
      </c>
      <c r="P802" t="s">
        <v>1317</v>
      </c>
      <c r="Q802">
        <v>0.1</v>
      </c>
      <c r="R802">
        <v>0.1</v>
      </c>
    </row>
    <row r="803" spans="1:18" x14ac:dyDescent="0.25">
      <c r="A803" t="s">
        <v>3319</v>
      </c>
      <c r="C803" t="s">
        <v>408</v>
      </c>
      <c r="D803" t="s">
        <v>1216</v>
      </c>
      <c r="E803">
        <v>125</v>
      </c>
      <c r="F803" s="65">
        <v>125</v>
      </c>
      <c r="G803" s="65" t="s">
        <v>1276</v>
      </c>
      <c r="H803">
        <v>61.24</v>
      </c>
      <c r="I803">
        <v>21.448</v>
      </c>
      <c r="J803" s="65" t="s">
        <v>3282</v>
      </c>
      <c r="K803" t="s">
        <v>3320</v>
      </c>
      <c r="L803" t="s">
        <v>1201</v>
      </c>
      <c r="O803" t="s">
        <v>1411</v>
      </c>
      <c r="P803" t="s">
        <v>1317</v>
      </c>
      <c r="Q803">
        <v>0.1</v>
      </c>
      <c r="R803">
        <v>0.1</v>
      </c>
    </row>
    <row r="804" spans="1:18" x14ac:dyDescent="0.25">
      <c r="A804" t="s">
        <v>3321</v>
      </c>
      <c r="C804" t="s">
        <v>418</v>
      </c>
      <c r="D804" t="s">
        <v>1216</v>
      </c>
      <c r="E804">
        <v>167</v>
      </c>
      <c r="F804" s="65">
        <v>167</v>
      </c>
      <c r="G804" s="65" t="s">
        <v>1206</v>
      </c>
      <c r="H804">
        <v>60.281999999999996</v>
      </c>
      <c r="I804">
        <v>24.837</v>
      </c>
      <c r="J804" s="65" t="s">
        <v>3282</v>
      </c>
      <c r="K804" t="s">
        <v>3322</v>
      </c>
      <c r="L804" t="s">
        <v>1201</v>
      </c>
      <c r="O804" t="s">
        <v>1411</v>
      </c>
      <c r="P804" t="s">
        <v>1209</v>
      </c>
      <c r="Q804">
        <v>43.07</v>
      </c>
      <c r="R804">
        <v>0.38</v>
      </c>
    </row>
    <row r="805" spans="1:18" x14ac:dyDescent="0.25">
      <c r="A805" t="s">
        <v>3323</v>
      </c>
      <c r="C805" t="s">
        <v>3324</v>
      </c>
      <c r="D805" t="s">
        <v>1216</v>
      </c>
      <c r="E805">
        <v>117</v>
      </c>
      <c r="F805" s="65">
        <v>117</v>
      </c>
      <c r="G805" s="65" t="s">
        <v>1495</v>
      </c>
      <c r="H805">
        <v>62.072000000000003</v>
      </c>
      <c r="I805">
        <v>21.507999999999999</v>
      </c>
      <c r="J805" s="65" t="s">
        <v>3282</v>
      </c>
      <c r="K805" t="s">
        <v>3313</v>
      </c>
      <c r="L805" t="s">
        <v>1201</v>
      </c>
      <c r="O805" t="s">
        <v>1360</v>
      </c>
      <c r="Q805">
        <v>0</v>
      </c>
      <c r="R805">
        <v>0</v>
      </c>
    </row>
    <row r="806" spans="1:18" x14ac:dyDescent="0.25">
      <c r="A806" t="s">
        <v>436</v>
      </c>
      <c r="B806" t="s">
        <v>3325</v>
      </c>
      <c r="C806" t="s">
        <v>3326</v>
      </c>
      <c r="D806" t="s">
        <v>3327</v>
      </c>
      <c r="E806">
        <v>240</v>
      </c>
      <c r="F806" s="65">
        <v>240</v>
      </c>
      <c r="G806" s="65" t="s">
        <v>3281</v>
      </c>
      <c r="H806">
        <v>63.701999999999998</v>
      </c>
      <c r="I806">
        <v>22.704000000000001</v>
      </c>
      <c r="J806" s="65" t="s">
        <v>3282</v>
      </c>
      <c r="K806" t="s">
        <v>3320</v>
      </c>
      <c r="L806" t="s">
        <v>1201</v>
      </c>
      <c r="O806" t="s">
        <v>1411</v>
      </c>
      <c r="P806" t="s">
        <v>1209</v>
      </c>
      <c r="Q806">
        <v>137.59</v>
      </c>
      <c r="R806">
        <v>0.95</v>
      </c>
    </row>
    <row r="807" spans="1:18" x14ac:dyDescent="0.25">
      <c r="A807" t="s">
        <v>423</v>
      </c>
      <c r="B807" t="s">
        <v>3328</v>
      </c>
      <c r="C807" t="s">
        <v>3329</v>
      </c>
      <c r="D807" t="s">
        <v>3330</v>
      </c>
      <c r="E807">
        <v>170</v>
      </c>
      <c r="F807" s="65">
        <v>170</v>
      </c>
      <c r="G807" s="65" t="s">
        <v>1231</v>
      </c>
      <c r="H807">
        <v>60.991</v>
      </c>
      <c r="I807">
        <v>25.721</v>
      </c>
      <c r="J807" s="65" t="s">
        <v>3282</v>
      </c>
      <c r="K807" t="s">
        <v>3313</v>
      </c>
      <c r="L807" t="s">
        <v>1201</v>
      </c>
      <c r="O807" t="s">
        <v>1202</v>
      </c>
      <c r="P807" t="s">
        <v>1500</v>
      </c>
      <c r="Q807">
        <v>0</v>
      </c>
      <c r="R807">
        <v>0</v>
      </c>
    </row>
    <row r="808" spans="1:18" x14ac:dyDescent="0.25">
      <c r="A808" t="s">
        <v>3331</v>
      </c>
      <c r="B808" t="s">
        <v>3332</v>
      </c>
      <c r="C808" t="s">
        <v>3333</v>
      </c>
      <c r="D808" t="s">
        <v>3334</v>
      </c>
      <c r="E808">
        <v>695</v>
      </c>
      <c r="F808" s="65">
        <v>230</v>
      </c>
      <c r="G808" s="65" t="s">
        <v>1231</v>
      </c>
      <c r="H808">
        <v>60.02</v>
      </c>
      <c r="I808">
        <v>23.911999999999999</v>
      </c>
      <c r="J808" s="65" t="s">
        <v>3282</v>
      </c>
      <c r="K808" t="s">
        <v>3322</v>
      </c>
      <c r="L808" t="s">
        <v>1427</v>
      </c>
      <c r="M808" s="65">
        <v>1974</v>
      </c>
      <c r="N808">
        <v>2013</v>
      </c>
      <c r="O808" t="s">
        <v>1411</v>
      </c>
      <c r="P808" t="s">
        <v>1209</v>
      </c>
      <c r="Q808">
        <v>137.59</v>
      </c>
      <c r="R808">
        <v>0.95</v>
      </c>
    </row>
    <row r="809" spans="1:18" x14ac:dyDescent="0.25">
      <c r="A809" t="s">
        <v>3331</v>
      </c>
      <c r="B809" t="s">
        <v>3335</v>
      </c>
      <c r="C809" t="s">
        <v>3333</v>
      </c>
      <c r="D809" t="s">
        <v>3336</v>
      </c>
      <c r="E809">
        <v>695</v>
      </c>
      <c r="F809" s="65">
        <v>230</v>
      </c>
      <c r="G809" s="65" t="s">
        <v>1231</v>
      </c>
      <c r="H809">
        <v>60.02</v>
      </c>
      <c r="I809">
        <v>23.911999999999999</v>
      </c>
      <c r="J809" s="65" t="s">
        <v>3282</v>
      </c>
      <c r="K809" t="s">
        <v>3322</v>
      </c>
      <c r="L809" t="s">
        <v>1427</v>
      </c>
      <c r="M809" s="65">
        <v>1975</v>
      </c>
      <c r="N809">
        <v>2013</v>
      </c>
      <c r="O809" t="s">
        <v>1411</v>
      </c>
      <c r="P809" t="s">
        <v>1209</v>
      </c>
      <c r="Q809">
        <v>137.59</v>
      </c>
      <c r="R809">
        <v>0.95</v>
      </c>
    </row>
    <row r="810" spans="1:18" x14ac:dyDescent="0.25">
      <c r="A810" t="s">
        <v>3331</v>
      </c>
      <c r="B810" t="s">
        <v>3337</v>
      </c>
      <c r="C810" t="s">
        <v>3333</v>
      </c>
      <c r="D810" t="s">
        <v>3338</v>
      </c>
      <c r="E810">
        <v>695</v>
      </c>
      <c r="F810" s="65">
        <v>235</v>
      </c>
      <c r="G810" s="65" t="s">
        <v>1231</v>
      </c>
      <c r="H810">
        <v>60.02</v>
      </c>
      <c r="I810">
        <v>23.911999999999999</v>
      </c>
      <c r="J810" s="65" t="s">
        <v>3282</v>
      </c>
      <c r="K810" t="s">
        <v>3322</v>
      </c>
      <c r="L810" t="s">
        <v>1427</v>
      </c>
      <c r="M810" s="65">
        <v>1977</v>
      </c>
      <c r="N810">
        <v>2013</v>
      </c>
      <c r="O810" t="s">
        <v>1411</v>
      </c>
      <c r="P810" t="s">
        <v>1209</v>
      </c>
      <c r="Q810">
        <v>137.59</v>
      </c>
      <c r="R810">
        <v>0.95</v>
      </c>
    </row>
    <row r="811" spans="1:18" x14ac:dyDescent="0.25">
      <c r="A811" t="s">
        <v>396</v>
      </c>
      <c r="B811" t="s">
        <v>3339</v>
      </c>
      <c r="C811" t="s">
        <v>397</v>
      </c>
      <c r="D811" t="s">
        <v>3340</v>
      </c>
      <c r="E811">
        <v>190</v>
      </c>
      <c r="F811" s="65">
        <v>190</v>
      </c>
      <c r="G811" s="65" t="s">
        <v>3281</v>
      </c>
      <c r="H811">
        <v>62.192999999999998</v>
      </c>
      <c r="I811">
        <v>25.738</v>
      </c>
      <c r="J811" s="65" t="s">
        <v>3282</v>
      </c>
      <c r="K811" t="s">
        <v>3320</v>
      </c>
      <c r="L811" t="s">
        <v>1201</v>
      </c>
      <c r="O811" t="s">
        <v>1202</v>
      </c>
      <c r="P811" t="s">
        <v>1209</v>
      </c>
      <c r="Q811">
        <v>137.59</v>
      </c>
      <c r="R811">
        <v>0.95</v>
      </c>
    </row>
    <row r="812" spans="1:18" x14ac:dyDescent="0.25">
      <c r="A812" t="s">
        <v>398</v>
      </c>
      <c r="B812" t="s">
        <v>3341</v>
      </c>
      <c r="C812" t="s">
        <v>3342</v>
      </c>
      <c r="D812" t="s">
        <v>3343</v>
      </c>
      <c r="E812">
        <v>125</v>
      </c>
      <c r="F812" s="65">
        <v>125</v>
      </c>
      <c r="G812" s="65" t="s">
        <v>49</v>
      </c>
      <c r="H812">
        <v>64.233000000000004</v>
      </c>
      <c r="I812">
        <v>27.69</v>
      </c>
      <c r="J812" s="65" t="s">
        <v>3282</v>
      </c>
      <c r="K812" t="s">
        <v>3283</v>
      </c>
      <c r="L812" t="s">
        <v>1201</v>
      </c>
      <c r="O812" t="s">
        <v>1202</v>
      </c>
      <c r="P812" t="s">
        <v>1277</v>
      </c>
      <c r="Q812">
        <v>3.32</v>
      </c>
      <c r="R812">
        <v>2.09</v>
      </c>
    </row>
    <row r="813" spans="1:18" x14ac:dyDescent="0.25">
      <c r="A813" t="s">
        <v>432</v>
      </c>
      <c r="B813" t="s">
        <v>3344</v>
      </c>
      <c r="C813" t="s">
        <v>3345</v>
      </c>
      <c r="D813" t="s">
        <v>3346</v>
      </c>
      <c r="E813">
        <v>210</v>
      </c>
      <c r="F813" s="65">
        <v>105</v>
      </c>
      <c r="G813" s="65" t="s">
        <v>1231</v>
      </c>
      <c r="H813">
        <v>60.183</v>
      </c>
      <c r="I813">
        <v>24.972999999999999</v>
      </c>
      <c r="J813" s="65" t="s">
        <v>3282</v>
      </c>
      <c r="K813" t="s">
        <v>3322</v>
      </c>
      <c r="L813" t="s">
        <v>1201</v>
      </c>
      <c r="M813" s="65">
        <v>1974</v>
      </c>
      <c r="O813" t="s">
        <v>1411</v>
      </c>
      <c r="P813" t="s">
        <v>1209</v>
      </c>
      <c r="Q813">
        <v>137.59</v>
      </c>
      <c r="R813">
        <v>0.95</v>
      </c>
    </row>
    <row r="814" spans="1:18" x14ac:dyDescent="0.25">
      <c r="A814" t="s">
        <v>432</v>
      </c>
      <c r="B814" t="s">
        <v>3347</v>
      </c>
      <c r="C814" t="s">
        <v>3345</v>
      </c>
      <c r="D814" t="s">
        <v>3348</v>
      </c>
      <c r="E814">
        <v>210</v>
      </c>
      <c r="F814" s="65">
        <v>105</v>
      </c>
      <c r="G814" s="65" t="s">
        <v>1231</v>
      </c>
      <c r="H814">
        <v>60.183</v>
      </c>
      <c r="I814">
        <v>24.972999999999999</v>
      </c>
      <c r="J814" s="65" t="s">
        <v>3282</v>
      </c>
      <c r="K814" t="s">
        <v>3322</v>
      </c>
      <c r="L814" t="s">
        <v>1201</v>
      </c>
      <c r="M814" s="65">
        <v>1974</v>
      </c>
      <c r="O814" t="s">
        <v>1411</v>
      </c>
      <c r="P814" t="s">
        <v>1209</v>
      </c>
      <c r="Q814">
        <v>137.59</v>
      </c>
      <c r="R814">
        <v>0.95</v>
      </c>
    </row>
    <row r="815" spans="1:18" x14ac:dyDescent="0.25">
      <c r="A815" t="s">
        <v>405</v>
      </c>
      <c r="B815" t="s">
        <v>3349</v>
      </c>
      <c r="C815" t="s">
        <v>3350</v>
      </c>
      <c r="D815" t="s">
        <v>3351</v>
      </c>
      <c r="E815">
        <v>120</v>
      </c>
      <c r="F815" s="65">
        <v>120</v>
      </c>
      <c r="G815" s="65" t="s">
        <v>3281</v>
      </c>
      <c r="H815">
        <v>62.741</v>
      </c>
      <c r="I815">
        <v>22.817</v>
      </c>
      <c r="J815" s="65" t="s">
        <v>3282</v>
      </c>
      <c r="K815" t="s">
        <v>3320</v>
      </c>
      <c r="L815" t="s">
        <v>1201</v>
      </c>
      <c r="O815" t="s">
        <v>1202</v>
      </c>
      <c r="P815" t="s">
        <v>1209</v>
      </c>
      <c r="Q815">
        <v>137.59</v>
      </c>
      <c r="R815">
        <v>0.95</v>
      </c>
    </row>
    <row r="816" spans="1:18" x14ac:dyDescent="0.25">
      <c r="A816" t="s">
        <v>3352</v>
      </c>
      <c r="B816" t="s">
        <v>3353</v>
      </c>
      <c r="C816" t="s">
        <v>403</v>
      </c>
      <c r="D816" t="s">
        <v>3354</v>
      </c>
      <c r="E816">
        <v>240</v>
      </c>
      <c r="F816" s="65">
        <v>240</v>
      </c>
      <c r="G816" s="65" t="s">
        <v>1231</v>
      </c>
      <c r="H816">
        <v>61.488</v>
      </c>
      <c r="I816">
        <v>21.817</v>
      </c>
      <c r="J816" s="65" t="s">
        <v>3282</v>
      </c>
      <c r="K816" t="s">
        <v>3320</v>
      </c>
      <c r="L816" t="s">
        <v>1201</v>
      </c>
      <c r="M816" s="65">
        <v>1976</v>
      </c>
      <c r="O816" t="s">
        <v>1411</v>
      </c>
      <c r="P816" t="s">
        <v>1209</v>
      </c>
      <c r="Q816">
        <v>137.59</v>
      </c>
      <c r="R816">
        <v>0.95</v>
      </c>
    </row>
    <row r="817" spans="1:18" x14ac:dyDescent="0.25">
      <c r="A817" t="s">
        <v>406</v>
      </c>
      <c r="B817" t="s">
        <v>3355</v>
      </c>
      <c r="C817" t="s">
        <v>3356</v>
      </c>
      <c r="D817" t="s">
        <v>3357</v>
      </c>
      <c r="E817">
        <v>155</v>
      </c>
      <c r="F817" s="65">
        <v>155</v>
      </c>
      <c r="G817" s="65" t="s">
        <v>1231</v>
      </c>
      <c r="H817">
        <v>60.164999999999999</v>
      </c>
      <c r="I817">
        <v>24.904</v>
      </c>
      <c r="J817" s="65" t="s">
        <v>3282</v>
      </c>
      <c r="K817" t="s">
        <v>3322</v>
      </c>
      <c r="L817" t="s">
        <v>1201</v>
      </c>
      <c r="M817" s="65">
        <v>1984</v>
      </c>
      <c r="O817" t="s">
        <v>1411</v>
      </c>
      <c r="P817" t="s">
        <v>1209</v>
      </c>
      <c r="Q817">
        <v>137.59</v>
      </c>
      <c r="R817">
        <v>0.95</v>
      </c>
    </row>
    <row r="818" spans="1:18" x14ac:dyDescent="0.25">
      <c r="A818" t="s">
        <v>3358</v>
      </c>
      <c r="C818" t="s">
        <v>426</v>
      </c>
      <c r="D818" t="s">
        <v>1216</v>
      </c>
      <c r="E818">
        <v>128</v>
      </c>
      <c r="F818" s="65">
        <v>128</v>
      </c>
      <c r="G818" s="65" t="s">
        <v>1276</v>
      </c>
      <c r="H818">
        <v>60.161999999999999</v>
      </c>
      <c r="I818">
        <v>24.908999999999999</v>
      </c>
      <c r="J818" s="65" t="s">
        <v>3282</v>
      </c>
      <c r="K818" t="s">
        <v>3322</v>
      </c>
      <c r="L818" t="s">
        <v>1201</v>
      </c>
      <c r="O818" t="s">
        <v>1411</v>
      </c>
      <c r="P818" t="s">
        <v>1317</v>
      </c>
      <c r="Q818">
        <v>0.1</v>
      </c>
      <c r="R818">
        <v>0.1</v>
      </c>
    </row>
    <row r="819" spans="1:18" x14ac:dyDescent="0.25">
      <c r="A819" t="s">
        <v>413</v>
      </c>
      <c r="B819" t="s">
        <v>3359</v>
      </c>
      <c r="C819" t="s">
        <v>414</v>
      </c>
      <c r="D819" t="s">
        <v>3360</v>
      </c>
      <c r="E819">
        <v>129</v>
      </c>
      <c r="F819" s="65">
        <v>48</v>
      </c>
      <c r="G819" s="65" t="s">
        <v>63</v>
      </c>
      <c r="H819">
        <v>61.51</v>
      </c>
      <c r="I819">
        <v>23.777000000000001</v>
      </c>
      <c r="J819" s="65" t="s">
        <v>3282</v>
      </c>
      <c r="K819" t="s">
        <v>3320</v>
      </c>
      <c r="L819" t="s">
        <v>1201</v>
      </c>
      <c r="O819" t="s">
        <v>1202</v>
      </c>
      <c r="P819" t="s">
        <v>1277</v>
      </c>
      <c r="Q819">
        <v>3.32</v>
      </c>
      <c r="R819">
        <v>2.09</v>
      </c>
    </row>
    <row r="820" spans="1:18" x14ac:dyDescent="0.25">
      <c r="A820" t="s">
        <v>413</v>
      </c>
      <c r="B820" t="s">
        <v>3361</v>
      </c>
      <c r="C820" t="s">
        <v>414</v>
      </c>
      <c r="D820" t="s">
        <v>3362</v>
      </c>
      <c r="E820">
        <v>129</v>
      </c>
      <c r="F820" s="65">
        <v>81</v>
      </c>
      <c r="G820" s="65" t="s">
        <v>1206</v>
      </c>
      <c r="H820">
        <v>61.51</v>
      </c>
      <c r="I820">
        <v>23.777000000000001</v>
      </c>
      <c r="J820" s="65" t="s">
        <v>3282</v>
      </c>
      <c r="K820" t="s">
        <v>3320</v>
      </c>
      <c r="L820" t="s">
        <v>1201</v>
      </c>
      <c r="O820" t="s">
        <v>1202</v>
      </c>
      <c r="P820" t="s">
        <v>1317</v>
      </c>
      <c r="Q820">
        <v>0.01</v>
      </c>
      <c r="R820">
        <v>0.01</v>
      </c>
    </row>
    <row r="821" spans="1:18" x14ac:dyDescent="0.25">
      <c r="A821" t="s">
        <v>3363</v>
      </c>
      <c r="B821" t="s">
        <v>3364</v>
      </c>
      <c r="C821" t="s">
        <v>3365</v>
      </c>
      <c r="D821" t="s">
        <v>3366</v>
      </c>
      <c r="E821">
        <v>450</v>
      </c>
      <c r="F821" s="65">
        <v>210</v>
      </c>
      <c r="G821" s="65" t="s">
        <v>1231</v>
      </c>
      <c r="H821">
        <v>62.256</v>
      </c>
      <c r="I821">
        <v>21.324999999999999</v>
      </c>
      <c r="J821" s="65" t="s">
        <v>3282</v>
      </c>
      <c r="K821" t="s">
        <v>3320</v>
      </c>
      <c r="L821" t="s">
        <v>1201</v>
      </c>
      <c r="M821" s="65">
        <v>1974</v>
      </c>
      <c r="O821" t="s">
        <v>1411</v>
      </c>
      <c r="P821" t="s">
        <v>1209</v>
      </c>
      <c r="Q821">
        <v>137.59</v>
      </c>
      <c r="R821">
        <v>0.95</v>
      </c>
    </row>
    <row r="822" spans="1:18" x14ac:dyDescent="0.25">
      <c r="A822" t="s">
        <v>3363</v>
      </c>
      <c r="B822" t="s">
        <v>3367</v>
      </c>
      <c r="C822" t="s">
        <v>3365</v>
      </c>
      <c r="D822" t="s">
        <v>3368</v>
      </c>
      <c r="E822">
        <v>450</v>
      </c>
      <c r="F822" s="65">
        <v>240</v>
      </c>
      <c r="G822" s="65" t="s">
        <v>1231</v>
      </c>
      <c r="H822">
        <v>62.256</v>
      </c>
      <c r="I822">
        <v>21.324999999999999</v>
      </c>
      <c r="J822" s="65" t="s">
        <v>3282</v>
      </c>
      <c r="K822" t="s">
        <v>3320</v>
      </c>
      <c r="L822" t="s">
        <v>1201</v>
      </c>
      <c r="M822" s="65">
        <v>1989</v>
      </c>
      <c r="O822" t="s">
        <v>1411</v>
      </c>
      <c r="P822" t="s">
        <v>1209</v>
      </c>
      <c r="Q822">
        <v>137.59</v>
      </c>
      <c r="R822">
        <v>0.95</v>
      </c>
    </row>
    <row r="823" spans="1:18" x14ac:dyDescent="0.25">
      <c r="A823" t="s">
        <v>3369</v>
      </c>
      <c r="B823" t="s">
        <v>3370</v>
      </c>
      <c r="C823" t="s">
        <v>415</v>
      </c>
      <c r="D823" t="s">
        <v>3371</v>
      </c>
      <c r="E823">
        <v>471</v>
      </c>
      <c r="F823" s="65">
        <v>146</v>
      </c>
      <c r="G823" s="65" t="s">
        <v>1231</v>
      </c>
      <c r="H823">
        <v>60.457999999999998</v>
      </c>
      <c r="I823">
        <v>22.052</v>
      </c>
      <c r="J823" s="65" t="s">
        <v>3282</v>
      </c>
      <c r="K823" t="s">
        <v>3313</v>
      </c>
      <c r="L823" t="s">
        <v>1201</v>
      </c>
      <c r="O823" t="s">
        <v>1411</v>
      </c>
      <c r="P823" t="s">
        <v>1209</v>
      </c>
      <c r="Q823">
        <v>137.59</v>
      </c>
      <c r="R823">
        <v>0.95</v>
      </c>
    </row>
    <row r="824" spans="1:18" x14ac:dyDescent="0.25">
      <c r="A824" t="s">
        <v>3369</v>
      </c>
      <c r="B824" t="s">
        <v>3372</v>
      </c>
      <c r="C824" t="s">
        <v>415</v>
      </c>
      <c r="D824" t="s">
        <v>3373</v>
      </c>
      <c r="E824">
        <v>471</v>
      </c>
      <c r="F824" s="65">
        <v>105</v>
      </c>
      <c r="G824" s="65" t="s">
        <v>1231</v>
      </c>
      <c r="H824">
        <v>60.457999999999998</v>
      </c>
      <c r="I824">
        <v>22.052</v>
      </c>
      <c r="J824" s="65" t="s">
        <v>3282</v>
      </c>
      <c r="K824" t="s">
        <v>3313</v>
      </c>
      <c r="L824" t="s">
        <v>1201</v>
      </c>
      <c r="M824" s="65">
        <v>1972</v>
      </c>
      <c r="O824" t="s">
        <v>1411</v>
      </c>
      <c r="P824" t="s">
        <v>1209</v>
      </c>
      <c r="Q824">
        <v>137.59</v>
      </c>
      <c r="R824">
        <v>0.95</v>
      </c>
    </row>
    <row r="825" spans="1:18" x14ac:dyDescent="0.25">
      <c r="A825" t="s">
        <v>3369</v>
      </c>
      <c r="B825" t="s">
        <v>3374</v>
      </c>
      <c r="C825" t="s">
        <v>415</v>
      </c>
      <c r="D825" t="s">
        <v>3375</v>
      </c>
      <c r="E825">
        <v>471</v>
      </c>
      <c r="F825" s="65">
        <v>115</v>
      </c>
      <c r="G825" s="65" t="s">
        <v>1231</v>
      </c>
      <c r="H825">
        <v>60.457999999999998</v>
      </c>
      <c r="I825">
        <v>22.052</v>
      </c>
      <c r="J825" s="65" t="s">
        <v>3282</v>
      </c>
      <c r="K825" t="s">
        <v>3313</v>
      </c>
      <c r="L825" t="s">
        <v>1201</v>
      </c>
      <c r="M825" s="65">
        <v>1960</v>
      </c>
      <c r="O825" t="s">
        <v>1411</v>
      </c>
      <c r="P825" t="s">
        <v>1209</v>
      </c>
      <c r="Q825">
        <v>137.59</v>
      </c>
      <c r="R825">
        <v>0.95</v>
      </c>
    </row>
    <row r="826" spans="1:18" x14ac:dyDescent="0.25">
      <c r="A826" t="s">
        <v>3369</v>
      </c>
      <c r="B826" t="s">
        <v>3376</v>
      </c>
      <c r="C826" t="s">
        <v>415</v>
      </c>
      <c r="D826" t="s">
        <v>3377</v>
      </c>
      <c r="E826">
        <v>471</v>
      </c>
      <c r="F826" s="65">
        <v>105</v>
      </c>
      <c r="G826" s="65" t="s">
        <v>1231</v>
      </c>
      <c r="H826">
        <v>60.457999999999998</v>
      </c>
      <c r="I826">
        <v>22.052</v>
      </c>
      <c r="J826" s="65" t="s">
        <v>3282</v>
      </c>
      <c r="K826" t="s">
        <v>3313</v>
      </c>
      <c r="L826" t="s">
        <v>1201</v>
      </c>
      <c r="M826" s="65">
        <v>1960</v>
      </c>
      <c r="O826" t="s">
        <v>1411</v>
      </c>
      <c r="P826" t="s">
        <v>1209</v>
      </c>
      <c r="Q826">
        <v>137.59</v>
      </c>
      <c r="R826">
        <v>0.95</v>
      </c>
    </row>
    <row r="827" spans="1:18" x14ac:dyDescent="0.25">
      <c r="A827" t="s">
        <v>416</v>
      </c>
      <c r="B827" t="s">
        <v>3378</v>
      </c>
      <c r="C827" t="s">
        <v>417</v>
      </c>
      <c r="D827" t="s">
        <v>3379</v>
      </c>
      <c r="E827">
        <v>565</v>
      </c>
      <c r="F827" s="65">
        <v>565</v>
      </c>
      <c r="G827" s="65" t="s">
        <v>1231</v>
      </c>
      <c r="H827">
        <v>61.631999999999998</v>
      </c>
      <c r="I827">
        <v>21.405000000000001</v>
      </c>
      <c r="J827" s="65" t="s">
        <v>3282</v>
      </c>
      <c r="K827" t="s">
        <v>3320</v>
      </c>
      <c r="L827" t="s">
        <v>1201</v>
      </c>
      <c r="M827" s="65">
        <v>1994</v>
      </c>
      <c r="O827" t="s">
        <v>1411</v>
      </c>
      <c r="P827" t="s">
        <v>1209</v>
      </c>
      <c r="Q827">
        <v>85.5</v>
      </c>
      <c r="R827">
        <v>0.39</v>
      </c>
    </row>
    <row r="828" spans="1:18" x14ac:dyDescent="0.25">
      <c r="A828" t="s">
        <v>421</v>
      </c>
      <c r="B828" t="s">
        <v>3380</v>
      </c>
      <c r="C828" t="s">
        <v>422</v>
      </c>
      <c r="D828" t="s">
        <v>3381</v>
      </c>
      <c r="E828">
        <v>142</v>
      </c>
      <c r="F828" s="65">
        <v>44</v>
      </c>
      <c r="G828" s="65" t="s">
        <v>1206</v>
      </c>
      <c r="H828">
        <v>61.51</v>
      </c>
      <c r="I828">
        <v>23.675000000000001</v>
      </c>
      <c r="J828" s="65" t="s">
        <v>3282</v>
      </c>
      <c r="K828" t="s">
        <v>3320</v>
      </c>
      <c r="L828" t="s">
        <v>1201</v>
      </c>
      <c r="O828" t="s">
        <v>1202</v>
      </c>
      <c r="P828" t="s">
        <v>1209</v>
      </c>
      <c r="Q828">
        <v>43.07</v>
      </c>
      <c r="R828">
        <v>0.38</v>
      </c>
    </row>
    <row r="829" spans="1:18" x14ac:dyDescent="0.25">
      <c r="A829" t="s">
        <v>421</v>
      </c>
      <c r="B829" t="s">
        <v>3382</v>
      </c>
      <c r="C829" t="s">
        <v>422</v>
      </c>
      <c r="D829" t="s">
        <v>3383</v>
      </c>
      <c r="E829">
        <v>142</v>
      </c>
      <c r="F829" s="65">
        <v>54</v>
      </c>
      <c r="G829" s="65" t="s">
        <v>1206</v>
      </c>
      <c r="H829">
        <v>61.51</v>
      </c>
      <c r="I829">
        <v>23.675000000000001</v>
      </c>
      <c r="J829" s="65" t="s">
        <v>3282</v>
      </c>
      <c r="K829" t="s">
        <v>3320</v>
      </c>
      <c r="L829" t="s">
        <v>1201</v>
      </c>
      <c r="O829" t="s">
        <v>1202</v>
      </c>
      <c r="P829" t="s">
        <v>1209</v>
      </c>
      <c r="Q829">
        <v>43.07</v>
      </c>
      <c r="R829">
        <v>0.38</v>
      </c>
    </row>
    <row r="830" spans="1:18" x14ac:dyDescent="0.25">
      <c r="A830" t="s">
        <v>421</v>
      </c>
      <c r="B830" t="s">
        <v>3384</v>
      </c>
      <c r="C830" t="s">
        <v>422</v>
      </c>
      <c r="D830" t="s">
        <v>3385</v>
      </c>
      <c r="E830">
        <v>142</v>
      </c>
      <c r="F830" s="65">
        <v>44</v>
      </c>
      <c r="G830" s="65" t="s">
        <v>1206</v>
      </c>
      <c r="H830">
        <v>61.51</v>
      </c>
      <c r="I830">
        <v>23.675000000000001</v>
      </c>
      <c r="J830" s="65" t="s">
        <v>3282</v>
      </c>
      <c r="K830" t="s">
        <v>3320</v>
      </c>
      <c r="L830" t="s">
        <v>1201</v>
      </c>
      <c r="O830" t="s">
        <v>1202</v>
      </c>
      <c r="P830" t="s">
        <v>1209</v>
      </c>
      <c r="Q830">
        <v>43.07</v>
      </c>
      <c r="R830">
        <v>0.38</v>
      </c>
    </row>
    <row r="831" spans="1:18" x14ac:dyDescent="0.25">
      <c r="A831" t="s">
        <v>411</v>
      </c>
      <c r="B831" t="s">
        <v>3386</v>
      </c>
      <c r="C831" t="s">
        <v>412</v>
      </c>
      <c r="D831" t="s">
        <v>3387</v>
      </c>
      <c r="E831">
        <v>880</v>
      </c>
      <c r="F831" s="65">
        <v>880</v>
      </c>
      <c r="G831" s="65" t="s">
        <v>43</v>
      </c>
      <c r="H831">
        <v>61.234999999999999</v>
      </c>
      <c r="I831">
        <v>21.437000000000001</v>
      </c>
      <c r="J831" s="65" t="s">
        <v>3282</v>
      </c>
      <c r="K831" t="s">
        <v>3320</v>
      </c>
      <c r="L831" t="s">
        <v>1201</v>
      </c>
      <c r="M831" s="65">
        <v>1979</v>
      </c>
      <c r="O831" t="s">
        <v>1411</v>
      </c>
      <c r="P831" t="s">
        <v>1209</v>
      </c>
      <c r="Q831">
        <v>167.87</v>
      </c>
      <c r="R831">
        <v>1.02</v>
      </c>
    </row>
    <row r="832" spans="1:18" x14ac:dyDescent="0.25">
      <c r="A832" t="s">
        <v>409</v>
      </c>
      <c r="B832" t="s">
        <v>3388</v>
      </c>
      <c r="C832" t="s">
        <v>410</v>
      </c>
      <c r="D832" t="s">
        <v>3389</v>
      </c>
      <c r="E832">
        <v>880</v>
      </c>
      <c r="F832" s="65">
        <v>880</v>
      </c>
      <c r="G832" s="65" t="s">
        <v>43</v>
      </c>
      <c r="H832">
        <v>61.234999999999999</v>
      </c>
      <c r="I832">
        <v>21.437000000000001</v>
      </c>
      <c r="J832" s="65" t="s">
        <v>3282</v>
      </c>
      <c r="K832" t="s">
        <v>3320</v>
      </c>
      <c r="L832" t="s">
        <v>1201</v>
      </c>
      <c r="M832" s="65">
        <v>1982</v>
      </c>
      <c r="O832" t="s">
        <v>1411</v>
      </c>
      <c r="P832" t="s">
        <v>1209</v>
      </c>
      <c r="Q832">
        <v>167.87</v>
      </c>
      <c r="R832">
        <v>1.02</v>
      </c>
    </row>
    <row r="833" spans="1:18" x14ac:dyDescent="0.25">
      <c r="A833" t="s">
        <v>3390</v>
      </c>
      <c r="B833" t="s">
        <v>3391</v>
      </c>
      <c r="C833" t="s">
        <v>3392</v>
      </c>
      <c r="D833" t="s">
        <v>3393</v>
      </c>
      <c r="E833">
        <v>1600</v>
      </c>
      <c r="F833" s="65">
        <v>1600</v>
      </c>
      <c r="G833" s="65" t="s">
        <v>43</v>
      </c>
      <c r="H833">
        <v>61.234999999999999</v>
      </c>
      <c r="I833">
        <v>21.437000000000001</v>
      </c>
      <c r="J833" s="65" t="s">
        <v>3282</v>
      </c>
      <c r="K833" t="s">
        <v>3320</v>
      </c>
      <c r="L833" t="s">
        <v>1201</v>
      </c>
      <c r="O833" t="s">
        <v>1411</v>
      </c>
      <c r="P833" t="s">
        <v>1209</v>
      </c>
      <c r="Q833">
        <v>167.87</v>
      </c>
      <c r="R833">
        <v>1.02</v>
      </c>
    </row>
    <row r="834" spans="1:18" x14ac:dyDescent="0.25">
      <c r="A834" t="s">
        <v>420</v>
      </c>
      <c r="B834" t="s">
        <v>3394</v>
      </c>
      <c r="C834" t="s">
        <v>3395</v>
      </c>
      <c r="D834" t="s">
        <v>3396</v>
      </c>
      <c r="E834">
        <v>496</v>
      </c>
      <c r="F834" s="65">
        <v>248</v>
      </c>
      <c r="G834" s="65" t="s">
        <v>43</v>
      </c>
      <c r="H834">
        <v>60.372</v>
      </c>
      <c r="I834">
        <v>26.347000000000001</v>
      </c>
      <c r="J834" s="65" t="s">
        <v>3282</v>
      </c>
      <c r="K834" t="s">
        <v>3322</v>
      </c>
      <c r="L834" t="s">
        <v>1201</v>
      </c>
      <c r="M834" s="65">
        <v>1977</v>
      </c>
      <c r="O834" t="s">
        <v>1411</v>
      </c>
      <c r="P834" t="s">
        <v>1209</v>
      </c>
      <c r="Q834">
        <v>167.87</v>
      </c>
      <c r="R834">
        <v>1.02</v>
      </c>
    </row>
    <row r="835" spans="1:18" x14ac:dyDescent="0.25">
      <c r="A835" t="s">
        <v>420</v>
      </c>
      <c r="B835" t="s">
        <v>3397</v>
      </c>
      <c r="C835" t="s">
        <v>3395</v>
      </c>
      <c r="D835" t="s">
        <v>3398</v>
      </c>
      <c r="E835">
        <v>496</v>
      </c>
      <c r="F835" s="65">
        <v>248</v>
      </c>
      <c r="G835" s="65" t="s">
        <v>43</v>
      </c>
      <c r="H835">
        <v>60.372</v>
      </c>
      <c r="I835">
        <v>26.347000000000001</v>
      </c>
      <c r="J835" s="65" t="s">
        <v>3282</v>
      </c>
      <c r="K835" t="s">
        <v>3322</v>
      </c>
      <c r="L835" t="s">
        <v>1201</v>
      </c>
      <c r="M835" s="65">
        <v>1977</v>
      </c>
      <c r="O835" t="s">
        <v>1411</v>
      </c>
      <c r="P835" t="s">
        <v>1209</v>
      </c>
      <c r="Q835">
        <v>167.87</v>
      </c>
      <c r="R835">
        <v>1.02</v>
      </c>
    </row>
    <row r="836" spans="1:18" x14ac:dyDescent="0.25">
      <c r="A836" t="s">
        <v>419</v>
      </c>
      <c r="B836" t="s">
        <v>3399</v>
      </c>
      <c r="C836" t="s">
        <v>3400</v>
      </c>
      <c r="D836" t="s">
        <v>3401</v>
      </c>
      <c r="E836">
        <v>496</v>
      </c>
      <c r="F836" s="65">
        <v>248</v>
      </c>
      <c r="G836" s="65" t="s">
        <v>43</v>
      </c>
      <c r="H836">
        <v>60.372</v>
      </c>
      <c r="I836">
        <v>26.347000000000001</v>
      </c>
      <c r="J836" s="65" t="s">
        <v>3282</v>
      </c>
      <c r="K836" t="s">
        <v>3322</v>
      </c>
      <c r="L836" t="s">
        <v>1201</v>
      </c>
      <c r="M836" s="65">
        <v>1981</v>
      </c>
      <c r="O836" t="s">
        <v>1411</v>
      </c>
      <c r="P836" t="s">
        <v>1209</v>
      </c>
      <c r="Q836">
        <v>167.87</v>
      </c>
      <c r="R836">
        <v>1.02</v>
      </c>
    </row>
    <row r="837" spans="1:18" x14ac:dyDescent="0.25">
      <c r="A837" t="s">
        <v>419</v>
      </c>
      <c r="B837" t="s">
        <v>3402</v>
      </c>
      <c r="C837" t="s">
        <v>3400</v>
      </c>
      <c r="D837" t="s">
        <v>3403</v>
      </c>
      <c r="E837">
        <v>496</v>
      </c>
      <c r="F837" s="65">
        <v>248</v>
      </c>
      <c r="G837" s="65" t="s">
        <v>43</v>
      </c>
      <c r="H837">
        <v>60.372</v>
      </c>
      <c r="I837">
        <v>26.347000000000001</v>
      </c>
      <c r="J837" s="65" t="s">
        <v>3282</v>
      </c>
      <c r="K837" t="s">
        <v>3322</v>
      </c>
      <c r="L837" t="s">
        <v>1201</v>
      </c>
      <c r="M837" s="65">
        <v>1981</v>
      </c>
      <c r="O837" t="s">
        <v>1411</v>
      </c>
      <c r="P837" t="s">
        <v>1209</v>
      </c>
      <c r="Q837">
        <v>167.87</v>
      </c>
      <c r="R837">
        <v>1.02</v>
      </c>
    </row>
    <row r="838" spans="1:18" x14ac:dyDescent="0.25">
      <c r="A838" t="s">
        <v>400</v>
      </c>
      <c r="B838" t="s">
        <v>3404</v>
      </c>
      <c r="C838" t="s">
        <v>3405</v>
      </c>
      <c r="D838" t="s">
        <v>3406</v>
      </c>
      <c r="E838">
        <v>383</v>
      </c>
      <c r="F838" s="65">
        <v>160</v>
      </c>
      <c r="G838" s="65" t="s">
        <v>1231</v>
      </c>
      <c r="H838">
        <v>63.091000000000001</v>
      </c>
      <c r="I838">
        <v>21.553999999999998</v>
      </c>
      <c r="J838" s="65" t="s">
        <v>3282</v>
      </c>
      <c r="K838" t="s">
        <v>3320</v>
      </c>
      <c r="L838" t="s">
        <v>1201</v>
      </c>
      <c r="M838" s="65">
        <v>1972</v>
      </c>
      <c r="O838" t="s">
        <v>1411</v>
      </c>
      <c r="P838" t="s">
        <v>1209</v>
      </c>
      <c r="Q838">
        <v>137.59</v>
      </c>
      <c r="R838">
        <v>0.95</v>
      </c>
    </row>
    <row r="839" spans="1:18" x14ac:dyDescent="0.25">
      <c r="A839" t="s">
        <v>400</v>
      </c>
      <c r="B839" t="s">
        <v>3407</v>
      </c>
      <c r="C839" t="s">
        <v>3405</v>
      </c>
      <c r="D839" t="s">
        <v>3408</v>
      </c>
      <c r="E839">
        <v>383</v>
      </c>
      <c r="F839" s="65">
        <v>223</v>
      </c>
      <c r="G839" s="65" t="s">
        <v>1231</v>
      </c>
      <c r="H839">
        <v>63.091000000000001</v>
      </c>
      <c r="I839">
        <v>21.553999999999998</v>
      </c>
      <c r="J839" s="65" t="s">
        <v>3282</v>
      </c>
      <c r="K839" t="s">
        <v>3320</v>
      </c>
      <c r="L839" t="s">
        <v>1201</v>
      </c>
      <c r="M839" s="65">
        <v>1998</v>
      </c>
      <c r="O839" t="s">
        <v>1411</v>
      </c>
      <c r="P839" t="s">
        <v>1209</v>
      </c>
      <c r="Q839">
        <v>137.59</v>
      </c>
      <c r="R839">
        <v>0.95</v>
      </c>
    </row>
    <row r="840" spans="1:18" x14ac:dyDescent="0.25">
      <c r="A840" t="s">
        <v>3409</v>
      </c>
      <c r="B840" t="s">
        <v>3410</v>
      </c>
      <c r="C840" t="s">
        <v>3411</v>
      </c>
      <c r="D840" t="s">
        <v>3412</v>
      </c>
      <c r="E840">
        <v>120</v>
      </c>
      <c r="F840" s="65">
        <v>120</v>
      </c>
      <c r="G840" s="65" t="s">
        <v>3281</v>
      </c>
      <c r="H840">
        <v>65.037999999999997</v>
      </c>
      <c r="I840">
        <v>25.434999999999999</v>
      </c>
      <c r="J840" s="65" t="s">
        <v>3282</v>
      </c>
      <c r="K840" t="s">
        <v>3283</v>
      </c>
      <c r="L840" t="s">
        <v>1201</v>
      </c>
      <c r="O840" t="s">
        <v>1411</v>
      </c>
      <c r="P840" t="s">
        <v>1209</v>
      </c>
      <c r="Q840">
        <v>137.59</v>
      </c>
      <c r="R840">
        <v>0.95</v>
      </c>
    </row>
    <row r="841" spans="1:18" x14ac:dyDescent="0.25">
      <c r="A841" t="s">
        <v>404</v>
      </c>
      <c r="B841" t="s">
        <v>3413</v>
      </c>
      <c r="C841" t="s">
        <v>3414</v>
      </c>
      <c r="D841" t="s">
        <v>3415</v>
      </c>
      <c r="E841">
        <v>354</v>
      </c>
      <c r="F841" s="65">
        <v>45</v>
      </c>
      <c r="G841" s="65" t="s">
        <v>1206</v>
      </c>
      <c r="H841">
        <v>60.149000000000001</v>
      </c>
      <c r="I841">
        <v>24.718</v>
      </c>
      <c r="J841" s="65" t="s">
        <v>3282</v>
      </c>
      <c r="K841" t="s">
        <v>3322</v>
      </c>
      <c r="L841" t="s">
        <v>1201</v>
      </c>
      <c r="M841" s="65">
        <v>1981</v>
      </c>
      <c r="O841" t="s">
        <v>1411</v>
      </c>
      <c r="P841" t="s">
        <v>1317</v>
      </c>
      <c r="Q841">
        <v>0.01</v>
      </c>
      <c r="R841">
        <v>0.01</v>
      </c>
    </row>
    <row r="842" spans="1:18" x14ac:dyDescent="0.25">
      <c r="A842" t="s">
        <v>404</v>
      </c>
      <c r="B842" t="s">
        <v>3416</v>
      </c>
      <c r="C842" t="s">
        <v>3414</v>
      </c>
      <c r="D842" t="s">
        <v>3417</v>
      </c>
      <c r="E842">
        <v>354</v>
      </c>
      <c r="F842" s="65">
        <v>75</v>
      </c>
      <c r="G842" s="65" t="s">
        <v>1206</v>
      </c>
      <c r="H842">
        <v>60.149000000000001</v>
      </c>
      <c r="I842">
        <v>24.718</v>
      </c>
      <c r="J842" s="65" t="s">
        <v>3282</v>
      </c>
      <c r="K842" t="s">
        <v>3322</v>
      </c>
      <c r="L842" t="s">
        <v>1201</v>
      </c>
      <c r="M842" s="65">
        <v>1981</v>
      </c>
      <c r="O842" t="s">
        <v>1411</v>
      </c>
      <c r="P842" t="s">
        <v>1500</v>
      </c>
      <c r="Q842">
        <v>0</v>
      </c>
      <c r="R842">
        <v>0</v>
      </c>
    </row>
    <row r="843" spans="1:18" x14ac:dyDescent="0.25">
      <c r="A843" t="s">
        <v>404</v>
      </c>
      <c r="B843" t="s">
        <v>3418</v>
      </c>
      <c r="C843" t="s">
        <v>3414</v>
      </c>
      <c r="D843" t="s">
        <v>3419</v>
      </c>
      <c r="E843">
        <v>354</v>
      </c>
      <c r="F843" s="65">
        <v>64</v>
      </c>
      <c r="G843" s="65" t="s">
        <v>1206</v>
      </c>
      <c r="H843">
        <v>60.149000000000001</v>
      </c>
      <c r="I843">
        <v>24.718</v>
      </c>
      <c r="J843" s="65" t="s">
        <v>3282</v>
      </c>
      <c r="K843" t="s">
        <v>3322</v>
      </c>
      <c r="L843" t="s">
        <v>1201</v>
      </c>
      <c r="M843" s="65">
        <v>1981</v>
      </c>
      <c r="O843" t="s">
        <v>1411</v>
      </c>
      <c r="P843" t="s">
        <v>1500</v>
      </c>
      <c r="Q843">
        <v>0</v>
      </c>
      <c r="R843">
        <v>0</v>
      </c>
    </row>
    <row r="844" spans="1:18" x14ac:dyDescent="0.25">
      <c r="A844" t="s">
        <v>404</v>
      </c>
      <c r="B844" t="s">
        <v>3420</v>
      </c>
      <c r="C844" t="s">
        <v>3414</v>
      </c>
      <c r="D844" t="s">
        <v>3421</v>
      </c>
      <c r="E844">
        <v>354</v>
      </c>
      <c r="F844" s="65">
        <v>170</v>
      </c>
      <c r="G844" s="65" t="s">
        <v>1206</v>
      </c>
      <c r="H844">
        <v>60.149000000000001</v>
      </c>
      <c r="I844">
        <v>24.718</v>
      </c>
      <c r="J844" s="65" t="s">
        <v>3282</v>
      </c>
      <c r="K844" t="s">
        <v>3322</v>
      </c>
      <c r="L844" t="s">
        <v>1201</v>
      </c>
      <c r="M844" s="65">
        <v>1981</v>
      </c>
      <c r="O844" t="s">
        <v>1411</v>
      </c>
      <c r="P844" t="s">
        <v>1500</v>
      </c>
      <c r="Q844">
        <v>0</v>
      </c>
      <c r="R844">
        <v>0</v>
      </c>
    </row>
    <row r="845" spans="1:18" x14ac:dyDescent="0.25">
      <c r="A845" t="s">
        <v>3422</v>
      </c>
      <c r="B845" t="s">
        <v>3423</v>
      </c>
      <c r="C845" t="s">
        <v>3424</v>
      </c>
      <c r="D845" t="s">
        <v>3425</v>
      </c>
      <c r="E845">
        <v>260</v>
      </c>
      <c r="F845" s="65">
        <v>260</v>
      </c>
      <c r="G845" s="65" t="s">
        <v>49</v>
      </c>
      <c r="H845">
        <v>62.598999999999997</v>
      </c>
      <c r="I845">
        <v>25.731999999999999</v>
      </c>
      <c r="J845" s="65" t="s">
        <v>3282</v>
      </c>
      <c r="K845" t="s">
        <v>3320</v>
      </c>
      <c r="L845" t="s">
        <v>1201</v>
      </c>
      <c r="O845" t="s">
        <v>1202</v>
      </c>
      <c r="P845" t="s">
        <v>1277</v>
      </c>
      <c r="Q845">
        <v>3.32</v>
      </c>
      <c r="R845">
        <v>2.09</v>
      </c>
    </row>
    <row r="846" spans="1:18" x14ac:dyDescent="0.25">
      <c r="A846" t="s">
        <v>3426</v>
      </c>
      <c r="C846" t="s">
        <v>3427</v>
      </c>
      <c r="D846" t="s">
        <v>1216</v>
      </c>
      <c r="E846">
        <v>143</v>
      </c>
      <c r="F846" s="65">
        <v>143</v>
      </c>
      <c r="G846" s="65" t="s">
        <v>49</v>
      </c>
      <c r="H846">
        <v>63.701999999999998</v>
      </c>
      <c r="I846">
        <v>22.704000000000001</v>
      </c>
      <c r="J846" s="65" t="s">
        <v>3282</v>
      </c>
      <c r="K846" t="s">
        <v>3320</v>
      </c>
      <c r="L846" t="s">
        <v>1201</v>
      </c>
      <c r="O846" t="s">
        <v>1411</v>
      </c>
      <c r="P846" t="s">
        <v>1209</v>
      </c>
      <c r="Q846">
        <v>132.47999999999999</v>
      </c>
      <c r="R846">
        <v>1.1399999999999999</v>
      </c>
    </row>
    <row r="847" spans="1:18" x14ac:dyDescent="0.25">
      <c r="A847" t="s">
        <v>401</v>
      </c>
      <c r="C847" t="s">
        <v>402</v>
      </c>
      <c r="D847" t="s">
        <v>1216</v>
      </c>
      <c r="E847">
        <v>107</v>
      </c>
      <c r="F847" s="65">
        <v>107</v>
      </c>
      <c r="G847" s="65" t="s">
        <v>49</v>
      </c>
      <c r="H847">
        <v>62.923000000000002</v>
      </c>
      <c r="I847">
        <v>30.222000000000001</v>
      </c>
      <c r="J847" s="65" t="s">
        <v>3282</v>
      </c>
      <c r="K847" t="s">
        <v>3283</v>
      </c>
      <c r="L847" t="s">
        <v>1201</v>
      </c>
      <c r="O847" t="s">
        <v>1202</v>
      </c>
      <c r="P847" t="s">
        <v>1277</v>
      </c>
      <c r="Q847">
        <v>3.32</v>
      </c>
      <c r="R847">
        <v>2.09</v>
      </c>
    </row>
    <row r="848" spans="1:18" x14ac:dyDescent="0.25">
      <c r="A848" t="s">
        <v>424</v>
      </c>
      <c r="C848" t="s">
        <v>425</v>
      </c>
      <c r="D848" t="s">
        <v>1216</v>
      </c>
      <c r="E848">
        <v>100</v>
      </c>
      <c r="F848" s="65">
        <v>100</v>
      </c>
      <c r="G848" s="65" t="s">
        <v>49</v>
      </c>
      <c r="H848">
        <v>60.908999999999999</v>
      </c>
      <c r="I848">
        <v>26.664999999999999</v>
      </c>
      <c r="J848" s="65" t="s">
        <v>3282</v>
      </c>
      <c r="K848" t="s">
        <v>3313</v>
      </c>
      <c r="L848" t="s">
        <v>1201</v>
      </c>
      <c r="O848" t="s">
        <v>1202</v>
      </c>
      <c r="P848" t="s">
        <v>1500</v>
      </c>
      <c r="Q848">
        <v>0</v>
      </c>
      <c r="R848">
        <v>0</v>
      </c>
    </row>
    <row r="849" spans="1:18" x14ac:dyDescent="0.25">
      <c r="A849" t="s">
        <v>399</v>
      </c>
      <c r="B849" t="s">
        <v>3428</v>
      </c>
      <c r="C849" t="s">
        <v>3429</v>
      </c>
      <c r="D849" t="s">
        <v>3430</v>
      </c>
      <c r="E849">
        <v>480</v>
      </c>
      <c r="F849" s="65">
        <v>160</v>
      </c>
      <c r="G849" s="65" t="s">
        <v>1206</v>
      </c>
      <c r="H849">
        <v>60.22</v>
      </c>
      <c r="I849">
        <v>25.172999999999998</v>
      </c>
      <c r="J849" s="65" t="s">
        <v>3282</v>
      </c>
      <c r="K849" t="s">
        <v>3322</v>
      </c>
      <c r="L849" t="s">
        <v>1201</v>
      </c>
      <c r="M849" s="65">
        <v>1991</v>
      </c>
      <c r="O849" t="s">
        <v>1411</v>
      </c>
      <c r="P849" t="s">
        <v>1317</v>
      </c>
      <c r="Q849">
        <v>0.01</v>
      </c>
      <c r="R849">
        <v>0.01</v>
      </c>
    </row>
    <row r="850" spans="1:18" x14ac:dyDescent="0.25">
      <c r="A850" t="s">
        <v>399</v>
      </c>
      <c r="B850" t="s">
        <v>3431</v>
      </c>
      <c r="C850" t="s">
        <v>3429</v>
      </c>
      <c r="D850" t="s">
        <v>3432</v>
      </c>
      <c r="E850">
        <v>480</v>
      </c>
      <c r="F850" s="65">
        <v>160</v>
      </c>
      <c r="G850" s="65" t="s">
        <v>1206</v>
      </c>
      <c r="H850">
        <v>60.22</v>
      </c>
      <c r="I850">
        <v>25.172999999999998</v>
      </c>
      <c r="J850" s="65" t="s">
        <v>3282</v>
      </c>
      <c r="K850" t="s">
        <v>3322</v>
      </c>
      <c r="L850" t="s">
        <v>1201</v>
      </c>
      <c r="M850" s="65">
        <v>1991</v>
      </c>
      <c r="O850" t="s">
        <v>1411</v>
      </c>
      <c r="P850" t="s">
        <v>1500</v>
      </c>
      <c r="Q850">
        <v>0</v>
      </c>
      <c r="R850">
        <v>0</v>
      </c>
    </row>
    <row r="851" spans="1:18" x14ac:dyDescent="0.25">
      <c r="A851" t="s">
        <v>399</v>
      </c>
      <c r="B851" t="s">
        <v>3433</v>
      </c>
      <c r="C851" t="s">
        <v>3429</v>
      </c>
      <c r="D851" t="s">
        <v>3434</v>
      </c>
      <c r="E851">
        <v>480</v>
      </c>
      <c r="F851" s="65">
        <v>160</v>
      </c>
      <c r="G851" s="65" t="s">
        <v>1206</v>
      </c>
      <c r="H851">
        <v>60.22</v>
      </c>
      <c r="I851">
        <v>25.172999999999998</v>
      </c>
      <c r="J851" s="65" t="s">
        <v>3282</v>
      </c>
      <c r="K851" t="s">
        <v>3322</v>
      </c>
      <c r="L851" t="s">
        <v>1201</v>
      </c>
      <c r="O851" t="s">
        <v>1411</v>
      </c>
      <c r="P851" t="s">
        <v>1317</v>
      </c>
      <c r="Q851">
        <v>0.01</v>
      </c>
      <c r="R851">
        <v>0.01</v>
      </c>
    </row>
    <row r="852" spans="1:18" x14ac:dyDescent="0.25">
      <c r="A852" t="s">
        <v>3435</v>
      </c>
      <c r="C852" t="s">
        <v>3436</v>
      </c>
      <c r="D852" t="s">
        <v>1216</v>
      </c>
      <c r="E852">
        <v>185</v>
      </c>
      <c r="F852" s="65">
        <v>185</v>
      </c>
      <c r="G852" s="65" t="s">
        <v>49</v>
      </c>
      <c r="H852">
        <v>61.25</v>
      </c>
      <c r="I852">
        <v>28.861000000000001</v>
      </c>
      <c r="J852" s="65" t="s">
        <v>3282</v>
      </c>
      <c r="K852" t="s">
        <v>3313</v>
      </c>
      <c r="L852" t="s">
        <v>1201</v>
      </c>
      <c r="O852" t="s">
        <v>1202</v>
      </c>
      <c r="P852" t="s">
        <v>1500</v>
      </c>
      <c r="Q852">
        <v>0</v>
      </c>
      <c r="R852">
        <v>0</v>
      </c>
    </row>
    <row r="853" spans="1:18" x14ac:dyDescent="0.25">
      <c r="A853" t="s">
        <v>888</v>
      </c>
      <c r="B853" t="s">
        <v>3437</v>
      </c>
      <c r="C853" t="s">
        <v>889</v>
      </c>
      <c r="D853" t="s">
        <v>889</v>
      </c>
      <c r="E853">
        <v>910</v>
      </c>
      <c r="F853" s="65">
        <v>910</v>
      </c>
      <c r="G853" s="65" t="s">
        <v>43</v>
      </c>
      <c r="H853">
        <v>45.256</v>
      </c>
      <c r="I853">
        <v>-0.69299999999999995</v>
      </c>
      <c r="J853" s="65" t="s">
        <v>3438</v>
      </c>
      <c r="K853" t="s">
        <v>3439</v>
      </c>
      <c r="L853" t="s">
        <v>1201</v>
      </c>
      <c r="M853" s="65">
        <v>1983</v>
      </c>
      <c r="O853" t="s">
        <v>1411</v>
      </c>
      <c r="P853" t="s">
        <v>1209</v>
      </c>
      <c r="Q853">
        <v>167.87</v>
      </c>
      <c r="R853">
        <v>1.02</v>
      </c>
    </row>
    <row r="854" spans="1:18" x14ac:dyDescent="0.25">
      <c r="A854" t="s">
        <v>890</v>
      </c>
      <c r="B854" t="s">
        <v>3440</v>
      </c>
      <c r="C854" t="s">
        <v>891</v>
      </c>
      <c r="D854" t="s">
        <v>891</v>
      </c>
      <c r="E854">
        <v>910</v>
      </c>
      <c r="F854" s="65">
        <v>910</v>
      </c>
      <c r="G854" s="65" t="s">
        <v>43</v>
      </c>
      <c r="H854">
        <v>45.256</v>
      </c>
      <c r="I854">
        <v>-0.69299999999999995</v>
      </c>
      <c r="J854" s="65" t="s">
        <v>3438</v>
      </c>
      <c r="K854" t="s">
        <v>3439</v>
      </c>
      <c r="L854" t="s">
        <v>1201</v>
      </c>
      <c r="M854" s="65">
        <v>1983</v>
      </c>
      <c r="O854" t="s">
        <v>1411</v>
      </c>
      <c r="P854" t="s">
        <v>1209</v>
      </c>
      <c r="Q854">
        <v>167.87</v>
      </c>
      <c r="R854">
        <v>1.02</v>
      </c>
    </row>
    <row r="855" spans="1:18" x14ac:dyDescent="0.25">
      <c r="A855" t="s">
        <v>892</v>
      </c>
      <c r="B855" t="s">
        <v>3441</v>
      </c>
      <c r="C855" t="s">
        <v>893</v>
      </c>
      <c r="D855" t="s">
        <v>893</v>
      </c>
      <c r="E855">
        <v>910</v>
      </c>
      <c r="F855" s="65">
        <v>910</v>
      </c>
      <c r="G855" s="65" t="s">
        <v>43</v>
      </c>
      <c r="H855">
        <v>45.256</v>
      </c>
      <c r="I855">
        <v>-0.69299999999999995</v>
      </c>
      <c r="J855" s="65" t="s">
        <v>3438</v>
      </c>
      <c r="K855" t="s">
        <v>3439</v>
      </c>
      <c r="L855" t="s">
        <v>1201</v>
      </c>
      <c r="M855" s="65">
        <v>1981</v>
      </c>
      <c r="O855" t="s">
        <v>1411</v>
      </c>
      <c r="P855" t="s">
        <v>1209</v>
      </c>
      <c r="Q855">
        <v>167.87</v>
      </c>
      <c r="R855">
        <v>1.02</v>
      </c>
    </row>
    <row r="856" spans="1:18" x14ac:dyDescent="0.25">
      <c r="A856" t="s">
        <v>794</v>
      </c>
      <c r="B856" t="s">
        <v>3442</v>
      </c>
      <c r="C856" t="s">
        <v>795</v>
      </c>
      <c r="D856" t="s">
        <v>795</v>
      </c>
      <c r="E856">
        <v>1335</v>
      </c>
      <c r="F856" s="65">
        <v>1335</v>
      </c>
      <c r="G856" s="65" t="s">
        <v>43</v>
      </c>
      <c r="H856">
        <v>45.404000000000003</v>
      </c>
      <c r="I856">
        <v>4.7549999999999999</v>
      </c>
      <c r="J856" s="65" t="s">
        <v>3438</v>
      </c>
      <c r="K856" t="s">
        <v>1560</v>
      </c>
      <c r="L856" t="s">
        <v>1201</v>
      </c>
      <c r="M856" s="65">
        <v>1987</v>
      </c>
      <c r="O856" t="s">
        <v>1202</v>
      </c>
      <c r="P856" t="s">
        <v>1209</v>
      </c>
      <c r="Q856">
        <v>167.87</v>
      </c>
      <c r="R856">
        <v>1.02</v>
      </c>
    </row>
    <row r="857" spans="1:18" x14ac:dyDescent="0.25">
      <c r="A857" t="s">
        <v>796</v>
      </c>
      <c r="B857" t="s">
        <v>3443</v>
      </c>
      <c r="C857" t="s">
        <v>797</v>
      </c>
      <c r="D857" t="s">
        <v>797</v>
      </c>
      <c r="E857">
        <v>1335</v>
      </c>
      <c r="F857" s="65">
        <v>1335</v>
      </c>
      <c r="G857" s="65" t="s">
        <v>43</v>
      </c>
      <c r="H857">
        <v>45.404000000000003</v>
      </c>
      <c r="I857">
        <v>4.7549999999999999</v>
      </c>
      <c r="J857" s="65" t="s">
        <v>3438</v>
      </c>
      <c r="K857" t="s">
        <v>1560</v>
      </c>
      <c r="L857" t="s">
        <v>1201</v>
      </c>
      <c r="M857" s="65">
        <v>1986</v>
      </c>
      <c r="O857" t="s">
        <v>1202</v>
      </c>
      <c r="P857" t="s">
        <v>1209</v>
      </c>
      <c r="Q857">
        <v>167.87</v>
      </c>
      <c r="R857">
        <v>1.02</v>
      </c>
    </row>
    <row r="858" spans="1:18" x14ac:dyDescent="0.25">
      <c r="A858" t="s">
        <v>798</v>
      </c>
      <c r="B858" t="s">
        <v>3444</v>
      </c>
      <c r="C858" t="s">
        <v>799</v>
      </c>
      <c r="D858" t="s">
        <v>799</v>
      </c>
      <c r="E858">
        <v>1330</v>
      </c>
      <c r="F858" s="65">
        <v>1330</v>
      </c>
      <c r="G858" s="65" t="s">
        <v>43</v>
      </c>
      <c r="H858">
        <v>49.975999999999999</v>
      </c>
      <c r="I858">
        <v>1.2110000000000001</v>
      </c>
      <c r="J858" s="65" t="s">
        <v>3438</v>
      </c>
      <c r="K858" t="s">
        <v>3445</v>
      </c>
      <c r="L858" t="s">
        <v>1201</v>
      </c>
      <c r="M858" s="65">
        <v>1992</v>
      </c>
      <c r="O858" t="s">
        <v>1411</v>
      </c>
      <c r="P858" t="s">
        <v>1209</v>
      </c>
      <c r="Q858">
        <v>167.87</v>
      </c>
      <c r="R858">
        <v>1.02</v>
      </c>
    </row>
    <row r="859" spans="1:18" x14ac:dyDescent="0.25">
      <c r="A859" t="s">
        <v>800</v>
      </c>
      <c r="B859" t="s">
        <v>3446</v>
      </c>
      <c r="C859" t="s">
        <v>801</v>
      </c>
      <c r="D859" t="s">
        <v>801</v>
      </c>
      <c r="E859">
        <v>1330</v>
      </c>
      <c r="F859" s="65">
        <v>1330</v>
      </c>
      <c r="G859" s="65" t="s">
        <v>43</v>
      </c>
      <c r="H859">
        <v>49.975999999999999</v>
      </c>
      <c r="I859">
        <v>1.2110000000000001</v>
      </c>
      <c r="J859" s="65" t="s">
        <v>3438</v>
      </c>
      <c r="K859" t="s">
        <v>3445</v>
      </c>
      <c r="L859" t="s">
        <v>1201</v>
      </c>
      <c r="M859" s="65">
        <v>1990</v>
      </c>
      <c r="O859" t="s">
        <v>1411</v>
      </c>
      <c r="P859" t="s">
        <v>1209</v>
      </c>
      <c r="Q859">
        <v>167.87</v>
      </c>
      <c r="R859">
        <v>1.02</v>
      </c>
    </row>
    <row r="860" spans="1:18" x14ac:dyDescent="0.25">
      <c r="A860" t="s">
        <v>792</v>
      </c>
      <c r="B860" t="s">
        <v>3447</v>
      </c>
      <c r="C860" t="s">
        <v>793</v>
      </c>
      <c r="D860" t="s">
        <v>793</v>
      </c>
      <c r="E860">
        <v>915</v>
      </c>
      <c r="F860" s="65">
        <v>915</v>
      </c>
      <c r="G860" s="65" t="s">
        <v>43</v>
      </c>
      <c r="H860">
        <v>47.72</v>
      </c>
      <c r="I860">
        <v>1.5780000000000001</v>
      </c>
      <c r="J860" s="65" t="s">
        <v>3438</v>
      </c>
      <c r="K860" t="s">
        <v>3448</v>
      </c>
      <c r="L860" t="s">
        <v>1201</v>
      </c>
      <c r="M860" s="65">
        <v>1983</v>
      </c>
      <c r="O860" t="s">
        <v>1202</v>
      </c>
      <c r="P860" t="s">
        <v>1277</v>
      </c>
      <c r="Q860">
        <v>4.17</v>
      </c>
      <c r="R860">
        <v>2.54</v>
      </c>
    </row>
    <row r="861" spans="1:18" x14ac:dyDescent="0.25">
      <c r="A861" t="s">
        <v>1039</v>
      </c>
      <c r="B861" t="s">
        <v>3449</v>
      </c>
      <c r="C861" t="s">
        <v>1038</v>
      </c>
      <c r="D861" t="s">
        <v>1038</v>
      </c>
      <c r="E861">
        <v>130</v>
      </c>
      <c r="F861" s="65">
        <v>120</v>
      </c>
      <c r="G861" s="65" t="s">
        <v>1206</v>
      </c>
      <c r="H861">
        <v>49.48</v>
      </c>
      <c r="I861">
        <v>0.22</v>
      </c>
      <c r="J861" s="65" t="s">
        <v>3438</v>
      </c>
      <c r="K861" t="s">
        <v>3445</v>
      </c>
      <c r="L861" t="s">
        <v>1201</v>
      </c>
      <c r="O861" t="s">
        <v>1411</v>
      </c>
      <c r="P861" t="s">
        <v>1317</v>
      </c>
      <c r="Q861">
        <v>0.01</v>
      </c>
      <c r="R861">
        <v>0.01</v>
      </c>
    </row>
    <row r="862" spans="1:18" x14ac:dyDescent="0.25">
      <c r="A862" t="s">
        <v>1079</v>
      </c>
      <c r="B862" t="s">
        <v>3450</v>
      </c>
      <c r="C862" t="s">
        <v>1080</v>
      </c>
      <c r="D862" t="s">
        <v>3451</v>
      </c>
      <c r="E862">
        <v>62</v>
      </c>
      <c r="F862" s="65">
        <v>62</v>
      </c>
      <c r="G862" s="65" t="s">
        <v>1206</v>
      </c>
      <c r="H862">
        <v>43.45</v>
      </c>
      <c r="I862">
        <v>4.9000000000000004</v>
      </c>
      <c r="J862" s="65" t="s">
        <v>3438</v>
      </c>
      <c r="K862" t="s">
        <v>3452</v>
      </c>
      <c r="L862" t="s">
        <v>1201</v>
      </c>
      <c r="M862" s="65">
        <v>2009</v>
      </c>
      <c r="O862" t="s">
        <v>1411</v>
      </c>
      <c r="P862" t="s">
        <v>1209</v>
      </c>
      <c r="Q862">
        <v>132.47999999999999</v>
      </c>
      <c r="R862">
        <v>0.91</v>
      </c>
    </row>
    <row r="863" spans="1:18" x14ac:dyDescent="0.25">
      <c r="A863" t="s">
        <v>1029</v>
      </c>
      <c r="B863" t="s">
        <v>3453</v>
      </c>
      <c r="C863" t="s">
        <v>1030</v>
      </c>
      <c r="D863" t="s">
        <v>3454</v>
      </c>
      <c r="E863">
        <v>428</v>
      </c>
      <c r="F863" s="65">
        <v>428</v>
      </c>
      <c r="G863" s="65" t="s">
        <v>1206</v>
      </c>
      <c r="H863">
        <v>43.45</v>
      </c>
      <c r="I863">
        <v>4.9000000000000004</v>
      </c>
      <c r="J863" s="65" t="s">
        <v>3438</v>
      </c>
      <c r="K863" t="s">
        <v>3452</v>
      </c>
      <c r="L863" t="s">
        <v>1201</v>
      </c>
      <c r="M863" s="65">
        <v>2009</v>
      </c>
      <c r="O863" t="s">
        <v>1411</v>
      </c>
      <c r="P863" t="s">
        <v>1209</v>
      </c>
      <c r="Q863">
        <v>43.07</v>
      </c>
      <c r="R863">
        <v>0.38</v>
      </c>
    </row>
    <row r="864" spans="1:18" x14ac:dyDescent="0.25">
      <c r="A864" t="s">
        <v>1025</v>
      </c>
      <c r="B864" t="s">
        <v>3455</v>
      </c>
      <c r="C864" t="s">
        <v>1026</v>
      </c>
      <c r="D864" t="s">
        <v>3456</v>
      </c>
      <c r="E864">
        <v>796</v>
      </c>
      <c r="F864" s="65">
        <v>167</v>
      </c>
      <c r="G864" s="65" t="s">
        <v>1206</v>
      </c>
      <c r="H864">
        <v>51.03</v>
      </c>
      <c r="I864">
        <v>2.36</v>
      </c>
      <c r="J864" s="65" t="s">
        <v>3438</v>
      </c>
      <c r="K864" t="s">
        <v>3457</v>
      </c>
      <c r="L864" t="s">
        <v>1201</v>
      </c>
      <c r="M864" s="65">
        <v>2005</v>
      </c>
      <c r="O864" t="s">
        <v>1411</v>
      </c>
      <c r="P864" t="s">
        <v>1317</v>
      </c>
      <c r="Q864">
        <v>0.01</v>
      </c>
      <c r="R864">
        <v>0.01</v>
      </c>
    </row>
    <row r="865" spans="1:18" x14ac:dyDescent="0.25">
      <c r="A865" t="s">
        <v>1025</v>
      </c>
      <c r="B865" t="s">
        <v>3458</v>
      </c>
      <c r="C865" t="s">
        <v>1026</v>
      </c>
      <c r="D865" t="s">
        <v>3459</v>
      </c>
      <c r="E865">
        <v>796</v>
      </c>
      <c r="F865" s="65">
        <v>231</v>
      </c>
      <c r="G865" s="65" t="s">
        <v>1206</v>
      </c>
      <c r="H865">
        <v>51.03</v>
      </c>
      <c r="I865">
        <v>2.36</v>
      </c>
      <c r="J865" s="65" t="s">
        <v>3438</v>
      </c>
      <c r="K865" t="s">
        <v>3457</v>
      </c>
      <c r="L865" t="s">
        <v>1201</v>
      </c>
      <c r="M865" s="65">
        <v>2005</v>
      </c>
      <c r="O865" t="s">
        <v>1411</v>
      </c>
      <c r="P865" t="s">
        <v>1209</v>
      </c>
      <c r="Q865">
        <v>132.47999999999999</v>
      </c>
      <c r="R865">
        <v>0.91</v>
      </c>
    </row>
    <row r="866" spans="1:18" x14ac:dyDescent="0.25">
      <c r="A866" t="s">
        <v>1025</v>
      </c>
      <c r="B866" t="s">
        <v>3460</v>
      </c>
      <c r="C866" t="s">
        <v>1026</v>
      </c>
      <c r="D866" t="s">
        <v>3461</v>
      </c>
      <c r="E866">
        <v>796</v>
      </c>
      <c r="F866" s="65">
        <v>167</v>
      </c>
      <c r="G866" s="65" t="s">
        <v>1206</v>
      </c>
      <c r="H866">
        <v>51.03</v>
      </c>
      <c r="I866">
        <v>2.36</v>
      </c>
      <c r="J866" s="65" t="s">
        <v>3438</v>
      </c>
      <c r="K866" t="s">
        <v>3457</v>
      </c>
      <c r="L866" t="s">
        <v>1201</v>
      </c>
      <c r="M866" s="65">
        <v>2005</v>
      </c>
      <c r="O866" t="s">
        <v>1411</v>
      </c>
      <c r="P866" t="s">
        <v>1317</v>
      </c>
      <c r="Q866">
        <v>0.01</v>
      </c>
      <c r="R866">
        <v>0.01</v>
      </c>
    </row>
    <row r="867" spans="1:18" x14ac:dyDescent="0.25">
      <c r="A867" t="s">
        <v>1025</v>
      </c>
      <c r="B867" t="s">
        <v>3462</v>
      </c>
      <c r="C867" t="s">
        <v>1026</v>
      </c>
      <c r="D867" t="s">
        <v>3463</v>
      </c>
      <c r="E867">
        <v>796</v>
      </c>
      <c r="F867" s="65">
        <v>231</v>
      </c>
      <c r="G867" s="65" t="s">
        <v>1206</v>
      </c>
      <c r="H867">
        <v>51.03</v>
      </c>
      <c r="I867">
        <v>2.36</v>
      </c>
      <c r="J867" s="65" t="s">
        <v>3438</v>
      </c>
      <c r="K867" t="s">
        <v>3457</v>
      </c>
      <c r="L867" t="s">
        <v>1201</v>
      </c>
      <c r="M867" s="65">
        <v>2005</v>
      </c>
      <c r="O867" t="s">
        <v>1411</v>
      </c>
      <c r="P867" t="s">
        <v>1209</v>
      </c>
      <c r="Q867">
        <v>132.47999999999999</v>
      </c>
      <c r="R867">
        <v>0.91</v>
      </c>
    </row>
    <row r="868" spans="1:18" x14ac:dyDescent="0.25">
      <c r="A868" t="s">
        <v>802</v>
      </c>
      <c r="B868" t="s">
        <v>3464</v>
      </c>
      <c r="C868" t="s">
        <v>803</v>
      </c>
      <c r="D868" t="s">
        <v>803</v>
      </c>
      <c r="E868">
        <v>1330</v>
      </c>
      <c r="F868" s="65">
        <v>1330</v>
      </c>
      <c r="G868" s="65" t="s">
        <v>43</v>
      </c>
      <c r="H868">
        <v>49.857999999999997</v>
      </c>
      <c r="I868">
        <v>0.63500000000000001</v>
      </c>
      <c r="J868" s="65" t="s">
        <v>3438</v>
      </c>
      <c r="K868" t="s">
        <v>3445</v>
      </c>
      <c r="L868" t="s">
        <v>1201</v>
      </c>
      <c r="M868" s="65">
        <v>1986</v>
      </c>
      <c r="O868" t="s">
        <v>1411</v>
      </c>
      <c r="P868" t="s">
        <v>1209</v>
      </c>
      <c r="Q868">
        <v>167.87</v>
      </c>
      <c r="R868">
        <v>1.02</v>
      </c>
    </row>
    <row r="869" spans="1:18" x14ac:dyDescent="0.25">
      <c r="A869" t="s">
        <v>806</v>
      </c>
      <c r="B869" t="s">
        <v>3465</v>
      </c>
      <c r="C869" t="s">
        <v>807</v>
      </c>
      <c r="D869" t="s">
        <v>807</v>
      </c>
      <c r="E869">
        <v>1330</v>
      </c>
      <c r="F869" s="65">
        <v>1330</v>
      </c>
      <c r="G869" s="65" t="s">
        <v>43</v>
      </c>
      <c r="H869">
        <v>49.857999999999997</v>
      </c>
      <c r="I869">
        <v>0.63500000000000001</v>
      </c>
      <c r="J869" s="65" t="s">
        <v>3438</v>
      </c>
      <c r="K869" t="s">
        <v>3445</v>
      </c>
      <c r="L869" t="s">
        <v>1201</v>
      </c>
      <c r="M869" s="65">
        <v>1985</v>
      </c>
      <c r="O869" t="s">
        <v>1411</v>
      </c>
      <c r="P869" t="s">
        <v>1209</v>
      </c>
      <c r="Q869">
        <v>167.87</v>
      </c>
      <c r="R869">
        <v>1.02</v>
      </c>
    </row>
    <row r="870" spans="1:18" x14ac:dyDescent="0.25">
      <c r="A870" t="s">
        <v>804</v>
      </c>
      <c r="B870" t="s">
        <v>3466</v>
      </c>
      <c r="C870" t="s">
        <v>805</v>
      </c>
      <c r="D870" t="s">
        <v>805</v>
      </c>
      <c r="E870">
        <v>1330</v>
      </c>
      <c r="F870" s="65">
        <v>1330</v>
      </c>
      <c r="G870" s="65" t="s">
        <v>43</v>
      </c>
      <c r="H870">
        <v>49.857999999999997</v>
      </c>
      <c r="I870">
        <v>0.63500000000000001</v>
      </c>
      <c r="J870" s="65" t="s">
        <v>3438</v>
      </c>
      <c r="K870" t="s">
        <v>3445</v>
      </c>
      <c r="L870" t="s">
        <v>1201</v>
      </c>
      <c r="M870" s="65">
        <v>1986</v>
      </c>
      <c r="O870" t="s">
        <v>1411</v>
      </c>
      <c r="P870" t="s">
        <v>1209</v>
      </c>
      <c r="Q870">
        <v>167.87</v>
      </c>
      <c r="R870">
        <v>1.02</v>
      </c>
    </row>
    <row r="871" spans="1:18" x14ac:dyDescent="0.25">
      <c r="A871" t="s">
        <v>3467</v>
      </c>
      <c r="B871" t="s">
        <v>3468</v>
      </c>
      <c r="C871" t="s">
        <v>3469</v>
      </c>
      <c r="D871" t="s">
        <v>3469</v>
      </c>
      <c r="E871">
        <v>285</v>
      </c>
      <c r="F871" s="65">
        <v>285</v>
      </c>
      <c r="G871" s="65" t="s">
        <v>1231</v>
      </c>
      <c r="H871">
        <v>49.12</v>
      </c>
      <c r="I871">
        <v>6.71</v>
      </c>
      <c r="J871" s="65" t="s">
        <v>3438</v>
      </c>
      <c r="K871" t="s">
        <v>3470</v>
      </c>
      <c r="L871" t="s">
        <v>1427</v>
      </c>
      <c r="M871" s="65">
        <v>1972</v>
      </c>
      <c r="N871">
        <v>2015</v>
      </c>
      <c r="O871" t="s">
        <v>1202</v>
      </c>
      <c r="P871" t="s">
        <v>1277</v>
      </c>
      <c r="Q871">
        <v>2.2200000000000002</v>
      </c>
      <c r="R871">
        <v>1.81</v>
      </c>
    </row>
    <row r="872" spans="1:18" x14ac:dyDescent="0.25">
      <c r="A872" t="s">
        <v>808</v>
      </c>
      <c r="B872" t="s">
        <v>3471</v>
      </c>
      <c r="C872" t="s">
        <v>809</v>
      </c>
      <c r="D872" t="s">
        <v>809</v>
      </c>
      <c r="E872">
        <v>1330</v>
      </c>
      <c r="F872" s="65">
        <v>1330</v>
      </c>
      <c r="G872" s="65" t="s">
        <v>43</v>
      </c>
      <c r="H872">
        <v>49.857999999999997</v>
      </c>
      <c r="I872">
        <v>0.63500000000000001</v>
      </c>
      <c r="J872" s="65" t="s">
        <v>3438</v>
      </c>
      <c r="K872" t="s">
        <v>3445</v>
      </c>
      <c r="L872" t="s">
        <v>1201</v>
      </c>
      <c r="M872" s="65">
        <v>1985</v>
      </c>
      <c r="O872" t="s">
        <v>1411</v>
      </c>
      <c r="P872" t="s">
        <v>1209</v>
      </c>
      <c r="Q872">
        <v>167.87</v>
      </c>
      <c r="R872">
        <v>1.02</v>
      </c>
    </row>
    <row r="873" spans="1:18" x14ac:dyDescent="0.25">
      <c r="A873" t="s">
        <v>810</v>
      </c>
      <c r="B873" t="s">
        <v>3472</v>
      </c>
      <c r="C873" t="s">
        <v>811</v>
      </c>
      <c r="D873" t="s">
        <v>811</v>
      </c>
      <c r="E873">
        <v>1310</v>
      </c>
      <c r="F873" s="65">
        <v>1310</v>
      </c>
      <c r="G873" s="65" t="s">
        <v>43</v>
      </c>
      <c r="H873">
        <v>48.517000000000003</v>
      </c>
      <c r="I873">
        <v>3.5179999999999998</v>
      </c>
      <c r="J873" s="65" t="s">
        <v>3438</v>
      </c>
      <c r="K873" t="s">
        <v>3473</v>
      </c>
      <c r="L873" t="s">
        <v>1201</v>
      </c>
      <c r="M873" s="65">
        <v>1989</v>
      </c>
      <c r="O873" t="s">
        <v>1202</v>
      </c>
      <c r="P873" t="s">
        <v>1277</v>
      </c>
      <c r="Q873">
        <v>4.17</v>
      </c>
      <c r="R873">
        <v>2.54</v>
      </c>
    </row>
    <row r="874" spans="1:18" x14ac:dyDescent="0.25">
      <c r="A874" t="s">
        <v>3474</v>
      </c>
      <c r="B874" t="s">
        <v>3475</v>
      </c>
      <c r="C874" t="s">
        <v>3476</v>
      </c>
      <c r="D874" t="s">
        <v>3476</v>
      </c>
      <c r="E874">
        <v>245</v>
      </c>
      <c r="F874" s="65">
        <v>245</v>
      </c>
      <c r="G874" s="65" t="s">
        <v>1231</v>
      </c>
      <c r="H874">
        <v>46.67</v>
      </c>
      <c r="I874">
        <v>4.3499999999999996</v>
      </c>
      <c r="J874" s="65" t="s">
        <v>3438</v>
      </c>
      <c r="K874" t="s">
        <v>3477</v>
      </c>
      <c r="L874" t="s">
        <v>1427</v>
      </c>
      <c r="N874">
        <v>2015</v>
      </c>
      <c r="O874" t="s">
        <v>1202</v>
      </c>
      <c r="P874" t="s">
        <v>1277</v>
      </c>
      <c r="Q874">
        <v>2.2200000000000002</v>
      </c>
      <c r="R874">
        <v>1.81</v>
      </c>
    </row>
    <row r="875" spans="1:18" x14ac:dyDescent="0.25">
      <c r="A875" t="s">
        <v>876</v>
      </c>
      <c r="B875" t="s">
        <v>3478</v>
      </c>
      <c r="C875" t="s">
        <v>877</v>
      </c>
      <c r="D875" t="s">
        <v>877</v>
      </c>
      <c r="E875">
        <v>1300</v>
      </c>
      <c r="F875" s="65">
        <v>1300</v>
      </c>
      <c r="G875" s="65" t="s">
        <v>43</v>
      </c>
      <c r="H875">
        <v>49.415999999999997</v>
      </c>
      <c r="I875">
        <v>6.2169999999999996</v>
      </c>
      <c r="J875" s="65" t="s">
        <v>3438</v>
      </c>
      <c r="K875" t="s">
        <v>3470</v>
      </c>
      <c r="L875" t="s">
        <v>1201</v>
      </c>
      <c r="M875" s="65">
        <v>1978</v>
      </c>
      <c r="O875" t="s">
        <v>1202</v>
      </c>
      <c r="P875" t="s">
        <v>1277</v>
      </c>
      <c r="Q875">
        <v>4.17</v>
      </c>
      <c r="R875">
        <v>2.54</v>
      </c>
    </row>
    <row r="876" spans="1:18" x14ac:dyDescent="0.25">
      <c r="A876" t="s">
        <v>894</v>
      </c>
      <c r="B876" t="s">
        <v>3479</v>
      </c>
      <c r="C876" t="s">
        <v>895</v>
      </c>
      <c r="D876" t="s">
        <v>895</v>
      </c>
      <c r="E876">
        <v>1310</v>
      </c>
      <c r="F876" s="65">
        <v>1310</v>
      </c>
      <c r="G876" s="65" t="s">
        <v>43</v>
      </c>
      <c r="H876">
        <v>47.51</v>
      </c>
      <c r="I876">
        <v>2.875</v>
      </c>
      <c r="J876" s="65" t="s">
        <v>3438</v>
      </c>
      <c r="K876" t="s">
        <v>3448</v>
      </c>
      <c r="L876" t="s">
        <v>1201</v>
      </c>
      <c r="M876" s="65">
        <v>1989</v>
      </c>
      <c r="O876" t="s">
        <v>1202</v>
      </c>
      <c r="P876" t="s">
        <v>1277</v>
      </c>
      <c r="Q876">
        <v>4.17</v>
      </c>
      <c r="R876">
        <v>2.54</v>
      </c>
    </row>
    <row r="877" spans="1:18" x14ac:dyDescent="0.25">
      <c r="A877" t="s">
        <v>896</v>
      </c>
      <c r="B877" t="s">
        <v>3480</v>
      </c>
      <c r="C877" t="s">
        <v>897</v>
      </c>
      <c r="D877" t="s">
        <v>897</v>
      </c>
      <c r="E877">
        <v>1310</v>
      </c>
      <c r="F877" s="65">
        <v>1310</v>
      </c>
      <c r="G877" s="65" t="s">
        <v>43</v>
      </c>
      <c r="H877">
        <v>47.51</v>
      </c>
      <c r="I877">
        <v>2.875</v>
      </c>
      <c r="J877" s="65" t="s">
        <v>3438</v>
      </c>
      <c r="K877" t="s">
        <v>3448</v>
      </c>
      <c r="L877" t="s">
        <v>1201</v>
      </c>
      <c r="M877" s="65">
        <v>1988</v>
      </c>
      <c r="O877" t="s">
        <v>1202</v>
      </c>
      <c r="P877" t="s">
        <v>1277</v>
      </c>
      <c r="Q877">
        <v>4.17</v>
      </c>
      <c r="R877">
        <v>2.54</v>
      </c>
    </row>
    <row r="878" spans="1:18" x14ac:dyDescent="0.25">
      <c r="A878" t="s">
        <v>878</v>
      </c>
      <c r="B878" t="s">
        <v>3481</v>
      </c>
      <c r="C878" t="s">
        <v>879</v>
      </c>
      <c r="D878" t="s">
        <v>879</v>
      </c>
      <c r="E878">
        <v>880</v>
      </c>
      <c r="F878" s="65">
        <v>880</v>
      </c>
      <c r="G878" s="65" t="s">
        <v>43</v>
      </c>
      <c r="H878">
        <v>45.796999999999997</v>
      </c>
      <c r="I878">
        <v>5.2709999999999999</v>
      </c>
      <c r="J878" s="65" t="s">
        <v>3438</v>
      </c>
      <c r="K878" t="s">
        <v>1560</v>
      </c>
      <c r="L878" t="s">
        <v>1201</v>
      </c>
      <c r="M878" s="65">
        <v>1972</v>
      </c>
      <c r="O878" t="s">
        <v>1202</v>
      </c>
      <c r="P878" t="s">
        <v>1277</v>
      </c>
      <c r="Q878">
        <v>4.17</v>
      </c>
      <c r="R878">
        <v>2.54</v>
      </c>
    </row>
    <row r="879" spans="1:18" x14ac:dyDescent="0.25">
      <c r="A879" t="s">
        <v>874</v>
      </c>
      <c r="B879" t="s">
        <v>3482</v>
      </c>
      <c r="C879" t="s">
        <v>875</v>
      </c>
      <c r="D879" t="s">
        <v>875</v>
      </c>
      <c r="E879">
        <v>1300</v>
      </c>
      <c r="F879" s="65">
        <v>1300</v>
      </c>
      <c r="G879" s="65" t="s">
        <v>43</v>
      </c>
      <c r="H879">
        <v>49.415999999999997</v>
      </c>
      <c r="I879">
        <v>6.2169999999999996</v>
      </c>
      <c r="J879" s="65" t="s">
        <v>3438</v>
      </c>
      <c r="K879" t="s">
        <v>3470</v>
      </c>
      <c r="L879" t="s">
        <v>1201</v>
      </c>
      <c r="M879" s="65">
        <v>1988</v>
      </c>
      <c r="O879" t="s">
        <v>1202</v>
      </c>
      <c r="P879" t="s">
        <v>1277</v>
      </c>
      <c r="Q879">
        <v>4.17</v>
      </c>
      <c r="R879">
        <v>2.54</v>
      </c>
    </row>
    <row r="880" spans="1:18" x14ac:dyDescent="0.25">
      <c r="A880" t="s">
        <v>880</v>
      </c>
      <c r="B880" t="s">
        <v>3483</v>
      </c>
      <c r="C880" t="s">
        <v>881</v>
      </c>
      <c r="D880" t="s">
        <v>881</v>
      </c>
      <c r="E880">
        <v>880</v>
      </c>
      <c r="F880" s="65">
        <v>880</v>
      </c>
      <c r="G880" s="65" t="s">
        <v>43</v>
      </c>
      <c r="H880">
        <v>45.796999999999997</v>
      </c>
      <c r="I880">
        <v>5.2709999999999999</v>
      </c>
      <c r="J880" s="65" t="s">
        <v>3438</v>
      </c>
      <c r="K880" t="s">
        <v>1560</v>
      </c>
      <c r="L880" t="s">
        <v>1201</v>
      </c>
      <c r="M880" s="65">
        <v>1980</v>
      </c>
      <c r="O880" t="s">
        <v>1202</v>
      </c>
      <c r="P880" t="s">
        <v>1209</v>
      </c>
      <c r="Q880">
        <v>167.87</v>
      </c>
      <c r="R880">
        <v>1.02</v>
      </c>
    </row>
    <row r="881" spans="1:18" x14ac:dyDescent="0.25">
      <c r="A881" t="s">
        <v>882</v>
      </c>
      <c r="B881" t="s">
        <v>3484</v>
      </c>
      <c r="C881" t="s">
        <v>883</v>
      </c>
      <c r="D881" t="s">
        <v>883</v>
      </c>
      <c r="E881">
        <v>910</v>
      </c>
      <c r="F881" s="65">
        <v>910</v>
      </c>
      <c r="G881" s="65" t="s">
        <v>43</v>
      </c>
      <c r="H881">
        <v>45.796999999999997</v>
      </c>
      <c r="I881">
        <v>5.2709999999999999</v>
      </c>
      <c r="J881" s="65" t="s">
        <v>3438</v>
      </c>
      <c r="K881" t="s">
        <v>1560</v>
      </c>
      <c r="L881" t="s">
        <v>1201</v>
      </c>
      <c r="M881" s="65">
        <v>1979</v>
      </c>
      <c r="O881" t="s">
        <v>1202</v>
      </c>
      <c r="P881" t="s">
        <v>1277</v>
      </c>
      <c r="Q881">
        <v>4.17</v>
      </c>
      <c r="R881">
        <v>2.54</v>
      </c>
    </row>
    <row r="882" spans="1:18" x14ac:dyDescent="0.25">
      <c r="A882" t="s">
        <v>886</v>
      </c>
      <c r="B882" t="s">
        <v>3485</v>
      </c>
      <c r="C882" t="s">
        <v>887</v>
      </c>
      <c r="D882" t="s">
        <v>887</v>
      </c>
      <c r="E882">
        <v>910</v>
      </c>
      <c r="F882" s="65">
        <v>910</v>
      </c>
      <c r="G882" s="65" t="s">
        <v>43</v>
      </c>
      <c r="H882">
        <v>45.256</v>
      </c>
      <c r="I882">
        <v>-0.69299999999999995</v>
      </c>
      <c r="J882" s="65" t="s">
        <v>3438</v>
      </c>
      <c r="K882" t="s">
        <v>3439</v>
      </c>
      <c r="L882" t="s">
        <v>1201</v>
      </c>
      <c r="M882" s="65">
        <v>1983</v>
      </c>
      <c r="O882" t="s">
        <v>1411</v>
      </c>
      <c r="P882" t="s">
        <v>1209</v>
      </c>
      <c r="Q882">
        <v>167.87</v>
      </c>
      <c r="R882">
        <v>1.02</v>
      </c>
    </row>
    <row r="883" spans="1:18" x14ac:dyDescent="0.25">
      <c r="A883" t="s">
        <v>884</v>
      </c>
      <c r="B883" t="s">
        <v>3486</v>
      </c>
      <c r="C883" t="s">
        <v>885</v>
      </c>
      <c r="D883" t="s">
        <v>885</v>
      </c>
      <c r="E883">
        <v>910</v>
      </c>
      <c r="F883" s="65">
        <v>910</v>
      </c>
      <c r="G883" s="65" t="s">
        <v>43</v>
      </c>
      <c r="H883">
        <v>45.796999999999997</v>
      </c>
      <c r="I883">
        <v>5.2709999999999999</v>
      </c>
      <c r="J883" s="65" t="s">
        <v>3438</v>
      </c>
      <c r="K883" t="s">
        <v>1560</v>
      </c>
      <c r="L883" t="s">
        <v>1201</v>
      </c>
      <c r="M883" s="65">
        <v>1979</v>
      </c>
      <c r="O883" t="s">
        <v>1202</v>
      </c>
      <c r="P883" t="s">
        <v>1209</v>
      </c>
      <c r="Q883">
        <v>167.87</v>
      </c>
      <c r="R883">
        <v>1.02</v>
      </c>
    </row>
    <row r="884" spans="1:18" x14ac:dyDescent="0.25">
      <c r="A884" t="s">
        <v>3487</v>
      </c>
      <c r="B884" t="s">
        <v>3488</v>
      </c>
      <c r="C884" t="s">
        <v>3489</v>
      </c>
      <c r="D884" t="s">
        <v>3489</v>
      </c>
      <c r="E884">
        <v>0</v>
      </c>
      <c r="F884" s="65">
        <v>250</v>
      </c>
      <c r="G884" s="65" t="s">
        <v>1231</v>
      </c>
      <c r="H884">
        <v>49.16</v>
      </c>
      <c r="I884">
        <v>6.15</v>
      </c>
      <c r="J884" s="65" t="s">
        <v>3438</v>
      </c>
      <c r="K884" t="s">
        <v>3470</v>
      </c>
      <c r="L884" t="s">
        <v>1427</v>
      </c>
      <c r="M884" s="65">
        <v>1971</v>
      </c>
      <c r="N884">
        <v>2015</v>
      </c>
      <c r="O884" t="s">
        <v>1202</v>
      </c>
      <c r="P884" t="s">
        <v>1209</v>
      </c>
      <c r="Q884">
        <v>137.59</v>
      </c>
      <c r="R884">
        <v>0.95</v>
      </c>
    </row>
    <row r="885" spans="1:18" x14ac:dyDescent="0.25">
      <c r="A885" t="s">
        <v>1069</v>
      </c>
      <c r="B885" t="s">
        <v>3490</v>
      </c>
      <c r="C885" t="s">
        <v>1070</v>
      </c>
      <c r="D885" t="s">
        <v>1070</v>
      </c>
      <c r="E885">
        <v>580</v>
      </c>
      <c r="F885" s="65">
        <v>580</v>
      </c>
      <c r="G885" s="65" t="s">
        <v>1231</v>
      </c>
      <c r="H885">
        <v>49.49</v>
      </c>
      <c r="I885">
        <v>0.13</v>
      </c>
      <c r="J885" s="65" t="s">
        <v>3438</v>
      </c>
      <c r="K885" t="s">
        <v>3445</v>
      </c>
      <c r="L885" t="s">
        <v>1201</v>
      </c>
      <c r="M885" s="65">
        <v>1983</v>
      </c>
      <c r="O885" t="s">
        <v>1411</v>
      </c>
      <c r="P885" t="s">
        <v>1209</v>
      </c>
      <c r="Q885">
        <v>137.59</v>
      </c>
      <c r="R885">
        <v>0.95</v>
      </c>
    </row>
    <row r="886" spans="1:18" x14ac:dyDescent="0.25">
      <c r="A886" t="s">
        <v>1073</v>
      </c>
      <c r="B886" t="s">
        <v>3491</v>
      </c>
      <c r="C886" t="s">
        <v>1074</v>
      </c>
      <c r="D886" t="s">
        <v>1074</v>
      </c>
      <c r="E886">
        <v>580</v>
      </c>
      <c r="F886" s="65">
        <v>580</v>
      </c>
      <c r="G886" s="65" t="s">
        <v>1231</v>
      </c>
      <c r="H886">
        <v>47.29</v>
      </c>
      <c r="I886">
        <v>-1.83</v>
      </c>
      <c r="J886" s="65" t="s">
        <v>3438</v>
      </c>
      <c r="K886" t="s">
        <v>3492</v>
      </c>
      <c r="L886" t="s">
        <v>1201</v>
      </c>
      <c r="M886" s="65">
        <v>1899</v>
      </c>
      <c r="O886" t="s">
        <v>1202</v>
      </c>
      <c r="P886" t="s">
        <v>1209</v>
      </c>
      <c r="Q886">
        <v>137.59</v>
      </c>
      <c r="R886">
        <v>0.95</v>
      </c>
    </row>
    <row r="887" spans="1:18" x14ac:dyDescent="0.25">
      <c r="A887" t="s">
        <v>788</v>
      </c>
      <c r="B887" t="s">
        <v>3493</v>
      </c>
      <c r="C887" t="s">
        <v>789</v>
      </c>
      <c r="D887" t="s">
        <v>789</v>
      </c>
      <c r="E887">
        <v>915</v>
      </c>
      <c r="F887" s="65">
        <v>915</v>
      </c>
      <c r="G887" s="65" t="s">
        <v>43</v>
      </c>
      <c r="H887">
        <v>44.331000000000003</v>
      </c>
      <c r="I887">
        <v>4.7309999999999999</v>
      </c>
      <c r="J887" s="65" t="s">
        <v>3438</v>
      </c>
      <c r="K887" t="s">
        <v>1560</v>
      </c>
      <c r="L887" t="s">
        <v>1201</v>
      </c>
      <c r="M887" s="65">
        <v>1980</v>
      </c>
      <c r="O887" t="s">
        <v>1202</v>
      </c>
      <c r="P887" t="s">
        <v>1209</v>
      </c>
      <c r="Q887">
        <v>167.87</v>
      </c>
      <c r="R887">
        <v>1.02</v>
      </c>
    </row>
    <row r="888" spans="1:18" x14ac:dyDescent="0.25">
      <c r="A888" t="s">
        <v>786</v>
      </c>
      <c r="B888" t="s">
        <v>3494</v>
      </c>
      <c r="C888" t="s">
        <v>787</v>
      </c>
      <c r="D888" t="s">
        <v>787</v>
      </c>
      <c r="E888">
        <v>915</v>
      </c>
      <c r="F888" s="65">
        <v>915</v>
      </c>
      <c r="G888" s="65" t="s">
        <v>43</v>
      </c>
      <c r="H888">
        <v>44.331000000000003</v>
      </c>
      <c r="I888">
        <v>4.7309999999999999</v>
      </c>
      <c r="J888" s="65" t="s">
        <v>3438</v>
      </c>
      <c r="K888" t="s">
        <v>1560</v>
      </c>
      <c r="L888" t="s">
        <v>1201</v>
      </c>
      <c r="M888" s="65">
        <v>1980</v>
      </c>
      <c r="O888" t="s">
        <v>1202</v>
      </c>
      <c r="P888" t="s">
        <v>1209</v>
      </c>
      <c r="Q888">
        <v>167.87</v>
      </c>
      <c r="R888">
        <v>1.02</v>
      </c>
    </row>
    <row r="889" spans="1:18" x14ac:dyDescent="0.25">
      <c r="A889" t="s">
        <v>1077</v>
      </c>
      <c r="B889" t="s">
        <v>3495</v>
      </c>
      <c r="C889" t="s">
        <v>1078</v>
      </c>
      <c r="D889" t="s">
        <v>1078</v>
      </c>
      <c r="E889">
        <v>150</v>
      </c>
      <c r="F889" s="65">
        <v>150</v>
      </c>
      <c r="G889" s="65" t="s">
        <v>49</v>
      </c>
      <c r="H889">
        <v>43.49</v>
      </c>
      <c r="I889">
        <v>5.5</v>
      </c>
      <c r="J889" s="65" t="s">
        <v>3438</v>
      </c>
      <c r="K889" t="s">
        <v>3452</v>
      </c>
      <c r="L889" t="s">
        <v>1201</v>
      </c>
      <c r="O889" t="s">
        <v>1202</v>
      </c>
      <c r="P889" t="s">
        <v>1277</v>
      </c>
      <c r="Q889">
        <v>3.32</v>
      </c>
      <c r="R889">
        <v>2.09</v>
      </c>
    </row>
    <row r="890" spans="1:18" x14ac:dyDescent="0.25">
      <c r="A890" t="s">
        <v>790</v>
      </c>
      <c r="B890" t="s">
        <v>3496</v>
      </c>
      <c r="C890" t="s">
        <v>791</v>
      </c>
      <c r="D890" t="s">
        <v>791</v>
      </c>
      <c r="E890">
        <v>915</v>
      </c>
      <c r="F890" s="65">
        <v>915</v>
      </c>
      <c r="G890" s="65" t="s">
        <v>43</v>
      </c>
      <c r="H890">
        <v>47.72</v>
      </c>
      <c r="I890">
        <v>1.5780000000000001</v>
      </c>
      <c r="J890" s="65" t="s">
        <v>3438</v>
      </c>
      <c r="K890" t="s">
        <v>3448</v>
      </c>
      <c r="L890" t="s">
        <v>1201</v>
      </c>
      <c r="M890" s="65">
        <v>1983</v>
      </c>
      <c r="O890" t="s">
        <v>1202</v>
      </c>
      <c r="P890" t="s">
        <v>1277</v>
      </c>
      <c r="Q890">
        <v>4.17</v>
      </c>
      <c r="R890">
        <v>2.54</v>
      </c>
    </row>
    <row r="891" spans="1:18" x14ac:dyDescent="0.25">
      <c r="A891" t="s">
        <v>1075</v>
      </c>
      <c r="B891" t="s">
        <v>3497</v>
      </c>
      <c r="C891" t="s">
        <v>1076</v>
      </c>
      <c r="D891" t="s">
        <v>1076</v>
      </c>
      <c r="E891">
        <v>580</v>
      </c>
      <c r="F891" s="65">
        <v>580</v>
      </c>
      <c r="G891" s="65" t="s">
        <v>1231</v>
      </c>
      <c r="H891">
        <v>47.29</v>
      </c>
      <c r="I891">
        <v>-1.83</v>
      </c>
      <c r="J891" s="65" t="s">
        <v>3438</v>
      </c>
      <c r="K891" t="s">
        <v>3492</v>
      </c>
      <c r="L891" t="s">
        <v>1201</v>
      </c>
      <c r="M891" s="65">
        <v>1899</v>
      </c>
      <c r="O891" t="s">
        <v>1202</v>
      </c>
      <c r="P891" t="s">
        <v>1209</v>
      </c>
      <c r="Q891">
        <v>137.59</v>
      </c>
      <c r="R891">
        <v>0.95</v>
      </c>
    </row>
    <row r="892" spans="1:18" x14ac:dyDescent="0.25">
      <c r="A892" t="s">
        <v>3498</v>
      </c>
      <c r="B892" t="s">
        <v>3499</v>
      </c>
      <c r="C892" t="s">
        <v>3500</v>
      </c>
      <c r="D892" t="s">
        <v>3500</v>
      </c>
      <c r="E892">
        <v>0</v>
      </c>
      <c r="F892" s="65">
        <v>250</v>
      </c>
      <c r="G892" s="65" t="s">
        <v>1231</v>
      </c>
      <c r="H892">
        <v>50.28</v>
      </c>
      <c r="I892">
        <v>3.31</v>
      </c>
      <c r="J892" s="65" t="s">
        <v>3438</v>
      </c>
      <c r="K892" t="s">
        <v>3457</v>
      </c>
      <c r="L892" t="s">
        <v>1427</v>
      </c>
      <c r="M892" s="65">
        <v>1970</v>
      </c>
      <c r="N892">
        <v>2016</v>
      </c>
      <c r="O892" t="s">
        <v>1202</v>
      </c>
      <c r="P892" t="s">
        <v>1277</v>
      </c>
      <c r="Q892">
        <v>2.2200000000000002</v>
      </c>
      <c r="R892">
        <v>1.81</v>
      </c>
    </row>
    <row r="893" spans="1:18" x14ac:dyDescent="0.25">
      <c r="A893" t="s">
        <v>782</v>
      </c>
      <c r="B893" t="s">
        <v>3501</v>
      </c>
      <c r="C893" t="s">
        <v>783</v>
      </c>
      <c r="D893" t="s">
        <v>783</v>
      </c>
      <c r="E893">
        <v>915</v>
      </c>
      <c r="F893" s="65">
        <v>915</v>
      </c>
      <c r="G893" s="65" t="s">
        <v>43</v>
      </c>
      <c r="H893">
        <v>44.331000000000003</v>
      </c>
      <c r="I893">
        <v>4.7309999999999999</v>
      </c>
      <c r="J893" s="65" t="s">
        <v>3438</v>
      </c>
      <c r="K893" t="s">
        <v>1560</v>
      </c>
      <c r="L893" t="s">
        <v>1201</v>
      </c>
      <c r="M893" s="65">
        <v>1981</v>
      </c>
      <c r="O893" t="s">
        <v>1202</v>
      </c>
      <c r="P893" t="s">
        <v>1209</v>
      </c>
      <c r="Q893">
        <v>167.87</v>
      </c>
      <c r="R893">
        <v>1.02</v>
      </c>
    </row>
    <row r="894" spans="1:18" x14ac:dyDescent="0.25">
      <c r="A894" t="s">
        <v>784</v>
      </c>
      <c r="B894" t="s">
        <v>3502</v>
      </c>
      <c r="C894" t="s">
        <v>785</v>
      </c>
      <c r="D894" t="s">
        <v>785</v>
      </c>
      <c r="E894">
        <v>915</v>
      </c>
      <c r="F894" s="65">
        <v>915</v>
      </c>
      <c r="G894" s="65" t="s">
        <v>43</v>
      </c>
      <c r="H894">
        <v>44.331000000000003</v>
      </c>
      <c r="I894">
        <v>4.7309999999999999</v>
      </c>
      <c r="J894" s="65" t="s">
        <v>3438</v>
      </c>
      <c r="K894" t="s">
        <v>1560</v>
      </c>
      <c r="L894" t="s">
        <v>1201</v>
      </c>
      <c r="M894" s="65">
        <v>1981</v>
      </c>
      <c r="O894" t="s">
        <v>1202</v>
      </c>
      <c r="P894" t="s">
        <v>1209</v>
      </c>
      <c r="Q894">
        <v>167.87</v>
      </c>
      <c r="R894">
        <v>1.02</v>
      </c>
    </row>
    <row r="895" spans="1:18" x14ac:dyDescent="0.25">
      <c r="A895" t="s">
        <v>932</v>
      </c>
      <c r="C895" t="s">
        <v>933</v>
      </c>
      <c r="D895" t="s">
        <v>1216</v>
      </c>
      <c r="E895">
        <v>139</v>
      </c>
      <c r="F895" s="65">
        <v>139</v>
      </c>
      <c r="G895" s="65" t="s">
        <v>1200</v>
      </c>
      <c r="H895">
        <v>44.420999999999999</v>
      </c>
      <c r="I895">
        <v>6.02</v>
      </c>
      <c r="J895" s="65" t="s">
        <v>3438</v>
      </c>
      <c r="K895" t="s">
        <v>3452</v>
      </c>
      <c r="L895" t="s">
        <v>1201</v>
      </c>
      <c r="M895" s="65">
        <v>1966</v>
      </c>
      <c r="O895" t="s">
        <v>1202</v>
      </c>
    </row>
    <row r="896" spans="1:18" x14ac:dyDescent="0.25">
      <c r="A896" t="s">
        <v>934</v>
      </c>
      <c r="B896" t="s">
        <v>3503</v>
      </c>
      <c r="C896" t="s">
        <v>3504</v>
      </c>
      <c r="D896" t="s">
        <v>3505</v>
      </c>
      <c r="E896">
        <v>123</v>
      </c>
      <c r="F896" s="65">
        <v>123</v>
      </c>
      <c r="G896" s="65" t="s">
        <v>1200</v>
      </c>
      <c r="H896">
        <v>45.215000000000003</v>
      </c>
      <c r="I896">
        <v>6.7119999999999997</v>
      </c>
      <c r="J896" s="65" t="s">
        <v>3438</v>
      </c>
      <c r="K896" t="s">
        <v>1560</v>
      </c>
      <c r="L896" t="s">
        <v>1201</v>
      </c>
      <c r="M896" s="65">
        <v>1950</v>
      </c>
      <c r="O896" t="s">
        <v>1202</v>
      </c>
    </row>
    <row r="897" spans="1:18" x14ac:dyDescent="0.25">
      <c r="A897" t="s">
        <v>935</v>
      </c>
      <c r="B897" t="s">
        <v>3506</v>
      </c>
      <c r="C897" t="s">
        <v>936</v>
      </c>
      <c r="D897" t="s">
        <v>3507</v>
      </c>
      <c r="E897">
        <v>406</v>
      </c>
      <c r="F897" s="65">
        <v>240</v>
      </c>
      <c r="G897" s="65" t="s">
        <v>1200</v>
      </c>
      <c r="H897">
        <v>44.768000000000001</v>
      </c>
      <c r="I897">
        <v>2.6840000000000002</v>
      </c>
      <c r="J897" s="65" t="s">
        <v>3438</v>
      </c>
      <c r="K897" t="s">
        <v>3508</v>
      </c>
      <c r="L897" t="s">
        <v>1201</v>
      </c>
      <c r="M897" s="65">
        <v>1974</v>
      </c>
      <c r="O897" t="s">
        <v>1202</v>
      </c>
    </row>
    <row r="898" spans="1:18" x14ac:dyDescent="0.25">
      <c r="A898" t="s">
        <v>937</v>
      </c>
      <c r="B898" t="s">
        <v>3509</v>
      </c>
      <c r="C898" t="s">
        <v>938</v>
      </c>
      <c r="D898" t="s">
        <v>3510</v>
      </c>
      <c r="E898">
        <v>235</v>
      </c>
      <c r="F898" s="65">
        <v>118</v>
      </c>
      <c r="G898" s="65" t="s">
        <v>1200</v>
      </c>
      <c r="H898">
        <v>45.412999999999997</v>
      </c>
      <c r="I898">
        <v>2.4980000000000002</v>
      </c>
      <c r="J898" s="65" t="s">
        <v>3438</v>
      </c>
      <c r="K898" t="s">
        <v>3511</v>
      </c>
      <c r="L898" t="s">
        <v>1201</v>
      </c>
      <c r="M898" s="65">
        <v>1951</v>
      </c>
      <c r="O898" t="s">
        <v>1202</v>
      </c>
    </row>
    <row r="899" spans="1:18" x14ac:dyDescent="0.25">
      <c r="A899" t="s">
        <v>937</v>
      </c>
      <c r="B899" t="s">
        <v>3512</v>
      </c>
      <c r="C899" t="s">
        <v>938</v>
      </c>
      <c r="D899" t="s">
        <v>3513</v>
      </c>
      <c r="E899">
        <v>235</v>
      </c>
      <c r="F899" s="65">
        <v>114</v>
      </c>
      <c r="G899" s="65" t="s">
        <v>1200</v>
      </c>
      <c r="H899">
        <v>45.412999999999997</v>
      </c>
      <c r="I899">
        <v>2.4980000000000002</v>
      </c>
      <c r="J899" s="65" t="s">
        <v>3438</v>
      </c>
      <c r="K899" t="s">
        <v>3511</v>
      </c>
      <c r="L899" t="s">
        <v>1201</v>
      </c>
      <c r="M899" s="65">
        <v>1951</v>
      </c>
      <c r="O899" t="s">
        <v>1202</v>
      </c>
    </row>
    <row r="900" spans="1:18" x14ac:dyDescent="0.25">
      <c r="A900" t="s">
        <v>928</v>
      </c>
      <c r="C900" t="s">
        <v>929</v>
      </c>
      <c r="D900" t="s">
        <v>1216</v>
      </c>
      <c r="E900">
        <v>366</v>
      </c>
      <c r="F900" s="65">
        <v>366</v>
      </c>
      <c r="G900" s="65" t="s">
        <v>1200</v>
      </c>
      <c r="H900">
        <v>44.960999999999999</v>
      </c>
      <c r="I900">
        <v>5.6890000000000001</v>
      </c>
      <c r="J900" s="65" t="s">
        <v>3438</v>
      </c>
      <c r="K900" t="s">
        <v>1560</v>
      </c>
      <c r="L900" t="s">
        <v>1201</v>
      </c>
      <c r="M900" s="65">
        <v>1963</v>
      </c>
      <c r="O900" t="s">
        <v>1202</v>
      </c>
    </row>
    <row r="901" spans="1:18" x14ac:dyDescent="0.25">
      <c r="A901" t="s">
        <v>930</v>
      </c>
      <c r="C901" t="s">
        <v>931</v>
      </c>
      <c r="D901" t="s">
        <v>1216</v>
      </c>
      <c r="E901">
        <v>297</v>
      </c>
      <c r="F901" s="65">
        <v>297</v>
      </c>
      <c r="G901" s="65" t="s">
        <v>1200</v>
      </c>
      <c r="H901">
        <v>45.618000000000002</v>
      </c>
      <c r="I901">
        <v>6.7910000000000004</v>
      </c>
      <c r="J901" s="65" t="s">
        <v>3438</v>
      </c>
      <c r="K901" t="s">
        <v>1560</v>
      </c>
      <c r="L901" t="s">
        <v>1201</v>
      </c>
      <c r="M901" s="65">
        <v>1952</v>
      </c>
      <c r="O901" t="s">
        <v>1202</v>
      </c>
    </row>
    <row r="902" spans="1:18" x14ac:dyDescent="0.25">
      <c r="A902" t="s">
        <v>939</v>
      </c>
      <c r="B902" t="s">
        <v>3514</v>
      </c>
      <c r="C902" t="s">
        <v>940</v>
      </c>
      <c r="D902" t="s">
        <v>3515</v>
      </c>
      <c r="E902">
        <v>584</v>
      </c>
      <c r="F902" s="65">
        <v>100</v>
      </c>
      <c r="G902" s="65" t="s">
        <v>1200</v>
      </c>
      <c r="H902">
        <v>45.645000000000003</v>
      </c>
      <c r="I902">
        <v>6.4450000000000003</v>
      </c>
      <c r="J902" s="65" t="s">
        <v>3438</v>
      </c>
      <c r="K902" t="s">
        <v>1560</v>
      </c>
      <c r="L902" t="s">
        <v>1201</v>
      </c>
      <c r="M902" s="65">
        <v>1961</v>
      </c>
      <c r="O902" t="s">
        <v>1202</v>
      </c>
    </row>
    <row r="903" spans="1:18" x14ac:dyDescent="0.25">
      <c r="A903" t="s">
        <v>939</v>
      </c>
      <c r="B903" t="s">
        <v>3516</v>
      </c>
      <c r="C903" t="s">
        <v>940</v>
      </c>
      <c r="D903" t="s">
        <v>3517</v>
      </c>
      <c r="E903">
        <v>584</v>
      </c>
      <c r="F903" s="65">
        <v>100</v>
      </c>
      <c r="G903" s="65" t="s">
        <v>1200</v>
      </c>
      <c r="H903">
        <v>45.645000000000003</v>
      </c>
      <c r="I903">
        <v>6.4450000000000003</v>
      </c>
      <c r="J903" s="65" t="s">
        <v>3438</v>
      </c>
      <c r="K903" t="s">
        <v>1560</v>
      </c>
      <c r="L903" t="s">
        <v>1201</v>
      </c>
      <c r="M903" s="65">
        <v>1961</v>
      </c>
      <c r="O903" t="s">
        <v>1202</v>
      </c>
    </row>
    <row r="904" spans="1:18" x14ac:dyDescent="0.25">
      <c r="A904" t="s">
        <v>939</v>
      </c>
      <c r="B904" t="s">
        <v>3518</v>
      </c>
      <c r="C904" t="s">
        <v>940</v>
      </c>
      <c r="D904" t="s">
        <v>3519</v>
      </c>
      <c r="E904">
        <v>584</v>
      </c>
      <c r="F904" s="65">
        <v>100</v>
      </c>
      <c r="G904" s="65" t="s">
        <v>1200</v>
      </c>
      <c r="H904">
        <v>45.645000000000003</v>
      </c>
      <c r="I904">
        <v>6.4450000000000003</v>
      </c>
      <c r="J904" s="65" t="s">
        <v>3438</v>
      </c>
      <c r="K904" t="s">
        <v>1560</v>
      </c>
      <c r="L904" t="s">
        <v>1201</v>
      </c>
      <c r="M904" s="65">
        <v>1961</v>
      </c>
      <c r="O904" t="s">
        <v>1202</v>
      </c>
    </row>
    <row r="905" spans="1:18" x14ac:dyDescent="0.25">
      <c r="A905" t="s">
        <v>939</v>
      </c>
      <c r="B905" t="s">
        <v>3520</v>
      </c>
      <c r="C905" t="s">
        <v>940</v>
      </c>
      <c r="D905" t="s">
        <v>3521</v>
      </c>
      <c r="E905">
        <v>584</v>
      </c>
      <c r="F905" s="65">
        <v>100</v>
      </c>
      <c r="G905" s="65" t="s">
        <v>1200</v>
      </c>
      <c r="H905">
        <v>45.645000000000003</v>
      </c>
      <c r="I905">
        <v>6.4450000000000003</v>
      </c>
      <c r="J905" s="65" t="s">
        <v>3438</v>
      </c>
      <c r="K905" t="s">
        <v>1560</v>
      </c>
      <c r="L905" t="s">
        <v>1201</v>
      </c>
      <c r="M905" s="65">
        <v>1961</v>
      </c>
      <c r="O905" t="s">
        <v>1202</v>
      </c>
    </row>
    <row r="906" spans="1:18" x14ac:dyDescent="0.25">
      <c r="A906" t="s">
        <v>844</v>
      </c>
      <c r="B906" t="s">
        <v>3522</v>
      </c>
      <c r="C906" t="s">
        <v>845</v>
      </c>
      <c r="D906" t="s">
        <v>845</v>
      </c>
      <c r="E906">
        <v>890</v>
      </c>
      <c r="F906" s="65">
        <v>890</v>
      </c>
      <c r="G906" s="65" t="s">
        <v>43</v>
      </c>
      <c r="H906">
        <v>47.731999999999999</v>
      </c>
      <c r="I906">
        <v>2.5179999999999998</v>
      </c>
      <c r="J906" s="65" t="s">
        <v>3438</v>
      </c>
      <c r="K906" t="s">
        <v>3448</v>
      </c>
      <c r="L906" t="s">
        <v>1201</v>
      </c>
      <c r="M906" s="65">
        <v>1980</v>
      </c>
      <c r="O906" t="s">
        <v>1202</v>
      </c>
      <c r="P906" t="s">
        <v>1277</v>
      </c>
      <c r="Q906">
        <v>4.17</v>
      </c>
      <c r="R906">
        <v>2.54</v>
      </c>
    </row>
    <row r="907" spans="1:18" x14ac:dyDescent="0.25">
      <c r="A907" t="s">
        <v>1031</v>
      </c>
      <c r="B907" t="s">
        <v>3523</v>
      </c>
      <c r="C907" t="s">
        <v>1032</v>
      </c>
      <c r="D907" t="s">
        <v>3524</v>
      </c>
      <c r="E907">
        <v>425</v>
      </c>
      <c r="F907" s="65">
        <v>425</v>
      </c>
      <c r="G907" s="65" t="s">
        <v>1206</v>
      </c>
      <c r="H907">
        <v>43.45</v>
      </c>
      <c r="I907">
        <v>4.9000000000000004</v>
      </c>
      <c r="J907" s="65" t="s">
        <v>3438</v>
      </c>
      <c r="K907" t="s">
        <v>3452</v>
      </c>
      <c r="L907" t="s">
        <v>1201</v>
      </c>
      <c r="M907" s="65">
        <v>2010</v>
      </c>
      <c r="O907" t="s">
        <v>1411</v>
      </c>
      <c r="P907" t="s">
        <v>1209</v>
      </c>
      <c r="Q907">
        <v>43.07</v>
      </c>
      <c r="R907">
        <v>0.38</v>
      </c>
    </row>
    <row r="908" spans="1:18" x14ac:dyDescent="0.25">
      <c r="A908" t="s">
        <v>842</v>
      </c>
      <c r="B908" t="s">
        <v>3525</v>
      </c>
      <c r="C908" t="s">
        <v>843</v>
      </c>
      <c r="D908" t="s">
        <v>843</v>
      </c>
      <c r="E908">
        <v>890</v>
      </c>
      <c r="F908" s="65">
        <v>890</v>
      </c>
      <c r="G908" s="65" t="s">
        <v>43</v>
      </c>
      <c r="H908">
        <v>47.731999999999999</v>
      </c>
      <c r="I908">
        <v>2.5179999999999998</v>
      </c>
      <c r="J908" s="65" t="s">
        <v>3438</v>
      </c>
      <c r="K908" t="s">
        <v>3448</v>
      </c>
      <c r="L908" t="s">
        <v>1201</v>
      </c>
      <c r="M908" s="65">
        <v>1981</v>
      </c>
      <c r="O908" t="s">
        <v>1202</v>
      </c>
      <c r="P908" t="s">
        <v>1277</v>
      </c>
      <c r="Q908">
        <v>4.17</v>
      </c>
      <c r="R908">
        <v>2.54</v>
      </c>
    </row>
    <row r="909" spans="1:18" x14ac:dyDescent="0.25">
      <c r="A909" t="s">
        <v>846</v>
      </c>
      <c r="B909" t="s">
        <v>3526</v>
      </c>
      <c r="C909" t="s">
        <v>847</v>
      </c>
      <c r="D909" t="s">
        <v>847</v>
      </c>
      <c r="E909">
        <v>915</v>
      </c>
      <c r="F909" s="65">
        <v>915</v>
      </c>
      <c r="G909" s="65" t="s">
        <v>43</v>
      </c>
      <c r="H909">
        <v>44.633000000000003</v>
      </c>
      <c r="I909">
        <v>4.7549999999999999</v>
      </c>
      <c r="J909" s="65" t="s">
        <v>3438</v>
      </c>
      <c r="K909" t="s">
        <v>1560</v>
      </c>
      <c r="L909" t="s">
        <v>1201</v>
      </c>
      <c r="M909" s="65">
        <v>1985</v>
      </c>
      <c r="O909" t="s">
        <v>1202</v>
      </c>
      <c r="P909" t="s">
        <v>1277</v>
      </c>
      <c r="Q909">
        <v>4.17</v>
      </c>
      <c r="R909">
        <v>2.54</v>
      </c>
    </row>
    <row r="910" spans="1:18" x14ac:dyDescent="0.25">
      <c r="A910" t="s">
        <v>848</v>
      </c>
      <c r="B910" t="s">
        <v>3527</v>
      </c>
      <c r="C910" t="s">
        <v>849</v>
      </c>
      <c r="D910" t="s">
        <v>849</v>
      </c>
      <c r="E910">
        <v>915</v>
      </c>
      <c r="F910" s="65">
        <v>915</v>
      </c>
      <c r="G910" s="65" t="s">
        <v>43</v>
      </c>
      <c r="H910">
        <v>44.633000000000003</v>
      </c>
      <c r="I910">
        <v>4.7549999999999999</v>
      </c>
      <c r="J910" s="65" t="s">
        <v>3438</v>
      </c>
      <c r="K910" t="s">
        <v>1560</v>
      </c>
      <c r="L910" t="s">
        <v>1201</v>
      </c>
      <c r="M910" s="65">
        <v>1984</v>
      </c>
      <c r="O910" t="s">
        <v>1202</v>
      </c>
      <c r="P910" t="s">
        <v>1277</v>
      </c>
      <c r="Q910">
        <v>4.17</v>
      </c>
      <c r="R910">
        <v>2.54</v>
      </c>
    </row>
    <row r="911" spans="1:18" x14ac:dyDescent="0.25">
      <c r="A911" t="s">
        <v>3528</v>
      </c>
      <c r="B911" t="s">
        <v>3529</v>
      </c>
      <c r="C911" t="s">
        <v>3530</v>
      </c>
      <c r="D911" t="s">
        <v>3531</v>
      </c>
      <c r="E911">
        <v>45</v>
      </c>
      <c r="F911" s="65">
        <v>45</v>
      </c>
      <c r="G911" s="65" t="s">
        <v>1206</v>
      </c>
      <c r="H911">
        <v>47.32</v>
      </c>
      <c r="I911">
        <v>-2.14</v>
      </c>
      <c r="J911" s="65" t="s">
        <v>3438</v>
      </c>
      <c r="K911" t="s">
        <v>3492</v>
      </c>
      <c r="L911" t="s">
        <v>1201</v>
      </c>
      <c r="O911" t="s">
        <v>1411</v>
      </c>
      <c r="P911" t="s">
        <v>1317</v>
      </c>
      <c r="Q911">
        <v>0.01</v>
      </c>
      <c r="R911">
        <v>0.01</v>
      </c>
    </row>
    <row r="912" spans="1:18" x14ac:dyDescent="0.25">
      <c r="A912" t="s">
        <v>1009</v>
      </c>
      <c r="B912" t="s">
        <v>3532</v>
      </c>
      <c r="C912" t="s">
        <v>1010</v>
      </c>
      <c r="D912" t="s">
        <v>3533</v>
      </c>
      <c r="E912">
        <v>435</v>
      </c>
      <c r="F912" s="65">
        <v>435</v>
      </c>
      <c r="G912" s="65" t="s">
        <v>1206</v>
      </c>
      <c r="H912">
        <v>47.32</v>
      </c>
      <c r="I912">
        <v>-2.14</v>
      </c>
      <c r="J912" s="65" t="s">
        <v>3438</v>
      </c>
      <c r="K912" t="s">
        <v>3492</v>
      </c>
      <c r="L912" t="s">
        <v>1201</v>
      </c>
      <c r="M912" s="65">
        <v>2010</v>
      </c>
      <c r="O912" t="s">
        <v>1411</v>
      </c>
      <c r="P912" t="s">
        <v>1209</v>
      </c>
      <c r="Q912">
        <v>43.07</v>
      </c>
      <c r="R912">
        <v>0.38</v>
      </c>
    </row>
    <row r="913" spans="1:18" x14ac:dyDescent="0.25">
      <c r="A913" t="s">
        <v>834</v>
      </c>
      <c r="B913" t="s">
        <v>3534</v>
      </c>
      <c r="C913" t="s">
        <v>835</v>
      </c>
      <c r="D913" t="s">
        <v>835</v>
      </c>
      <c r="E913">
        <v>880</v>
      </c>
      <c r="F913" s="65">
        <v>880</v>
      </c>
      <c r="G913" s="65" t="s">
        <v>43</v>
      </c>
      <c r="H913">
        <v>47.914999999999999</v>
      </c>
      <c r="I913">
        <v>7.5709999999999997</v>
      </c>
      <c r="J913" s="65" t="s">
        <v>3438</v>
      </c>
      <c r="K913" t="s">
        <v>3535</v>
      </c>
      <c r="L913" t="s">
        <v>1201</v>
      </c>
      <c r="M913" s="65">
        <v>1978</v>
      </c>
      <c r="O913" t="s">
        <v>1202</v>
      </c>
      <c r="P913" t="s">
        <v>1209</v>
      </c>
      <c r="Q913">
        <v>167.87</v>
      </c>
      <c r="R913">
        <v>1.02</v>
      </c>
    </row>
    <row r="914" spans="1:18" x14ac:dyDescent="0.25">
      <c r="A914" t="s">
        <v>836</v>
      </c>
      <c r="B914" t="s">
        <v>3536</v>
      </c>
      <c r="C914" t="s">
        <v>837</v>
      </c>
      <c r="D914" t="s">
        <v>837</v>
      </c>
      <c r="E914">
        <v>880</v>
      </c>
      <c r="F914" s="65">
        <v>880</v>
      </c>
      <c r="G914" s="65" t="s">
        <v>43</v>
      </c>
      <c r="H914">
        <v>47.914999999999999</v>
      </c>
      <c r="I914">
        <v>7.5709999999999997</v>
      </c>
      <c r="J914" s="65" t="s">
        <v>3438</v>
      </c>
      <c r="K914" t="s">
        <v>3535</v>
      </c>
      <c r="L914" t="s">
        <v>1201</v>
      </c>
      <c r="M914" s="65">
        <v>1978</v>
      </c>
      <c r="O914" t="s">
        <v>1202</v>
      </c>
      <c r="P914" t="s">
        <v>1209</v>
      </c>
      <c r="Q914">
        <v>167.87</v>
      </c>
      <c r="R914">
        <v>1.02</v>
      </c>
    </row>
    <row r="915" spans="1:18" x14ac:dyDescent="0.25">
      <c r="A915" t="s">
        <v>838</v>
      </c>
      <c r="B915" t="s">
        <v>3537</v>
      </c>
      <c r="C915" t="s">
        <v>839</v>
      </c>
      <c r="D915" t="s">
        <v>839</v>
      </c>
      <c r="E915">
        <v>890</v>
      </c>
      <c r="F915" s="65">
        <v>890</v>
      </c>
      <c r="G915" s="65" t="s">
        <v>43</v>
      </c>
      <c r="H915">
        <v>47.731999999999999</v>
      </c>
      <c r="I915">
        <v>2.5179999999999998</v>
      </c>
      <c r="J915" s="65" t="s">
        <v>3438</v>
      </c>
      <c r="K915" t="s">
        <v>3448</v>
      </c>
      <c r="L915" t="s">
        <v>1201</v>
      </c>
      <c r="M915" s="65">
        <v>1981</v>
      </c>
      <c r="O915" t="s">
        <v>1202</v>
      </c>
      <c r="P915" t="s">
        <v>1277</v>
      </c>
      <c r="Q915">
        <v>4.17</v>
      </c>
      <c r="R915">
        <v>2.54</v>
      </c>
    </row>
    <row r="916" spans="1:18" x14ac:dyDescent="0.25">
      <c r="A916" t="s">
        <v>840</v>
      </c>
      <c r="B916" t="s">
        <v>3538</v>
      </c>
      <c r="C916" t="s">
        <v>841</v>
      </c>
      <c r="D916" t="s">
        <v>841</v>
      </c>
      <c r="E916">
        <v>890</v>
      </c>
      <c r="F916" s="65">
        <v>890</v>
      </c>
      <c r="G916" s="65" t="s">
        <v>43</v>
      </c>
      <c r="H916">
        <v>47.731999999999999</v>
      </c>
      <c r="I916">
        <v>2.5179999999999998</v>
      </c>
      <c r="J916" s="65" t="s">
        <v>3438</v>
      </c>
      <c r="K916" t="s">
        <v>3448</v>
      </c>
      <c r="L916" t="s">
        <v>1201</v>
      </c>
      <c r="M916" s="65">
        <v>1981</v>
      </c>
      <c r="O916" t="s">
        <v>1202</v>
      </c>
      <c r="P916" t="s">
        <v>1277</v>
      </c>
      <c r="Q916">
        <v>4.17</v>
      </c>
      <c r="R916">
        <v>2.54</v>
      </c>
    </row>
    <row r="917" spans="1:18" x14ac:dyDescent="0.25">
      <c r="A917" t="s">
        <v>922</v>
      </c>
      <c r="C917" t="s">
        <v>923</v>
      </c>
      <c r="D917" t="s">
        <v>1216</v>
      </c>
      <c r="E917">
        <v>109.4</v>
      </c>
      <c r="F917" s="65">
        <v>109.4</v>
      </c>
      <c r="G917" s="65" t="s">
        <v>1200</v>
      </c>
      <c r="H917">
        <v>44.472000000000001</v>
      </c>
      <c r="I917">
        <v>3.9889999999999999</v>
      </c>
      <c r="J917" s="65" t="s">
        <v>3438</v>
      </c>
      <c r="K917" t="s">
        <v>3539</v>
      </c>
      <c r="L917" t="s">
        <v>1201</v>
      </c>
      <c r="M917" s="65">
        <v>1965</v>
      </c>
      <c r="O917" t="s">
        <v>1202</v>
      </c>
    </row>
    <row r="918" spans="1:18" x14ac:dyDescent="0.25">
      <c r="A918" t="s">
        <v>924</v>
      </c>
      <c r="C918" t="s">
        <v>925</v>
      </c>
      <c r="D918" t="s">
        <v>1216</v>
      </c>
      <c r="E918">
        <v>187</v>
      </c>
      <c r="F918" s="65">
        <v>187</v>
      </c>
      <c r="G918" s="65" t="s">
        <v>1200</v>
      </c>
      <c r="H918">
        <v>43.920999999999999</v>
      </c>
      <c r="I918">
        <v>5.9240000000000004</v>
      </c>
      <c r="J918" s="65" t="s">
        <v>3438</v>
      </c>
      <c r="K918" t="s">
        <v>3452</v>
      </c>
      <c r="L918" t="s">
        <v>1201</v>
      </c>
      <c r="M918" s="65">
        <v>1962</v>
      </c>
      <c r="O918" t="s">
        <v>1202</v>
      </c>
    </row>
    <row r="919" spans="1:18" x14ac:dyDescent="0.25">
      <c r="A919" t="s">
        <v>850</v>
      </c>
      <c r="B919" t="s">
        <v>3540</v>
      </c>
      <c r="C919" t="s">
        <v>851</v>
      </c>
      <c r="D919" t="s">
        <v>851</v>
      </c>
      <c r="E919">
        <v>915</v>
      </c>
      <c r="F919" s="65">
        <v>915</v>
      </c>
      <c r="G919" s="65" t="s">
        <v>43</v>
      </c>
      <c r="H919">
        <v>44.633000000000003</v>
      </c>
      <c r="I919">
        <v>4.7549999999999999</v>
      </c>
      <c r="J919" s="65" t="s">
        <v>3438</v>
      </c>
      <c r="K919" t="s">
        <v>1560</v>
      </c>
      <c r="L919" t="s">
        <v>1201</v>
      </c>
      <c r="M919" s="65">
        <v>1985</v>
      </c>
      <c r="O919" t="s">
        <v>1202</v>
      </c>
      <c r="P919" t="s">
        <v>1277</v>
      </c>
      <c r="Q919">
        <v>4.17</v>
      </c>
      <c r="R919">
        <v>2.54</v>
      </c>
    </row>
    <row r="920" spans="1:18" x14ac:dyDescent="0.25">
      <c r="A920" t="s">
        <v>902</v>
      </c>
      <c r="C920" t="s">
        <v>903</v>
      </c>
      <c r="D920" t="s">
        <v>1216</v>
      </c>
      <c r="E920">
        <v>103.3</v>
      </c>
      <c r="F920" s="65">
        <v>103.3</v>
      </c>
      <c r="G920" s="65" t="s">
        <v>1200</v>
      </c>
      <c r="H920">
        <v>44.945</v>
      </c>
      <c r="I920">
        <v>2.2189999999999999</v>
      </c>
      <c r="J920" s="65" t="s">
        <v>3438</v>
      </c>
      <c r="K920" t="s">
        <v>3511</v>
      </c>
      <c r="L920" t="s">
        <v>1201</v>
      </c>
      <c r="M920" s="65">
        <v>2016</v>
      </c>
      <c r="O920" t="s">
        <v>1202</v>
      </c>
    </row>
    <row r="921" spans="1:18" x14ac:dyDescent="0.25">
      <c r="A921" t="s">
        <v>904</v>
      </c>
      <c r="B921" t="s">
        <v>3541</v>
      </c>
      <c r="C921" t="s">
        <v>905</v>
      </c>
      <c r="D921" t="s">
        <v>3542</v>
      </c>
      <c r="E921">
        <v>240</v>
      </c>
      <c r="F921" s="65">
        <v>124</v>
      </c>
      <c r="G921" s="65" t="s">
        <v>1200</v>
      </c>
      <c r="H921">
        <v>44.21</v>
      </c>
      <c r="I921">
        <v>5.9210000000000003</v>
      </c>
      <c r="J921" s="65" t="s">
        <v>3438</v>
      </c>
      <c r="K921" t="s">
        <v>3452</v>
      </c>
      <c r="L921" t="s">
        <v>1201</v>
      </c>
      <c r="M921" s="65">
        <v>2017</v>
      </c>
      <c r="O921" t="s">
        <v>1202</v>
      </c>
    </row>
    <row r="922" spans="1:18" x14ac:dyDescent="0.25">
      <c r="A922" t="s">
        <v>904</v>
      </c>
      <c r="B922" t="s">
        <v>3543</v>
      </c>
      <c r="C922" t="s">
        <v>905</v>
      </c>
      <c r="D922" t="s">
        <v>3544</v>
      </c>
      <c r="E922">
        <v>240</v>
      </c>
      <c r="F922" s="65">
        <v>126</v>
      </c>
      <c r="G922" s="65" t="s">
        <v>1200</v>
      </c>
      <c r="H922">
        <v>44.21</v>
      </c>
      <c r="I922">
        <v>5.9210000000000003</v>
      </c>
      <c r="J922" s="65" t="s">
        <v>3438</v>
      </c>
      <c r="K922" t="s">
        <v>3452</v>
      </c>
      <c r="L922" t="s">
        <v>1201</v>
      </c>
      <c r="M922" s="65">
        <v>2017</v>
      </c>
      <c r="O922" t="s">
        <v>1202</v>
      </c>
    </row>
    <row r="923" spans="1:18" x14ac:dyDescent="0.25">
      <c r="A923" t="s">
        <v>908</v>
      </c>
      <c r="C923" t="s">
        <v>909</v>
      </c>
      <c r="D923" t="s">
        <v>1216</v>
      </c>
      <c r="E923">
        <v>183</v>
      </c>
      <c r="F923" s="65">
        <v>183</v>
      </c>
      <c r="G923" s="65" t="s">
        <v>1200</v>
      </c>
      <c r="H923">
        <v>44.829000000000001</v>
      </c>
      <c r="I923">
        <v>2.74</v>
      </c>
      <c r="J923" s="65" t="s">
        <v>3438</v>
      </c>
      <c r="K923" t="s">
        <v>3508</v>
      </c>
      <c r="L923" t="s">
        <v>1201</v>
      </c>
      <c r="M923" s="65">
        <v>1932</v>
      </c>
      <c r="O923" t="s">
        <v>1202</v>
      </c>
    </row>
    <row r="924" spans="1:18" x14ac:dyDescent="0.25">
      <c r="A924" t="s">
        <v>912</v>
      </c>
      <c r="C924" t="s">
        <v>913</v>
      </c>
      <c r="D924" t="s">
        <v>1216</v>
      </c>
      <c r="E924">
        <v>116</v>
      </c>
      <c r="F924" s="65">
        <v>116</v>
      </c>
      <c r="G924" s="65" t="s">
        <v>1200</v>
      </c>
      <c r="H924">
        <v>45.03</v>
      </c>
      <c r="I924">
        <v>6.0789999999999997</v>
      </c>
      <c r="J924" s="65" t="s">
        <v>3438</v>
      </c>
      <c r="K924" t="s">
        <v>1560</v>
      </c>
      <c r="L924" t="s">
        <v>1201</v>
      </c>
      <c r="M924" s="65">
        <v>1934</v>
      </c>
      <c r="O924" t="s">
        <v>1202</v>
      </c>
    </row>
    <row r="925" spans="1:18" x14ac:dyDescent="0.25">
      <c r="A925" t="s">
        <v>914</v>
      </c>
      <c r="C925" t="s">
        <v>915</v>
      </c>
      <c r="D925" t="s">
        <v>1216</v>
      </c>
      <c r="E925">
        <v>141</v>
      </c>
      <c r="F925" s="65">
        <v>141</v>
      </c>
      <c r="G925" s="65" t="s">
        <v>1200</v>
      </c>
      <c r="H925">
        <v>43.69</v>
      </c>
      <c r="I925">
        <v>5.3849999999999998</v>
      </c>
      <c r="J925" s="65" t="s">
        <v>3438</v>
      </c>
      <c r="K925" t="s">
        <v>3452</v>
      </c>
      <c r="L925" t="s">
        <v>1201</v>
      </c>
      <c r="M925" s="65">
        <v>1963</v>
      </c>
      <c r="O925" t="s">
        <v>1202</v>
      </c>
    </row>
    <row r="926" spans="1:18" x14ac:dyDescent="0.25">
      <c r="A926" t="s">
        <v>910</v>
      </c>
      <c r="C926" t="s">
        <v>911</v>
      </c>
      <c r="D926" t="s">
        <v>1216</v>
      </c>
      <c r="E926">
        <v>132.30000000000001</v>
      </c>
      <c r="F926" s="65">
        <v>132.30000000000001</v>
      </c>
      <c r="G926" s="65" t="s">
        <v>1200</v>
      </c>
      <c r="H926">
        <v>43.737000000000002</v>
      </c>
      <c r="I926">
        <v>6.1340000000000003</v>
      </c>
      <c r="J926" s="65" t="s">
        <v>3438</v>
      </c>
      <c r="K926" t="s">
        <v>3452</v>
      </c>
      <c r="L926" t="s">
        <v>1201</v>
      </c>
      <c r="M926" s="65">
        <v>1974</v>
      </c>
      <c r="O926" t="s">
        <v>1202</v>
      </c>
    </row>
    <row r="927" spans="1:18" x14ac:dyDescent="0.25">
      <c r="A927" t="s">
        <v>916</v>
      </c>
      <c r="C927" t="s">
        <v>917</v>
      </c>
      <c r="D927" t="s">
        <v>1216</v>
      </c>
      <c r="E927">
        <v>159</v>
      </c>
      <c r="F927" s="65">
        <v>159</v>
      </c>
      <c r="G927" s="65" t="s">
        <v>1200</v>
      </c>
      <c r="H927">
        <v>43.527000000000001</v>
      </c>
      <c r="I927">
        <v>5.0730000000000004</v>
      </c>
      <c r="J927" s="65" t="s">
        <v>3438</v>
      </c>
      <c r="K927" t="s">
        <v>3452</v>
      </c>
      <c r="L927" t="s">
        <v>1201</v>
      </c>
      <c r="M927" s="65">
        <v>1965</v>
      </c>
      <c r="O927" t="s">
        <v>1202</v>
      </c>
    </row>
    <row r="928" spans="1:18" x14ac:dyDescent="0.25">
      <c r="A928" t="s">
        <v>832</v>
      </c>
      <c r="B928" t="s">
        <v>3545</v>
      </c>
      <c r="C928" t="s">
        <v>833</v>
      </c>
      <c r="D928" t="s">
        <v>833</v>
      </c>
      <c r="E928">
        <v>1330</v>
      </c>
      <c r="F928" s="65">
        <v>1330</v>
      </c>
      <c r="G928" s="65" t="s">
        <v>43</v>
      </c>
      <c r="H928">
        <v>49.536999999999999</v>
      </c>
      <c r="I928">
        <v>-1.8819999999999999</v>
      </c>
      <c r="J928" s="65" t="s">
        <v>3438</v>
      </c>
      <c r="K928" t="s">
        <v>3546</v>
      </c>
      <c r="L928" t="s">
        <v>1201</v>
      </c>
      <c r="M928" s="65">
        <v>1986</v>
      </c>
      <c r="O928" t="s">
        <v>1411</v>
      </c>
      <c r="P928" t="s">
        <v>1209</v>
      </c>
      <c r="Q928">
        <v>167.87</v>
      </c>
      <c r="R928">
        <v>1.02</v>
      </c>
    </row>
    <row r="929" spans="1:18" x14ac:dyDescent="0.25">
      <c r="A929" t="s">
        <v>906</v>
      </c>
      <c r="C929" t="s">
        <v>907</v>
      </c>
      <c r="D929" t="s">
        <v>1216</v>
      </c>
      <c r="E929">
        <v>384</v>
      </c>
      <c r="F929" s="65">
        <v>384</v>
      </c>
      <c r="G929" s="65" t="s">
        <v>1200</v>
      </c>
      <c r="H929">
        <v>44.470999999999997</v>
      </c>
      <c r="I929">
        <v>6.27</v>
      </c>
      <c r="J929" s="65" t="s">
        <v>3438</v>
      </c>
      <c r="K929" t="s">
        <v>3452</v>
      </c>
      <c r="L929" t="s">
        <v>1201</v>
      </c>
      <c r="M929" s="65">
        <v>1960</v>
      </c>
      <c r="O929" t="s">
        <v>1202</v>
      </c>
    </row>
    <row r="930" spans="1:18" x14ac:dyDescent="0.25">
      <c r="A930" t="s">
        <v>918</v>
      </c>
      <c r="C930" t="s">
        <v>919</v>
      </c>
      <c r="D930" t="s">
        <v>1216</v>
      </c>
      <c r="E930">
        <v>189.2</v>
      </c>
      <c r="F930" s="65">
        <v>189.2</v>
      </c>
      <c r="G930" s="65" t="s">
        <v>1200</v>
      </c>
      <c r="H930">
        <v>42.820999999999998</v>
      </c>
      <c r="I930">
        <v>0.01</v>
      </c>
      <c r="J930" s="65" t="s">
        <v>3438</v>
      </c>
      <c r="K930" t="s">
        <v>3508</v>
      </c>
      <c r="L930" t="s">
        <v>1201</v>
      </c>
      <c r="M930" s="65">
        <v>1953</v>
      </c>
      <c r="O930" t="s">
        <v>1202</v>
      </c>
    </row>
    <row r="931" spans="1:18" x14ac:dyDescent="0.25">
      <c r="A931" t="s">
        <v>920</v>
      </c>
      <c r="B931" t="s">
        <v>3547</v>
      </c>
      <c r="C931" t="s">
        <v>921</v>
      </c>
      <c r="D931" t="s">
        <v>3548</v>
      </c>
      <c r="E931">
        <v>446.9</v>
      </c>
      <c r="F931" s="65">
        <v>286</v>
      </c>
      <c r="G931" s="65" t="s">
        <v>1200</v>
      </c>
      <c r="H931">
        <v>44.06</v>
      </c>
      <c r="I931">
        <v>2.7690000000000001</v>
      </c>
      <c r="J931" s="65" t="s">
        <v>3438</v>
      </c>
      <c r="K931" t="s">
        <v>3508</v>
      </c>
      <c r="L931" t="s">
        <v>1201</v>
      </c>
      <c r="M931" s="65">
        <v>1951</v>
      </c>
      <c r="O931" t="s">
        <v>1202</v>
      </c>
    </row>
    <row r="932" spans="1:18" x14ac:dyDescent="0.25">
      <c r="A932" t="s">
        <v>818</v>
      </c>
      <c r="B932" t="s">
        <v>3549</v>
      </c>
      <c r="C932" t="s">
        <v>819</v>
      </c>
      <c r="D932" t="s">
        <v>819</v>
      </c>
      <c r="E932">
        <v>910</v>
      </c>
      <c r="F932" s="65">
        <v>910</v>
      </c>
      <c r="G932" s="65" t="s">
        <v>43</v>
      </c>
      <c r="H932">
        <v>51.014000000000003</v>
      </c>
      <c r="I932">
        <v>2.133</v>
      </c>
      <c r="J932" s="65" t="s">
        <v>3438</v>
      </c>
      <c r="K932" t="s">
        <v>3457</v>
      </c>
      <c r="L932" t="s">
        <v>1201</v>
      </c>
      <c r="M932" s="65">
        <v>1981</v>
      </c>
      <c r="O932" t="s">
        <v>1411</v>
      </c>
      <c r="P932" t="s">
        <v>1209</v>
      </c>
      <c r="Q932">
        <v>167.87</v>
      </c>
      <c r="R932">
        <v>1.02</v>
      </c>
    </row>
    <row r="933" spans="1:18" x14ac:dyDescent="0.25">
      <c r="A933" t="s">
        <v>820</v>
      </c>
      <c r="B933" t="s">
        <v>3550</v>
      </c>
      <c r="C933" t="s">
        <v>821</v>
      </c>
      <c r="D933" t="s">
        <v>821</v>
      </c>
      <c r="E933">
        <v>910</v>
      </c>
      <c r="F933" s="65">
        <v>910</v>
      </c>
      <c r="G933" s="65" t="s">
        <v>43</v>
      </c>
      <c r="H933">
        <v>51.014000000000003</v>
      </c>
      <c r="I933">
        <v>2.133</v>
      </c>
      <c r="J933" s="65" t="s">
        <v>3438</v>
      </c>
      <c r="K933" t="s">
        <v>3457</v>
      </c>
      <c r="L933" t="s">
        <v>1201</v>
      </c>
      <c r="M933" s="65">
        <v>1981</v>
      </c>
      <c r="O933" t="s">
        <v>1411</v>
      </c>
      <c r="P933" t="s">
        <v>1209</v>
      </c>
      <c r="Q933">
        <v>167.87</v>
      </c>
      <c r="R933">
        <v>1.02</v>
      </c>
    </row>
    <row r="934" spans="1:18" x14ac:dyDescent="0.25">
      <c r="A934" t="s">
        <v>1037</v>
      </c>
      <c r="B934" t="s">
        <v>3551</v>
      </c>
      <c r="C934" t="s">
        <v>1040</v>
      </c>
      <c r="D934" t="s">
        <v>1040</v>
      </c>
      <c r="E934">
        <v>130</v>
      </c>
      <c r="F934" s="65">
        <v>120</v>
      </c>
      <c r="G934" s="65" t="s">
        <v>1206</v>
      </c>
      <c r="H934">
        <v>49.48</v>
      </c>
      <c r="I934">
        <v>0.22</v>
      </c>
      <c r="J934" s="65" t="s">
        <v>3438</v>
      </c>
      <c r="K934" t="s">
        <v>3445</v>
      </c>
      <c r="L934" t="s">
        <v>1201</v>
      </c>
      <c r="O934" t="s">
        <v>1411</v>
      </c>
      <c r="P934" t="s">
        <v>1317</v>
      </c>
      <c r="Q934">
        <v>0.01</v>
      </c>
      <c r="R934">
        <v>0.01</v>
      </c>
    </row>
    <row r="935" spans="1:18" x14ac:dyDescent="0.25">
      <c r="A935" t="s">
        <v>824</v>
      </c>
      <c r="B935" t="s">
        <v>3552</v>
      </c>
      <c r="C935" t="s">
        <v>825</v>
      </c>
      <c r="D935" t="s">
        <v>825</v>
      </c>
      <c r="E935">
        <v>910</v>
      </c>
      <c r="F935" s="65">
        <v>910</v>
      </c>
      <c r="G935" s="65" t="s">
        <v>43</v>
      </c>
      <c r="H935">
        <v>51.014000000000003</v>
      </c>
      <c r="I935">
        <v>2.133</v>
      </c>
      <c r="J935" s="65" t="s">
        <v>3438</v>
      </c>
      <c r="K935" t="s">
        <v>3457</v>
      </c>
      <c r="L935" t="s">
        <v>1201</v>
      </c>
      <c r="M935" s="65">
        <v>1980</v>
      </c>
      <c r="O935" t="s">
        <v>1411</v>
      </c>
      <c r="P935" t="s">
        <v>1209</v>
      </c>
      <c r="Q935">
        <v>167.87</v>
      </c>
      <c r="R935">
        <v>1.02</v>
      </c>
    </row>
    <row r="936" spans="1:18" x14ac:dyDescent="0.25">
      <c r="A936" t="s">
        <v>822</v>
      </c>
      <c r="B936" t="s">
        <v>3553</v>
      </c>
      <c r="C936" t="s">
        <v>823</v>
      </c>
      <c r="D936" t="s">
        <v>823</v>
      </c>
      <c r="E936">
        <v>910</v>
      </c>
      <c r="F936" s="65">
        <v>910</v>
      </c>
      <c r="G936" s="65" t="s">
        <v>43</v>
      </c>
      <c r="H936">
        <v>51.014000000000003</v>
      </c>
      <c r="I936">
        <v>2.133</v>
      </c>
      <c r="J936" s="65" t="s">
        <v>3438</v>
      </c>
      <c r="K936" t="s">
        <v>3457</v>
      </c>
      <c r="L936" t="s">
        <v>1201</v>
      </c>
      <c r="M936" s="65">
        <v>1980</v>
      </c>
      <c r="O936" t="s">
        <v>1411</v>
      </c>
      <c r="P936" t="s">
        <v>1209</v>
      </c>
      <c r="Q936">
        <v>167.87</v>
      </c>
      <c r="R936">
        <v>1.02</v>
      </c>
    </row>
    <row r="937" spans="1:18" x14ac:dyDescent="0.25">
      <c r="A937" t="s">
        <v>826</v>
      </c>
      <c r="B937" t="s">
        <v>3554</v>
      </c>
      <c r="C937" t="s">
        <v>827</v>
      </c>
      <c r="D937" t="s">
        <v>827</v>
      </c>
      <c r="E937">
        <v>1310</v>
      </c>
      <c r="F937" s="65">
        <v>1310</v>
      </c>
      <c r="G937" s="65" t="s">
        <v>43</v>
      </c>
      <c r="H937">
        <v>44.106000000000002</v>
      </c>
      <c r="I937">
        <v>0.84399999999999997</v>
      </c>
      <c r="J937" s="65" t="s">
        <v>3438</v>
      </c>
      <c r="K937" t="s">
        <v>3508</v>
      </c>
      <c r="L937" t="s">
        <v>1201</v>
      </c>
      <c r="M937" s="65">
        <v>1994</v>
      </c>
      <c r="O937" t="s">
        <v>1202</v>
      </c>
      <c r="P937" t="s">
        <v>1277</v>
      </c>
      <c r="Q937">
        <v>4.17</v>
      </c>
      <c r="R937">
        <v>2.54</v>
      </c>
    </row>
    <row r="938" spans="1:18" x14ac:dyDescent="0.25">
      <c r="A938" t="s">
        <v>1067</v>
      </c>
      <c r="B938" t="s">
        <v>3555</v>
      </c>
      <c r="C938" t="s">
        <v>1068</v>
      </c>
      <c r="D938" t="s">
        <v>1068</v>
      </c>
      <c r="E938">
        <v>595</v>
      </c>
      <c r="F938" s="65">
        <v>595</v>
      </c>
      <c r="G938" s="65" t="s">
        <v>1231</v>
      </c>
      <c r="H938">
        <v>43.49</v>
      </c>
      <c r="I938">
        <v>5.5</v>
      </c>
      <c r="J938" s="65" t="s">
        <v>3438</v>
      </c>
      <c r="K938" t="s">
        <v>3452</v>
      </c>
      <c r="L938" t="s">
        <v>1201</v>
      </c>
      <c r="M938" s="65">
        <v>1984</v>
      </c>
      <c r="O938" t="s">
        <v>1202</v>
      </c>
      <c r="P938" t="s">
        <v>1277</v>
      </c>
      <c r="Q938">
        <v>2.2200000000000002</v>
      </c>
      <c r="R938">
        <v>1.81</v>
      </c>
    </row>
    <row r="939" spans="1:18" x14ac:dyDescent="0.25">
      <c r="A939" t="s">
        <v>812</v>
      </c>
      <c r="B939" t="s">
        <v>3556</v>
      </c>
      <c r="C939" t="s">
        <v>813</v>
      </c>
      <c r="D939" t="s">
        <v>813</v>
      </c>
      <c r="E939">
        <v>1310</v>
      </c>
      <c r="F939" s="65">
        <v>1310</v>
      </c>
      <c r="G939" s="65" t="s">
        <v>43</v>
      </c>
      <c r="H939">
        <v>48.517000000000003</v>
      </c>
      <c r="I939">
        <v>3.5179999999999998</v>
      </c>
      <c r="J939" s="65" t="s">
        <v>3438</v>
      </c>
      <c r="K939" t="s">
        <v>3473</v>
      </c>
      <c r="L939" t="s">
        <v>1201</v>
      </c>
      <c r="M939" s="65">
        <v>1988</v>
      </c>
      <c r="O939" t="s">
        <v>1202</v>
      </c>
      <c r="P939" t="s">
        <v>1277</v>
      </c>
      <c r="Q939">
        <v>4.17</v>
      </c>
      <c r="R939">
        <v>2.54</v>
      </c>
    </row>
    <row r="940" spans="1:18" x14ac:dyDescent="0.25">
      <c r="A940" t="s">
        <v>814</v>
      </c>
      <c r="B940" t="s">
        <v>3557</v>
      </c>
      <c r="C940" t="s">
        <v>815</v>
      </c>
      <c r="D940" t="s">
        <v>815</v>
      </c>
      <c r="E940">
        <v>910</v>
      </c>
      <c r="F940" s="65">
        <v>910</v>
      </c>
      <c r="G940" s="65" t="s">
        <v>43</v>
      </c>
      <c r="H940">
        <v>51.014000000000003</v>
      </c>
      <c r="I940">
        <v>2.133</v>
      </c>
      <c r="J940" s="65" t="s">
        <v>3438</v>
      </c>
      <c r="K940" t="s">
        <v>3457</v>
      </c>
      <c r="L940" t="s">
        <v>1201</v>
      </c>
      <c r="M940" s="65">
        <v>1985</v>
      </c>
      <c r="O940" t="s">
        <v>1411</v>
      </c>
      <c r="P940" t="s">
        <v>1209</v>
      </c>
      <c r="Q940">
        <v>167.87</v>
      </c>
      <c r="R940">
        <v>1.02</v>
      </c>
    </row>
    <row r="941" spans="1:18" x14ac:dyDescent="0.25">
      <c r="A941" t="s">
        <v>816</v>
      </c>
      <c r="B941" t="s">
        <v>3558</v>
      </c>
      <c r="C941" t="s">
        <v>817</v>
      </c>
      <c r="D941" t="s">
        <v>817</v>
      </c>
      <c r="E941">
        <v>910</v>
      </c>
      <c r="F941" s="65">
        <v>910</v>
      </c>
      <c r="G941" s="65" t="s">
        <v>43</v>
      </c>
      <c r="H941">
        <v>51.014000000000003</v>
      </c>
      <c r="I941">
        <v>2.133</v>
      </c>
      <c r="J941" s="65" t="s">
        <v>3438</v>
      </c>
      <c r="K941" t="s">
        <v>3457</v>
      </c>
      <c r="L941" t="s">
        <v>1201</v>
      </c>
      <c r="M941" s="65">
        <v>1985</v>
      </c>
      <c r="O941" t="s">
        <v>1411</v>
      </c>
      <c r="P941" t="s">
        <v>1209</v>
      </c>
      <c r="Q941">
        <v>167.87</v>
      </c>
      <c r="R941">
        <v>1.02</v>
      </c>
    </row>
    <row r="942" spans="1:18" x14ac:dyDescent="0.25">
      <c r="A942" t="s">
        <v>1011</v>
      </c>
      <c r="B942" t="s">
        <v>3559</v>
      </c>
      <c r="C942" t="s">
        <v>1012</v>
      </c>
      <c r="D942" t="s">
        <v>1012</v>
      </c>
      <c r="E942">
        <v>412</v>
      </c>
      <c r="F942" s="65">
        <v>412</v>
      </c>
      <c r="G942" s="65" t="s">
        <v>1206</v>
      </c>
      <c r="H942">
        <v>50.23</v>
      </c>
      <c r="I942">
        <v>3.84</v>
      </c>
      <c r="J942" s="65" t="s">
        <v>3438</v>
      </c>
      <c r="K942" t="s">
        <v>3457</v>
      </c>
      <c r="L942" t="s">
        <v>1201</v>
      </c>
      <c r="M942" s="65">
        <v>2009</v>
      </c>
      <c r="O942" t="s">
        <v>1202</v>
      </c>
      <c r="P942" t="s">
        <v>1317</v>
      </c>
      <c r="Q942">
        <v>0.01</v>
      </c>
      <c r="R942">
        <v>0.01</v>
      </c>
    </row>
    <row r="943" spans="1:18" x14ac:dyDescent="0.25">
      <c r="A943" t="s">
        <v>1027</v>
      </c>
      <c r="B943" t="s">
        <v>3560</v>
      </c>
      <c r="C943" t="s">
        <v>1028</v>
      </c>
      <c r="D943" t="s">
        <v>1028</v>
      </c>
      <c r="E943">
        <v>413</v>
      </c>
      <c r="F943" s="65">
        <v>413</v>
      </c>
      <c r="G943" s="65" t="s">
        <v>1206</v>
      </c>
      <c r="H943">
        <v>48.68</v>
      </c>
      <c r="I943">
        <v>5.89</v>
      </c>
      <c r="J943" s="65" t="s">
        <v>3438</v>
      </c>
      <c r="K943" t="s">
        <v>3470</v>
      </c>
      <c r="L943" t="s">
        <v>1201</v>
      </c>
      <c r="M943" s="65">
        <v>2013</v>
      </c>
      <c r="O943" t="s">
        <v>1202</v>
      </c>
      <c r="P943" t="s">
        <v>1317</v>
      </c>
      <c r="Q943">
        <v>0.01</v>
      </c>
      <c r="R943">
        <v>0.01</v>
      </c>
    </row>
    <row r="944" spans="1:18" x14ac:dyDescent="0.25">
      <c r="A944" t="s">
        <v>828</v>
      </c>
      <c r="B944" t="s">
        <v>3561</v>
      </c>
      <c r="C944" t="s">
        <v>829</v>
      </c>
      <c r="D944" t="s">
        <v>829</v>
      </c>
      <c r="E944">
        <v>1310</v>
      </c>
      <c r="F944" s="65">
        <v>1310</v>
      </c>
      <c r="G944" s="65" t="s">
        <v>43</v>
      </c>
      <c r="H944">
        <v>44.106000000000002</v>
      </c>
      <c r="I944">
        <v>0.84399999999999997</v>
      </c>
      <c r="J944" s="65" t="s">
        <v>3438</v>
      </c>
      <c r="K944" t="s">
        <v>3508</v>
      </c>
      <c r="L944" t="s">
        <v>1201</v>
      </c>
      <c r="M944" s="65">
        <v>1991</v>
      </c>
      <c r="O944" t="s">
        <v>1202</v>
      </c>
      <c r="P944" t="s">
        <v>1277</v>
      </c>
      <c r="Q944">
        <v>4.17</v>
      </c>
      <c r="R944">
        <v>2.54</v>
      </c>
    </row>
    <row r="945" spans="1:18" x14ac:dyDescent="0.25">
      <c r="A945" t="s">
        <v>1021</v>
      </c>
      <c r="B945" t="s">
        <v>3562</v>
      </c>
      <c r="C945" t="s">
        <v>1022</v>
      </c>
      <c r="D945" t="s">
        <v>1022</v>
      </c>
      <c r="E945">
        <v>413</v>
      </c>
      <c r="F945" s="65">
        <v>413</v>
      </c>
      <c r="G945" s="65" t="s">
        <v>1206</v>
      </c>
      <c r="H945">
        <v>49.12</v>
      </c>
      <c r="I945">
        <v>6.71</v>
      </c>
      <c r="J945" s="65" t="s">
        <v>3438</v>
      </c>
      <c r="K945" t="s">
        <v>3470</v>
      </c>
      <c r="L945" t="s">
        <v>1201</v>
      </c>
      <c r="M945" s="65">
        <v>1981</v>
      </c>
      <c r="O945" t="s">
        <v>1202</v>
      </c>
      <c r="P945" t="s">
        <v>1268</v>
      </c>
      <c r="Q945">
        <v>0.96</v>
      </c>
      <c r="R945">
        <v>0.78</v>
      </c>
    </row>
    <row r="946" spans="1:18" x14ac:dyDescent="0.25">
      <c r="A946" t="s">
        <v>830</v>
      </c>
      <c r="B946" t="s">
        <v>3563</v>
      </c>
      <c r="C946" t="s">
        <v>831</v>
      </c>
      <c r="D946" t="s">
        <v>831</v>
      </c>
      <c r="E946">
        <v>1330</v>
      </c>
      <c r="F946" s="65">
        <v>1330</v>
      </c>
      <c r="G946" s="65" t="s">
        <v>43</v>
      </c>
      <c r="H946">
        <v>49.536999999999999</v>
      </c>
      <c r="I946">
        <v>-1.8819999999999999</v>
      </c>
      <c r="J946" s="65" t="s">
        <v>3438</v>
      </c>
      <c r="K946" t="s">
        <v>3546</v>
      </c>
      <c r="L946" t="s">
        <v>1201</v>
      </c>
      <c r="M946" s="65">
        <v>1987</v>
      </c>
      <c r="O946" t="s">
        <v>1411</v>
      </c>
      <c r="P946" t="s">
        <v>1209</v>
      </c>
      <c r="Q946">
        <v>167.87</v>
      </c>
      <c r="R946">
        <v>1.02</v>
      </c>
    </row>
    <row r="947" spans="1:18" x14ac:dyDescent="0.25">
      <c r="A947" t="s">
        <v>1023</v>
      </c>
      <c r="B947" t="s">
        <v>3564</v>
      </c>
      <c r="C947" t="s">
        <v>1024</v>
      </c>
      <c r="D947" t="s">
        <v>1024</v>
      </c>
      <c r="E947">
        <v>413</v>
      </c>
      <c r="F947" s="65">
        <v>413</v>
      </c>
      <c r="G947" s="65" t="s">
        <v>1206</v>
      </c>
      <c r="H947">
        <v>49.12</v>
      </c>
      <c r="I947">
        <v>6.71</v>
      </c>
      <c r="J947" s="65" t="s">
        <v>3438</v>
      </c>
      <c r="K947" t="s">
        <v>3470</v>
      </c>
      <c r="L947" t="s">
        <v>1201</v>
      </c>
      <c r="M947" s="65">
        <v>1959</v>
      </c>
      <c r="O947" t="s">
        <v>1202</v>
      </c>
      <c r="P947" t="s">
        <v>1268</v>
      </c>
      <c r="Q947">
        <v>0.96</v>
      </c>
      <c r="R947">
        <v>0.78</v>
      </c>
    </row>
    <row r="948" spans="1:18" x14ac:dyDescent="0.25">
      <c r="A948" t="s">
        <v>1071</v>
      </c>
      <c r="B948" t="s">
        <v>3565</v>
      </c>
      <c r="C948" t="s">
        <v>1072</v>
      </c>
      <c r="D948" t="s">
        <v>1072</v>
      </c>
      <c r="E948">
        <v>0</v>
      </c>
      <c r="F948" s="65">
        <v>595</v>
      </c>
      <c r="G948" s="65" t="s">
        <v>1231</v>
      </c>
      <c r="H948">
        <v>49.12</v>
      </c>
      <c r="I948">
        <v>6.71</v>
      </c>
      <c r="J948" s="65" t="s">
        <v>3438</v>
      </c>
      <c r="K948" t="s">
        <v>3470</v>
      </c>
      <c r="L948" t="s">
        <v>1201</v>
      </c>
      <c r="M948" s="65">
        <v>1981</v>
      </c>
      <c r="O948" t="s">
        <v>1202</v>
      </c>
      <c r="P948" t="s">
        <v>1277</v>
      </c>
      <c r="Q948">
        <v>2.2200000000000002</v>
      </c>
      <c r="R948">
        <v>1.81</v>
      </c>
    </row>
    <row r="949" spans="1:18" x14ac:dyDescent="0.25">
      <c r="A949" t="s">
        <v>3566</v>
      </c>
      <c r="B949" t="s">
        <v>3567</v>
      </c>
      <c r="C949" t="s">
        <v>3568</v>
      </c>
      <c r="D949" t="s">
        <v>3568</v>
      </c>
      <c r="E949">
        <v>115</v>
      </c>
      <c r="F949" s="65">
        <v>115</v>
      </c>
      <c r="G949" s="65" t="s">
        <v>1231</v>
      </c>
      <c r="H949">
        <v>49.12</v>
      </c>
      <c r="I949">
        <v>6.71</v>
      </c>
      <c r="J949" s="65" t="s">
        <v>3438</v>
      </c>
      <c r="K949" t="s">
        <v>3470</v>
      </c>
      <c r="L949" t="s">
        <v>1427</v>
      </c>
      <c r="M949" s="65">
        <v>1952</v>
      </c>
      <c r="N949">
        <v>2015</v>
      </c>
      <c r="O949" t="s">
        <v>1202</v>
      </c>
      <c r="P949" t="s">
        <v>1277</v>
      </c>
      <c r="Q949">
        <v>2.2200000000000002</v>
      </c>
      <c r="R949">
        <v>1.81</v>
      </c>
    </row>
    <row r="950" spans="1:18" x14ac:dyDescent="0.25">
      <c r="A950" t="s">
        <v>1059</v>
      </c>
      <c r="B950" t="s">
        <v>3569</v>
      </c>
      <c r="C950" t="s">
        <v>1060</v>
      </c>
      <c r="D950" t="s">
        <v>1060</v>
      </c>
      <c r="E950">
        <v>85</v>
      </c>
      <c r="F950" s="65">
        <v>85</v>
      </c>
      <c r="G950" s="65" t="s">
        <v>1276</v>
      </c>
      <c r="H950">
        <v>48.35</v>
      </c>
      <c r="I950">
        <v>-3.85</v>
      </c>
      <c r="J950" s="65" t="s">
        <v>3438</v>
      </c>
      <c r="K950" t="s">
        <v>3570</v>
      </c>
      <c r="L950" t="s">
        <v>1201</v>
      </c>
      <c r="M950" s="65">
        <v>1980</v>
      </c>
      <c r="O950" t="s">
        <v>1202</v>
      </c>
      <c r="P950" t="s">
        <v>1317</v>
      </c>
      <c r="Q950">
        <v>0.1</v>
      </c>
      <c r="R950">
        <v>0.1</v>
      </c>
    </row>
    <row r="951" spans="1:18" x14ac:dyDescent="0.25">
      <c r="A951" t="s">
        <v>1053</v>
      </c>
      <c r="B951" t="s">
        <v>3571</v>
      </c>
      <c r="C951" t="s">
        <v>1054</v>
      </c>
      <c r="D951" t="s">
        <v>1054</v>
      </c>
      <c r="E951">
        <v>85</v>
      </c>
      <c r="F951" s="65">
        <v>85</v>
      </c>
      <c r="G951" s="65" t="s">
        <v>1276</v>
      </c>
      <c r="H951">
        <v>48.4</v>
      </c>
      <c r="I951">
        <v>-4.26</v>
      </c>
      <c r="J951" s="65" t="s">
        <v>3438</v>
      </c>
      <c r="K951" t="s">
        <v>3570</v>
      </c>
      <c r="L951" t="s">
        <v>1201</v>
      </c>
      <c r="M951" s="65">
        <v>1899</v>
      </c>
      <c r="O951" t="s">
        <v>1411</v>
      </c>
      <c r="P951" t="s">
        <v>1317</v>
      </c>
      <c r="Q951">
        <v>0.1</v>
      </c>
      <c r="R951">
        <v>0.1</v>
      </c>
    </row>
    <row r="952" spans="1:18" x14ac:dyDescent="0.25">
      <c r="A952" t="s">
        <v>1057</v>
      </c>
      <c r="B952" t="s">
        <v>3572</v>
      </c>
      <c r="C952" t="s">
        <v>1058</v>
      </c>
      <c r="D952" t="s">
        <v>1058</v>
      </c>
      <c r="E952">
        <v>134</v>
      </c>
      <c r="F952" s="65">
        <v>134</v>
      </c>
      <c r="G952" s="65" t="s">
        <v>1276</v>
      </c>
      <c r="H952">
        <v>48.35</v>
      </c>
      <c r="I952">
        <v>-3.85</v>
      </c>
      <c r="J952" s="65" t="s">
        <v>3438</v>
      </c>
      <c r="K952" t="s">
        <v>3570</v>
      </c>
      <c r="L952" t="s">
        <v>1201</v>
      </c>
      <c r="M952" s="65">
        <v>1996</v>
      </c>
      <c r="O952" t="s">
        <v>1202</v>
      </c>
      <c r="P952" t="s">
        <v>1317</v>
      </c>
      <c r="Q952">
        <v>0.1</v>
      </c>
      <c r="R952">
        <v>0.1</v>
      </c>
    </row>
    <row r="953" spans="1:18" x14ac:dyDescent="0.25">
      <c r="A953" t="s">
        <v>949</v>
      </c>
      <c r="C953" t="s">
        <v>950</v>
      </c>
      <c r="D953" t="s">
        <v>1216</v>
      </c>
      <c r="E953">
        <v>145.4</v>
      </c>
      <c r="F953" s="65">
        <v>145.4</v>
      </c>
      <c r="G953" s="65" t="s">
        <v>1213</v>
      </c>
      <c r="H953">
        <v>45.21</v>
      </c>
      <c r="I953">
        <v>6.4770000000000003</v>
      </c>
      <c r="J953" s="65" t="s">
        <v>3438</v>
      </c>
      <c r="K953" t="s">
        <v>1560</v>
      </c>
      <c r="L953" t="s">
        <v>1201</v>
      </c>
      <c r="O953" t="s">
        <v>1202</v>
      </c>
    </row>
    <row r="954" spans="1:18" x14ac:dyDescent="0.25">
      <c r="A954" t="s">
        <v>947</v>
      </c>
      <c r="C954" t="s">
        <v>948</v>
      </c>
      <c r="D954" t="s">
        <v>1216</v>
      </c>
      <c r="E954">
        <v>147.80000000000001</v>
      </c>
      <c r="F954" s="65">
        <v>147.80000000000001</v>
      </c>
      <c r="G954" s="65" t="s">
        <v>1213</v>
      </c>
      <c r="H954">
        <v>48.526000000000003</v>
      </c>
      <c r="I954">
        <v>7.7949999999999999</v>
      </c>
      <c r="J954" s="65" t="s">
        <v>3438</v>
      </c>
      <c r="K954" t="s">
        <v>3535</v>
      </c>
      <c r="L954" t="s">
        <v>1201</v>
      </c>
      <c r="M954" s="65">
        <v>2016</v>
      </c>
      <c r="O954" t="s">
        <v>1202</v>
      </c>
    </row>
    <row r="955" spans="1:18" x14ac:dyDescent="0.25">
      <c r="A955" t="s">
        <v>969</v>
      </c>
      <c r="C955" t="s">
        <v>970</v>
      </c>
      <c r="D955" t="s">
        <v>1216</v>
      </c>
      <c r="E955">
        <v>162.1</v>
      </c>
      <c r="F955" s="65">
        <v>162.1</v>
      </c>
      <c r="G955" s="65" t="s">
        <v>1213</v>
      </c>
      <c r="H955">
        <v>47.655000000000001</v>
      </c>
      <c r="I955">
        <v>7.52</v>
      </c>
      <c r="J955" s="65" t="s">
        <v>3438</v>
      </c>
      <c r="K955" t="s">
        <v>3535</v>
      </c>
      <c r="L955" t="s">
        <v>1201</v>
      </c>
      <c r="M955" s="65">
        <v>2016</v>
      </c>
      <c r="O955" t="s">
        <v>1202</v>
      </c>
    </row>
    <row r="956" spans="1:18" x14ac:dyDescent="0.25">
      <c r="A956" t="s">
        <v>961</v>
      </c>
      <c r="C956" t="s">
        <v>962</v>
      </c>
      <c r="D956" t="s">
        <v>1216</v>
      </c>
      <c r="E956">
        <v>156</v>
      </c>
      <c r="F956" s="65">
        <v>156</v>
      </c>
      <c r="G956" s="65" t="s">
        <v>1213</v>
      </c>
      <c r="H956">
        <v>47.774000000000001</v>
      </c>
      <c r="I956">
        <v>7.5220000000000002</v>
      </c>
      <c r="J956" s="65" t="s">
        <v>3438</v>
      </c>
      <c r="K956" t="s">
        <v>3535</v>
      </c>
      <c r="L956" t="s">
        <v>1201</v>
      </c>
      <c r="M956" s="65">
        <v>1952</v>
      </c>
      <c r="O956" t="s">
        <v>1202</v>
      </c>
    </row>
    <row r="957" spans="1:18" x14ac:dyDescent="0.25">
      <c r="A957" t="s">
        <v>981</v>
      </c>
      <c r="C957" t="s">
        <v>982</v>
      </c>
      <c r="D957" t="s">
        <v>1216</v>
      </c>
      <c r="E957">
        <v>119</v>
      </c>
      <c r="F957" s="65">
        <v>119</v>
      </c>
      <c r="G957" s="65" t="s">
        <v>1213</v>
      </c>
      <c r="H957">
        <v>44.695999999999998</v>
      </c>
      <c r="I957">
        <v>2.5859999999999999</v>
      </c>
      <c r="J957" s="65" t="s">
        <v>3438</v>
      </c>
      <c r="K957" t="s">
        <v>3508</v>
      </c>
      <c r="L957" t="s">
        <v>1201</v>
      </c>
      <c r="M957" s="65">
        <v>1950</v>
      </c>
      <c r="O957" t="s">
        <v>1202</v>
      </c>
    </row>
    <row r="958" spans="1:18" x14ac:dyDescent="0.25">
      <c r="A958" t="s">
        <v>943</v>
      </c>
      <c r="C958" t="s">
        <v>944</v>
      </c>
      <c r="D958" t="s">
        <v>1216</v>
      </c>
      <c r="E958">
        <v>140.5</v>
      </c>
      <c r="F958" s="65">
        <v>140.5</v>
      </c>
      <c r="G958" s="65" t="s">
        <v>1213</v>
      </c>
      <c r="H958">
        <v>48.02</v>
      </c>
      <c r="I958">
        <v>7.5739999999999998</v>
      </c>
      <c r="J958" s="65" t="s">
        <v>3438</v>
      </c>
      <c r="K958" t="s">
        <v>3535</v>
      </c>
      <c r="L958" t="s">
        <v>1201</v>
      </c>
      <c r="O958" t="s">
        <v>1202</v>
      </c>
    </row>
    <row r="959" spans="1:18" x14ac:dyDescent="0.25">
      <c r="A959" t="s">
        <v>957</v>
      </c>
      <c r="C959" t="s">
        <v>958</v>
      </c>
      <c r="D959" t="s">
        <v>1216</v>
      </c>
      <c r="E959">
        <v>124.2</v>
      </c>
      <c r="F959" s="65">
        <v>124.2</v>
      </c>
      <c r="G959" s="65" t="s">
        <v>1213</v>
      </c>
      <c r="H959">
        <v>45.527000000000001</v>
      </c>
      <c r="I959">
        <v>6.32</v>
      </c>
      <c r="J959" s="65" t="s">
        <v>3438</v>
      </c>
      <c r="K959" t="s">
        <v>1560</v>
      </c>
      <c r="L959" t="s">
        <v>1201</v>
      </c>
      <c r="O959" t="s">
        <v>1202</v>
      </c>
    </row>
    <row r="960" spans="1:18" x14ac:dyDescent="0.25">
      <c r="A960" t="s">
        <v>973</v>
      </c>
      <c r="C960" t="s">
        <v>974</v>
      </c>
      <c r="D960" t="s">
        <v>1216</v>
      </c>
      <c r="E960">
        <v>140.5</v>
      </c>
      <c r="F960" s="65">
        <v>140.5</v>
      </c>
      <c r="G960" s="65" t="s">
        <v>1213</v>
      </c>
      <c r="H960">
        <v>48.404000000000003</v>
      </c>
      <c r="I960">
        <v>7.7279999999999998</v>
      </c>
      <c r="J960" s="65" t="s">
        <v>3438</v>
      </c>
      <c r="K960" t="s">
        <v>3535</v>
      </c>
      <c r="L960" t="s">
        <v>1201</v>
      </c>
      <c r="M960" s="65">
        <v>1967</v>
      </c>
      <c r="O960" t="s">
        <v>1202</v>
      </c>
    </row>
    <row r="961" spans="1:18" x14ac:dyDescent="0.25">
      <c r="A961" t="s">
        <v>953</v>
      </c>
      <c r="C961" t="s">
        <v>954</v>
      </c>
      <c r="D961" t="s">
        <v>1216</v>
      </c>
      <c r="E961">
        <v>101</v>
      </c>
      <c r="F961" s="65">
        <v>101</v>
      </c>
      <c r="G961" s="65" t="s">
        <v>1213</v>
      </c>
      <c r="H961">
        <v>44.872</v>
      </c>
      <c r="I961">
        <v>5.7729999999999997</v>
      </c>
      <c r="J961" s="65" t="s">
        <v>3438</v>
      </c>
      <c r="K961" t="s">
        <v>1560</v>
      </c>
      <c r="L961" t="s">
        <v>1201</v>
      </c>
      <c r="M961" s="65">
        <v>1983</v>
      </c>
      <c r="O961" t="s">
        <v>1202</v>
      </c>
    </row>
    <row r="962" spans="1:18" x14ac:dyDescent="0.25">
      <c r="A962" t="s">
        <v>959</v>
      </c>
      <c r="C962" t="s">
        <v>960</v>
      </c>
      <c r="D962" t="s">
        <v>1216</v>
      </c>
      <c r="E962">
        <v>104</v>
      </c>
      <c r="F962" s="65">
        <v>104</v>
      </c>
      <c r="G962" s="65" t="s">
        <v>1213</v>
      </c>
      <c r="H962">
        <v>45.915999999999997</v>
      </c>
      <c r="I962">
        <v>6.726</v>
      </c>
      <c r="J962" s="65" t="s">
        <v>3438</v>
      </c>
      <c r="K962" t="s">
        <v>1560</v>
      </c>
      <c r="L962" t="s">
        <v>1201</v>
      </c>
      <c r="O962" t="s">
        <v>1202</v>
      </c>
    </row>
    <row r="963" spans="1:18" x14ac:dyDescent="0.25">
      <c r="A963" t="s">
        <v>995</v>
      </c>
      <c r="C963" t="s">
        <v>996</v>
      </c>
      <c r="D963" t="s">
        <v>1216</v>
      </c>
      <c r="E963">
        <v>104</v>
      </c>
      <c r="F963" s="65">
        <v>104</v>
      </c>
      <c r="G963" s="65" t="s">
        <v>1213</v>
      </c>
      <c r="H963">
        <v>42.777000000000001</v>
      </c>
      <c r="I963">
        <v>1.677</v>
      </c>
      <c r="J963" s="65" t="s">
        <v>3438</v>
      </c>
      <c r="K963" t="s">
        <v>3508</v>
      </c>
      <c r="L963" t="s">
        <v>1201</v>
      </c>
      <c r="M963" s="65">
        <v>1956</v>
      </c>
      <c r="O963" t="s">
        <v>1202</v>
      </c>
    </row>
    <row r="964" spans="1:18" x14ac:dyDescent="0.25">
      <c r="A964" t="s">
        <v>971</v>
      </c>
      <c r="C964" t="s">
        <v>972</v>
      </c>
      <c r="D964" t="s">
        <v>1216</v>
      </c>
      <c r="E964">
        <v>115.6</v>
      </c>
      <c r="F964" s="65">
        <v>115.6</v>
      </c>
      <c r="G964" s="65" t="s">
        <v>1213</v>
      </c>
      <c r="H964">
        <v>45.283999999999999</v>
      </c>
      <c r="I964">
        <v>6.3579999999999997</v>
      </c>
      <c r="J964" s="65" t="s">
        <v>3438</v>
      </c>
      <c r="K964" t="s">
        <v>1560</v>
      </c>
      <c r="L964" t="s">
        <v>1201</v>
      </c>
      <c r="O964" t="s">
        <v>1202</v>
      </c>
    </row>
    <row r="965" spans="1:18" x14ac:dyDescent="0.25">
      <c r="A965" t="s">
        <v>1043</v>
      </c>
      <c r="B965" t="s">
        <v>3573</v>
      </c>
      <c r="C965" t="s">
        <v>1044</v>
      </c>
      <c r="D965" t="s">
        <v>1044</v>
      </c>
      <c r="E965">
        <v>179</v>
      </c>
      <c r="F965" s="65">
        <v>179</v>
      </c>
      <c r="G965" s="65" t="s">
        <v>1276</v>
      </c>
      <c r="H965">
        <v>48.87</v>
      </c>
      <c r="I965">
        <v>2.63</v>
      </c>
      <c r="J965" s="65" t="s">
        <v>3438</v>
      </c>
      <c r="K965" t="s">
        <v>3574</v>
      </c>
      <c r="L965" t="s">
        <v>1201</v>
      </c>
      <c r="O965" t="s">
        <v>1202</v>
      </c>
      <c r="P965" t="s">
        <v>1317</v>
      </c>
      <c r="Q965">
        <v>0.1</v>
      </c>
      <c r="R965">
        <v>0.1</v>
      </c>
    </row>
    <row r="966" spans="1:18" x14ac:dyDescent="0.25">
      <c r="A966" t="s">
        <v>1041</v>
      </c>
      <c r="B966" t="s">
        <v>3575</v>
      </c>
      <c r="C966" t="s">
        <v>1042</v>
      </c>
      <c r="D966" t="s">
        <v>1042</v>
      </c>
      <c r="E966">
        <v>182</v>
      </c>
      <c r="F966" s="65">
        <v>182</v>
      </c>
      <c r="G966" s="65" t="s">
        <v>1276</v>
      </c>
      <c r="H966">
        <v>48.87</v>
      </c>
      <c r="I966">
        <v>2.63</v>
      </c>
      <c r="J966" s="65" t="s">
        <v>3438</v>
      </c>
      <c r="K966" t="s">
        <v>3574</v>
      </c>
      <c r="L966" t="s">
        <v>1201</v>
      </c>
      <c r="O966" t="s">
        <v>1202</v>
      </c>
      <c r="P966" t="s">
        <v>1317</v>
      </c>
      <c r="Q966">
        <v>0.1</v>
      </c>
      <c r="R966">
        <v>0.1</v>
      </c>
    </row>
    <row r="967" spans="1:18" x14ac:dyDescent="0.25">
      <c r="A967" t="s">
        <v>1045</v>
      </c>
      <c r="B967" t="s">
        <v>3576</v>
      </c>
      <c r="C967" t="s">
        <v>1046</v>
      </c>
      <c r="D967" t="s">
        <v>1046</v>
      </c>
      <c r="E967">
        <v>181</v>
      </c>
      <c r="F967" s="65">
        <v>181</v>
      </c>
      <c r="G967" s="65" t="s">
        <v>1276</v>
      </c>
      <c r="H967">
        <v>48.87</v>
      </c>
      <c r="I967">
        <v>2.63</v>
      </c>
      <c r="J967" s="65" t="s">
        <v>3438</v>
      </c>
      <c r="K967" t="s">
        <v>3574</v>
      </c>
      <c r="L967" t="s">
        <v>1201</v>
      </c>
      <c r="O967" t="s">
        <v>1202</v>
      </c>
      <c r="P967" t="s">
        <v>1317</v>
      </c>
      <c r="Q967">
        <v>0.1</v>
      </c>
      <c r="R967">
        <v>0.1</v>
      </c>
    </row>
    <row r="968" spans="1:18" x14ac:dyDescent="0.25">
      <c r="A968" t="s">
        <v>1017</v>
      </c>
      <c r="B968" t="s">
        <v>3577</v>
      </c>
      <c r="C968" t="s">
        <v>1018</v>
      </c>
      <c r="D968" t="s">
        <v>1018</v>
      </c>
      <c r="E968">
        <v>203</v>
      </c>
      <c r="F968" s="65">
        <v>203</v>
      </c>
      <c r="G968" s="65" t="s">
        <v>1206</v>
      </c>
      <c r="H968">
        <v>48.93</v>
      </c>
      <c r="I968">
        <v>2.29</v>
      </c>
      <c r="J968" s="65" t="s">
        <v>3438</v>
      </c>
      <c r="K968" t="s">
        <v>3574</v>
      </c>
      <c r="L968" t="s">
        <v>1201</v>
      </c>
      <c r="O968" t="s">
        <v>1202</v>
      </c>
      <c r="P968" t="s">
        <v>1317</v>
      </c>
      <c r="Q968">
        <v>0.01</v>
      </c>
      <c r="R968">
        <v>0.01</v>
      </c>
    </row>
    <row r="969" spans="1:18" x14ac:dyDescent="0.25">
      <c r="A969" t="s">
        <v>872</v>
      </c>
      <c r="B969" t="s">
        <v>3578</v>
      </c>
      <c r="C969" t="s">
        <v>873</v>
      </c>
      <c r="D969" t="s">
        <v>873</v>
      </c>
      <c r="E969">
        <v>1300</v>
      </c>
      <c r="F969" s="65">
        <v>1300</v>
      </c>
      <c r="G969" s="65" t="s">
        <v>43</v>
      </c>
      <c r="H969">
        <v>49.415999999999997</v>
      </c>
      <c r="I969">
        <v>6.2169999999999996</v>
      </c>
      <c r="J969" s="65" t="s">
        <v>3438</v>
      </c>
      <c r="K969" t="s">
        <v>3470</v>
      </c>
      <c r="L969" t="s">
        <v>1201</v>
      </c>
      <c r="M969" s="65">
        <v>1991</v>
      </c>
      <c r="O969" t="s">
        <v>1202</v>
      </c>
      <c r="P969" t="s">
        <v>1277</v>
      </c>
      <c r="Q969">
        <v>4.17</v>
      </c>
      <c r="R969">
        <v>2.54</v>
      </c>
    </row>
    <row r="970" spans="1:18" x14ac:dyDescent="0.25">
      <c r="A970" t="s">
        <v>1051</v>
      </c>
      <c r="B970" t="s">
        <v>3579</v>
      </c>
      <c r="C970" t="s">
        <v>1052</v>
      </c>
      <c r="D970" t="s">
        <v>1052</v>
      </c>
      <c r="E970">
        <v>85</v>
      </c>
      <c r="F970" s="65">
        <v>85</v>
      </c>
      <c r="G970" s="65" t="s">
        <v>1276</v>
      </c>
      <c r="H970">
        <v>48.4</v>
      </c>
      <c r="I970">
        <v>-4.26</v>
      </c>
      <c r="J970" s="65" t="s">
        <v>3438</v>
      </c>
      <c r="K970" t="s">
        <v>3570</v>
      </c>
      <c r="L970" t="s">
        <v>1201</v>
      </c>
      <c r="M970" s="65">
        <v>1899</v>
      </c>
      <c r="O970" t="s">
        <v>1411</v>
      </c>
      <c r="P970" t="s">
        <v>1317</v>
      </c>
      <c r="Q970">
        <v>0.1</v>
      </c>
      <c r="R970">
        <v>0.1</v>
      </c>
    </row>
    <row r="971" spans="1:18" x14ac:dyDescent="0.25">
      <c r="A971" t="s">
        <v>3580</v>
      </c>
      <c r="C971" t="s">
        <v>3581</v>
      </c>
      <c r="D971" t="s">
        <v>1216</v>
      </c>
      <c r="E971">
        <v>240</v>
      </c>
      <c r="F971" s="65">
        <v>240</v>
      </c>
      <c r="G971" s="65" t="s">
        <v>3582</v>
      </c>
      <c r="H971">
        <v>48.569000000000003</v>
      </c>
      <c r="I971">
        <v>-1.9970000000000001</v>
      </c>
      <c r="J971" s="65" t="s">
        <v>3438</v>
      </c>
      <c r="K971" t="s">
        <v>3570</v>
      </c>
      <c r="L971" t="s">
        <v>1201</v>
      </c>
      <c r="O971" t="s">
        <v>1411</v>
      </c>
      <c r="Q971">
        <v>0</v>
      </c>
      <c r="R971">
        <v>0</v>
      </c>
    </row>
    <row r="972" spans="1:18" x14ac:dyDescent="0.25">
      <c r="A972" t="s">
        <v>1047</v>
      </c>
      <c r="B972" t="s">
        <v>3583</v>
      </c>
      <c r="C972" t="s">
        <v>1048</v>
      </c>
      <c r="D972" t="s">
        <v>1048</v>
      </c>
      <c r="E972">
        <v>185</v>
      </c>
      <c r="F972" s="65">
        <v>185</v>
      </c>
      <c r="G972" s="65" t="s">
        <v>1276</v>
      </c>
      <c r="H972">
        <v>48.39</v>
      </c>
      <c r="I972">
        <v>2.96</v>
      </c>
      <c r="J972" s="65" t="s">
        <v>3438</v>
      </c>
      <c r="K972" t="s">
        <v>3574</v>
      </c>
      <c r="L972" t="s">
        <v>1201</v>
      </c>
      <c r="O972" t="s">
        <v>1202</v>
      </c>
      <c r="P972" t="s">
        <v>1317</v>
      </c>
      <c r="Q972">
        <v>0.1</v>
      </c>
      <c r="R972">
        <v>0.1</v>
      </c>
    </row>
    <row r="973" spans="1:18" x14ac:dyDescent="0.25">
      <c r="A973" t="s">
        <v>1049</v>
      </c>
      <c r="B973" t="s">
        <v>3584</v>
      </c>
      <c r="C973" t="s">
        <v>1050</v>
      </c>
      <c r="D973" t="s">
        <v>1050</v>
      </c>
      <c r="E973">
        <v>185</v>
      </c>
      <c r="F973" s="65">
        <v>185</v>
      </c>
      <c r="G973" s="65" t="s">
        <v>1276</v>
      </c>
      <c r="H973">
        <v>48.39</v>
      </c>
      <c r="I973">
        <v>2.96</v>
      </c>
      <c r="J973" s="65" t="s">
        <v>3438</v>
      </c>
      <c r="K973" t="s">
        <v>3574</v>
      </c>
      <c r="L973" t="s">
        <v>1201</v>
      </c>
      <c r="O973" t="s">
        <v>1202</v>
      </c>
      <c r="P973" t="s">
        <v>1317</v>
      </c>
      <c r="Q973">
        <v>0.1</v>
      </c>
      <c r="R973">
        <v>0.1</v>
      </c>
    </row>
    <row r="974" spans="1:18" x14ac:dyDescent="0.25">
      <c r="A974" t="s">
        <v>997</v>
      </c>
      <c r="B974" t="s">
        <v>3585</v>
      </c>
      <c r="C974" t="s">
        <v>998</v>
      </c>
      <c r="D974" t="s">
        <v>3586</v>
      </c>
      <c r="E974">
        <v>742.3</v>
      </c>
      <c r="F974" s="65">
        <v>152</v>
      </c>
      <c r="G974" s="65" t="s">
        <v>1235</v>
      </c>
      <c r="H974">
        <v>45.201999999999998</v>
      </c>
      <c r="I974">
        <v>6.5759999999999996</v>
      </c>
      <c r="J974" s="65" t="s">
        <v>3438</v>
      </c>
      <c r="K974" t="s">
        <v>1560</v>
      </c>
      <c r="L974" t="s">
        <v>1201</v>
      </c>
      <c r="M974" s="65">
        <v>1986</v>
      </c>
      <c r="O974" t="s">
        <v>1202</v>
      </c>
    </row>
    <row r="975" spans="1:18" x14ac:dyDescent="0.25">
      <c r="A975" t="s">
        <v>997</v>
      </c>
      <c r="B975" t="s">
        <v>3587</v>
      </c>
      <c r="C975" t="s">
        <v>998</v>
      </c>
      <c r="D975" t="s">
        <v>3588</v>
      </c>
      <c r="E975">
        <v>742.3</v>
      </c>
      <c r="F975" s="65">
        <v>152</v>
      </c>
      <c r="G975" s="65" t="s">
        <v>1235</v>
      </c>
      <c r="H975">
        <v>45.201999999999998</v>
      </c>
      <c r="I975">
        <v>6.5759999999999996</v>
      </c>
      <c r="J975" s="65" t="s">
        <v>3438</v>
      </c>
      <c r="K975" t="s">
        <v>1560</v>
      </c>
      <c r="L975" t="s">
        <v>1201</v>
      </c>
      <c r="M975" s="65">
        <v>1986</v>
      </c>
      <c r="O975" t="s">
        <v>1202</v>
      </c>
    </row>
    <row r="976" spans="1:18" x14ac:dyDescent="0.25">
      <c r="A976" t="s">
        <v>997</v>
      </c>
      <c r="B976" t="s">
        <v>3589</v>
      </c>
      <c r="C976" t="s">
        <v>998</v>
      </c>
      <c r="D976" t="s">
        <v>3590</v>
      </c>
      <c r="E976">
        <v>742.3</v>
      </c>
      <c r="F976" s="65">
        <v>152</v>
      </c>
      <c r="G976" s="65" t="s">
        <v>1235</v>
      </c>
      <c r="H976">
        <v>45.201999999999998</v>
      </c>
      <c r="I976">
        <v>6.5759999999999996</v>
      </c>
      <c r="J976" s="65" t="s">
        <v>3438</v>
      </c>
      <c r="K976" t="s">
        <v>1560</v>
      </c>
      <c r="L976" t="s">
        <v>1201</v>
      </c>
      <c r="M976" s="65">
        <v>1986</v>
      </c>
      <c r="O976" t="s">
        <v>1202</v>
      </c>
    </row>
    <row r="977" spans="1:15" x14ac:dyDescent="0.25">
      <c r="A977" t="s">
        <v>997</v>
      </c>
      <c r="B977" t="s">
        <v>3591</v>
      </c>
      <c r="C977" t="s">
        <v>998</v>
      </c>
      <c r="D977" t="s">
        <v>3592</v>
      </c>
      <c r="E977">
        <v>742.3</v>
      </c>
      <c r="F977" s="65">
        <v>152</v>
      </c>
      <c r="G977" s="65" t="s">
        <v>1235</v>
      </c>
      <c r="H977">
        <v>45.201999999999998</v>
      </c>
      <c r="I977">
        <v>6.5759999999999996</v>
      </c>
      <c r="J977" s="65" t="s">
        <v>3438</v>
      </c>
      <c r="K977" t="s">
        <v>1560</v>
      </c>
      <c r="L977" t="s">
        <v>1201</v>
      </c>
      <c r="M977" s="65">
        <v>1986</v>
      </c>
      <c r="O977" t="s">
        <v>1202</v>
      </c>
    </row>
    <row r="978" spans="1:15" x14ac:dyDescent="0.25">
      <c r="A978" t="s">
        <v>997</v>
      </c>
      <c r="B978" t="s">
        <v>3593</v>
      </c>
      <c r="C978" t="s">
        <v>998</v>
      </c>
      <c r="D978" t="s">
        <v>3594</v>
      </c>
      <c r="E978">
        <v>742.3</v>
      </c>
      <c r="F978" s="65">
        <v>162</v>
      </c>
      <c r="G978" s="65" t="s">
        <v>1235</v>
      </c>
      <c r="H978">
        <v>45.201999999999998</v>
      </c>
      <c r="I978">
        <v>6.5759999999999996</v>
      </c>
      <c r="J978" s="65" t="s">
        <v>3438</v>
      </c>
      <c r="K978" t="s">
        <v>1560</v>
      </c>
      <c r="L978" t="s">
        <v>1201</v>
      </c>
      <c r="M978" s="65">
        <v>1986</v>
      </c>
      <c r="O978" t="s">
        <v>1202</v>
      </c>
    </row>
    <row r="979" spans="1:15" x14ac:dyDescent="0.25">
      <c r="A979" t="s">
        <v>1003</v>
      </c>
      <c r="B979" t="s">
        <v>3595</v>
      </c>
      <c r="C979" t="s">
        <v>1004</v>
      </c>
      <c r="D979" t="s">
        <v>3596</v>
      </c>
      <c r="E979">
        <v>1700</v>
      </c>
      <c r="F979" s="65">
        <v>152</v>
      </c>
      <c r="G979" s="65" t="s">
        <v>1235</v>
      </c>
      <c r="H979">
        <v>45.146000000000001</v>
      </c>
      <c r="I979">
        <v>6.0510000000000002</v>
      </c>
      <c r="J979" s="65" t="s">
        <v>3438</v>
      </c>
      <c r="K979" t="s">
        <v>1560</v>
      </c>
      <c r="L979" t="s">
        <v>1201</v>
      </c>
      <c r="M979" s="65">
        <v>1987</v>
      </c>
      <c r="O979" t="s">
        <v>1202</v>
      </c>
    </row>
    <row r="980" spans="1:15" x14ac:dyDescent="0.25">
      <c r="A980" t="s">
        <v>1003</v>
      </c>
      <c r="B980" t="s">
        <v>3597</v>
      </c>
      <c r="C980" t="s">
        <v>1004</v>
      </c>
      <c r="D980" t="s">
        <v>3598</v>
      </c>
      <c r="E980">
        <v>1700</v>
      </c>
      <c r="F980" s="65">
        <v>170</v>
      </c>
      <c r="G980" s="65" t="s">
        <v>1235</v>
      </c>
      <c r="H980">
        <v>45.146000000000001</v>
      </c>
      <c r="I980">
        <v>6.0510000000000002</v>
      </c>
      <c r="J980" s="65" t="s">
        <v>3438</v>
      </c>
      <c r="K980" t="s">
        <v>1560</v>
      </c>
      <c r="L980" t="s">
        <v>1201</v>
      </c>
      <c r="M980" s="65">
        <v>1987</v>
      </c>
      <c r="O980" t="s">
        <v>1202</v>
      </c>
    </row>
    <row r="981" spans="1:15" x14ac:dyDescent="0.25">
      <c r="A981" t="s">
        <v>1003</v>
      </c>
      <c r="B981" t="s">
        <v>3599</v>
      </c>
      <c r="C981" t="s">
        <v>1004</v>
      </c>
      <c r="D981" t="s">
        <v>3600</v>
      </c>
      <c r="E981">
        <v>1700</v>
      </c>
      <c r="F981" s="65">
        <v>152</v>
      </c>
      <c r="G981" s="65" t="s">
        <v>1235</v>
      </c>
      <c r="H981">
        <v>45.146000000000001</v>
      </c>
      <c r="I981">
        <v>6.0510000000000002</v>
      </c>
      <c r="J981" s="65" t="s">
        <v>3438</v>
      </c>
      <c r="K981" t="s">
        <v>1560</v>
      </c>
      <c r="L981" t="s">
        <v>1201</v>
      </c>
      <c r="M981" s="65">
        <v>1987</v>
      </c>
      <c r="O981" t="s">
        <v>1202</v>
      </c>
    </row>
    <row r="982" spans="1:15" x14ac:dyDescent="0.25">
      <c r="A982" t="s">
        <v>1003</v>
      </c>
      <c r="B982" t="s">
        <v>3601</v>
      </c>
      <c r="C982" t="s">
        <v>1004</v>
      </c>
      <c r="D982" t="s">
        <v>3602</v>
      </c>
      <c r="E982">
        <v>1700</v>
      </c>
      <c r="F982" s="65">
        <v>152</v>
      </c>
      <c r="G982" s="65" t="s">
        <v>1235</v>
      </c>
      <c r="H982">
        <v>45.146000000000001</v>
      </c>
      <c r="I982">
        <v>6.0510000000000002</v>
      </c>
      <c r="J982" s="65" t="s">
        <v>3438</v>
      </c>
      <c r="K982" t="s">
        <v>1560</v>
      </c>
      <c r="L982" t="s">
        <v>1201</v>
      </c>
      <c r="M982" s="65">
        <v>1987</v>
      </c>
      <c r="O982" t="s">
        <v>1202</v>
      </c>
    </row>
    <row r="983" spans="1:15" x14ac:dyDescent="0.25">
      <c r="A983" t="s">
        <v>1003</v>
      </c>
      <c r="B983" t="s">
        <v>3603</v>
      </c>
      <c r="C983" t="s">
        <v>1004</v>
      </c>
      <c r="D983" t="s">
        <v>3604</v>
      </c>
      <c r="E983">
        <v>1700</v>
      </c>
      <c r="F983" s="65">
        <v>157</v>
      </c>
      <c r="G983" s="65" t="s">
        <v>1235</v>
      </c>
      <c r="H983">
        <v>45.146000000000001</v>
      </c>
      <c r="I983">
        <v>6.0510000000000002</v>
      </c>
      <c r="J983" s="65" t="s">
        <v>3438</v>
      </c>
      <c r="K983" t="s">
        <v>1560</v>
      </c>
      <c r="L983" t="s">
        <v>1201</v>
      </c>
      <c r="M983" s="65">
        <v>1987</v>
      </c>
      <c r="O983" t="s">
        <v>1202</v>
      </c>
    </row>
    <row r="984" spans="1:15" x14ac:dyDescent="0.25">
      <c r="A984" t="s">
        <v>1003</v>
      </c>
      <c r="B984" t="s">
        <v>3605</v>
      </c>
      <c r="C984" t="s">
        <v>1004</v>
      </c>
      <c r="D984" t="s">
        <v>3606</v>
      </c>
      <c r="E984">
        <v>1700</v>
      </c>
      <c r="F984" s="65">
        <v>152</v>
      </c>
      <c r="G984" s="65" t="s">
        <v>1235</v>
      </c>
      <c r="H984">
        <v>45.146000000000001</v>
      </c>
      <c r="I984">
        <v>6.0510000000000002</v>
      </c>
      <c r="J984" s="65" t="s">
        <v>3438</v>
      </c>
      <c r="K984" t="s">
        <v>1560</v>
      </c>
      <c r="L984" t="s">
        <v>1201</v>
      </c>
      <c r="M984" s="65">
        <v>1987</v>
      </c>
      <c r="O984" t="s">
        <v>1202</v>
      </c>
    </row>
    <row r="985" spans="1:15" x14ac:dyDescent="0.25">
      <c r="A985" t="s">
        <v>1003</v>
      </c>
      <c r="B985" t="s">
        <v>3607</v>
      </c>
      <c r="C985" t="s">
        <v>1004</v>
      </c>
      <c r="D985" t="s">
        <v>3608</v>
      </c>
      <c r="E985">
        <v>1700</v>
      </c>
      <c r="F985" s="65">
        <v>152</v>
      </c>
      <c r="G985" s="65" t="s">
        <v>1235</v>
      </c>
      <c r="H985">
        <v>45.146000000000001</v>
      </c>
      <c r="I985">
        <v>6.0510000000000002</v>
      </c>
      <c r="J985" s="65" t="s">
        <v>3438</v>
      </c>
      <c r="K985" t="s">
        <v>1560</v>
      </c>
      <c r="L985" t="s">
        <v>1201</v>
      </c>
      <c r="M985" s="65">
        <v>1987</v>
      </c>
      <c r="O985" t="s">
        <v>1202</v>
      </c>
    </row>
    <row r="986" spans="1:15" x14ac:dyDescent="0.25">
      <c r="A986" t="s">
        <v>1003</v>
      </c>
      <c r="B986" t="s">
        <v>3609</v>
      </c>
      <c r="C986" t="s">
        <v>1004</v>
      </c>
      <c r="D986" t="s">
        <v>3610</v>
      </c>
      <c r="E986">
        <v>1700</v>
      </c>
      <c r="F986" s="65">
        <v>157</v>
      </c>
      <c r="G986" s="65" t="s">
        <v>1235</v>
      </c>
      <c r="H986">
        <v>45.146000000000001</v>
      </c>
      <c r="I986">
        <v>6.0510000000000002</v>
      </c>
      <c r="J986" s="65" t="s">
        <v>3438</v>
      </c>
      <c r="K986" t="s">
        <v>1560</v>
      </c>
      <c r="L986" t="s">
        <v>1201</v>
      </c>
      <c r="M986" s="65">
        <v>1987</v>
      </c>
      <c r="O986" t="s">
        <v>1202</v>
      </c>
    </row>
    <row r="987" spans="1:15" x14ac:dyDescent="0.25">
      <c r="A987" t="s">
        <v>1003</v>
      </c>
      <c r="B987" t="s">
        <v>3611</v>
      </c>
      <c r="C987" t="s">
        <v>1004</v>
      </c>
      <c r="D987" t="s">
        <v>3612</v>
      </c>
      <c r="E987">
        <v>1700</v>
      </c>
      <c r="F987" s="65">
        <v>152</v>
      </c>
      <c r="G987" s="65" t="s">
        <v>1235</v>
      </c>
      <c r="H987">
        <v>45.146000000000001</v>
      </c>
      <c r="I987">
        <v>6.0510000000000002</v>
      </c>
      <c r="J987" s="65" t="s">
        <v>3438</v>
      </c>
      <c r="K987" t="s">
        <v>1560</v>
      </c>
      <c r="L987" t="s">
        <v>1201</v>
      </c>
      <c r="M987" s="65">
        <v>1987</v>
      </c>
      <c r="O987" t="s">
        <v>1202</v>
      </c>
    </row>
    <row r="988" spans="1:15" x14ac:dyDescent="0.25">
      <c r="A988" t="s">
        <v>1003</v>
      </c>
      <c r="B988" t="s">
        <v>3613</v>
      </c>
      <c r="C988" t="s">
        <v>1004</v>
      </c>
      <c r="D988" t="s">
        <v>3614</v>
      </c>
      <c r="E988">
        <v>1700</v>
      </c>
      <c r="F988" s="65">
        <v>157</v>
      </c>
      <c r="G988" s="65" t="s">
        <v>1235</v>
      </c>
      <c r="H988">
        <v>45.146000000000001</v>
      </c>
      <c r="I988">
        <v>6.0510000000000002</v>
      </c>
      <c r="J988" s="65" t="s">
        <v>3438</v>
      </c>
      <c r="K988" t="s">
        <v>1560</v>
      </c>
      <c r="L988" t="s">
        <v>1201</v>
      </c>
      <c r="M988" s="65">
        <v>1987</v>
      </c>
      <c r="O988" t="s">
        <v>1202</v>
      </c>
    </row>
    <row r="989" spans="1:15" x14ac:dyDescent="0.25">
      <c r="A989" t="s">
        <v>1003</v>
      </c>
      <c r="B989" t="s">
        <v>3615</v>
      </c>
      <c r="C989" t="s">
        <v>1004</v>
      </c>
      <c r="D989" t="s">
        <v>3616</v>
      </c>
      <c r="E989">
        <v>1700</v>
      </c>
      <c r="F989" s="65">
        <v>152</v>
      </c>
      <c r="G989" s="65" t="s">
        <v>1235</v>
      </c>
      <c r="H989">
        <v>45.146000000000001</v>
      </c>
      <c r="I989">
        <v>6.0510000000000002</v>
      </c>
      <c r="J989" s="65" t="s">
        <v>3438</v>
      </c>
      <c r="K989" t="s">
        <v>1560</v>
      </c>
      <c r="L989" t="s">
        <v>1201</v>
      </c>
      <c r="M989" s="65">
        <v>1987</v>
      </c>
      <c r="O989" t="s">
        <v>1202</v>
      </c>
    </row>
    <row r="990" spans="1:15" x14ac:dyDescent="0.25">
      <c r="A990" t="s">
        <v>1003</v>
      </c>
      <c r="B990" t="s">
        <v>3617</v>
      </c>
      <c r="C990" t="s">
        <v>1004</v>
      </c>
      <c r="D990" t="s">
        <v>3618</v>
      </c>
      <c r="E990">
        <v>1700</v>
      </c>
      <c r="F990" s="65">
        <v>152</v>
      </c>
      <c r="G990" s="65" t="s">
        <v>1235</v>
      </c>
      <c r="H990">
        <v>45.146000000000001</v>
      </c>
      <c r="I990">
        <v>6.0510000000000002</v>
      </c>
      <c r="J990" s="65" t="s">
        <v>3438</v>
      </c>
      <c r="K990" t="s">
        <v>1560</v>
      </c>
      <c r="L990" t="s">
        <v>1201</v>
      </c>
      <c r="M990" s="65">
        <v>1987</v>
      </c>
      <c r="O990" t="s">
        <v>1202</v>
      </c>
    </row>
    <row r="991" spans="1:15" x14ac:dyDescent="0.25">
      <c r="A991" t="s">
        <v>1005</v>
      </c>
      <c r="C991" t="s">
        <v>1006</v>
      </c>
      <c r="D991" t="s">
        <v>1216</v>
      </c>
      <c r="E991">
        <v>320</v>
      </c>
      <c r="F991" s="65">
        <v>320</v>
      </c>
      <c r="G991" s="65" t="s">
        <v>1235</v>
      </c>
      <c r="H991">
        <v>45.497</v>
      </c>
      <c r="I991">
        <v>6.51</v>
      </c>
      <c r="J991" s="65" t="s">
        <v>3438</v>
      </c>
      <c r="K991" t="s">
        <v>1560</v>
      </c>
      <c r="L991" t="s">
        <v>1201</v>
      </c>
      <c r="M991" s="65">
        <v>1975</v>
      </c>
      <c r="O991" t="s">
        <v>1202</v>
      </c>
    </row>
    <row r="992" spans="1:15" x14ac:dyDescent="0.25">
      <c r="A992" t="s">
        <v>1007</v>
      </c>
      <c r="B992" t="s">
        <v>3619</v>
      </c>
      <c r="C992" t="s">
        <v>1008</v>
      </c>
      <c r="D992" t="s">
        <v>3620</v>
      </c>
      <c r="E992">
        <v>485</v>
      </c>
      <c r="F992" s="65">
        <v>259</v>
      </c>
      <c r="G992" s="65" t="s">
        <v>1235</v>
      </c>
      <c r="H992">
        <v>45.384999999999998</v>
      </c>
      <c r="I992">
        <v>6.0019999999999998</v>
      </c>
      <c r="J992" s="65" t="s">
        <v>3438</v>
      </c>
      <c r="K992" t="s">
        <v>1560</v>
      </c>
      <c r="L992" t="s">
        <v>1201</v>
      </c>
      <c r="M992" s="65">
        <v>1979</v>
      </c>
      <c r="O992" t="s">
        <v>1202</v>
      </c>
    </row>
    <row r="993" spans="1:18" x14ac:dyDescent="0.25">
      <c r="A993" t="s">
        <v>1007</v>
      </c>
      <c r="B993" t="s">
        <v>3621</v>
      </c>
      <c r="C993" t="s">
        <v>1008</v>
      </c>
      <c r="D993" t="s">
        <v>3622</v>
      </c>
      <c r="E993">
        <v>485</v>
      </c>
      <c r="F993" s="65">
        <v>259</v>
      </c>
      <c r="G993" s="65" t="s">
        <v>1235</v>
      </c>
      <c r="H993">
        <v>45.384999999999998</v>
      </c>
      <c r="I993">
        <v>6.0019999999999998</v>
      </c>
      <c r="J993" s="65" t="s">
        <v>3438</v>
      </c>
      <c r="K993" t="s">
        <v>1560</v>
      </c>
      <c r="L993" t="s">
        <v>1201</v>
      </c>
      <c r="M993" s="65">
        <v>1979</v>
      </c>
      <c r="O993" t="s">
        <v>1202</v>
      </c>
    </row>
    <row r="994" spans="1:18" x14ac:dyDescent="0.25">
      <c r="A994" t="s">
        <v>975</v>
      </c>
      <c r="C994" t="s">
        <v>976</v>
      </c>
      <c r="D994" t="s">
        <v>1216</v>
      </c>
      <c r="E994">
        <v>420</v>
      </c>
      <c r="F994" s="65">
        <v>420</v>
      </c>
      <c r="G994" s="65" t="s">
        <v>1213</v>
      </c>
      <c r="H994">
        <v>46.052999999999997</v>
      </c>
      <c r="I994">
        <v>5.8129999999999997</v>
      </c>
      <c r="J994" s="65" t="s">
        <v>3438</v>
      </c>
      <c r="K994" t="s">
        <v>1560</v>
      </c>
      <c r="L994" t="s">
        <v>1201</v>
      </c>
      <c r="M994" s="65">
        <v>1948</v>
      </c>
      <c r="O994" t="s">
        <v>1202</v>
      </c>
    </row>
    <row r="995" spans="1:18" x14ac:dyDescent="0.25">
      <c r="A995" t="s">
        <v>1019</v>
      </c>
      <c r="B995" t="s">
        <v>3623</v>
      </c>
      <c r="C995" t="s">
        <v>1020</v>
      </c>
      <c r="D995" t="s">
        <v>1020</v>
      </c>
      <c r="E995">
        <v>401</v>
      </c>
      <c r="F995" s="65">
        <v>401</v>
      </c>
      <c r="G995" s="65" t="s">
        <v>1206</v>
      </c>
      <c r="H995">
        <v>46.25</v>
      </c>
      <c r="I995">
        <v>3.27</v>
      </c>
      <c r="J995" s="65" t="s">
        <v>3438</v>
      </c>
      <c r="K995" t="s">
        <v>3511</v>
      </c>
      <c r="L995" t="s">
        <v>1201</v>
      </c>
      <c r="M995" s="65">
        <v>2011</v>
      </c>
      <c r="O995" t="s">
        <v>1202</v>
      </c>
      <c r="P995" t="s">
        <v>1317</v>
      </c>
      <c r="Q995">
        <v>0.01</v>
      </c>
      <c r="R995">
        <v>0.01</v>
      </c>
    </row>
    <row r="996" spans="1:18" x14ac:dyDescent="0.25">
      <c r="A996" t="s">
        <v>985</v>
      </c>
      <c r="C996" t="s">
        <v>986</v>
      </c>
      <c r="D996" t="s">
        <v>1216</v>
      </c>
      <c r="E996">
        <v>156</v>
      </c>
      <c r="F996" s="65">
        <v>156</v>
      </c>
      <c r="G996" s="65" t="s">
        <v>1213</v>
      </c>
      <c r="H996">
        <v>44.095999999999997</v>
      </c>
      <c r="I996">
        <v>4.7229999999999999</v>
      </c>
      <c r="J996" s="65" t="s">
        <v>3438</v>
      </c>
      <c r="K996" t="s">
        <v>3452</v>
      </c>
      <c r="L996" t="s">
        <v>1201</v>
      </c>
      <c r="M996" s="65">
        <v>1975</v>
      </c>
      <c r="O996" t="s">
        <v>1202</v>
      </c>
    </row>
    <row r="997" spans="1:18" x14ac:dyDescent="0.25">
      <c r="A997" t="s">
        <v>979</v>
      </c>
      <c r="C997" t="s">
        <v>980</v>
      </c>
      <c r="D997" t="s">
        <v>1216</v>
      </c>
      <c r="E997">
        <v>348</v>
      </c>
      <c r="F997" s="65">
        <v>348</v>
      </c>
      <c r="G997" s="65" t="s">
        <v>1213</v>
      </c>
      <c r="H997">
        <v>44.304000000000002</v>
      </c>
      <c r="I997">
        <v>4.742</v>
      </c>
      <c r="J997" s="65" t="s">
        <v>3438</v>
      </c>
      <c r="K997" t="s">
        <v>3452</v>
      </c>
      <c r="L997" t="s">
        <v>1201</v>
      </c>
      <c r="M997" s="65">
        <v>1952</v>
      </c>
      <c r="O997" t="s">
        <v>1202</v>
      </c>
    </row>
    <row r="998" spans="1:18" x14ac:dyDescent="0.25">
      <c r="A998" t="s">
        <v>963</v>
      </c>
      <c r="C998" t="s">
        <v>964</v>
      </c>
      <c r="D998" t="s">
        <v>1216</v>
      </c>
      <c r="E998">
        <v>295</v>
      </c>
      <c r="F998" s="65">
        <v>295</v>
      </c>
      <c r="G998" s="65" t="s">
        <v>1213</v>
      </c>
      <c r="H998">
        <v>44.593000000000004</v>
      </c>
      <c r="I998">
        <v>4.726</v>
      </c>
      <c r="J998" s="65" t="s">
        <v>3438</v>
      </c>
      <c r="K998" t="s">
        <v>1560</v>
      </c>
      <c r="L998" t="s">
        <v>1201</v>
      </c>
      <c r="M998" s="65">
        <v>1957</v>
      </c>
      <c r="O998" t="s">
        <v>1202</v>
      </c>
    </row>
    <row r="999" spans="1:18" x14ac:dyDescent="0.25">
      <c r="A999" t="s">
        <v>991</v>
      </c>
      <c r="C999" t="s">
        <v>992</v>
      </c>
      <c r="D999" t="s">
        <v>1216</v>
      </c>
      <c r="E999">
        <v>140</v>
      </c>
      <c r="F999" s="65">
        <v>140</v>
      </c>
      <c r="G999" s="65" t="s">
        <v>1213</v>
      </c>
      <c r="H999">
        <v>44.676000000000002</v>
      </c>
      <c r="I999">
        <v>4.7880000000000003</v>
      </c>
      <c r="J999" s="65" t="s">
        <v>3438</v>
      </c>
      <c r="K999" t="s">
        <v>1560</v>
      </c>
      <c r="L999" t="s">
        <v>1201</v>
      </c>
      <c r="M999" s="65">
        <v>1960</v>
      </c>
      <c r="O999" t="s">
        <v>1202</v>
      </c>
    </row>
    <row r="1000" spans="1:18" x14ac:dyDescent="0.25">
      <c r="A1000" t="s">
        <v>951</v>
      </c>
      <c r="B1000" t="s">
        <v>3624</v>
      </c>
      <c r="C1000" t="s">
        <v>952</v>
      </c>
      <c r="D1000" t="s">
        <v>952</v>
      </c>
      <c r="E1000">
        <v>122</v>
      </c>
      <c r="F1000" s="65">
        <v>122</v>
      </c>
      <c r="G1000" s="65" t="s">
        <v>1213</v>
      </c>
      <c r="H1000">
        <v>44.902999999999999</v>
      </c>
      <c r="I1000">
        <v>5.7869999999999999</v>
      </c>
      <c r="J1000" s="65" t="s">
        <v>3438</v>
      </c>
      <c r="K1000" t="s">
        <v>1560</v>
      </c>
      <c r="L1000" t="s">
        <v>1201</v>
      </c>
      <c r="M1000" s="65">
        <v>1983</v>
      </c>
      <c r="O1000" t="s">
        <v>1202</v>
      </c>
    </row>
    <row r="1001" spans="1:18" x14ac:dyDescent="0.25">
      <c r="A1001" t="s">
        <v>965</v>
      </c>
      <c r="C1001" t="s">
        <v>966</v>
      </c>
      <c r="D1001" t="s">
        <v>1216</v>
      </c>
      <c r="E1001">
        <v>150</v>
      </c>
      <c r="F1001" s="65">
        <v>150</v>
      </c>
      <c r="G1001" s="65" t="s">
        <v>1213</v>
      </c>
      <c r="H1001">
        <v>45.392000000000003</v>
      </c>
      <c r="I1001">
        <v>2.3639999999999999</v>
      </c>
      <c r="J1001" s="65" t="s">
        <v>3438</v>
      </c>
      <c r="K1001" t="s">
        <v>3625</v>
      </c>
      <c r="L1001" t="s">
        <v>1201</v>
      </c>
      <c r="M1001" s="65">
        <v>1935</v>
      </c>
      <c r="O1001" t="s">
        <v>1202</v>
      </c>
    </row>
    <row r="1002" spans="1:18" x14ac:dyDescent="0.25">
      <c r="A1002" t="s">
        <v>945</v>
      </c>
      <c r="C1002" t="s">
        <v>946</v>
      </c>
      <c r="D1002" t="s">
        <v>1216</v>
      </c>
      <c r="E1002">
        <v>210</v>
      </c>
      <c r="F1002" s="65">
        <v>210</v>
      </c>
      <c r="G1002" s="65" t="s">
        <v>1213</v>
      </c>
      <c r="H1002">
        <v>43.853000000000002</v>
      </c>
      <c r="I1002">
        <v>4.6280000000000001</v>
      </c>
      <c r="J1002" s="65" t="s">
        <v>3438</v>
      </c>
      <c r="K1002" t="s">
        <v>3539</v>
      </c>
      <c r="L1002" t="s">
        <v>1201</v>
      </c>
      <c r="M1002" s="65">
        <v>1970</v>
      </c>
      <c r="O1002" t="s">
        <v>1202</v>
      </c>
    </row>
    <row r="1003" spans="1:18" x14ac:dyDescent="0.25">
      <c r="A1003" t="s">
        <v>993</v>
      </c>
      <c r="C1003" t="s">
        <v>994</v>
      </c>
      <c r="D1003" t="s">
        <v>1216</v>
      </c>
      <c r="E1003">
        <v>126</v>
      </c>
      <c r="F1003" s="65">
        <v>126</v>
      </c>
      <c r="G1003" s="65" t="s">
        <v>1213</v>
      </c>
      <c r="H1003">
        <v>43.975999999999999</v>
      </c>
      <c r="I1003">
        <v>4.8170000000000002</v>
      </c>
      <c r="J1003" s="65" t="s">
        <v>3438</v>
      </c>
      <c r="K1003" t="s">
        <v>3452</v>
      </c>
      <c r="L1003" t="s">
        <v>1201</v>
      </c>
      <c r="M1003" s="65">
        <v>1973</v>
      </c>
      <c r="O1003" t="s">
        <v>1202</v>
      </c>
    </row>
    <row r="1004" spans="1:18" x14ac:dyDescent="0.25">
      <c r="A1004" t="s">
        <v>941</v>
      </c>
      <c r="B1004" t="s">
        <v>3626</v>
      </c>
      <c r="C1004" t="s">
        <v>942</v>
      </c>
      <c r="D1004" t="s">
        <v>3627</v>
      </c>
      <c r="E1004">
        <v>360</v>
      </c>
      <c r="F1004" s="65">
        <v>146</v>
      </c>
      <c r="G1004" s="65" t="s">
        <v>1200</v>
      </c>
      <c r="H1004">
        <v>45.244</v>
      </c>
      <c r="I1004">
        <v>2.2250000000000001</v>
      </c>
      <c r="J1004" s="65" t="s">
        <v>3438</v>
      </c>
      <c r="K1004" t="s">
        <v>3625</v>
      </c>
      <c r="L1004" t="s">
        <v>1201</v>
      </c>
      <c r="M1004" s="65">
        <v>1946</v>
      </c>
      <c r="O1004" t="s">
        <v>1202</v>
      </c>
    </row>
    <row r="1005" spans="1:18" x14ac:dyDescent="0.25">
      <c r="A1005" t="s">
        <v>1001</v>
      </c>
      <c r="B1005" t="s">
        <v>3628</v>
      </c>
      <c r="C1005" t="s">
        <v>1002</v>
      </c>
      <c r="D1005" t="s">
        <v>3629</v>
      </c>
      <c r="E1005">
        <v>910</v>
      </c>
      <c r="F1005" s="65">
        <v>227</v>
      </c>
      <c r="G1005" s="65" t="s">
        <v>1235</v>
      </c>
      <c r="H1005">
        <v>44.734000000000002</v>
      </c>
      <c r="I1005">
        <v>2.641</v>
      </c>
      <c r="J1005" s="65" t="s">
        <v>3438</v>
      </c>
      <c r="K1005" t="s">
        <v>3508</v>
      </c>
      <c r="L1005" t="s">
        <v>1201</v>
      </c>
      <c r="M1005" s="65">
        <v>1983</v>
      </c>
      <c r="O1005" t="s">
        <v>1202</v>
      </c>
    </row>
    <row r="1006" spans="1:18" x14ac:dyDescent="0.25">
      <c r="A1006" t="s">
        <v>1001</v>
      </c>
      <c r="B1006" t="s">
        <v>3630</v>
      </c>
      <c r="C1006" t="s">
        <v>1002</v>
      </c>
      <c r="D1006" t="s">
        <v>3631</v>
      </c>
      <c r="E1006">
        <v>910</v>
      </c>
      <c r="F1006" s="65">
        <v>227</v>
      </c>
      <c r="G1006" s="65" t="s">
        <v>1235</v>
      </c>
      <c r="H1006">
        <v>44.734000000000002</v>
      </c>
      <c r="I1006">
        <v>2.641</v>
      </c>
      <c r="J1006" s="65" t="s">
        <v>3438</v>
      </c>
      <c r="K1006" t="s">
        <v>3508</v>
      </c>
      <c r="L1006" t="s">
        <v>1201</v>
      </c>
      <c r="M1006" s="65">
        <v>1983</v>
      </c>
      <c r="O1006" t="s">
        <v>1202</v>
      </c>
    </row>
    <row r="1007" spans="1:18" x14ac:dyDescent="0.25">
      <c r="A1007" t="s">
        <v>1001</v>
      </c>
      <c r="B1007" t="s">
        <v>3632</v>
      </c>
      <c r="C1007" t="s">
        <v>1002</v>
      </c>
      <c r="D1007" t="s">
        <v>3633</v>
      </c>
      <c r="E1007">
        <v>910</v>
      </c>
      <c r="F1007" s="65">
        <v>227</v>
      </c>
      <c r="G1007" s="65" t="s">
        <v>1235</v>
      </c>
      <c r="H1007">
        <v>44.734000000000002</v>
      </c>
      <c r="I1007">
        <v>2.641</v>
      </c>
      <c r="J1007" s="65" t="s">
        <v>3438</v>
      </c>
      <c r="K1007" t="s">
        <v>3508</v>
      </c>
      <c r="L1007" t="s">
        <v>1201</v>
      </c>
      <c r="M1007" s="65">
        <v>1983</v>
      </c>
      <c r="O1007" t="s">
        <v>1202</v>
      </c>
    </row>
    <row r="1008" spans="1:18" x14ac:dyDescent="0.25">
      <c r="A1008" t="s">
        <v>1001</v>
      </c>
      <c r="B1008" t="s">
        <v>3634</v>
      </c>
      <c r="C1008" t="s">
        <v>1002</v>
      </c>
      <c r="D1008" t="s">
        <v>3635</v>
      </c>
      <c r="E1008">
        <v>910</v>
      </c>
      <c r="F1008" s="65">
        <v>227</v>
      </c>
      <c r="G1008" s="65" t="s">
        <v>1235</v>
      </c>
      <c r="H1008">
        <v>44.734000000000002</v>
      </c>
      <c r="I1008">
        <v>2.641</v>
      </c>
      <c r="J1008" s="65" t="s">
        <v>3438</v>
      </c>
      <c r="K1008" t="s">
        <v>3508</v>
      </c>
      <c r="L1008" t="s">
        <v>1201</v>
      </c>
      <c r="M1008" s="65">
        <v>1983</v>
      </c>
      <c r="O1008" t="s">
        <v>1202</v>
      </c>
    </row>
    <row r="1009" spans="1:18" x14ac:dyDescent="0.25">
      <c r="A1009" t="s">
        <v>999</v>
      </c>
      <c r="B1009" t="s">
        <v>3636</v>
      </c>
      <c r="C1009" t="s">
        <v>1000</v>
      </c>
      <c r="D1009" t="s">
        <v>3637</v>
      </c>
      <c r="E1009">
        <v>808</v>
      </c>
      <c r="F1009" s="65">
        <v>202</v>
      </c>
      <c r="G1009" s="65" t="s">
        <v>1235</v>
      </c>
      <c r="H1009">
        <v>49.905999999999999</v>
      </c>
      <c r="I1009">
        <v>4.625</v>
      </c>
      <c r="J1009" s="65" t="s">
        <v>3438</v>
      </c>
      <c r="K1009" t="s">
        <v>3473</v>
      </c>
      <c r="L1009" t="s">
        <v>1201</v>
      </c>
      <c r="M1009" s="65">
        <v>1976</v>
      </c>
      <c r="O1009" t="s">
        <v>1202</v>
      </c>
    </row>
    <row r="1010" spans="1:18" x14ac:dyDescent="0.25">
      <c r="A1010" t="s">
        <v>999</v>
      </c>
      <c r="B1010" t="s">
        <v>3638</v>
      </c>
      <c r="C1010" t="s">
        <v>1000</v>
      </c>
      <c r="D1010" t="s">
        <v>3639</v>
      </c>
      <c r="E1010">
        <v>808</v>
      </c>
      <c r="F1010" s="65">
        <v>202</v>
      </c>
      <c r="G1010" s="65" t="s">
        <v>1235</v>
      </c>
      <c r="H1010">
        <v>49.905999999999999</v>
      </c>
      <c r="I1010">
        <v>4.625</v>
      </c>
      <c r="J1010" s="65" t="s">
        <v>3438</v>
      </c>
      <c r="K1010" t="s">
        <v>3473</v>
      </c>
      <c r="L1010" t="s">
        <v>1201</v>
      </c>
      <c r="M1010" s="65">
        <v>1976</v>
      </c>
      <c r="O1010" t="s">
        <v>1202</v>
      </c>
    </row>
    <row r="1011" spans="1:18" x14ac:dyDescent="0.25">
      <c r="A1011" t="s">
        <v>999</v>
      </c>
      <c r="B1011" t="s">
        <v>3640</v>
      </c>
      <c r="C1011" t="s">
        <v>1000</v>
      </c>
      <c r="D1011" t="s">
        <v>3641</v>
      </c>
      <c r="E1011">
        <v>808</v>
      </c>
      <c r="F1011" s="65">
        <v>202</v>
      </c>
      <c r="G1011" s="65" t="s">
        <v>1235</v>
      </c>
      <c r="H1011">
        <v>49.905999999999999</v>
      </c>
      <c r="I1011">
        <v>4.625</v>
      </c>
      <c r="J1011" s="65" t="s">
        <v>3438</v>
      </c>
      <c r="K1011" t="s">
        <v>3473</v>
      </c>
      <c r="L1011" t="s">
        <v>1201</v>
      </c>
      <c r="M1011" s="65">
        <v>1976</v>
      </c>
      <c r="O1011" t="s">
        <v>1202</v>
      </c>
    </row>
    <row r="1012" spans="1:18" x14ac:dyDescent="0.25">
      <c r="A1012" t="s">
        <v>999</v>
      </c>
      <c r="B1012" t="s">
        <v>3642</v>
      </c>
      <c r="C1012" t="s">
        <v>1000</v>
      </c>
      <c r="D1012" t="s">
        <v>3643</v>
      </c>
      <c r="E1012">
        <v>808</v>
      </c>
      <c r="F1012" s="65">
        <v>202</v>
      </c>
      <c r="G1012" s="65" t="s">
        <v>1235</v>
      </c>
      <c r="H1012">
        <v>49.905999999999999</v>
      </c>
      <c r="I1012">
        <v>4.625</v>
      </c>
      <c r="J1012" s="65" t="s">
        <v>3438</v>
      </c>
      <c r="K1012" t="s">
        <v>3473</v>
      </c>
      <c r="L1012" t="s">
        <v>1201</v>
      </c>
      <c r="M1012" s="65">
        <v>1976</v>
      </c>
      <c r="O1012" t="s">
        <v>1202</v>
      </c>
    </row>
    <row r="1013" spans="1:18" x14ac:dyDescent="0.25">
      <c r="A1013" t="s">
        <v>987</v>
      </c>
      <c r="C1013" t="s">
        <v>988</v>
      </c>
      <c r="D1013" t="s">
        <v>1216</v>
      </c>
      <c r="E1013">
        <v>180</v>
      </c>
      <c r="F1013" s="65">
        <v>180</v>
      </c>
      <c r="G1013" s="65" t="s">
        <v>1213</v>
      </c>
      <c r="H1013">
        <v>44.960999999999999</v>
      </c>
      <c r="I1013">
        <v>4.8719999999999999</v>
      </c>
      <c r="J1013" s="65" t="s">
        <v>3438</v>
      </c>
      <c r="K1013" t="s">
        <v>1560</v>
      </c>
      <c r="L1013" t="s">
        <v>1201</v>
      </c>
      <c r="M1013" s="65">
        <v>1968</v>
      </c>
      <c r="O1013" t="s">
        <v>1202</v>
      </c>
    </row>
    <row r="1014" spans="1:18" x14ac:dyDescent="0.25">
      <c r="A1014" t="s">
        <v>989</v>
      </c>
      <c r="C1014" t="s">
        <v>990</v>
      </c>
      <c r="D1014" t="s">
        <v>1216</v>
      </c>
      <c r="E1014">
        <v>198</v>
      </c>
      <c r="F1014" s="65">
        <v>198</v>
      </c>
      <c r="G1014" s="65" t="s">
        <v>1213</v>
      </c>
      <c r="H1014">
        <v>44.823999999999998</v>
      </c>
      <c r="I1014">
        <v>4.8099999999999996</v>
      </c>
      <c r="J1014" s="65" t="s">
        <v>3438</v>
      </c>
      <c r="K1014" t="s">
        <v>1560</v>
      </c>
      <c r="L1014" t="s">
        <v>1201</v>
      </c>
      <c r="M1014" s="65">
        <v>1963</v>
      </c>
      <c r="O1014" t="s">
        <v>1202</v>
      </c>
    </row>
    <row r="1015" spans="1:18" x14ac:dyDescent="0.25">
      <c r="A1015" t="s">
        <v>854</v>
      </c>
      <c r="B1015" t="s">
        <v>3644</v>
      </c>
      <c r="C1015" t="s">
        <v>855</v>
      </c>
      <c r="D1015" t="s">
        <v>855</v>
      </c>
      <c r="E1015">
        <v>1495</v>
      </c>
      <c r="F1015" s="65">
        <v>1495</v>
      </c>
      <c r="G1015" s="65" t="s">
        <v>43</v>
      </c>
      <c r="H1015">
        <v>46.456000000000003</v>
      </c>
      <c r="I1015">
        <v>0.65500000000000003</v>
      </c>
      <c r="J1015" s="65" t="s">
        <v>3438</v>
      </c>
      <c r="K1015" t="s">
        <v>3645</v>
      </c>
      <c r="L1015" t="s">
        <v>1201</v>
      </c>
      <c r="M1015" s="65">
        <v>2002</v>
      </c>
      <c r="O1015" t="s">
        <v>1202</v>
      </c>
      <c r="P1015" t="s">
        <v>1277</v>
      </c>
      <c r="Q1015">
        <v>4.17</v>
      </c>
      <c r="R1015">
        <v>2.54</v>
      </c>
    </row>
    <row r="1016" spans="1:18" x14ac:dyDescent="0.25">
      <c r="A1016" t="s">
        <v>856</v>
      </c>
      <c r="B1016" t="s">
        <v>3646</v>
      </c>
      <c r="C1016" t="s">
        <v>857</v>
      </c>
      <c r="D1016" t="s">
        <v>857</v>
      </c>
      <c r="E1016">
        <v>1495</v>
      </c>
      <c r="F1016" s="65">
        <v>1495</v>
      </c>
      <c r="G1016" s="65" t="s">
        <v>43</v>
      </c>
      <c r="H1016">
        <v>46.456000000000003</v>
      </c>
      <c r="I1016">
        <v>0.65500000000000003</v>
      </c>
      <c r="J1016" s="65" t="s">
        <v>3438</v>
      </c>
      <c r="K1016" t="s">
        <v>3645</v>
      </c>
      <c r="L1016" t="s">
        <v>1201</v>
      </c>
      <c r="M1016" s="65">
        <v>2002</v>
      </c>
      <c r="O1016" t="s">
        <v>1202</v>
      </c>
      <c r="P1016" t="s">
        <v>1277</v>
      </c>
      <c r="Q1016">
        <v>4.17</v>
      </c>
      <c r="R1016">
        <v>2.54</v>
      </c>
    </row>
    <row r="1017" spans="1:18" x14ac:dyDescent="0.25">
      <c r="A1017" t="s">
        <v>858</v>
      </c>
      <c r="B1017" t="s">
        <v>3647</v>
      </c>
      <c r="C1017" t="s">
        <v>859</v>
      </c>
      <c r="D1017" t="s">
        <v>859</v>
      </c>
      <c r="E1017">
        <v>1500</v>
      </c>
      <c r="F1017" s="65">
        <v>1500</v>
      </c>
      <c r="G1017" s="65" t="s">
        <v>43</v>
      </c>
      <c r="H1017">
        <v>50.09</v>
      </c>
      <c r="I1017">
        <v>4.7889999999999997</v>
      </c>
      <c r="J1017" s="65" t="s">
        <v>3438</v>
      </c>
      <c r="K1017" t="s">
        <v>3473</v>
      </c>
      <c r="L1017" t="s">
        <v>1201</v>
      </c>
      <c r="M1017" s="65">
        <v>2000</v>
      </c>
      <c r="O1017" t="s">
        <v>1202</v>
      </c>
      <c r="P1017" t="s">
        <v>1277</v>
      </c>
      <c r="Q1017">
        <v>4.17</v>
      </c>
      <c r="R1017">
        <v>2.54</v>
      </c>
    </row>
    <row r="1018" spans="1:18" x14ac:dyDescent="0.25">
      <c r="A1018" t="s">
        <v>852</v>
      </c>
      <c r="B1018" t="s">
        <v>3648</v>
      </c>
      <c r="C1018" t="s">
        <v>853</v>
      </c>
      <c r="D1018" t="s">
        <v>853</v>
      </c>
      <c r="E1018">
        <v>915</v>
      </c>
      <c r="F1018" s="65">
        <v>915</v>
      </c>
      <c r="G1018" s="65" t="s">
        <v>43</v>
      </c>
      <c r="H1018">
        <v>44.633000000000003</v>
      </c>
      <c r="I1018">
        <v>4.7549999999999999</v>
      </c>
      <c r="J1018" s="65" t="s">
        <v>3438</v>
      </c>
      <c r="K1018" t="s">
        <v>1560</v>
      </c>
      <c r="L1018" t="s">
        <v>1201</v>
      </c>
      <c r="M1018" s="65">
        <v>1984</v>
      </c>
      <c r="O1018" t="s">
        <v>1202</v>
      </c>
      <c r="P1018" t="s">
        <v>1277</v>
      </c>
      <c r="Q1018">
        <v>4.17</v>
      </c>
      <c r="R1018">
        <v>2.54</v>
      </c>
    </row>
    <row r="1019" spans="1:18" x14ac:dyDescent="0.25">
      <c r="A1019" t="s">
        <v>868</v>
      </c>
      <c r="B1019" t="s">
        <v>3649</v>
      </c>
      <c r="C1019" t="s">
        <v>869</v>
      </c>
      <c r="D1019" t="s">
        <v>869</v>
      </c>
      <c r="E1019">
        <v>905</v>
      </c>
      <c r="F1019" s="65">
        <v>905</v>
      </c>
      <c r="G1019" s="65" t="s">
        <v>43</v>
      </c>
      <c r="H1019">
        <v>47.225000000000001</v>
      </c>
      <c r="I1019">
        <v>0.16600000000000001</v>
      </c>
      <c r="J1019" s="65" t="s">
        <v>3438</v>
      </c>
      <c r="K1019" t="s">
        <v>3448</v>
      </c>
      <c r="L1019" t="s">
        <v>1201</v>
      </c>
      <c r="M1019" s="65">
        <v>1984</v>
      </c>
      <c r="O1019" t="s">
        <v>1202</v>
      </c>
      <c r="P1019" t="s">
        <v>1268</v>
      </c>
      <c r="Q1019">
        <v>4.17</v>
      </c>
      <c r="R1019">
        <v>2.54</v>
      </c>
    </row>
    <row r="1020" spans="1:18" x14ac:dyDescent="0.25">
      <c r="A1020" t="s">
        <v>870</v>
      </c>
      <c r="B1020" t="s">
        <v>3650</v>
      </c>
      <c r="C1020" t="s">
        <v>871</v>
      </c>
      <c r="D1020" t="s">
        <v>871</v>
      </c>
      <c r="E1020">
        <v>1300</v>
      </c>
      <c r="F1020" s="65">
        <v>1300</v>
      </c>
      <c r="G1020" s="65" t="s">
        <v>43</v>
      </c>
      <c r="H1020">
        <v>49.415999999999997</v>
      </c>
      <c r="I1020">
        <v>6.2169999999999996</v>
      </c>
      <c r="J1020" s="65" t="s">
        <v>3438</v>
      </c>
      <c r="K1020" t="s">
        <v>3470</v>
      </c>
      <c r="L1020" t="s">
        <v>1201</v>
      </c>
      <c r="M1020" s="65">
        <v>1992</v>
      </c>
      <c r="O1020" t="s">
        <v>1202</v>
      </c>
      <c r="P1020" t="s">
        <v>1277</v>
      </c>
      <c r="Q1020">
        <v>4.17</v>
      </c>
      <c r="R1020">
        <v>2.54</v>
      </c>
    </row>
    <row r="1021" spans="1:18" x14ac:dyDescent="0.25">
      <c r="A1021" t="s">
        <v>860</v>
      </c>
      <c r="B1021" t="s">
        <v>3651</v>
      </c>
      <c r="C1021" t="s">
        <v>861</v>
      </c>
      <c r="D1021" t="s">
        <v>861</v>
      </c>
      <c r="E1021">
        <v>1500</v>
      </c>
      <c r="F1021" s="65">
        <v>1500</v>
      </c>
      <c r="G1021" s="65" t="s">
        <v>43</v>
      </c>
      <c r="H1021">
        <v>50.09</v>
      </c>
      <c r="I1021">
        <v>4.7889999999999997</v>
      </c>
      <c r="J1021" s="65" t="s">
        <v>3438</v>
      </c>
      <c r="K1021" t="s">
        <v>3473</v>
      </c>
      <c r="L1021" t="s">
        <v>1201</v>
      </c>
      <c r="M1021" s="65">
        <v>2000</v>
      </c>
      <c r="O1021" t="s">
        <v>1202</v>
      </c>
      <c r="P1021" t="s">
        <v>1277</v>
      </c>
      <c r="Q1021">
        <v>4.17</v>
      </c>
      <c r="R1021">
        <v>2.54</v>
      </c>
    </row>
    <row r="1022" spans="1:18" x14ac:dyDescent="0.25">
      <c r="A1022" t="s">
        <v>862</v>
      </c>
      <c r="B1022" t="s">
        <v>3652</v>
      </c>
      <c r="C1022" t="s">
        <v>863</v>
      </c>
      <c r="D1022" t="s">
        <v>863</v>
      </c>
      <c r="E1022">
        <v>905</v>
      </c>
      <c r="F1022" s="65">
        <v>905</v>
      </c>
      <c r="G1022" s="65" t="s">
        <v>43</v>
      </c>
      <c r="H1022">
        <v>47.225000000000001</v>
      </c>
      <c r="I1022">
        <v>0.16600000000000001</v>
      </c>
      <c r="J1022" s="65" t="s">
        <v>3438</v>
      </c>
      <c r="K1022" t="s">
        <v>3448</v>
      </c>
      <c r="L1022" t="s">
        <v>1201</v>
      </c>
      <c r="M1022" s="65">
        <v>1988</v>
      </c>
      <c r="O1022" t="s">
        <v>1202</v>
      </c>
      <c r="P1022" t="s">
        <v>1268</v>
      </c>
      <c r="Q1022">
        <v>4.17</v>
      </c>
      <c r="R1022">
        <v>2.54</v>
      </c>
    </row>
    <row r="1023" spans="1:18" x14ac:dyDescent="0.25">
      <c r="A1023" t="s">
        <v>864</v>
      </c>
      <c r="B1023" t="s">
        <v>3653</v>
      </c>
      <c r="C1023" t="s">
        <v>865</v>
      </c>
      <c r="D1023" t="s">
        <v>865</v>
      </c>
      <c r="E1023">
        <v>905</v>
      </c>
      <c r="F1023" s="65">
        <v>905</v>
      </c>
      <c r="G1023" s="65" t="s">
        <v>43</v>
      </c>
      <c r="H1023">
        <v>47.225000000000001</v>
      </c>
      <c r="I1023">
        <v>0.16600000000000001</v>
      </c>
      <c r="J1023" s="65" t="s">
        <v>3438</v>
      </c>
      <c r="K1023" t="s">
        <v>3448</v>
      </c>
      <c r="L1023" t="s">
        <v>1201</v>
      </c>
      <c r="M1023" s="65">
        <v>1987</v>
      </c>
      <c r="O1023" t="s">
        <v>1202</v>
      </c>
      <c r="P1023" t="s">
        <v>1268</v>
      </c>
      <c r="Q1023">
        <v>4.17</v>
      </c>
      <c r="R1023">
        <v>2.54</v>
      </c>
    </row>
    <row r="1024" spans="1:18" x14ac:dyDescent="0.25">
      <c r="A1024" t="s">
        <v>866</v>
      </c>
      <c r="B1024" t="s">
        <v>3654</v>
      </c>
      <c r="C1024" t="s">
        <v>867</v>
      </c>
      <c r="D1024" t="s">
        <v>867</v>
      </c>
      <c r="E1024">
        <v>905</v>
      </c>
      <c r="F1024" s="65">
        <v>905</v>
      </c>
      <c r="G1024" s="65" t="s">
        <v>43</v>
      </c>
      <c r="H1024">
        <v>47.225000000000001</v>
      </c>
      <c r="I1024">
        <v>0.16600000000000001</v>
      </c>
      <c r="J1024" s="65" t="s">
        <v>3438</v>
      </c>
      <c r="K1024" t="s">
        <v>3448</v>
      </c>
      <c r="L1024" t="s">
        <v>1201</v>
      </c>
      <c r="M1024" s="65">
        <v>1984</v>
      </c>
      <c r="O1024" t="s">
        <v>1202</v>
      </c>
      <c r="P1024" t="s">
        <v>1268</v>
      </c>
      <c r="Q1024">
        <v>4.17</v>
      </c>
      <c r="R1024">
        <v>2.54</v>
      </c>
    </row>
    <row r="1025" spans="1:18" x14ac:dyDescent="0.25">
      <c r="A1025" t="s">
        <v>3655</v>
      </c>
      <c r="B1025" t="s">
        <v>3656</v>
      </c>
      <c r="C1025" t="s">
        <v>3657</v>
      </c>
      <c r="D1025" t="s">
        <v>3657</v>
      </c>
      <c r="E1025">
        <v>0</v>
      </c>
      <c r="F1025" s="65">
        <v>685</v>
      </c>
      <c r="G1025" s="65" t="s">
        <v>1276</v>
      </c>
      <c r="H1025">
        <v>47.29</v>
      </c>
      <c r="I1025">
        <v>-1.83</v>
      </c>
      <c r="J1025" s="65" t="s">
        <v>3438</v>
      </c>
      <c r="K1025" t="s">
        <v>3492</v>
      </c>
      <c r="L1025" t="s">
        <v>1427</v>
      </c>
      <c r="M1025" s="65">
        <v>1899</v>
      </c>
      <c r="N1025">
        <v>2018</v>
      </c>
      <c r="O1025" t="s">
        <v>1202</v>
      </c>
      <c r="P1025" t="s">
        <v>1209</v>
      </c>
      <c r="Q1025">
        <v>132.47999999999999</v>
      </c>
      <c r="R1025">
        <v>0.91</v>
      </c>
    </row>
    <row r="1026" spans="1:18" x14ac:dyDescent="0.25">
      <c r="A1026" t="s">
        <v>1033</v>
      </c>
      <c r="B1026" t="s">
        <v>3658</v>
      </c>
      <c r="C1026" t="s">
        <v>1034</v>
      </c>
      <c r="D1026" t="s">
        <v>1034</v>
      </c>
      <c r="E1026">
        <v>585</v>
      </c>
      <c r="F1026" s="65">
        <v>585</v>
      </c>
      <c r="G1026" s="65" t="s">
        <v>1206</v>
      </c>
      <c r="H1026">
        <v>50.28</v>
      </c>
      <c r="I1026">
        <v>3.31</v>
      </c>
      <c r="J1026" s="65" t="s">
        <v>3438</v>
      </c>
      <c r="K1026" t="s">
        <v>3457</v>
      </c>
      <c r="L1026" t="s">
        <v>1201</v>
      </c>
      <c r="M1026" s="65">
        <v>2016</v>
      </c>
      <c r="O1026" t="s">
        <v>1202</v>
      </c>
      <c r="P1026" t="s">
        <v>1277</v>
      </c>
      <c r="Q1026">
        <v>0.96</v>
      </c>
      <c r="R1026">
        <v>0.78</v>
      </c>
    </row>
    <row r="1027" spans="1:18" x14ac:dyDescent="0.25">
      <c r="A1027" t="s">
        <v>1035</v>
      </c>
      <c r="B1027" t="s">
        <v>3659</v>
      </c>
      <c r="C1027" t="s">
        <v>1036</v>
      </c>
      <c r="D1027" t="s">
        <v>1036</v>
      </c>
      <c r="E1027">
        <v>427</v>
      </c>
      <c r="F1027" s="65">
        <v>427</v>
      </c>
      <c r="G1027" s="65" t="s">
        <v>1206</v>
      </c>
      <c r="H1027">
        <v>48.92</v>
      </c>
      <c r="I1027">
        <v>6.05</v>
      </c>
      <c r="J1027" s="65" t="s">
        <v>3438</v>
      </c>
      <c r="K1027" t="s">
        <v>3470</v>
      </c>
      <c r="L1027" t="s">
        <v>1201</v>
      </c>
      <c r="M1027" s="65">
        <v>1969</v>
      </c>
      <c r="O1027" t="s">
        <v>1202</v>
      </c>
      <c r="P1027" t="s">
        <v>1268</v>
      </c>
      <c r="Q1027">
        <v>0.96</v>
      </c>
      <c r="R1027">
        <v>0.78</v>
      </c>
    </row>
    <row r="1028" spans="1:18" x14ac:dyDescent="0.25">
      <c r="A1028" t="s">
        <v>3660</v>
      </c>
      <c r="B1028" t="s">
        <v>3661</v>
      </c>
      <c r="C1028" t="s">
        <v>3662</v>
      </c>
      <c r="D1028" t="s">
        <v>3662</v>
      </c>
      <c r="E1028">
        <v>0</v>
      </c>
      <c r="F1028" s="65">
        <v>250</v>
      </c>
      <c r="G1028" s="65" t="s">
        <v>1231</v>
      </c>
      <c r="H1028">
        <v>48.78</v>
      </c>
      <c r="I1028">
        <v>2.39</v>
      </c>
      <c r="J1028" s="65" t="s">
        <v>3438</v>
      </c>
      <c r="K1028" t="s">
        <v>3574</v>
      </c>
      <c r="L1028" t="s">
        <v>1427</v>
      </c>
      <c r="N1028">
        <v>2015</v>
      </c>
      <c r="O1028" t="s">
        <v>1202</v>
      </c>
      <c r="P1028" t="s">
        <v>1209</v>
      </c>
      <c r="Q1028">
        <v>137.59</v>
      </c>
      <c r="R1028">
        <v>0.95</v>
      </c>
    </row>
    <row r="1029" spans="1:18" x14ac:dyDescent="0.25">
      <c r="A1029" t="s">
        <v>3663</v>
      </c>
      <c r="B1029" t="s">
        <v>3664</v>
      </c>
      <c r="C1029" t="s">
        <v>3665</v>
      </c>
      <c r="D1029" t="s">
        <v>3665</v>
      </c>
      <c r="E1029">
        <v>0</v>
      </c>
      <c r="F1029" s="65">
        <v>250</v>
      </c>
      <c r="G1029" s="65" t="s">
        <v>1231</v>
      </c>
      <c r="H1029">
        <v>48.78</v>
      </c>
      <c r="I1029">
        <v>2.39</v>
      </c>
      <c r="J1029" s="65" t="s">
        <v>3438</v>
      </c>
      <c r="K1029" t="s">
        <v>3574</v>
      </c>
      <c r="L1029" t="s">
        <v>1427</v>
      </c>
      <c r="N1029">
        <v>2015</v>
      </c>
      <c r="O1029" t="s">
        <v>1202</v>
      </c>
      <c r="P1029" t="s">
        <v>1209</v>
      </c>
      <c r="Q1029">
        <v>137.59</v>
      </c>
      <c r="R1029">
        <v>0.95</v>
      </c>
    </row>
    <row r="1030" spans="1:18" x14ac:dyDescent="0.25">
      <c r="A1030" t="s">
        <v>3666</v>
      </c>
      <c r="B1030" t="s">
        <v>3667</v>
      </c>
      <c r="C1030" t="s">
        <v>3668</v>
      </c>
      <c r="D1030" t="s">
        <v>3668</v>
      </c>
      <c r="E1030">
        <v>0</v>
      </c>
      <c r="F1030" s="65">
        <v>235</v>
      </c>
      <c r="G1030" s="65" t="s">
        <v>1231</v>
      </c>
      <c r="H1030">
        <v>49.16</v>
      </c>
      <c r="I1030">
        <v>6.15</v>
      </c>
      <c r="J1030" s="65" t="s">
        <v>3438</v>
      </c>
      <c r="K1030" t="s">
        <v>3470</v>
      </c>
      <c r="L1030" t="s">
        <v>1427</v>
      </c>
      <c r="M1030" s="65">
        <v>1971</v>
      </c>
      <c r="N1030">
        <v>2015</v>
      </c>
      <c r="O1030" t="s">
        <v>1202</v>
      </c>
      <c r="P1030" t="s">
        <v>1209</v>
      </c>
      <c r="Q1030">
        <v>137.59</v>
      </c>
      <c r="R1030">
        <v>0.95</v>
      </c>
    </row>
    <row r="1031" spans="1:18" x14ac:dyDescent="0.25">
      <c r="A1031" t="s">
        <v>3669</v>
      </c>
      <c r="B1031" t="s">
        <v>3670</v>
      </c>
      <c r="C1031" t="s">
        <v>3671</v>
      </c>
      <c r="D1031" t="s">
        <v>3671</v>
      </c>
      <c r="E1031">
        <v>0</v>
      </c>
      <c r="F1031" s="65">
        <v>685</v>
      </c>
      <c r="G1031" s="65" t="s">
        <v>1276</v>
      </c>
      <c r="H1031">
        <v>43.9</v>
      </c>
      <c r="I1031">
        <v>4.68</v>
      </c>
      <c r="J1031" s="65" t="s">
        <v>3438</v>
      </c>
      <c r="K1031" t="s">
        <v>3539</v>
      </c>
      <c r="L1031" t="s">
        <v>1427</v>
      </c>
      <c r="N1031">
        <v>2016</v>
      </c>
      <c r="O1031" t="s">
        <v>1202</v>
      </c>
      <c r="P1031" t="s">
        <v>1209</v>
      </c>
      <c r="Q1031">
        <v>132.47999999999999</v>
      </c>
      <c r="R1031">
        <v>0.91</v>
      </c>
    </row>
    <row r="1032" spans="1:18" x14ac:dyDescent="0.25">
      <c r="A1032" t="s">
        <v>3672</v>
      </c>
      <c r="B1032" t="s">
        <v>3673</v>
      </c>
      <c r="C1032" t="s">
        <v>3674</v>
      </c>
      <c r="D1032" t="s">
        <v>3674</v>
      </c>
      <c r="E1032">
        <v>0</v>
      </c>
      <c r="F1032" s="65">
        <v>685</v>
      </c>
      <c r="G1032" s="65" t="s">
        <v>1276</v>
      </c>
      <c r="H1032">
        <v>43.9</v>
      </c>
      <c r="I1032">
        <v>4.68</v>
      </c>
      <c r="J1032" s="65" t="s">
        <v>3438</v>
      </c>
      <c r="K1032" t="s">
        <v>3539</v>
      </c>
      <c r="L1032" t="s">
        <v>1427</v>
      </c>
      <c r="N1032">
        <v>2016</v>
      </c>
      <c r="O1032" t="s">
        <v>1202</v>
      </c>
      <c r="P1032" t="s">
        <v>1209</v>
      </c>
      <c r="Q1032">
        <v>132.47999999999999</v>
      </c>
      <c r="R1032">
        <v>0.91</v>
      </c>
    </row>
    <row r="1033" spans="1:18" x14ac:dyDescent="0.25">
      <c r="A1033" t="s">
        <v>1013</v>
      </c>
      <c r="B1033" t="s">
        <v>3675</v>
      </c>
      <c r="C1033" t="s">
        <v>1014</v>
      </c>
      <c r="D1033" t="s">
        <v>1014</v>
      </c>
      <c r="E1033">
        <v>465</v>
      </c>
      <c r="F1033" s="65">
        <v>465</v>
      </c>
      <c r="G1033" s="65" t="s">
        <v>1206</v>
      </c>
      <c r="H1033">
        <v>43.38</v>
      </c>
      <c r="I1033">
        <v>5.04</v>
      </c>
      <c r="J1033" s="65" t="s">
        <v>3438</v>
      </c>
      <c r="K1033" t="s">
        <v>3452</v>
      </c>
      <c r="L1033" t="s">
        <v>1201</v>
      </c>
      <c r="M1033" s="65">
        <v>2013</v>
      </c>
      <c r="O1033" t="s">
        <v>1411</v>
      </c>
      <c r="P1033" t="s">
        <v>1209</v>
      </c>
      <c r="Q1033">
        <v>43.07</v>
      </c>
      <c r="R1033">
        <v>0.38</v>
      </c>
    </row>
    <row r="1034" spans="1:18" x14ac:dyDescent="0.25">
      <c r="A1034" t="s">
        <v>1015</v>
      </c>
      <c r="B1034" t="s">
        <v>3676</v>
      </c>
      <c r="C1034" t="s">
        <v>1016</v>
      </c>
      <c r="D1034" t="s">
        <v>1016</v>
      </c>
      <c r="E1034">
        <v>465</v>
      </c>
      <c r="F1034" s="65">
        <v>465</v>
      </c>
      <c r="G1034" s="65" t="s">
        <v>1206</v>
      </c>
      <c r="H1034">
        <v>43.38</v>
      </c>
      <c r="I1034">
        <v>5.04</v>
      </c>
      <c r="J1034" s="65" t="s">
        <v>3438</v>
      </c>
      <c r="K1034" t="s">
        <v>3452</v>
      </c>
      <c r="L1034" t="s">
        <v>1201</v>
      </c>
      <c r="M1034" s="65">
        <v>2012</v>
      </c>
      <c r="O1034" t="s">
        <v>1411</v>
      </c>
      <c r="P1034" t="s">
        <v>1209</v>
      </c>
      <c r="Q1034">
        <v>43.07</v>
      </c>
      <c r="R1034">
        <v>0.38</v>
      </c>
    </row>
    <row r="1035" spans="1:18" x14ac:dyDescent="0.25">
      <c r="A1035" t="s">
        <v>3677</v>
      </c>
      <c r="B1035" t="s">
        <v>3678</v>
      </c>
      <c r="C1035" t="s">
        <v>3679</v>
      </c>
      <c r="D1035" t="s">
        <v>3679</v>
      </c>
      <c r="E1035">
        <v>0</v>
      </c>
      <c r="F1035" s="65">
        <v>572</v>
      </c>
      <c r="G1035" s="65" t="s">
        <v>1276</v>
      </c>
      <c r="H1035">
        <v>48.97</v>
      </c>
      <c r="I1035">
        <v>1.76</v>
      </c>
      <c r="J1035" s="65" t="s">
        <v>3438</v>
      </c>
      <c r="K1035" t="s">
        <v>3574</v>
      </c>
      <c r="L1035" t="s">
        <v>1427</v>
      </c>
      <c r="N1035">
        <v>2018</v>
      </c>
      <c r="O1035" t="s">
        <v>1202</v>
      </c>
      <c r="P1035" t="s">
        <v>1209</v>
      </c>
      <c r="Q1035">
        <v>132.47999999999999</v>
      </c>
      <c r="R1035">
        <v>0.91</v>
      </c>
    </row>
    <row r="1036" spans="1:18" x14ac:dyDescent="0.25">
      <c r="A1036" t="s">
        <v>1055</v>
      </c>
      <c r="B1036" t="s">
        <v>3680</v>
      </c>
      <c r="C1036" t="s">
        <v>1056</v>
      </c>
      <c r="D1036" t="s">
        <v>1056</v>
      </c>
      <c r="E1036">
        <v>0</v>
      </c>
      <c r="F1036" s="65">
        <v>685</v>
      </c>
      <c r="G1036" s="65" t="s">
        <v>1276</v>
      </c>
      <c r="H1036">
        <v>47.29</v>
      </c>
      <c r="I1036">
        <v>-1.83</v>
      </c>
      <c r="J1036" s="65" t="s">
        <v>3438</v>
      </c>
      <c r="K1036" t="s">
        <v>3492</v>
      </c>
      <c r="L1036" t="s">
        <v>1201</v>
      </c>
      <c r="M1036" s="65">
        <v>1899</v>
      </c>
      <c r="O1036" t="s">
        <v>1202</v>
      </c>
      <c r="P1036" t="s">
        <v>1209</v>
      </c>
      <c r="Q1036">
        <v>132.47999999999999</v>
      </c>
      <c r="R1036">
        <v>0.91</v>
      </c>
    </row>
    <row r="1037" spans="1:18" x14ac:dyDescent="0.25">
      <c r="A1037" t="s">
        <v>3681</v>
      </c>
      <c r="B1037" t="s">
        <v>3682</v>
      </c>
      <c r="C1037" t="s">
        <v>3683</v>
      </c>
      <c r="D1037" t="s">
        <v>3683</v>
      </c>
      <c r="E1037">
        <v>0</v>
      </c>
      <c r="F1037" s="65">
        <v>572</v>
      </c>
      <c r="G1037" s="65" t="s">
        <v>1276</v>
      </c>
      <c r="H1037">
        <v>48.97</v>
      </c>
      <c r="I1037">
        <v>1.76</v>
      </c>
      <c r="J1037" s="65" t="s">
        <v>3438</v>
      </c>
      <c r="K1037" t="s">
        <v>3574</v>
      </c>
      <c r="L1037" t="s">
        <v>1427</v>
      </c>
      <c r="N1037">
        <v>2018</v>
      </c>
      <c r="O1037" t="s">
        <v>1202</v>
      </c>
      <c r="P1037" t="s">
        <v>1209</v>
      </c>
      <c r="Q1037">
        <v>132.47999999999999</v>
      </c>
      <c r="R1037">
        <v>0.91</v>
      </c>
    </row>
    <row r="1038" spans="1:18" x14ac:dyDescent="0.25">
      <c r="A1038" t="s">
        <v>900</v>
      </c>
      <c r="B1038" t="s">
        <v>3684</v>
      </c>
      <c r="C1038" t="s">
        <v>901</v>
      </c>
      <c r="D1038" t="s">
        <v>3685</v>
      </c>
      <c r="E1038">
        <v>357</v>
      </c>
      <c r="F1038" s="65">
        <v>180</v>
      </c>
      <c r="G1038" s="65" t="s">
        <v>1200</v>
      </c>
      <c r="H1038">
        <v>45.213000000000001</v>
      </c>
      <c r="I1038">
        <v>6.7210000000000001</v>
      </c>
      <c r="J1038" s="65" t="s">
        <v>3438</v>
      </c>
      <c r="K1038" t="s">
        <v>1560</v>
      </c>
      <c r="L1038" t="s">
        <v>1201</v>
      </c>
      <c r="M1038" s="65">
        <v>1968</v>
      </c>
      <c r="O1038" t="s">
        <v>1202</v>
      </c>
    </row>
    <row r="1039" spans="1:18" x14ac:dyDescent="0.25">
      <c r="A1039" t="s">
        <v>900</v>
      </c>
      <c r="B1039" t="s">
        <v>3686</v>
      </c>
      <c r="C1039" t="s">
        <v>901</v>
      </c>
      <c r="D1039" t="s">
        <v>3687</v>
      </c>
      <c r="E1039">
        <v>357</v>
      </c>
      <c r="F1039" s="65">
        <v>180</v>
      </c>
      <c r="G1039" s="65" t="s">
        <v>1200</v>
      </c>
      <c r="H1039">
        <v>45.213000000000001</v>
      </c>
      <c r="I1039">
        <v>6.7210000000000001</v>
      </c>
      <c r="J1039" s="65" t="s">
        <v>3438</v>
      </c>
      <c r="K1039" t="s">
        <v>1560</v>
      </c>
      <c r="L1039" t="s">
        <v>1201</v>
      </c>
      <c r="M1039" s="65">
        <v>1968</v>
      </c>
      <c r="O1039" t="s">
        <v>1202</v>
      </c>
    </row>
    <row r="1040" spans="1:18" x14ac:dyDescent="0.25">
      <c r="A1040" t="s">
        <v>967</v>
      </c>
      <c r="C1040" t="s">
        <v>968</v>
      </c>
      <c r="D1040" t="s">
        <v>1216</v>
      </c>
      <c r="E1040">
        <v>156.19999999999999</v>
      </c>
      <c r="F1040" s="65">
        <v>156.19999999999999</v>
      </c>
      <c r="G1040" s="65" t="s">
        <v>1213</v>
      </c>
      <c r="H1040">
        <v>48.154000000000003</v>
      </c>
      <c r="I1040">
        <v>7.59</v>
      </c>
      <c r="J1040" s="65" t="s">
        <v>3438</v>
      </c>
      <c r="K1040" t="s">
        <v>3535</v>
      </c>
      <c r="L1040" t="s">
        <v>1201</v>
      </c>
      <c r="M1040" s="65">
        <v>1961</v>
      </c>
      <c r="O1040" t="s">
        <v>1202</v>
      </c>
    </row>
    <row r="1041" spans="1:18" x14ac:dyDescent="0.25">
      <c r="A1041" t="s">
        <v>955</v>
      </c>
      <c r="C1041" t="s">
        <v>956</v>
      </c>
      <c r="D1041" t="s">
        <v>1216</v>
      </c>
      <c r="E1041">
        <v>152</v>
      </c>
      <c r="F1041" s="65">
        <v>152</v>
      </c>
      <c r="G1041" s="65" t="s">
        <v>1213</v>
      </c>
      <c r="H1041">
        <v>48.283999999999999</v>
      </c>
      <c r="I1041">
        <v>7.6769999999999996</v>
      </c>
      <c r="J1041" s="65" t="s">
        <v>3438</v>
      </c>
      <c r="K1041" t="s">
        <v>3535</v>
      </c>
      <c r="L1041" t="s">
        <v>1201</v>
      </c>
      <c r="M1041" s="65">
        <v>2016</v>
      </c>
      <c r="O1041" t="s">
        <v>1202</v>
      </c>
    </row>
    <row r="1042" spans="1:18" x14ac:dyDescent="0.25">
      <c r="A1042" t="s">
        <v>983</v>
      </c>
      <c r="B1042" t="s">
        <v>3688</v>
      </c>
      <c r="C1042" t="s">
        <v>984</v>
      </c>
      <c r="D1042" t="s">
        <v>3689</v>
      </c>
      <c r="E1042">
        <v>293</v>
      </c>
      <c r="F1042" s="65">
        <v>105</v>
      </c>
      <c r="G1042" s="65" t="s">
        <v>1213</v>
      </c>
      <c r="H1042">
        <v>45.151000000000003</v>
      </c>
      <c r="I1042">
        <v>2.0099999999999998</v>
      </c>
      <c r="J1042" s="65" t="s">
        <v>3438</v>
      </c>
      <c r="K1042" t="s">
        <v>3625</v>
      </c>
      <c r="L1042" t="s">
        <v>1201</v>
      </c>
      <c r="M1042" s="65">
        <v>1952</v>
      </c>
      <c r="O1042" t="s">
        <v>1202</v>
      </c>
    </row>
    <row r="1043" spans="1:18" x14ac:dyDescent="0.25">
      <c r="A1043" t="s">
        <v>983</v>
      </c>
      <c r="B1043" t="s">
        <v>3690</v>
      </c>
      <c r="C1043" t="s">
        <v>984</v>
      </c>
      <c r="D1043" t="s">
        <v>3691</v>
      </c>
      <c r="E1043">
        <v>293</v>
      </c>
      <c r="F1043" s="65">
        <v>106</v>
      </c>
      <c r="G1043" s="65" t="s">
        <v>1213</v>
      </c>
      <c r="H1043">
        <v>45.151000000000003</v>
      </c>
      <c r="I1043">
        <v>2.0099999999999998</v>
      </c>
      <c r="J1043" s="65" t="s">
        <v>3438</v>
      </c>
      <c r="K1043" t="s">
        <v>3625</v>
      </c>
      <c r="L1043" t="s">
        <v>1201</v>
      </c>
      <c r="M1043" s="65">
        <v>1952</v>
      </c>
      <c r="O1043" t="s">
        <v>1202</v>
      </c>
    </row>
    <row r="1044" spans="1:18" x14ac:dyDescent="0.25">
      <c r="A1044" t="s">
        <v>977</v>
      </c>
      <c r="C1044" t="s">
        <v>978</v>
      </c>
      <c r="D1044" t="s">
        <v>1216</v>
      </c>
      <c r="E1044">
        <v>175</v>
      </c>
      <c r="F1044" s="65">
        <v>175</v>
      </c>
      <c r="G1044" s="65" t="s">
        <v>1213</v>
      </c>
      <c r="H1044">
        <v>47.914999999999999</v>
      </c>
      <c r="I1044">
        <v>7.5709999999999997</v>
      </c>
      <c r="J1044" s="65" t="s">
        <v>3438</v>
      </c>
      <c r="K1044" t="s">
        <v>3535</v>
      </c>
      <c r="L1044" t="s">
        <v>1201</v>
      </c>
      <c r="M1044" s="65">
        <v>1956</v>
      </c>
      <c r="O1044" t="s">
        <v>1202</v>
      </c>
    </row>
    <row r="1045" spans="1:18" x14ac:dyDescent="0.25">
      <c r="A1045" t="s">
        <v>898</v>
      </c>
      <c r="C1045" t="s">
        <v>899</v>
      </c>
      <c r="D1045" t="s">
        <v>1216</v>
      </c>
      <c r="E1045">
        <v>285</v>
      </c>
      <c r="F1045" s="65">
        <v>285</v>
      </c>
      <c r="G1045" s="65" t="s">
        <v>1200</v>
      </c>
      <c r="H1045">
        <v>46.396999999999998</v>
      </c>
      <c r="I1045">
        <v>5.6660000000000004</v>
      </c>
      <c r="J1045" s="65" t="s">
        <v>3438</v>
      </c>
      <c r="K1045" t="s">
        <v>3692</v>
      </c>
      <c r="L1045" t="s">
        <v>1201</v>
      </c>
      <c r="M1045" s="65">
        <v>1968</v>
      </c>
      <c r="O1045" t="s">
        <v>1202</v>
      </c>
    </row>
    <row r="1046" spans="1:18" x14ac:dyDescent="0.25">
      <c r="A1046" t="s">
        <v>1063</v>
      </c>
      <c r="B1046" t="s">
        <v>3693</v>
      </c>
      <c r="C1046" t="s">
        <v>1064</v>
      </c>
      <c r="D1046" t="s">
        <v>1064</v>
      </c>
      <c r="E1046">
        <v>129</v>
      </c>
      <c r="F1046" s="65">
        <v>129</v>
      </c>
      <c r="G1046" s="65" t="s">
        <v>1276</v>
      </c>
      <c r="H1046">
        <v>48.78</v>
      </c>
      <c r="I1046">
        <v>2.39</v>
      </c>
      <c r="J1046" s="65" t="s">
        <v>3438</v>
      </c>
      <c r="K1046" t="s">
        <v>3574</v>
      </c>
      <c r="L1046" t="s">
        <v>1201</v>
      </c>
      <c r="O1046" t="s">
        <v>1202</v>
      </c>
      <c r="P1046" t="s">
        <v>1317</v>
      </c>
      <c r="Q1046">
        <v>0.1</v>
      </c>
      <c r="R1046">
        <v>0.1</v>
      </c>
    </row>
    <row r="1047" spans="1:18" x14ac:dyDescent="0.25">
      <c r="A1047" t="s">
        <v>1065</v>
      </c>
      <c r="B1047" t="s">
        <v>3694</v>
      </c>
      <c r="C1047" t="s">
        <v>1066</v>
      </c>
      <c r="D1047" t="s">
        <v>1066</v>
      </c>
      <c r="E1047">
        <v>125</v>
      </c>
      <c r="F1047" s="65">
        <v>125</v>
      </c>
      <c r="G1047" s="65" t="s">
        <v>1276</v>
      </c>
      <c r="H1047">
        <v>48.78</v>
      </c>
      <c r="I1047">
        <v>2.39</v>
      </c>
      <c r="J1047" s="65" t="s">
        <v>3438</v>
      </c>
      <c r="K1047" t="s">
        <v>3574</v>
      </c>
      <c r="L1047" t="s">
        <v>1201</v>
      </c>
      <c r="O1047" t="s">
        <v>1202</v>
      </c>
      <c r="P1047" t="s">
        <v>1317</v>
      </c>
      <c r="Q1047">
        <v>0.1</v>
      </c>
      <c r="R1047">
        <v>0.1</v>
      </c>
    </row>
    <row r="1048" spans="1:18" x14ac:dyDescent="0.25">
      <c r="A1048" t="s">
        <v>3695</v>
      </c>
      <c r="B1048" t="s">
        <v>3696</v>
      </c>
      <c r="C1048" t="s">
        <v>3697</v>
      </c>
      <c r="D1048" t="s">
        <v>3697</v>
      </c>
      <c r="E1048">
        <v>0</v>
      </c>
      <c r="F1048" s="65">
        <v>572</v>
      </c>
      <c r="G1048" s="65" t="s">
        <v>1276</v>
      </c>
      <c r="H1048">
        <v>48.97</v>
      </c>
      <c r="I1048">
        <v>1.76</v>
      </c>
      <c r="J1048" s="65" t="s">
        <v>3438</v>
      </c>
      <c r="K1048" t="s">
        <v>3574</v>
      </c>
      <c r="L1048" t="s">
        <v>1427</v>
      </c>
      <c r="N1048">
        <v>2018</v>
      </c>
      <c r="O1048" t="s">
        <v>1202</v>
      </c>
      <c r="P1048" t="s">
        <v>1209</v>
      </c>
      <c r="Q1048">
        <v>132.47999999999999</v>
      </c>
      <c r="R1048">
        <v>0.91</v>
      </c>
    </row>
    <row r="1049" spans="1:18" x14ac:dyDescent="0.25">
      <c r="A1049" t="s">
        <v>926</v>
      </c>
      <c r="C1049" t="s">
        <v>927</v>
      </c>
      <c r="D1049" t="s">
        <v>1216</v>
      </c>
      <c r="E1049">
        <v>131.80000000000001</v>
      </c>
      <c r="F1049" s="65">
        <v>131.80000000000001</v>
      </c>
      <c r="G1049" s="65" t="s">
        <v>1200</v>
      </c>
      <c r="H1049">
        <v>44.69</v>
      </c>
      <c r="I1049">
        <v>4.2720000000000002</v>
      </c>
      <c r="J1049" s="65" t="s">
        <v>3438</v>
      </c>
      <c r="K1049" t="s">
        <v>1560</v>
      </c>
      <c r="L1049" t="s">
        <v>1201</v>
      </c>
      <c r="O1049" t="s">
        <v>1202</v>
      </c>
    </row>
    <row r="1050" spans="1:18" x14ac:dyDescent="0.25">
      <c r="A1050" t="s">
        <v>3698</v>
      </c>
      <c r="B1050" t="s">
        <v>3699</v>
      </c>
      <c r="C1050" t="s">
        <v>3700</v>
      </c>
      <c r="D1050" t="s">
        <v>3700</v>
      </c>
      <c r="E1050">
        <v>0</v>
      </c>
      <c r="F1050" s="65">
        <v>572</v>
      </c>
      <c r="G1050" s="65" t="s">
        <v>1276</v>
      </c>
      <c r="H1050">
        <v>48.97</v>
      </c>
      <c r="I1050">
        <v>1.76</v>
      </c>
      <c r="J1050" s="65" t="s">
        <v>3438</v>
      </c>
      <c r="K1050" t="s">
        <v>3574</v>
      </c>
      <c r="L1050" t="s">
        <v>1427</v>
      </c>
      <c r="N1050">
        <v>2018</v>
      </c>
      <c r="O1050" t="s">
        <v>1202</v>
      </c>
      <c r="P1050" t="s">
        <v>1209</v>
      </c>
      <c r="Q1050">
        <v>132.47999999999999</v>
      </c>
      <c r="R1050">
        <v>0.91</v>
      </c>
    </row>
    <row r="1051" spans="1:18" x14ac:dyDescent="0.25">
      <c r="A1051" t="s">
        <v>1061</v>
      </c>
      <c r="B1051" t="s">
        <v>3701</v>
      </c>
      <c r="C1051" t="s">
        <v>1062</v>
      </c>
      <c r="D1051" t="s">
        <v>1062</v>
      </c>
      <c r="E1051">
        <v>85</v>
      </c>
      <c r="F1051" s="65">
        <v>85</v>
      </c>
      <c r="G1051" s="65" t="s">
        <v>1276</v>
      </c>
      <c r="H1051">
        <v>48.35</v>
      </c>
      <c r="I1051">
        <v>-3.85</v>
      </c>
      <c r="J1051" s="65" t="s">
        <v>3438</v>
      </c>
      <c r="K1051" t="s">
        <v>3570</v>
      </c>
      <c r="L1051" t="s">
        <v>1201</v>
      </c>
      <c r="M1051" s="65">
        <v>1980</v>
      </c>
      <c r="O1051" t="s">
        <v>1202</v>
      </c>
      <c r="P1051" t="s">
        <v>1317</v>
      </c>
      <c r="Q1051">
        <v>0.1</v>
      </c>
      <c r="R1051">
        <v>0.1</v>
      </c>
    </row>
    <row r="1052" spans="1:18" x14ac:dyDescent="0.25">
      <c r="A1052" t="s">
        <v>3702</v>
      </c>
      <c r="B1052" t="s">
        <v>3703</v>
      </c>
      <c r="C1052" t="s">
        <v>3704</v>
      </c>
      <c r="D1052" t="s">
        <v>3704</v>
      </c>
      <c r="E1052">
        <v>845</v>
      </c>
      <c r="F1052" s="65">
        <v>845</v>
      </c>
      <c r="G1052" s="65" t="s">
        <v>1316</v>
      </c>
      <c r="H1052">
        <v>37.417999999999999</v>
      </c>
      <c r="I1052">
        <v>22.108000000000001</v>
      </c>
      <c r="J1052" s="65" t="s">
        <v>3705</v>
      </c>
      <c r="K1052" t="s">
        <v>3706</v>
      </c>
      <c r="L1052" t="s">
        <v>1201</v>
      </c>
      <c r="M1052" s="65">
        <v>2015</v>
      </c>
      <c r="O1052" t="s">
        <v>1202</v>
      </c>
      <c r="P1052" t="s">
        <v>1277</v>
      </c>
      <c r="Q1052">
        <v>2.2200000000000002</v>
      </c>
      <c r="R1052">
        <v>1.81</v>
      </c>
    </row>
    <row r="1053" spans="1:18" x14ac:dyDescent="0.25">
      <c r="A1053" t="s">
        <v>3707</v>
      </c>
      <c r="B1053" t="s">
        <v>3708</v>
      </c>
      <c r="C1053" t="s">
        <v>3709</v>
      </c>
      <c r="D1053" t="s">
        <v>3709</v>
      </c>
      <c r="E1053">
        <v>273</v>
      </c>
      <c r="F1053" s="65">
        <v>273</v>
      </c>
      <c r="G1053" s="65" t="s">
        <v>1316</v>
      </c>
      <c r="H1053">
        <v>40.619999999999997</v>
      </c>
      <c r="I1053">
        <v>21.686</v>
      </c>
      <c r="J1053" s="65" t="s">
        <v>3705</v>
      </c>
      <c r="K1053" t="s">
        <v>3710</v>
      </c>
      <c r="L1053" t="s">
        <v>1201</v>
      </c>
      <c r="M1053" s="65">
        <v>1988</v>
      </c>
      <c r="O1053" t="s">
        <v>1202</v>
      </c>
      <c r="P1053" t="s">
        <v>1277</v>
      </c>
      <c r="Q1053">
        <v>2.2200000000000002</v>
      </c>
      <c r="R1053">
        <v>1.81</v>
      </c>
    </row>
    <row r="1054" spans="1:18" x14ac:dyDescent="0.25">
      <c r="A1054" t="s">
        <v>3711</v>
      </c>
      <c r="B1054" t="s">
        <v>3712</v>
      </c>
      <c r="C1054" t="s">
        <v>3713</v>
      </c>
      <c r="D1054" t="s">
        <v>3713</v>
      </c>
      <c r="E1054">
        <v>378</v>
      </c>
      <c r="F1054" s="65">
        <v>378</v>
      </c>
      <c r="G1054" s="65" t="s">
        <v>1206</v>
      </c>
      <c r="H1054">
        <v>37.747</v>
      </c>
      <c r="I1054">
        <v>24.068000000000001</v>
      </c>
      <c r="J1054" s="65" t="s">
        <v>3705</v>
      </c>
      <c r="K1054" t="s">
        <v>3714</v>
      </c>
      <c r="L1054" t="s">
        <v>1201</v>
      </c>
      <c r="M1054" s="65">
        <v>2006</v>
      </c>
      <c r="O1054" t="s">
        <v>1411</v>
      </c>
      <c r="P1054" t="s">
        <v>1209</v>
      </c>
      <c r="Q1054">
        <v>43.07</v>
      </c>
      <c r="R1054">
        <v>0.38</v>
      </c>
    </row>
    <row r="1055" spans="1:18" x14ac:dyDescent="0.25">
      <c r="A1055" t="s">
        <v>3715</v>
      </c>
      <c r="B1055" t="s">
        <v>3716</v>
      </c>
      <c r="C1055" t="s">
        <v>3717</v>
      </c>
      <c r="D1055" t="s">
        <v>3717</v>
      </c>
      <c r="E1055">
        <v>437</v>
      </c>
      <c r="F1055" s="65">
        <v>437</v>
      </c>
      <c r="G1055" s="65" t="s">
        <v>1200</v>
      </c>
      <c r="H1055">
        <v>38.89</v>
      </c>
      <c r="I1055">
        <v>21.5</v>
      </c>
      <c r="J1055" s="65" t="s">
        <v>3705</v>
      </c>
      <c r="K1055" t="s">
        <v>3718</v>
      </c>
      <c r="L1055" t="s">
        <v>1201</v>
      </c>
      <c r="M1055" s="65">
        <v>1966</v>
      </c>
      <c r="O1055" t="s">
        <v>1202</v>
      </c>
    </row>
    <row r="1056" spans="1:18" x14ac:dyDescent="0.25">
      <c r="A1056" t="s">
        <v>3719</v>
      </c>
      <c r="B1056" t="s">
        <v>3720</v>
      </c>
      <c r="C1056" t="s">
        <v>3721</v>
      </c>
      <c r="D1056" t="s">
        <v>3721</v>
      </c>
      <c r="E1056">
        <v>342</v>
      </c>
      <c r="F1056" s="65">
        <v>342</v>
      </c>
      <c r="G1056" s="65" t="s">
        <v>1316</v>
      </c>
      <c r="H1056">
        <v>40.393000000000001</v>
      </c>
      <c r="I1056">
        <v>21.920999999999999</v>
      </c>
      <c r="J1056" s="65" t="s">
        <v>3705</v>
      </c>
      <c r="K1056" t="s">
        <v>3710</v>
      </c>
      <c r="L1056" t="s">
        <v>1201</v>
      </c>
      <c r="M1056" s="65">
        <v>1997</v>
      </c>
      <c r="O1056" t="s">
        <v>1202</v>
      </c>
      <c r="P1056" t="s">
        <v>1277</v>
      </c>
      <c r="Q1056">
        <v>2.4</v>
      </c>
      <c r="R1056">
        <v>1.87</v>
      </c>
    </row>
    <row r="1057" spans="1:18" x14ac:dyDescent="0.25">
      <c r="A1057" t="s">
        <v>3722</v>
      </c>
      <c r="B1057" t="s">
        <v>3723</v>
      </c>
      <c r="C1057" t="s">
        <v>3724</v>
      </c>
      <c r="D1057" t="s">
        <v>3724</v>
      </c>
      <c r="E1057">
        <v>116</v>
      </c>
      <c r="F1057" s="65">
        <v>116</v>
      </c>
      <c r="G1057" s="65" t="s">
        <v>1200</v>
      </c>
      <c r="H1057">
        <v>41.337000000000003</v>
      </c>
      <c r="I1057">
        <v>24.454999999999998</v>
      </c>
      <c r="J1057" s="65" t="s">
        <v>3705</v>
      </c>
      <c r="K1057" t="s">
        <v>3725</v>
      </c>
      <c r="L1057" t="s">
        <v>1201</v>
      </c>
      <c r="M1057" s="65">
        <v>1999</v>
      </c>
      <c r="O1057" t="s">
        <v>1202</v>
      </c>
    </row>
    <row r="1058" spans="1:18" x14ac:dyDescent="0.25">
      <c r="A1058" t="s">
        <v>3726</v>
      </c>
      <c r="B1058" t="s">
        <v>3727</v>
      </c>
      <c r="C1058" t="s">
        <v>3728</v>
      </c>
      <c r="D1058" t="s">
        <v>3728</v>
      </c>
      <c r="E1058">
        <v>422</v>
      </c>
      <c r="F1058" s="65">
        <v>422</v>
      </c>
      <c r="G1058" s="65" t="s">
        <v>1206</v>
      </c>
      <c r="H1058">
        <v>38.28</v>
      </c>
      <c r="I1058">
        <v>23.327000000000002</v>
      </c>
      <c r="J1058" s="65" t="s">
        <v>3705</v>
      </c>
      <c r="K1058" t="s">
        <v>3729</v>
      </c>
      <c r="L1058" t="s">
        <v>1201</v>
      </c>
      <c r="M1058" s="65">
        <v>2010</v>
      </c>
      <c r="O1058" t="s">
        <v>1202</v>
      </c>
      <c r="P1058" t="s">
        <v>1317</v>
      </c>
      <c r="Q1058">
        <v>0.01</v>
      </c>
      <c r="R1058">
        <v>0.01</v>
      </c>
    </row>
    <row r="1059" spans="1:18" x14ac:dyDescent="0.25">
      <c r="A1059" t="s">
        <v>3730</v>
      </c>
      <c r="B1059" t="s">
        <v>3731</v>
      </c>
      <c r="C1059" t="s">
        <v>3732</v>
      </c>
      <c r="D1059" t="s">
        <v>3732</v>
      </c>
      <c r="E1059">
        <v>128</v>
      </c>
      <c r="F1059" s="65">
        <v>128</v>
      </c>
      <c r="G1059" s="65" t="s">
        <v>1235</v>
      </c>
      <c r="H1059">
        <v>41.353999999999999</v>
      </c>
      <c r="I1059">
        <v>24.363</v>
      </c>
      <c r="J1059" s="65" t="s">
        <v>3705</v>
      </c>
      <c r="K1059" t="s">
        <v>3725</v>
      </c>
      <c r="L1059" t="s">
        <v>1201</v>
      </c>
      <c r="M1059" s="65">
        <v>1996</v>
      </c>
      <c r="O1059" t="s">
        <v>1202</v>
      </c>
    </row>
    <row r="1060" spans="1:18" x14ac:dyDescent="0.25">
      <c r="A1060" t="s">
        <v>3733</v>
      </c>
      <c r="B1060" t="s">
        <v>3734</v>
      </c>
      <c r="C1060" t="s">
        <v>3735</v>
      </c>
      <c r="D1060" t="s">
        <v>3735</v>
      </c>
      <c r="E1060">
        <v>150</v>
      </c>
      <c r="F1060" s="65">
        <v>150</v>
      </c>
      <c r="G1060" s="65" t="s">
        <v>1200</v>
      </c>
      <c r="H1060">
        <v>38.679000000000002</v>
      </c>
      <c r="I1060">
        <v>21.324999999999999</v>
      </c>
      <c r="J1060" s="65" t="s">
        <v>3705</v>
      </c>
      <c r="K1060" t="s">
        <v>3718</v>
      </c>
      <c r="L1060" t="s">
        <v>1201</v>
      </c>
      <c r="M1060" s="65">
        <v>1988</v>
      </c>
      <c r="O1060" t="s">
        <v>1202</v>
      </c>
    </row>
    <row r="1061" spans="1:18" x14ac:dyDescent="0.25">
      <c r="A1061" t="s">
        <v>3736</v>
      </c>
      <c r="B1061" t="s">
        <v>3737</v>
      </c>
      <c r="C1061" t="s">
        <v>3738</v>
      </c>
      <c r="D1061" t="s">
        <v>3738</v>
      </c>
      <c r="E1061">
        <v>70</v>
      </c>
      <c r="F1061" s="65">
        <v>70</v>
      </c>
      <c r="G1061" s="65" t="s">
        <v>1200</v>
      </c>
      <c r="H1061">
        <v>37.694000000000003</v>
      </c>
      <c r="I1061">
        <v>21.893000000000001</v>
      </c>
      <c r="J1061" s="65" t="s">
        <v>3705</v>
      </c>
      <c r="K1061" t="s">
        <v>3706</v>
      </c>
      <c r="L1061" t="s">
        <v>1201</v>
      </c>
      <c r="O1061" t="s">
        <v>1202</v>
      </c>
    </row>
    <row r="1062" spans="1:18" x14ac:dyDescent="0.25">
      <c r="A1062" t="s">
        <v>3739</v>
      </c>
      <c r="B1062" t="s">
        <v>3740</v>
      </c>
      <c r="C1062" t="s">
        <v>3741</v>
      </c>
      <c r="D1062" t="s">
        <v>3741</v>
      </c>
      <c r="E1062">
        <v>283</v>
      </c>
      <c r="F1062" s="65">
        <v>283</v>
      </c>
      <c r="G1062" s="65" t="s">
        <v>1316</v>
      </c>
      <c r="H1062">
        <v>40.393000000000001</v>
      </c>
      <c r="I1062">
        <v>21.920999999999999</v>
      </c>
      <c r="J1062" s="65" t="s">
        <v>3705</v>
      </c>
      <c r="K1062" t="s">
        <v>3710</v>
      </c>
      <c r="L1062" t="s">
        <v>1201</v>
      </c>
      <c r="M1062" s="65">
        <v>1984</v>
      </c>
      <c r="O1062" t="s">
        <v>1202</v>
      </c>
      <c r="P1062" t="s">
        <v>1277</v>
      </c>
      <c r="Q1062">
        <v>2.2200000000000002</v>
      </c>
      <c r="R1062">
        <v>1.81</v>
      </c>
    </row>
    <row r="1063" spans="1:18" x14ac:dyDescent="0.25">
      <c r="A1063" t="s">
        <v>3742</v>
      </c>
      <c r="B1063" t="s">
        <v>3743</v>
      </c>
      <c r="C1063" t="s">
        <v>3744</v>
      </c>
      <c r="D1063" t="s">
        <v>3744</v>
      </c>
      <c r="E1063">
        <v>315</v>
      </c>
      <c r="F1063" s="65">
        <v>315</v>
      </c>
      <c r="G1063" s="65" t="s">
        <v>1235</v>
      </c>
      <c r="H1063">
        <v>40.395000000000003</v>
      </c>
      <c r="I1063">
        <v>22.190999999999999</v>
      </c>
      <c r="J1063" s="65" t="s">
        <v>3705</v>
      </c>
      <c r="K1063" t="s">
        <v>3745</v>
      </c>
      <c r="L1063" t="s">
        <v>1201</v>
      </c>
      <c r="M1063" s="65">
        <v>1985</v>
      </c>
      <c r="O1063" t="s">
        <v>1202</v>
      </c>
    </row>
    <row r="1064" spans="1:18" x14ac:dyDescent="0.25">
      <c r="A1064" t="s">
        <v>3746</v>
      </c>
      <c r="B1064" t="s">
        <v>3747</v>
      </c>
      <c r="C1064" t="s">
        <v>3748</v>
      </c>
      <c r="D1064" t="s">
        <v>3748</v>
      </c>
      <c r="E1064">
        <v>375</v>
      </c>
      <c r="F1064" s="65">
        <v>375</v>
      </c>
      <c r="G1064" s="65" t="s">
        <v>1200</v>
      </c>
      <c r="H1064">
        <v>40.301000000000002</v>
      </c>
      <c r="I1064">
        <v>22.1</v>
      </c>
      <c r="J1064" s="65" t="s">
        <v>3705</v>
      </c>
      <c r="K1064" t="s">
        <v>3710</v>
      </c>
      <c r="L1064" t="s">
        <v>1201</v>
      </c>
      <c r="M1064" s="65">
        <v>1974</v>
      </c>
      <c r="O1064" t="s">
        <v>1202</v>
      </c>
    </row>
    <row r="1065" spans="1:18" x14ac:dyDescent="0.25">
      <c r="A1065" t="s">
        <v>3749</v>
      </c>
      <c r="B1065" t="s">
        <v>3750</v>
      </c>
      <c r="C1065" t="s">
        <v>3751</v>
      </c>
      <c r="D1065" t="s">
        <v>3751</v>
      </c>
      <c r="E1065">
        <v>410</v>
      </c>
      <c r="F1065" s="65">
        <v>410</v>
      </c>
      <c r="G1065" s="65" t="s">
        <v>1206</v>
      </c>
      <c r="H1065">
        <v>38.238999999999997</v>
      </c>
      <c r="I1065">
        <v>22.95</v>
      </c>
      <c r="J1065" s="65" t="s">
        <v>3705</v>
      </c>
      <c r="K1065" t="s">
        <v>3729</v>
      </c>
      <c r="L1065" t="s">
        <v>1201</v>
      </c>
      <c r="M1065" s="65">
        <v>2010</v>
      </c>
      <c r="O1065" t="s">
        <v>1411</v>
      </c>
      <c r="P1065" t="s">
        <v>1317</v>
      </c>
      <c r="Q1065">
        <v>0.01</v>
      </c>
      <c r="R1065">
        <v>0.01</v>
      </c>
    </row>
    <row r="1066" spans="1:18" x14ac:dyDescent="0.25">
      <c r="A1066" t="s">
        <v>3752</v>
      </c>
      <c r="B1066" t="s">
        <v>3753</v>
      </c>
      <c r="C1066" t="s">
        <v>3754</v>
      </c>
      <c r="D1066" t="s">
        <v>3754</v>
      </c>
      <c r="E1066">
        <v>144</v>
      </c>
      <c r="F1066" s="65">
        <v>144</v>
      </c>
      <c r="G1066" s="65" t="s">
        <v>1276</v>
      </c>
      <c r="H1066">
        <v>38.39</v>
      </c>
      <c r="I1066">
        <v>24.052</v>
      </c>
      <c r="J1066" s="65" t="s">
        <v>3705</v>
      </c>
      <c r="K1066" t="s">
        <v>3729</v>
      </c>
      <c r="L1066" t="s">
        <v>1427</v>
      </c>
      <c r="N1066">
        <v>2015</v>
      </c>
      <c r="O1066" t="s">
        <v>1411</v>
      </c>
      <c r="P1066" t="s">
        <v>1209</v>
      </c>
      <c r="Q1066">
        <v>132.47999999999999</v>
      </c>
      <c r="R1066">
        <v>0.91</v>
      </c>
    </row>
    <row r="1067" spans="1:18" x14ac:dyDescent="0.25">
      <c r="A1067" t="s">
        <v>3755</v>
      </c>
      <c r="B1067" t="s">
        <v>3756</v>
      </c>
      <c r="C1067" t="s">
        <v>3757</v>
      </c>
      <c r="D1067" t="s">
        <v>3757</v>
      </c>
      <c r="E1067">
        <v>417</v>
      </c>
      <c r="F1067" s="65">
        <v>417</v>
      </c>
      <c r="G1067" s="65" t="s">
        <v>1206</v>
      </c>
      <c r="H1067">
        <v>38.39</v>
      </c>
      <c r="I1067">
        <v>24.052</v>
      </c>
      <c r="J1067" s="65" t="s">
        <v>3705</v>
      </c>
      <c r="K1067" t="s">
        <v>3729</v>
      </c>
      <c r="L1067" t="s">
        <v>1201</v>
      </c>
      <c r="O1067" t="s">
        <v>1411</v>
      </c>
      <c r="P1067" t="s">
        <v>1209</v>
      </c>
      <c r="Q1067">
        <v>43.07</v>
      </c>
      <c r="R1067">
        <v>0.38</v>
      </c>
    </row>
    <row r="1068" spans="1:18" x14ac:dyDescent="0.25">
      <c r="A1068" t="s">
        <v>3758</v>
      </c>
      <c r="B1068" t="s">
        <v>3759</v>
      </c>
      <c r="C1068" t="s">
        <v>3760</v>
      </c>
      <c r="D1068" t="s">
        <v>3760</v>
      </c>
      <c r="E1068">
        <v>144</v>
      </c>
      <c r="F1068" s="65">
        <v>144</v>
      </c>
      <c r="G1068" s="65" t="s">
        <v>1276</v>
      </c>
      <c r="H1068">
        <v>38.39</v>
      </c>
      <c r="I1068">
        <v>24.052</v>
      </c>
      <c r="J1068" s="65" t="s">
        <v>3705</v>
      </c>
      <c r="K1068" t="s">
        <v>3729</v>
      </c>
      <c r="L1068" t="s">
        <v>1427</v>
      </c>
      <c r="N1068">
        <v>2015</v>
      </c>
      <c r="O1068" t="s">
        <v>1411</v>
      </c>
      <c r="P1068" t="s">
        <v>1209</v>
      </c>
      <c r="Q1068">
        <v>132.47999999999999</v>
      </c>
      <c r="R1068">
        <v>0.91</v>
      </c>
    </row>
    <row r="1069" spans="1:18" x14ac:dyDescent="0.25">
      <c r="A1069" t="s">
        <v>3761</v>
      </c>
      <c r="B1069" t="s">
        <v>3762</v>
      </c>
      <c r="C1069" t="s">
        <v>3763</v>
      </c>
      <c r="D1069" t="s">
        <v>3763</v>
      </c>
      <c r="E1069">
        <v>210</v>
      </c>
      <c r="F1069" s="65">
        <v>210</v>
      </c>
      <c r="G1069" s="65" t="s">
        <v>1200</v>
      </c>
      <c r="H1069">
        <v>39.686999999999998</v>
      </c>
      <c r="I1069">
        <v>20.841999999999999</v>
      </c>
      <c r="J1069" s="65" t="s">
        <v>3705</v>
      </c>
      <c r="K1069" t="s">
        <v>3764</v>
      </c>
      <c r="L1069" t="s">
        <v>1201</v>
      </c>
      <c r="M1069" s="65">
        <v>1990</v>
      </c>
      <c r="O1069" t="s">
        <v>1202</v>
      </c>
    </row>
    <row r="1070" spans="1:18" x14ac:dyDescent="0.25">
      <c r="A1070" t="s">
        <v>3765</v>
      </c>
      <c r="B1070" t="s">
        <v>3766</v>
      </c>
      <c r="C1070" t="s">
        <v>3767</v>
      </c>
      <c r="D1070" t="s">
        <v>3767</v>
      </c>
      <c r="E1070">
        <v>550</v>
      </c>
      <c r="F1070" s="65">
        <v>550</v>
      </c>
      <c r="G1070" s="65" t="s">
        <v>1206</v>
      </c>
      <c r="H1070">
        <v>37.747</v>
      </c>
      <c r="I1070">
        <v>24.068000000000001</v>
      </c>
      <c r="J1070" s="65" t="s">
        <v>3705</v>
      </c>
      <c r="K1070" t="s">
        <v>3714</v>
      </c>
      <c r="L1070" t="s">
        <v>1201</v>
      </c>
      <c r="M1070" s="65">
        <v>1997</v>
      </c>
      <c r="O1070" t="s">
        <v>1411</v>
      </c>
      <c r="P1070" t="s">
        <v>1209</v>
      </c>
      <c r="Q1070">
        <v>43.07</v>
      </c>
      <c r="R1070">
        <v>0.38</v>
      </c>
    </row>
    <row r="1071" spans="1:18" x14ac:dyDescent="0.25">
      <c r="A1071" t="s">
        <v>3768</v>
      </c>
      <c r="B1071" t="s">
        <v>3769</v>
      </c>
      <c r="C1071" t="s">
        <v>3770</v>
      </c>
      <c r="D1071" t="s">
        <v>3770</v>
      </c>
      <c r="E1071">
        <v>432</v>
      </c>
      <c r="F1071" s="65">
        <v>432</v>
      </c>
      <c r="G1071" s="65" t="s">
        <v>1206</v>
      </c>
      <c r="H1071">
        <v>38.356999999999999</v>
      </c>
      <c r="I1071">
        <v>22.689</v>
      </c>
      <c r="J1071" s="65" t="s">
        <v>3705</v>
      </c>
      <c r="K1071" t="s">
        <v>3729</v>
      </c>
      <c r="L1071" t="s">
        <v>1201</v>
      </c>
      <c r="M1071" s="65">
        <v>2011</v>
      </c>
      <c r="O1071" t="s">
        <v>1411</v>
      </c>
      <c r="P1071" t="s">
        <v>1268</v>
      </c>
      <c r="Q1071">
        <v>0.96</v>
      </c>
      <c r="R1071">
        <v>0.78</v>
      </c>
    </row>
    <row r="1072" spans="1:18" x14ac:dyDescent="0.25">
      <c r="A1072" t="s">
        <v>3771</v>
      </c>
      <c r="B1072" t="s">
        <v>3772</v>
      </c>
      <c r="C1072" t="s">
        <v>3773</v>
      </c>
      <c r="D1072" t="s">
        <v>3773</v>
      </c>
      <c r="E1072">
        <v>188</v>
      </c>
      <c r="F1072" s="65">
        <v>188</v>
      </c>
      <c r="G1072" s="65" t="s">
        <v>1206</v>
      </c>
      <c r="H1072">
        <v>37.954000000000001</v>
      </c>
      <c r="I1072">
        <v>23.61</v>
      </c>
      <c r="J1072" s="65" t="s">
        <v>3705</v>
      </c>
      <c r="K1072" t="s">
        <v>3714</v>
      </c>
      <c r="L1072" t="s">
        <v>1427</v>
      </c>
      <c r="M1072" s="65">
        <v>1971</v>
      </c>
      <c r="N1072">
        <v>2011</v>
      </c>
      <c r="O1072" t="s">
        <v>1411</v>
      </c>
      <c r="P1072" t="s">
        <v>1209</v>
      </c>
      <c r="Q1072">
        <v>43.07</v>
      </c>
      <c r="R1072">
        <v>0.38</v>
      </c>
    </row>
    <row r="1073" spans="1:18" x14ac:dyDescent="0.25">
      <c r="A1073" t="s">
        <v>3774</v>
      </c>
      <c r="B1073" t="s">
        <v>3775</v>
      </c>
      <c r="C1073" t="s">
        <v>3776</v>
      </c>
      <c r="D1073" t="s">
        <v>3776</v>
      </c>
      <c r="E1073">
        <v>151</v>
      </c>
      <c r="F1073" s="65">
        <v>151</v>
      </c>
      <c r="G1073" s="65" t="s">
        <v>1206</v>
      </c>
      <c r="H1073">
        <v>37.954000000000001</v>
      </c>
      <c r="I1073">
        <v>23.61</v>
      </c>
      <c r="J1073" s="65" t="s">
        <v>3705</v>
      </c>
      <c r="K1073" t="s">
        <v>3714</v>
      </c>
      <c r="L1073" t="s">
        <v>1427</v>
      </c>
      <c r="M1073" s="65">
        <v>1968</v>
      </c>
      <c r="N1073">
        <v>2016</v>
      </c>
      <c r="O1073" t="s">
        <v>1411</v>
      </c>
      <c r="P1073" t="s">
        <v>1209</v>
      </c>
      <c r="Q1073">
        <v>43.07</v>
      </c>
      <c r="R1073">
        <v>0.38</v>
      </c>
    </row>
    <row r="1074" spans="1:18" x14ac:dyDescent="0.25">
      <c r="A1074" t="s">
        <v>3777</v>
      </c>
      <c r="B1074" t="s">
        <v>3778</v>
      </c>
      <c r="C1074" t="s">
        <v>3779</v>
      </c>
      <c r="D1074" t="s">
        <v>3779</v>
      </c>
      <c r="E1074">
        <v>433</v>
      </c>
      <c r="F1074" s="65">
        <v>433</v>
      </c>
      <c r="G1074" s="65" t="s">
        <v>1206</v>
      </c>
      <c r="H1074">
        <v>37.923999999999999</v>
      </c>
      <c r="I1074">
        <v>23.071999999999999</v>
      </c>
      <c r="J1074" s="65" t="s">
        <v>3705</v>
      </c>
      <c r="K1074" t="s">
        <v>3706</v>
      </c>
      <c r="L1074" t="s">
        <v>1201</v>
      </c>
      <c r="M1074" s="65">
        <v>2011</v>
      </c>
      <c r="O1074" t="s">
        <v>1411</v>
      </c>
      <c r="P1074" t="s">
        <v>1317</v>
      </c>
      <c r="Q1074">
        <v>0.01</v>
      </c>
      <c r="R1074">
        <v>0.01</v>
      </c>
    </row>
    <row r="1075" spans="1:18" x14ac:dyDescent="0.25">
      <c r="A1075" t="s">
        <v>3780</v>
      </c>
      <c r="B1075" t="s">
        <v>3781</v>
      </c>
      <c r="C1075" t="s">
        <v>3782</v>
      </c>
      <c r="D1075" t="s">
        <v>3782</v>
      </c>
      <c r="E1075">
        <v>116</v>
      </c>
      <c r="F1075" s="65">
        <v>116</v>
      </c>
      <c r="G1075" s="65" t="s">
        <v>1316</v>
      </c>
      <c r="H1075">
        <v>40.481000000000002</v>
      </c>
      <c r="I1075">
        <v>21.727</v>
      </c>
      <c r="J1075" s="65" t="s">
        <v>3705</v>
      </c>
      <c r="K1075" t="s">
        <v>3710</v>
      </c>
      <c r="L1075" t="s">
        <v>1427</v>
      </c>
      <c r="M1075" s="65">
        <v>1965</v>
      </c>
      <c r="N1075">
        <v>2014</v>
      </c>
      <c r="O1075" t="s">
        <v>1202</v>
      </c>
      <c r="P1075" t="s">
        <v>1277</v>
      </c>
      <c r="Q1075">
        <v>2.2200000000000002</v>
      </c>
      <c r="R1075">
        <v>1.81</v>
      </c>
    </row>
    <row r="1076" spans="1:18" x14ac:dyDescent="0.25">
      <c r="A1076" t="s">
        <v>3783</v>
      </c>
      <c r="B1076" t="s">
        <v>3784</v>
      </c>
      <c r="C1076" t="s">
        <v>3785</v>
      </c>
      <c r="D1076" t="s">
        <v>3785</v>
      </c>
      <c r="E1076">
        <v>280</v>
      </c>
      <c r="F1076" s="65">
        <v>280</v>
      </c>
      <c r="G1076" s="65" t="s">
        <v>1316</v>
      </c>
      <c r="H1076">
        <v>40.411000000000001</v>
      </c>
      <c r="I1076">
        <v>21.786000000000001</v>
      </c>
      <c r="J1076" s="65" t="s">
        <v>3705</v>
      </c>
      <c r="K1076" t="s">
        <v>3710</v>
      </c>
      <c r="L1076" t="s">
        <v>1201</v>
      </c>
      <c r="M1076" s="65">
        <v>1981</v>
      </c>
      <c r="O1076" t="s">
        <v>1202</v>
      </c>
      <c r="P1076" t="s">
        <v>1277</v>
      </c>
      <c r="Q1076">
        <v>2.2200000000000002</v>
      </c>
      <c r="R1076">
        <v>1.81</v>
      </c>
    </row>
    <row r="1077" spans="1:18" x14ac:dyDescent="0.25">
      <c r="A1077" t="s">
        <v>3786</v>
      </c>
      <c r="B1077" t="s">
        <v>3787</v>
      </c>
      <c r="C1077" t="s">
        <v>3788</v>
      </c>
      <c r="D1077" t="s">
        <v>3788</v>
      </c>
      <c r="E1077">
        <v>274</v>
      </c>
      <c r="F1077" s="65">
        <v>274</v>
      </c>
      <c r="G1077" s="65" t="s">
        <v>1316</v>
      </c>
      <c r="H1077">
        <v>40.393000000000001</v>
      </c>
      <c r="I1077">
        <v>21.920999999999999</v>
      </c>
      <c r="J1077" s="65" t="s">
        <v>3705</v>
      </c>
      <c r="K1077" t="s">
        <v>3710</v>
      </c>
      <c r="L1077" t="s">
        <v>1201</v>
      </c>
      <c r="M1077" s="65">
        <v>1984</v>
      </c>
      <c r="O1077" t="s">
        <v>1202</v>
      </c>
      <c r="P1077" t="s">
        <v>1277</v>
      </c>
      <c r="Q1077">
        <v>2.2200000000000002</v>
      </c>
      <c r="R1077">
        <v>1.81</v>
      </c>
    </row>
    <row r="1078" spans="1:18" x14ac:dyDescent="0.25">
      <c r="A1078" t="s">
        <v>3789</v>
      </c>
      <c r="B1078" t="s">
        <v>3790</v>
      </c>
      <c r="C1078" t="s">
        <v>3791</v>
      </c>
      <c r="D1078" t="s">
        <v>3791</v>
      </c>
      <c r="E1078">
        <v>256</v>
      </c>
      <c r="F1078" s="65">
        <v>256</v>
      </c>
      <c r="G1078" s="65" t="s">
        <v>1316</v>
      </c>
      <c r="H1078">
        <v>37.415999999999997</v>
      </c>
      <c r="I1078">
        <v>22.067</v>
      </c>
      <c r="J1078" s="65" t="s">
        <v>3705</v>
      </c>
      <c r="K1078" t="s">
        <v>3706</v>
      </c>
      <c r="L1078" t="s">
        <v>1201</v>
      </c>
      <c r="M1078" s="65">
        <v>1991</v>
      </c>
      <c r="O1078" t="s">
        <v>1202</v>
      </c>
      <c r="P1078" t="s">
        <v>1277</v>
      </c>
      <c r="Q1078">
        <v>2.2200000000000002</v>
      </c>
      <c r="R1078">
        <v>1.81</v>
      </c>
    </row>
    <row r="1079" spans="1:18" x14ac:dyDescent="0.25">
      <c r="A1079" t="s">
        <v>3792</v>
      </c>
      <c r="B1079" t="s">
        <v>3793</v>
      </c>
      <c r="C1079" t="s">
        <v>3794</v>
      </c>
      <c r="D1079" t="s">
        <v>3794</v>
      </c>
      <c r="E1079">
        <v>128</v>
      </c>
      <c r="F1079" s="65">
        <v>128</v>
      </c>
      <c r="G1079" s="65" t="s">
        <v>1235</v>
      </c>
      <c r="H1079">
        <v>41.353999999999999</v>
      </c>
      <c r="I1079">
        <v>24.363</v>
      </c>
      <c r="J1079" s="65" t="s">
        <v>3705</v>
      </c>
      <c r="K1079" t="s">
        <v>3725</v>
      </c>
      <c r="L1079" t="s">
        <v>1201</v>
      </c>
      <c r="M1079" s="65">
        <v>1996</v>
      </c>
      <c r="O1079" t="s">
        <v>1202</v>
      </c>
    </row>
    <row r="1080" spans="1:18" x14ac:dyDescent="0.25">
      <c r="A1080" t="s">
        <v>3795</v>
      </c>
      <c r="B1080" t="s">
        <v>3796</v>
      </c>
      <c r="C1080" t="s">
        <v>3797</v>
      </c>
      <c r="D1080" t="s">
        <v>3797</v>
      </c>
      <c r="E1080">
        <v>154</v>
      </c>
      <c r="F1080" s="65">
        <v>154</v>
      </c>
      <c r="G1080" s="65" t="s">
        <v>1200</v>
      </c>
      <c r="H1080">
        <v>40.097000000000001</v>
      </c>
      <c r="I1080">
        <v>21.803999999999998</v>
      </c>
      <c r="J1080" s="65" t="s">
        <v>3705</v>
      </c>
      <c r="K1080" t="s">
        <v>3710</v>
      </c>
      <c r="L1080" t="s">
        <v>1201</v>
      </c>
      <c r="M1080" s="65">
        <v>2016</v>
      </c>
      <c r="O1080" t="s">
        <v>1202</v>
      </c>
    </row>
    <row r="1081" spans="1:18" x14ac:dyDescent="0.25">
      <c r="A1081" t="s">
        <v>3798</v>
      </c>
      <c r="B1081" t="s">
        <v>3799</v>
      </c>
      <c r="C1081" t="s">
        <v>3800</v>
      </c>
      <c r="D1081" t="s">
        <v>3800</v>
      </c>
      <c r="E1081">
        <v>334</v>
      </c>
      <c r="F1081" s="65">
        <v>334</v>
      </c>
      <c r="G1081" s="65" t="s">
        <v>1206</v>
      </c>
      <c r="H1081">
        <v>38.356999999999999</v>
      </c>
      <c r="I1081">
        <v>22.689</v>
      </c>
      <c r="J1081" s="65" t="s">
        <v>3705</v>
      </c>
      <c r="K1081" t="s">
        <v>3729</v>
      </c>
      <c r="L1081" t="s">
        <v>1201</v>
      </c>
      <c r="M1081" s="65">
        <v>2007</v>
      </c>
      <c r="O1081" t="s">
        <v>1411</v>
      </c>
      <c r="P1081" t="s">
        <v>1209</v>
      </c>
      <c r="Q1081">
        <v>43.07</v>
      </c>
      <c r="R1081">
        <v>0.38</v>
      </c>
    </row>
    <row r="1082" spans="1:18" x14ac:dyDescent="0.25">
      <c r="A1082" t="s">
        <v>3801</v>
      </c>
      <c r="B1082" t="s">
        <v>3802</v>
      </c>
      <c r="C1082" t="s">
        <v>3803</v>
      </c>
      <c r="D1082" t="s">
        <v>3803</v>
      </c>
      <c r="E1082">
        <v>283</v>
      </c>
      <c r="F1082" s="65">
        <v>283</v>
      </c>
      <c r="G1082" s="65" t="s">
        <v>1316</v>
      </c>
      <c r="H1082">
        <v>40.393000000000001</v>
      </c>
      <c r="I1082">
        <v>21.920999999999999</v>
      </c>
      <c r="J1082" s="65" t="s">
        <v>3705</v>
      </c>
      <c r="K1082" t="s">
        <v>3710</v>
      </c>
      <c r="L1082" t="s">
        <v>1201</v>
      </c>
      <c r="M1082" s="65">
        <v>1984</v>
      </c>
      <c r="O1082" t="s">
        <v>1202</v>
      </c>
      <c r="P1082" t="s">
        <v>1277</v>
      </c>
      <c r="Q1082">
        <v>2.2200000000000002</v>
      </c>
      <c r="R1082">
        <v>1.81</v>
      </c>
    </row>
    <row r="1083" spans="1:18" x14ac:dyDescent="0.25">
      <c r="A1083" t="s">
        <v>3804</v>
      </c>
      <c r="B1083" t="s">
        <v>3805</v>
      </c>
      <c r="C1083" t="s">
        <v>3806</v>
      </c>
      <c r="D1083" t="s">
        <v>3806</v>
      </c>
      <c r="E1083">
        <v>400</v>
      </c>
      <c r="F1083" s="65">
        <v>400</v>
      </c>
      <c r="G1083" s="65" t="s">
        <v>1206</v>
      </c>
      <c r="H1083">
        <v>40.686999999999998</v>
      </c>
      <c r="I1083">
        <v>22.885000000000002</v>
      </c>
      <c r="J1083" s="65" t="s">
        <v>3705</v>
      </c>
      <c r="K1083" t="s">
        <v>3745</v>
      </c>
      <c r="L1083" t="s">
        <v>1201</v>
      </c>
      <c r="M1083" s="65">
        <v>2005</v>
      </c>
      <c r="O1083" t="s">
        <v>1411</v>
      </c>
      <c r="P1083" t="s">
        <v>1268</v>
      </c>
      <c r="Q1083">
        <v>0.96</v>
      </c>
      <c r="R1083">
        <v>0.78</v>
      </c>
    </row>
    <row r="1084" spans="1:18" x14ac:dyDescent="0.25">
      <c r="A1084" t="s">
        <v>3807</v>
      </c>
      <c r="B1084" t="s">
        <v>3808</v>
      </c>
      <c r="C1084" t="s">
        <v>3809</v>
      </c>
      <c r="D1084" t="s">
        <v>3809</v>
      </c>
      <c r="E1084">
        <v>300</v>
      </c>
      <c r="F1084" s="65">
        <v>300</v>
      </c>
      <c r="G1084" s="65" t="s">
        <v>1200</v>
      </c>
      <c r="H1084">
        <v>39.186999999999998</v>
      </c>
      <c r="I1084">
        <v>21.026</v>
      </c>
      <c r="J1084" s="65" t="s">
        <v>3705</v>
      </c>
      <c r="K1084" t="s">
        <v>3764</v>
      </c>
      <c r="L1084" t="s">
        <v>1201</v>
      </c>
      <c r="M1084" s="65">
        <v>1981</v>
      </c>
      <c r="O1084" t="s">
        <v>1202</v>
      </c>
    </row>
    <row r="1085" spans="1:18" x14ac:dyDescent="0.25">
      <c r="A1085" t="s">
        <v>3810</v>
      </c>
      <c r="B1085" t="s">
        <v>3811</v>
      </c>
      <c r="C1085" t="s">
        <v>3812</v>
      </c>
      <c r="D1085" t="s">
        <v>3812</v>
      </c>
      <c r="E1085">
        <v>49</v>
      </c>
      <c r="F1085" s="65">
        <v>49</v>
      </c>
      <c r="G1085" s="65" t="s">
        <v>1206</v>
      </c>
      <c r="H1085">
        <v>38.28</v>
      </c>
      <c r="I1085">
        <v>23.327000000000002</v>
      </c>
      <c r="J1085" s="65" t="s">
        <v>3705</v>
      </c>
      <c r="K1085" t="s">
        <v>3714</v>
      </c>
      <c r="L1085" t="s">
        <v>1201</v>
      </c>
      <c r="M1085" s="65">
        <v>2004</v>
      </c>
      <c r="O1085" t="s">
        <v>1202</v>
      </c>
      <c r="P1085" t="s">
        <v>1317</v>
      </c>
      <c r="Q1085">
        <v>0.01</v>
      </c>
      <c r="R1085">
        <v>0.01</v>
      </c>
    </row>
    <row r="1086" spans="1:18" x14ac:dyDescent="0.25">
      <c r="A1086" t="s">
        <v>3813</v>
      </c>
      <c r="B1086" t="s">
        <v>3814</v>
      </c>
      <c r="C1086" t="s">
        <v>3815</v>
      </c>
      <c r="D1086" t="s">
        <v>3815</v>
      </c>
      <c r="E1086">
        <v>476</v>
      </c>
      <c r="F1086" s="65">
        <v>476</v>
      </c>
      <c r="G1086" s="65" t="s">
        <v>1206</v>
      </c>
      <c r="H1086">
        <v>41.064</v>
      </c>
      <c r="I1086">
        <v>25.49</v>
      </c>
      <c r="J1086" s="65" t="s">
        <v>3705</v>
      </c>
      <c r="K1086" t="s">
        <v>3725</v>
      </c>
      <c r="L1086" t="s">
        <v>1201</v>
      </c>
      <c r="M1086" s="65">
        <v>2001</v>
      </c>
      <c r="O1086" t="s">
        <v>1202</v>
      </c>
      <c r="P1086" t="s">
        <v>1277</v>
      </c>
      <c r="Q1086">
        <v>0.96</v>
      </c>
      <c r="R1086">
        <v>0.78</v>
      </c>
    </row>
    <row r="1087" spans="1:18" x14ac:dyDescent="0.25">
      <c r="A1087" t="s">
        <v>3816</v>
      </c>
      <c r="B1087" t="s">
        <v>3817</v>
      </c>
      <c r="C1087" t="s">
        <v>3818</v>
      </c>
      <c r="D1087" t="s">
        <v>3818</v>
      </c>
      <c r="E1087">
        <v>287</v>
      </c>
      <c r="F1087" s="65">
        <v>287</v>
      </c>
      <c r="G1087" s="65" t="s">
        <v>1276</v>
      </c>
      <c r="H1087">
        <v>37.747</v>
      </c>
      <c r="I1087">
        <v>24.068000000000001</v>
      </c>
      <c r="J1087" s="65" t="s">
        <v>3705</v>
      </c>
      <c r="K1087" t="s">
        <v>3714</v>
      </c>
      <c r="L1087" t="s">
        <v>1427</v>
      </c>
      <c r="M1087" s="65">
        <v>1973</v>
      </c>
      <c r="N1087">
        <v>2015</v>
      </c>
      <c r="O1087" t="s">
        <v>1411</v>
      </c>
      <c r="P1087" t="s">
        <v>1209</v>
      </c>
      <c r="Q1087">
        <v>132.47999999999999</v>
      </c>
      <c r="R1087">
        <v>0.91</v>
      </c>
    </row>
    <row r="1088" spans="1:18" x14ac:dyDescent="0.25">
      <c r="A1088" t="s">
        <v>3819</v>
      </c>
      <c r="B1088" t="s">
        <v>3820</v>
      </c>
      <c r="C1088" t="s">
        <v>3821</v>
      </c>
      <c r="D1088" t="s">
        <v>3821</v>
      </c>
      <c r="E1088">
        <v>173</v>
      </c>
      <c r="F1088" s="65">
        <v>173</v>
      </c>
      <c r="G1088" s="65" t="s">
        <v>1206</v>
      </c>
      <c r="H1088">
        <v>37.747</v>
      </c>
      <c r="I1088">
        <v>24.068000000000001</v>
      </c>
      <c r="J1088" s="65" t="s">
        <v>3705</v>
      </c>
      <c r="K1088" t="s">
        <v>3714</v>
      </c>
      <c r="L1088" t="s">
        <v>1427</v>
      </c>
      <c r="N1088">
        <v>2014</v>
      </c>
      <c r="O1088" t="s">
        <v>1411</v>
      </c>
      <c r="P1088" t="s">
        <v>1317</v>
      </c>
      <c r="Q1088">
        <v>0.01</v>
      </c>
      <c r="R1088">
        <v>0.01</v>
      </c>
    </row>
    <row r="1089" spans="1:18" x14ac:dyDescent="0.25">
      <c r="A1089" t="s">
        <v>3822</v>
      </c>
      <c r="B1089" t="s">
        <v>3823</v>
      </c>
      <c r="C1089" t="s">
        <v>3824</v>
      </c>
      <c r="D1089" t="s">
        <v>3824</v>
      </c>
      <c r="E1089">
        <v>49</v>
      </c>
      <c r="F1089" s="65">
        <v>49</v>
      </c>
      <c r="G1089" s="65" t="s">
        <v>1206</v>
      </c>
      <c r="H1089">
        <v>38.28</v>
      </c>
      <c r="I1089">
        <v>23.327000000000002</v>
      </c>
      <c r="J1089" s="65" t="s">
        <v>3705</v>
      </c>
      <c r="K1089" t="s">
        <v>3714</v>
      </c>
      <c r="L1089" t="s">
        <v>1201</v>
      </c>
      <c r="M1089" s="65">
        <v>2004</v>
      </c>
      <c r="O1089" t="s">
        <v>1202</v>
      </c>
      <c r="P1089" t="s">
        <v>1317</v>
      </c>
      <c r="Q1089">
        <v>0.01</v>
      </c>
      <c r="R1089">
        <v>0.01</v>
      </c>
    </row>
    <row r="1090" spans="1:18" x14ac:dyDescent="0.25">
      <c r="A1090" t="s">
        <v>3825</v>
      </c>
      <c r="B1090" t="s">
        <v>3826</v>
      </c>
      <c r="C1090" t="s">
        <v>3827</v>
      </c>
      <c r="D1090" t="s">
        <v>3827</v>
      </c>
      <c r="E1090">
        <v>108</v>
      </c>
      <c r="F1090" s="65">
        <v>108</v>
      </c>
      <c r="G1090" s="65" t="s">
        <v>1200</v>
      </c>
      <c r="H1090">
        <v>40.473999999999997</v>
      </c>
      <c r="I1090">
        <v>22.242000000000001</v>
      </c>
      <c r="J1090" s="65" t="s">
        <v>3705</v>
      </c>
      <c r="K1090" t="s">
        <v>3745</v>
      </c>
      <c r="L1090" t="s">
        <v>1201</v>
      </c>
      <c r="M1090" s="65">
        <v>1985</v>
      </c>
      <c r="O1090" t="s">
        <v>1202</v>
      </c>
    </row>
    <row r="1091" spans="1:18" x14ac:dyDescent="0.25">
      <c r="A1091" t="s">
        <v>3828</v>
      </c>
      <c r="B1091" t="s">
        <v>3829</v>
      </c>
      <c r="C1091" t="s">
        <v>3830</v>
      </c>
      <c r="D1091" t="s">
        <v>3830</v>
      </c>
      <c r="E1091">
        <v>116</v>
      </c>
      <c r="F1091" s="65">
        <v>116</v>
      </c>
      <c r="G1091" s="65" t="s">
        <v>1316</v>
      </c>
      <c r="H1091">
        <v>40.481000000000002</v>
      </c>
      <c r="I1091">
        <v>21.727</v>
      </c>
      <c r="J1091" s="65" t="s">
        <v>3705</v>
      </c>
      <c r="K1091" t="s">
        <v>3710</v>
      </c>
      <c r="L1091" t="s">
        <v>1427</v>
      </c>
      <c r="M1091" s="65">
        <v>1965</v>
      </c>
      <c r="N1091">
        <v>2014</v>
      </c>
      <c r="O1091" t="s">
        <v>1202</v>
      </c>
      <c r="P1091" t="s">
        <v>1277</v>
      </c>
      <c r="Q1091">
        <v>2.2200000000000002</v>
      </c>
      <c r="R1091">
        <v>1.81</v>
      </c>
    </row>
    <row r="1092" spans="1:18" x14ac:dyDescent="0.25">
      <c r="A1092" t="s">
        <v>3831</v>
      </c>
      <c r="B1092" t="s">
        <v>3832</v>
      </c>
      <c r="C1092" t="s">
        <v>3833</v>
      </c>
      <c r="D1092" t="s">
        <v>3833</v>
      </c>
      <c r="E1092">
        <v>274</v>
      </c>
      <c r="F1092" s="65">
        <v>274</v>
      </c>
      <c r="G1092" s="65" t="s">
        <v>1316</v>
      </c>
      <c r="H1092">
        <v>40.393000000000001</v>
      </c>
      <c r="I1092">
        <v>21.920999999999999</v>
      </c>
      <c r="J1092" s="65" t="s">
        <v>3705</v>
      </c>
      <c r="K1092" t="s">
        <v>3710</v>
      </c>
      <c r="L1092" t="s">
        <v>1201</v>
      </c>
      <c r="M1092" s="65">
        <v>1984</v>
      </c>
      <c r="O1092" t="s">
        <v>1202</v>
      </c>
      <c r="P1092" t="s">
        <v>1277</v>
      </c>
      <c r="Q1092">
        <v>2.2200000000000002</v>
      </c>
      <c r="R1092">
        <v>1.81</v>
      </c>
    </row>
    <row r="1093" spans="1:18" x14ac:dyDescent="0.25">
      <c r="A1093" t="s">
        <v>3834</v>
      </c>
      <c r="B1093" t="s">
        <v>3835</v>
      </c>
      <c r="C1093" t="s">
        <v>3836</v>
      </c>
      <c r="D1093" t="s">
        <v>3836</v>
      </c>
      <c r="E1093">
        <v>272</v>
      </c>
      <c r="F1093" s="65">
        <v>272</v>
      </c>
      <c r="G1093" s="65" t="s">
        <v>1316</v>
      </c>
      <c r="H1093">
        <v>40.411000000000001</v>
      </c>
      <c r="I1093">
        <v>21.786000000000001</v>
      </c>
      <c r="J1093" s="65" t="s">
        <v>3705</v>
      </c>
      <c r="K1093" t="s">
        <v>3710</v>
      </c>
      <c r="L1093" t="s">
        <v>1201</v>
      </c>
      <c r="M1093" s="65">
        <v>1975</v>
      </c>
      <c r="O1093" t="s">
        <v>1202</v>
      </c>
      <c r="P1093" t="s">
        <v>1277</v>
      </c>
      <c r="Q1093">
        <v>2.2200000000000002</v>
      </c>
      <c r="R1093">
        <v>1.81</v>
      </c>
    </row>
    <row r="1094" spans="1:18" x14ac:dyDescent="0.25">
      <c r="A1094" t="s">
        <v>3837</v>
      </c>
      <c r="B1094" t="s">
        <v>3838</v>
      </c>
      <c r="C1094" t="s">
        <v>3839</v>
      </c>
      <c r="D1094" t="s">
        <v>3839</v>
      </c>
      <c r="E1094">
        <v>130</v>
      </c>
      <c r="F1094" s="65">
        <v>130</v>
      </c>
      <c r="G1094" s="65" t="s">
        <v>1200</v>
      </c>
      <c r="H1094">
        <v>39.241</v>
      </c>
      <c r="I1094">
        <v>21.748000000000001</v>
      </c>
      <c r="J1094" s="65" t="s">
        <v>3705</v>
      </c>
      <c r="K1094" t="s">
        <v>3840</v>
      </c>
      <c r="L1094" t="s">
        <v>1201</v>
      </c>
      <c r="M1094" s="65">
        <v>1960</v>
      </c>
      <c r="O1094" t="s">
        <v>1202</v>
      </c>
    </row>
    <row r="1095" spans="1:18" x14ac:dyDescent="0.25">
      <c r="A1095" t="s">
        <v>3841</v>
      </c>
      <c r="B1095" t="s">
        <v>3842</v>
      </c>
      <c r="C1095" t="s">
        <v>3843</v>
      </c>
      <c r="D1095" t="s">
        <v>3843</v>
      </c>
      <c r="E1095">
        <v>123</v>
      </c>
      <c r="F1095" s="65">
        <v>123</v>
      </c>
      <c r="G1095" s="65" t="s">
        <v>1276</v>
      </c>
      <c r="H1095">
        <v>37.747</v>
      </c>
      <c r="I1095">
        <v>24.068000000000001</v>
      </c>
      <c r="J1095" s="65" t="s">
        <v>3705</v>
      </c>
      <c r="K1095" t="s">
        <v>3714</v>
      </c>
      <c r="L1095" t="s">
        <v>1427</v>
      </c>
      <c r="M1095" s="65">
        <v>1972</v>
      </c>
      <c r="N1095">
        <v>2015</v>
      </c>
      <c r="O1095" t="s">
        <v>1411</v>
      </c>
      <c r="P1095" t="s">
        <v>1209</v>
      </c>
      <c r="Q1095">
        <v>132.47999999999999</v>
      </c>
      <c r="R1095">
        <v>0.91</v>
      </c>
    </row>
    <row r="1096" spans="1:18" x14ac:dyDescent="0.25">
      <c r="A1096" t="s">
        <v>3844</v>
      </c>
      <c r="B1096" t="s">
        <v>3845</v>
      </c>
      <c r="C1096" t="s">
        <v>3846</v>
      </c>
      <c r="D1096" t="s">
        <v>3846</v>
      </c>
      <c r="E1096">
        <v>274</v>
      </c>
      <c r="F1096" s="65">
        <v>274</v>
      </c>
      <c r="G1096" s="65" t="s">
        <v>1316</v>
      </c>
      <c r="H1096">
        <v>40.481000000000002</v>
      </c>
      <c r="I1096">
        <v>21.727</v>
      </c>
      <c r="J1096" s="65" t="s">
        <v>3705</v>
      </c>
      <c r="K1096" t="s">
        <v>3710</v>
      </c>
      <c r="L1096" t="s">
        <v>1427</v>
      </c>
      <c r="M1096" s="65">
        <v>1973</v>
      </c>
      <c r="N1096">
        <v>2014</v>
      </c>
      <c r="O1096" t="s">
        <v>1202</v>
      </c>
      <c r="P1096" t="s">
        <v>1277</v>
      </c>
      <c r="Q1096">
        <v>2.2200000000000002</v>
      </c>
      <c r="R1096">
        <v>1.81</v>
      </c>
    </row>
    <row r="1097" spans="1:18" x14ac:dyDescent="0.25">
      <c r="A1097" t="s">
        <v>3847</v>
      </c>
      <c r="B1097" t="s">
        <v>3848</v>
      </c>
      <c r="C1097" t="s">
        <v>3849</v>
      </c>
      <c r="D1097" t="s">
        <v>3849</v>
      </c>
      <c r="E1097">
        <v>50</v>
      </c>
      <c r="F1097" s="65">
        <v>50</v>
      </c>
      <c r="G1097" s="65" t="s">
        <v>1213</v>
      </c>
      <c r="H1097">
        <v>40.805999999999997</v>
      </c>
      <c r="I1097">
        <v>22.003</v>
      </c>
      <c r="J1097" s="65" t="s">
        <v>3705</v>
      </c>
      <c r="K1097" t="s">
        <v>3745</v>
      </c>
      <c r="L1097" t="s">
        <v>1201</v>
      </c>
      <c r="M1097" s="65">
        <v>1954</v>
      </c>
      <c r="O1097" t="s">
        <v>1202</v>
      </c>
    </row>
    <row r="1098" spans="1:18" x14ac:dyDescent="0.25">
      <c r="A1098" t="s">
        <v>3850</v>
      </c>
      <c r="B1098" t="s">
        <v>3851</v>
      </c>
      <c r="C1098" t="s">
        <v>3852</v>
      </c>
      <c r="D1098" t="s">
        <v>3852</v>
      </c>
      <c r="E1098">
        <v>19</v>
      </c>
      <c r="F1098" s="65">
        <v>19</v>
      </c>
      <c r="G1098" s="65" t="s">
        <v>1213</v>
      </c>
      <c r="H1098">
        <v>40.804000000000002</v>
      </c>
      <c r="I1098">
        <v>22.056999999999999</v>
      </c>
      <c r="J1098" s="65" t="s">
        <v>3705</v>
      </c>
      <c r="K1098" t="s">
        <v>3745</v>
      </c>
      <c r="L1098" t="s">
        <v>1201</v>
      </c>
      <c r="O1098" t="s">
        <v>1202</v>
      </c>
    </row>
    <row r="1099" spans="1:18" x14ac:dyDescent="0.25">
      <c r="A1099" t="s">
        <v>3853</v>
      </c>
      <c r="B1099" t="s">
        <v>3854</v>
      </c>
      <c r="C1099" t="s">
        <v>3855</v>
      </c>
      <c r="D1099" t="s">
        <v>3855</v>
      </c>
      <c r="E1099">
        <v>280</v>
      </c>
      <c r="F1099" s="65">
        <v>280</v>
      </c>
      <c r="G1099" s="65" t="s">
        <v>1316</v>
      </c>
      <c r="H1099">
        <v>40.411000000000001</v>
      </c>
      <c r="I1099">
        <v>21.786000000000001</v>
      </c>
      <c r="J1099" s="65" t="s">
        <v>3705</v>
      </c>
      <c r="K1099" t="s">
        <v>3710</v>
      </c>
      <c r="L1099" t="s">
        <v>1201</v>
      </c>
      <c r="M1099" s="65">
        <v>1981</v>
      </c>
      <c r="O1099" t="s">
        <v>1202</v>
      </c>
      <c r="P1099" t="s">
        <v>1277</v>
      </c>
      <c r="Q1099">
        <v>2.2200000000000002</v>
      </c>
      <c r="R1099">
        <v>1.81</v>
      </c>
    </row>
    <row r="1100" spans="1:18" x14ac:dyDescent="0.25">
      <c r="A1100" t="s">
        <v>3856</v>
      </c>
      <c r="B1100" t="s">
        <v>3857</v>
      </c>
      <c r="C1100" t="s">
        <v>3858</v>
      </c>
      <c r="D1100" t="s">
        <v>3858</v>
      </c>
      <c r="E1100">
        <v>273</v>
      </c>
      <c r="F1100" s="65">
        <v>273</v>
      </c>
      <c r="G1100" s="65" t="s">
        <v>1316</v>
      </c>
      <c r="H1100">
        <v>40.619999999999997</v>
      </c>
      <c r="I1100">
        <v>21.686</v>
      </c>
      <c r="J1100" s="65" t="s">
        <v>3705</v>
      </c>
      <c r="K1100" t="s">
        <v>3710</v>
      </c>
      <c r="L1100" t="s">
        <v>1201</v>
      </c>
      <c r="M1100" s="65">
        <v>1987</v>
      </c>
      <c r="O1100" t="s">
        <v>1202</v>
      </c>
      <c r="P1100" t="s">
        <v>1277</v>
      </c>
      <c r="Q1100">
        <v>2.2200000000000002</v>
      </c>
      <c r="R1100">
        <v>1.81</v>
      </c>
    </row>
    <row r="1101" spans="1:18" x14ac:dyDescent="0.25">
      <c r="A1101" t="s">
        <v>3859</v>
      </c>
      <c r="B1101" t="s">
        <v>3860</v>
      </c>
      <c r="C1101" t="s">
        <v>3861</v>
      </c>
      <c r="D1101" t="s">
        <v>3861</v>
      </c>
      <c r="E1101">
        <v>320</v>
      </c>
      <c r="F1101" s="65">
        <v>320</v>
      </c>
      <c r="G1101" s="65" t="s">
        <v>1200</v>
      </c>
      <c r="H1101">
        <v>38.741</v>
      </c>
      <c r="I1101">
        <v>21.364999999999998</v>
      </c>
      <c r="J1101" s="65" t="s">
        <v>3705</v>
      </c>
      <c r="K1101" t="s">
        <v>3718</v>
      </c>
      <c r="L1101" t="s">
        <v>1201</v>
      </c>
      <c r="M1101" s="65">
        <v>1969</v>
      </c>
      <c r="O1101" t="s">
        <v>1202</v>
      </c>
    </row>
    <row r="1102" spans="1:18" x14ac:dyDescent="0.25">
      <c r="A1102" t="s">
        <v>3862</v>
      </c>
      <c r="B1102" t="s">
        <v>3863</v>
      </c>
      <c r="C1102" t="s">
        <v>3864</v>
      </c>
      <c r="D1102" t="s">
        <v>3864</v>
      </c>
      <c r="E1102">
        <v>255</v>
      </c>
      <c r="F1102" s="65">
        <v>255</v>
      </c>
      <c r="G1102" s="65" t="s">
        <v>1316</v>
      </c>
      <c r="H1102">
        <v>37.417999999999999</v>
      </c>
      <c r="I1102">
        <v>22.108000000000001</v>
      </c>
      <c r="J1102" s="65" t="s">
        <v>3705</v>
      </c>
      <c r="K1102" t="s">
        <v>3706</v>
      </c>
      <c r="L1102" t="s">
        <v>1201</v>
      </c>
      <c r="M1102" s="65">
        <v>1991</v>
      </c>
      <c r="O1102" t="s">
        <v>1202</v>
      </c>
      <c r="P1102" t="s">
        <v>1277</v>
      </c>
      <c r="Q1102">
        <v>2.2200000000000002</v>
      </c>
      <c r="R1102">
        <v>1.81</v>
      </c>
    </row>
    <row r="1103" spans="1:18" x14ac:dyDescent="0.25">
      <c r="A1103" t="s">
        <v>3865</v>
      </c>
      <c r="B1103" t="s">
        <v>3866</v>
      </c>
      <c r="C1103" t="s">
        <v>3867</v>
      </c>
      <c r="D1103" t="s">
        <v>3867</v>
      </c>
      <c r="E1103">
        <v>128</v>
      </c>
      <c r="F1103" s="65">
        <v>128</v>
      </c>
      <c r="G1103" s="65" t="s">
        <v>1235</v>
      </c>
      <c r="H1103">
        <v>41.353999999999999</v>
      </c>
      <c r="I1103">
        <v>24.363</v>
      </c>
      <c r="J1103" s="65" t="s">
        <v>3705</v>
      </c>
      <c r="K1103" t="s">
        <v>3725</v>
      </c>
      <c r="L1103" t="s">
        <v>1201</v>
      </c>
      <c r="M1103" s="65">
        <v>1996</v>
      </c>
      <c r="O1103" t="s">
        <v>1202</v>
      </c>
    </row>
    <row r="1104" spans="1:18" x14ac:dyDescent="0.25">
      <c r="A1104" t="s">
        <v>3868</v>
      </c>
      <c r="B1104" t="s">
        <v>3869</v>
      </c>
      <c r="C1104" t="s">
        <v>3870</v>
      </c>
      <c r="D1104" t="s">
        <v>3870</v>
      </c>
      <c r="E1104">
        <v>34</v>
      </c>
      <c r="F1104" s="65">
        <v>34</v>
      </c>
      <c r="G1104" s="65" t="s">
        <v>1200</v>
      </c>
      <c r="H1104">
        <v>38.072000000000003</v>
      </c>
      <c r="I1104">
        <v>21.524999999999999</v>
      </c>
      <c r="J1104" s="65" t="s">
        <v>3705</v>
      </c>
      <c r="K1104" t="s">
        <v>3718</v>
      </c>
      <c r="L1104" t="s">
        <v>1201</v>
      </c>
      <c r="M1104" s="65">
        <v>1981</v>
      </c>
      <c r="O1104" t="s">
        <v>1202</v>
      </c>
    </row>
    <row r="1105" spans="1:18" x14ac:dyDescent="0.25">
      <c r="A1105" t="s">
        <v>3871</v>
      </c>
      <c r="B1105" t="s">
        <v>3872</v>
      </c>
      <c r="C1105" t="s">
        <v>3873</v>
      </c>
      <c r="D1105" t="s">
        <v>3873</v>
      </c>
      <c r="E1105">
        <v>271</v>
      </c>
      <c r="F1105" s="65">
        <v>271</v>
      </c>
      <c r="G1105" s="65" t="s">
        <v>1316</v>
      </c>
      <c r="H1105">
        <v>40.411000000000001</v>
      </c>
      <c r="I1105">
        <v>21.786000000000001</v>
      </c>
      <c r="J1105" s="65" t="s">
        <v>3705</v>
      </c>
      <c r="K1105" t="s">
        <v>3710</v>
      </c>
      <c r="L1105" t="s">
        <v>1201</v>
      </c>
      <c r="M1105" s="65">
        <v>1975</v>
      </c>
      <c r="O1105" t="s">
        <v>1202</v>
      </c>
      <c r="P1105" t="s">
        <v>1277</v>
      </c>
      <c r="Q1105">
        <v>2.2200000000000002</v>
      </c>
      <c r="R1105">
        <v>1.81</v>
      </c>
    </row>
    <row r="1106" spans="1:18" x14ac:dyDescent="0.25">
      <c r="A1106" t="s">
        <v>3874</v>
      </c>
      <c r="B1106" t="s">
        <v>3875</v>
      </c>
      <c r="C1106" t="s">
        <v>3876</v>
      </c>
      <c r="D1106" t="s">
        <v>3876</v>
      </c>
      <c r="E1106">
        <v>49</v>
      </c>
      <c r="F1106" s="65">
        <v>49</v>
      </c>
      <c r="G1106" s="65" t="s">
        <v>1206</v>
      </c>
      <c r="H1106">
        <v>38.28</v>
      </c>
      <c r="I1106">
        <v>23.327000000000002</v>
      </c>
      <c r="J1106" s="65" t="s">
        <v>3705</v>
      </c>
      <c r="K1106" t="s">
        <v>3714</v>
      </c>
      <c r="L1106" t="s">
        <v>1201</v>
      </c>
      <c r="M1106" s="65">
        <v>2004</v>
      </c>
      <c r="O1106" t="s">
        <v>1202</v>
      </c>
      <c r="P1106" t="s">
        <v>1317</v>
      </c>
      <c r="Q1106">
        <v>0.01</v>
      </c>
      <c r="R1106">
        <v>0.01</v>
      </c>
    </row>
    <row r="1107" spans="1:18" x14ac:dyDescent="0.25">
      <c r="A1107" t="s">
        <v>3877</v>
      </c>
      <c r="B1107" t="s">
        <v>3878</v>
      </c>
      <c r="C1107" t="s">
        <v>3879</v>
      </c>
      <c r="D1107" t="s">
        <v>3879</v>
      </c>
      <c r="E1107">
        <v>289</v>
      </c>
      <c r="F1107" s="65">
        <v>289</v>
      </c>
      <c r="G1107" s="65" t="s">
        <v>1316</v>
      </c>
      <c r="H1107">
        <v>40.814</v>
      </c>
      <c r="I1107">
        <v>21.597999999999999</v>
      </c>
      <c r="J1107" s="65" t="s">
        <v>3705</v>
      </c>
      <c r="K1107" t="s">
        <v>3710</v>
      </c>
      <c r="L1107" t="s">
        <v>1201</v>
      </c>
      <c r="M1107" s="65">
        <v>2003</v>
      </c>
      <c r="O1107" t="s">
        <v>1202</v>
      </c>
      <c r="P1107" t="s">
        <v>1277</v>
      </c>
      <c r="Q1107">
        <v>2.4</v>
      </c>
      <c r="R1107">
        <v>1.87</v>
      </c>
    </row>
    <row r="1108" spans="1:18" x14ac:dyDescent="0.25">
      <c r="A1108" t="s">
        <v>3880</v>
      </c>
      <c r="B1108" t="s">
        <v>3881</v>
      </c>
      <c r="C1108" t="s">
        <v>3882</v>
      </c>
      <c r="D1108" t="s">
        <v>3883</v>
      </c>
      <c r="E1108">
        <v>61.7</v>
      </c>
      <c r="F1108" s="65">
        <v>62</v>
      </c>
      <c r="G1108" s="65" t="s">
        <v>49</v>
      </c>
      <c r="H1108">
        <v>46.064</v>
      </c>
      <c r="I1108">
        <v>18.263000000000002</v>
      </c>
      <c r="J1108" s="65" t="s">
        <v>3884</v>
      </c>
      <c r="K1108" t="s">
        <v>3885</v>
      </c>
      <c r="L1108" t="s">
        <v>1201</v>
      </c>
      <c r="M1108" s="65">
        <v>1961</v>
      </c>
      <c r="O1108" t="s">
        <v>1202</v>
      </c>
      <c r="P1108" t="s">
        <v>1277</v>
      </c>
      <c r="Q1108">
        <v>3.32</v>
      </c>
      <c r="R1108">
        <v>2.09</v>
      </c>
    </row>
    <row r="1109" spans="1:18" x14ac:dyDescent="0.25">
      <c r="A1109" t="s">
        <v>3886</v>
      </c>
      <c r="B1109" t="s">
        <v>3887</v>
      </c>
      <c r="C1109" t="s">
        <v>3888</v>
      </c>
      <c r="D1109" t="s">
        <v>3889</v>
      </c>
      <c r="E1109">
        <v>138.5</v>
      </c>
      <c r="F1109" s="65">
        <v>48.5</v>
      </c>
      <c r="G1109" s="65" t="s">
        <v>1206</v>
      </c>
      <c r="H1109">
        <v>48.094999999999999</v>
      </c>
      <c r="I1109">
        <v>20.742000000000001</v>
      </c>
      <c r="J1109" s="65" t="s">
        <v>3884</v>
      </c>
      <c r="K1109" t="s">
        <v>3890</v>
      </c>
      <c r="L1109" t="s">
        <v>1201</v>
      </c>
      <c r="O1109" t="s">
        <v>1202</v>
      </c>
      <c r="P1109" t="s">
        <v>1317</v>
      </c>
      <c r="Q1109">
        <v>0.01</v>
      </c>
      <c r="R1109">
        <v>0.01</v>
      </c>
    </row>
    <row r="1110" spans="1:18" x14ac:dyDescent="0.25">
      <c r="A1110" t="s">
        <v>3886</v>
      </c>
      <c r="B1110" t="s">
        <v>3891</v>
      </c>
      <c r="C1110" t="s">
        <v>3888</v>
      </c>
      <c r="D1110" t="s">
        <v>3892</v>
      </c>
      <c r="E1110">
        <v>138.5</v>
      </c>
      <c r="F1110" s="65">
        <v>39.6</v>
      </c>
      <c r="G1110" s="65" t="s">
        <v>1206</v>
      </c>
      <c r="H1110">
        <v>48.094999999999999</v>
      </c>
      <c r="I1110">
        <v>20.742000000000001</v>
      </c>
      <c r="J1110" s="65" t="s">
        <v>3884</v>
      </c>
      <c r="K1110" t="s">
        <v>3890</v>
      </c>
      <c r="L1110" t="s">
        <v>1201</v>
      </c>
      <c r="O1110" t="s">
        <v>1202</v>
      </c>
      <c r="P1110" t="s">
        <v>1277</v>
      </c>
      <c r="Q1110">
        <v>0.96</v>
      </c>
      <c r="R1110">
        <v>0.78</v>
      </c>
    </row>
    <row r="1111" spans="1:18" x14ac:dyDescent="0.25">
      <c r="A1111" t="s">
        <v>3886</v>
      </c>
      <c r="B1111" t="s">
        <v>3893</v>
      </c>
      <c r="C1111" t="s">
        <v>3888</v>
      </c>
      <c r="D1111" t="s">
        <v>3894</v>
      </c>
      <c r="E1111">
        <v>138.5</v>
      </c>
      <c r="F1111" s="65">
        <v>19.5</v>
      </c>
      <c r="G1111" s="65" t="s">
        <v>1206</v>
      </c>
      <c r="H1111">
        <v>48.094999999999999</v>
      </c>
      <c r="I1111">
        <v>20.742000000000001</v>
      </c>
      <c r="J1111" s="65" t="s">
        <v>3884</v>
      </c>
      <c r="K1111" t="s">
        <v>3890</v>
      </c>
      <c r="L1111" t="s">
        <v>1201</v>
      </c>
      <c r="O1111" t="s">
        <v>1202</v>
      </c>
      <c r="P1111" t="s">
        <v>1317</v>
      </c>
      <c r="Q1111">
        <v>0.01</v>
      </c>
      <c r="R1111">
        <v>0.01</v>
      </c>
    </row>
    <row r="1112" spans="1:18" x14ac:dyDescent="0.25">
      <c r="A1112" t="s">
        <v>3895</v>
      </c>
      <c r="B1112" t="s">
        <v>3896</v>
      </c>
      <c r="C1112" t="s">
        <v>3897</v>
      </c>
      <c r="D1112" t="s">
        <v>3898</v>
      </c>
      <c r="E1112">
        <v>95</v>
      </c>
      <c r="F1112" s="65">
        <v>95</v>
      </c>
      <c r="G1112" s="65" t="s">
        <v>1206</v>
      </c>
      <c r="H1112">
        <v>47.518999999999998</v>
      </c>
      <c r="I1112">
        <v>21.63</v>
      </c>
      <c r="J1112" s="65" t="s">
        <v>3884</v>
      </c>
      <c r="K1112" t="s">
        <v>3899</v>
      </c>
      <c r="L1112" t="s">
        <v>1201</v>
      </c>
      <c r="M1112" s="65">
        <v>2001</v>
      </c>
      <c r="O1112" t="s">
        <v>1202</v>
      </c>
      <c r="Q1112">
        <v>22.52</v>
      </c>
      <c r="R1112">
        <v>0.91</v>
      </c>
    </row>
    <row r="1113" spans="1:18" x14ac:dyDescent="0.25">
      <c r="A1113" t="s">
        <v>3900</v>
      </c>
      <c r="B1113" t="s">
        <v>3901</v>
      </c>
      <c r="C1113" t="s">
        <v>3902</v>
      </c>
      <c r="D1113" t="s">
        <v>3889</v>
      </c>
      <c r="E1113">
        <v>48.5</v>
      </c>
      <c r="F1113" s="65">
        <v>49</v>
      </c>
      <c r="G1113" s="65" t="s">
        <v>1206</v>
      </c>
      <c r="H1113">
        <v>47.335000000000001</v>
      </c>
      <c r="I1113">
        <v>19.021999999999998</v>
      </c>
      <c r="J1113" s="65" t="s">
        <v>3884</v>
      </c>
      <c r="K1113" t="s">
        <v>3903</v>
      </c>
      <c r="L1113" t="s">
        <v>1427</v>
      </c>
      <c r="O1113" t="s">
        <v>1202</v>
      </c>
      <c r="P1113" t="s">
        <v>1317</v>
      </c>
      <c r="Q1113">
        <v>0.01</v>
      </c>
      <c r="R1113">
        <v>0.01</v>
      </c>
    </row>
    <row r="1114" spans="1:18" x14ac:dyDescent="0.25">
      <c r="A1114" t="s">
        <v>3904</v>
      </c>
      <c r="B1114" t="s">
        <v>3905</v>
      </c>
      <c r="C1114" t="s">
        <v>3906</v>
      </c>
      <c r="D1114" t="s">
        <v>3907</v>
      </c>
      <c r="E1114">
        <v>63.1</v>
      </c>
      <c r="F1114" s="65">
        <v>63.1</v>
      </c>
      <c r="G1114" s="65" t="s">
        <v>1206</v>
      </c>
      <c r="H1114">
        <v>47.548000000000002</v>
      </c>
      <c r="I1114">
        <v>19.073</v>
      </c>
      <c r="J1114" s="65" t="s">
        <v>3884</v>
      </c>
      <c r="K1114" t="s">
        <v>3908</v>
      </c>
      <c r="L1114" t="s">
        <v>1201</v>
      </c>
      <c r="O1114" t="s">
        <v>1202</v>
      </c>
      <c r="P1114" t="s">
        <v>1317</v>
      </c>
      <c r="Q1114">
        <v>0.01</v>
      </c>
      <c r="R1114">
        <v>0.01</v>
      </c>
    </row>
    <row r="1115" spans="1:18" x14ac:dyDescent="0.25">
      <c r="A1115" t="s">
        <v>3909</v>
      </c>
      <c r="B1115" t="s">
        <v>3910</v>
      </c>
      <c r="C1115" t="s">
        <v>3911</v>
      </c>
      <c r="D1115" t="s">
        <v>3912</v>
      </c>
      <c r="E1115">
        <v>113.7</v>
      </c>
      <c r="F1115" s="65">
        <v>57</v>
      </c>
      <c r="G1115" s="65" t="s">
        <v>1206</v>
      </c>
      <c r="H1115">
        <v>47.094999999999999</v>
      </c>
      <c r="I1115">
        <v>17.556000000000001</v>
      </c>
      <c r="J1115" s="65" t="s">
        <v>3884</v>
      </c>
      <c r="K1115" t="s">
        <v>3913</v>
      </c>
      <c r="L1115" t="s">
        <v>1201</v>
      </c>
      <c r="O1115" t="s">
        <v>1202</v>
      </c>
      <c r="P1115" t="s">
        <v>1317</v>
      </c>
      <c r="Q1115">
        <v>0.01</v>
      </c>
      <c r="R1115">
        <v>0.01</v>
      </c>
    </row>
    <row r="1116" spans="1:18" x14ac:dyDescent="0.25">
      <c r="A1116" t="s">
        <v>3909</v>
      </c>
      <c r="B1116" t="s">
        <v>3914</v>
      </c>
      <c r="C1116" t="s">
        <v>3911</v>
      </c>
      <c r="D1116" t="s">
        <v>3915</v>
      </c>
      <c r="E1116">
        <v>113.7</v>
      </c>
      <c r="F1116" s="65">
        <v>57</v>
      </c>
      <c r="G1116" s="65" t="s">
        <v>1206</v>
      </c>
      <c r="H1116">
        <v>47.094999999999999</v>
      </c>
      <c r="I1116">
        <v>17.556000000000001</v>
      </c>
      <c r="J1116" s="65" t="s">
        <v>3884</v>
      </c>
      <c r="K1116" t="s">
        <v>3913</v>
      </c>
      <c r="L1116" t="s">
        <v>1201</v>
      </c>
      <c r="O1116" t="s">
        <v>1202</v>
      </c>
      <c r="P1116" t="s">
        <v>1317</v>
      </c>
      <c r="Q1116">
        <v>0.01</v>
      </c>
      <c r="R1116">
        <v>0.01</v>
      </c>
    </row>
    <row r="1117" spans="1:18" x14ac:dyDescent="0.25">
      <c r="A1117" t="s">
        <v>3916</v>
      </c>
      <c r="B1117" t="s">
        <v>3917</v>
      </c>
      <c r="C1117" t="s">
        <v>3918</v>
      </c>
      <c r="D1117" t="s">
        <v>3919</v>
      </c>
      <c r="E1117">
        <v>58.1</v>
      </c>
      <c r="F1117" s="65">
        <v>58.1</v>
      </c>
      <c r="G1117" s="65" t="s">
        <v>1206</v>
      </c>
      <c r="H1117">
        <v>48.26</v>
      </c>
      <c r="I1117">
        <v>20.638000000000002</v>
      </c>
      <c r="J1117" s="65" t="s">
        <v>3884</v>
      </c>
      <c r="K1117" t="s">
        <v>3890</v>
      </c>
      <c r="L1117" t="s">
        <v>1201</v>
      </c>
      <c r="O1117" t="s">
        <v>1202</v>
      </c>
      <c r="P1117" t="s">
        <v>1317</v>
      </c>
      <c r="Q1117">
        <v>0.01</v>
      </c>
      <c r="R1117">
        <v>0.01</v>
      </c>
    </row>
    <row r="1118" spans="1:18" x14ac:dyDescent="0.25">
      <c r="A1118" t="s">
        <v>3920</v>
      </c>
      <c r="B1118" t="s">
        <v>3921</v>
      </c>
      <c r="C1118" t="s">
        <v>3922</v>
      </c>
      <c r="D1118" t="s">
        <v>3923</v>
      </c>
      <c r="E1118">
        <v>27.3</v>
      </c>
      <c r="F1118" s="65">
        <v>17.100000000000001</v>
      </c>
      <c r="G1118" s="65" t="s">
        <v>1206</v>
      </c>
      <c r="H1118">
        <v>47.462000000000003</v>
      </c>
      <c r="I1118">
        <v>19.056000000000001</v>
      </c>
      <c r="J1118" s="65" t="s">
        <v>3884</v>
      </c>
      <c r="K1118" t="s">
        <v>3908</v>
      </c>
      <c r="L1118" t="s">
        <v>1201</v>
      </c>
      <c r="O1118" t="s">
        <v>1202</v>
      </c>
      <c r="P1118" t="s">
        <v>1317</v>
      </c>
      <c r="Q1118">
        <v>0.01</v>
      </c>
      <c r="R1118">
        <v>0.01</v>
      </c>
    </row>
    <row r="1119" spans="1:18" x14ac:dyDescent="0.25">
      <c r="A1119" t="s">
        <v>3920</v>
      </c>
      <c r="B1119" t="s">
        <v>3924</v>
      </c>
      <c r="C1119" t="s">
        <v>3922</v>
      </c>
      <c r="D1119" t="s">
        <v>3925</v>
      </c>
      <c r="E1119">
        <v>27.3</v>
      </c>
      <c r="F1119" s="65">
        <v>10.199999999999999</v>
      </c>
      <c r="G1119" s="65" t="s">
        <v>1206</v>
      </c>
      <c r="H1119">
        <v>47.462000000000003</v>
      </c>
      <c r="I1119">
        <v>19.056000000000001</v>
      </c>
      <c r="J1119" s="65" t="s">
        <v>3884</v>
      </c>
      <c r="K1119" t="s">
        <v>3908</v>
      </c>
      <c r="L1119" t="s">
        <v>1201</v>
      </c>
      <c r="M1119" s="65">
        <v>1995</v>
      </c>
      <c r="O1119" t="s">
        <v>1202</v>
      </c>
      <c r="P1119" t="s">
        <v>1317</v>
      </c>
      <c r="Q1119">
        <v>0.01</v>
      </c>
      <c r="R1119">
        <v>0.01</v>
      </c>
    </row>
    <row r="1120" spans="1:18" x14ac:dyDescent="0.25">
      <c r="A1120" t="s">
        <v>3926</v>
      </c>
      <c r="B1120" t="s">
        <v>3927</v>
      </c>
      <c r="C1120" t="s">
        <v>3928</v>
      </c>
      <c r="D1120" t="s">
        <v>3929</v>
      </c>
      <c r="E1120">
        <v>120</v>
      </c>
      <c r="F1120" s="65">
        <v>120</v>
      </c>
      <c r="G1120" s="65" t="s">
        <v>1276</v>
      </c>
      <c r="H1120">
        <v>47.104999999999997</v>
      </c>
      <c r="I1120">
        <v>18.018000000000001</v>
      </c>
      <c r="J1120" s="65" t="s">
        <v>3884</v>
      </c>
      <c r="K1120" t="s">
        <v>3913</v>
      </c>
      <c r="L1120" t="s">
        <v>1201</v>
      </c>
      <c r="M1120" s="65">
        <v>1998</v>
      </c>
      <c r="O1120" t="s">
        <v>1202</v>
      </c>
      <c r="P1120" t="s">
        <v>1317</v>
      </c>
      <c r="Q1120">
        <v>0.1</v>
      </c>
      <c r="R1120">
        <v>0.1</v>
      </c>
    </row>
    <row r="1121" spans="1:18" x14ac:dyDescent="0.25">
      <c r="A1121" t="s">
        <v>3930</v>
      </c>
      <c r="B1121" t="s">
        <v>3931</v>
      </c>
      <c r="C1121" t="s">
        <v>3932</v>
      </c>
      <c r="D1121" t="s">
        <v>3933</v>
      </c>
      <c r="E1121">
        <v>401</v>
      </c>
      <c r="F1121" s="65">
        <v>142</v>
      </c>
      <c r="G1121" s="65" t="s">
        <v>1206</v>
      </c>
      <c r="H1121">
        <v>47.427999999999997</v>
      </c>
      <c r="I1121">
        <v>19.052</v>
      </c>
      <c r="J1121" s="65" t="s">
        <v>3884</v>
      </c>
      <c r="K1121" t="s">
        <v>3908</v>
      </c>
      <c r="L1121" t="s">
        <v>1201</v>
      </c>
      <c r="M1121" s="65">
        <v>2000</v>
      </c>
      <c r="O1121" t="s">
        <v>1202</v>
      </c>
      <c r="P1121" t="s">
        <v>1209</v>
      </c>
      <c r="Q1121">
        <v>43.07</v>
      </c>
      <c r="R1121">
        <v>0.38</v>
      </c>
    </row>
    <row r="1122" spans="1:18" x14ac:dyDescent="0.25">
      <c r="A1122" t="s">
        <v>3930</v>
      </c>
      <c r="B1122" t="s">
        <v>3934</v>
      </c>
      <c r="C1122" t="s">
        <v>3932</v>
      </c>
      <c r="D1122" t="s">
        <v>3935</v>
      </c>
      <c r="E1122">
        <v>401</v>
      </c>
      <c r="F1122" s="65">
        <v>118</v>
      </c>
      <c r="G1122" s="65" t="s">
        <v>1206</v>
      </c>
      <c r="H1122">
        <v>47.427999999999997</v>
      </c>
      <c r="I1122">
        <v>19.052</v>
      </c>
      <c r="J1122" s="65" t="s">
        <v>3884</v>
      </c>
      <c r="K1122" t="s">
        <v>3908</v>
      </c>
      <c r="L1122" t="s">
        <v>1201</v>
      </c>
      <c r="M1122" s="65">
        <v>2000</v>
      </c>
      <c r="O1122" t="s">
        <v>1202</v>
      </c>
      <c r="P1122" t="s">
        <v>1209</v>
      </c>
      <c r="Q1122">
        <v>43.07</v>
      </c>
      <c r="R1122">
        <v>0.38</v>
      </c>
    </row>
    <row r="1123" spans="1:18" x14ac:dyDescent="0.25">
      <c r="A1123" t="s">
        <v>3930</v>
      </c>
      <c r="B1123" t="s">
        <v>3936</v>
      </c>
      <c r="C1123" t="s">
        <v>3932</v>
      </c>
      <c r="D1123" t="s">
        <v>3937</v>
      </c>
      <c r="E1123">
        <v>401</v>
      </c>
      <c r="F1123" s="65">
        <v>142</v>
      </c>
      <c r="G1123" s="65" t="s">
        <v>1206</v>
      </c>
      <c r="H1123">
        <v>47.427999999999997</v>
      </c>
      <c r="I1123">
        <v>19.052</v>
      </c>
      <c r="J1123" s="65" t="s">
        <v>3884</v>
      </c>
      <c r="K1123" t="s">
        <v>3908</v>
      </c>
      <c r="L1123" t="s">
        <v>1201</v>
      </c>
      <c r="M1123" s="65">
        <v>2000</v>
      </c>
      <c r="O1123" t="s">
        <v>1202</v>
      </c>
      <c r="P1123" t="s">
        <v>1209</v>
      </c>
      <c r="Q1123">
        <v>43.07</v>
      </c>
      <c r="R1123">
        <v>0.38</v>
      </c>
    </row>
    <row r="1124" spans="1:18" x14ac:dyDescent="0.25">
      <c r="A1124" t="s">
        <v>3938</v>
      </c>
      <c r="B1124" t="s">
        <v>3939</v>
      </c>
      <c r="C1124" t="s">
        <v>3940</v>
      </c>
      <c r="D1124" t="s">
        <v>3941</v>
      </c>
      <c r="E1124">
        <v>120</v>
      </c>
      <c r="F1124" s="65">
        <v>120</v>
      </c>
      <c r="G1124" s="65" t="s">
        <v>1276</v>
      </c>
      <c r="H1124">
        <v>47.94</v>
      </c>
      <c r="I1124">
        <v>20.968</v>
      </c>
      <c r="J1124" s="65" t="s">
        <v>3884</v>
      </c>
      <c r="K1124" t="s">
        <v>3890</v>
      </c>
      <c r="L1124" t="s">
        <v>1201</v>
      </c>
      <c r="M1124" s="65">
        <v>1998</v>
      </c>
      <c r="O1124" t="s">
        <v>1202</v>
      </c>
      <c r="P1124" t="s">
        <v>1317</v>
      </c>
      <c r="Q1124">
        <v>0.1</v>
      </c>
      <c r="R1124">
        <v>0.1</v>
      </c>
    </row>
    <row r="1125" spans="1:18" x14ac:dyDescent="0.25">
      <c r="A1125" t="s">
        <v>3942</v>
      </c>
      <c r="B1125" t="s">
        <v>3943</v>
      </c>
      <c r="C1125" t="s">
        <v>3944</v>
      </c>
      <c r="D1125" t="s">
        <v>3945</v>
      </c>
      <c r="E1125">
        <v>109.2</v>
      </c>
      <c r="F1125" s="65">
        <v>109</v>
      </c>
      <c r="G1125" s="65" t="s">
        <v>1206</v>
      </c>
      <c r="H1125">
        <v>47.457999999999998</v>
      </c>
      <c r="I1125">
        <v>19.164000000000001</v>
      </c>
      <c r="J1125" s="65" t="s">
        <v>3884</v>
      </c>
      <c r="K1125" t="s">
        <v>3908</v>
      </c>
      <c r="L1125" t="s">
        <v>1201</v>
      </c>
      <c r="M1125" s="65">
        <v>2004</v>
      </c>
      <c r="O1125" t="s">
        <v>1202</v>
      </c>
      <c r="P1125" t="s">
        <v>1317</v>
      </c>
      <c r="Q1125">
        <v>0.01</v>
      </c>
      <c r="R1125">
        <v>0.01</v>
      </c>
    </row>
    <row r="1126" spans="1:18" x14ac:dyDescent="0.25">
      <c r="A1126" t="s">
        <v>3946</v>
      </c>
      <c r="B1126" t="s">
        <v>3947</v>
      </c>
      <c r="C1126" t="s">
        <v>3948</v>
      </c>
      <c r="D1126" t="s">
        <v>3949</v>
      </c>
      <c r="E1126">
        <v>47.1</v>
      </c>
      <c r="F1126" s="65">
        <v>47</v>
      </c>
      <c r="G1126" s="65" t="s">
        <v>1206</v>
      </c>
      <c r="H1126">
        <v>47.957000000000001</v>
      </c>
      <c r="I1126">
        <v>21.699000000000002</v>
      </c>
      <c r="J1126" s="65" t="s">
        <v>3884</v>
      </c>
      <c r="K1126" t="s">
        <v>3899</v>
      </c>
      <c r="L1126" t="s">
        <v>1201</v>
      </c>
      <c r="M1126" s="65">
        <v>2007</v>
      </c>
      <c r="O1126" t="s">
        <v>1202</v>
      </c>
      <c r="P1126" t="s">
        <v>1317</v>
      </c>
      <c r="Q1126">
        <v>0.01</v>
      </c>
      <c r="R1126">
        <v>0.01</v>
      </c>
    </row>
    <row r="1127" spans="1:18" x14ac:dyDescent="0.25">
      <c r="A1127" t="s">
        <v>3950</v>
      </c>
      <c r="B1127" t="s">
        <v>3951</v>
      </c>
      <c r="C1127" t="s">
        <v>3952</v>
      </c>
      <c r="D1127" t="s">
        <v>3953</v>
      </c>
      <c r="E1127">
        <v>782.7</v>
      </c>
      <c r="F1127" s="65">
        <v>154</v>
      </c>
      <c r="G1127" s="65" t="s">
        <v>1206</v>
      </c>
      <c r="H1127">
        <v>47.328000000000003</v>
      </c>
      <c r="I1127">
        <v>18.917999999999999</v>
      </c>
      <c r="J1127" s="65" t="s">
        <v>3884</v>
      </c>
      <c r="K1127" t="s">
        <v>3903</v>
      </c>
      <c r="L1127" t="s">
        <v>1201</v>
      </c>
      <c r="M1127" s="65">
        <v>1974</v>
      </c>
      <c r="O1127" t="s">
        <v>1202</v>
      </c>
      <c r="P1127" t="s">
        <v>1209</v>
      </c>
      <c r="Q1127">
        <v>43.07</v>
      </c>
      <c r="R1127">
        <v>0.38</v>
      </c>
    </row>
    <row r="1128" spans="1:18" x14ac:dyDescent="0.25">
      <c r="A1128" t="s">
        <v>3950</v>
      </c>
      <c r="B1128" t="s">
        <v>3954</v>
      </c>
      <c r="C1128" t="s">
        <v>3952</v>
      </c>
      <c r="D1128" t="s">
        <v>3955</v>
      </c>
      <c r="E1128">
        <v>782.7</v>
      </c>
      <c r="F1128" s="65">
        <v>60</v>
      </c>
      <c r="G1128" s="65" t="s">
        <v>1206</v>
      </c>
      <c r="H1128">
        <v>47.328000000000003</v>
      </c>
      <c r="I1128">
        <v>18.917999999999999</v>
      </c>
      <c r="J1128" s="65" t="s">
        <v>3884</v>
      </c>
      <c r="K1128" t="s">
        <v>3903</v>
      </c>
      <c r="L1128" t="s">
        <v>1201</v>
      </c>
      <c r="M1128" s="65">
        <v>1974</v>
      </c>
      <c r="O1128" t="s">
        <v>1202</v>
      </c>
      <c r="P1128" t="s">
        <v>1209</v>
      </c>
      <c r="Q1128">
        <v>43.07</v>
      </c>
      <c r="R1128">
        <v>0.38</v>
      </c>
    </row>
    <row r="1129" spans="1:18" x14ac:dyDescent="0.25">
      <c r="A1129" t="s">
        <v>3950</v>
      </c>
      <c r="B1129" t="s">
        <v>3956</v>
      </c>
      <c r="C1129" t="s">
        <v>3952</v>
      </c>
      <c r="D1129" t="s">
        <v>3957</v>
      </c>
      <c r="E1129">
        <v>782.7</v>
      </c>
      <c r="F1129" s="65">
        <v>143</v>
      </c>
      <c r="G1129" s="65" t="s">
        <v>1206</v>
      </c>
      <c r="H1129">
        <v>47.328000000000003</v>
      </c>
      <c r="I1129">
        <v>18.917999999999999</v>
      </c>
      <c r="J1129" s="65" t="s">
        <v>3884</v>
      </c>
      <c r="K1129" t="s">
        <v>3903</v>
      </c>
      <c r="L1129" t="s">
        <v>1201</v>
      </c>
      <c r="M1129" s="65">
        <v>1974</v>
      </c>
      <c r="O1129" t="s">
        <v>1202</v>
      </c>
      <c r="P1129" t="s">
        <v>1209</v>
      </c>
      <c r="Q1129">
        <v>43.07</v>
      </c>
      <c r="R1129">
        <v>0.38</v>
      </c>
    </row>
    <row r="1130" spans="1:18" x14ac:dyDescent="0.25">
      <c r="A1130" t="s">
        <v>3950</v>
      </c>
      <c r="B1130" t="s">
        <v>3958</v>
      </c>
      <c r="C1130" t="s">
        <v>3952</v>
      </c>
      <c r="D1130" t="s">
        <v>3959</v>
      </c>
      <c r="E1130">
        <v>782.7</v>
      </c>
      <c r="F1130" s="65">
        <v>58</v>
      </c>
      <c r="G1130" s="65" t="s">
        <v>1206</v>
      </c>
      <c r="H1130">
        <v>47.328000000000003</v>
      </c>
      <c r="I1130">
        <v>18.917999999999999</v>
      </c>
      <c r="J1130" s="65" t="s">
        <v>3884</v>
      </c>
      <c r="K1130" t="s">
        <v>3903</v>
      </c>
      <c r="L1130" t="s">
        <v>1427</v>
      </c>
      <c r="O1130" t="s">
        <v>1202</v>
      </c>
      <c r="P1130" t="s">
        <v>1209</v>
      </c>
      <c r="Q1130">
        <v>43.07</v>
      </c>
      <c r="R1130">
        <v>0.38</v>
      </c>
    </row>
    <row r="1131" spans="1:18" x14ac:dyDescent="0.25">
      <c r="A1131" t="s">
        <v>3950</v>
      </c>
      <c r="B1131" t="s">
        <v>3960</v>
      </c>
      <c r="C1131" t="s">
        <v>3952</v>
      </c>
      <c r="D1131" t="s">
        <v>3961</v>
      </c>
      <c r="E1131">
        <v>782.7</v>
      </c>
      <c r="F1131" s="65">
        <v>132</v>
      </c>
      <c r="G1131" s="65" t="s">
        <v>1206</v>
      </c>
      <c r="H1131">
        <v>47.328000000000003</v>
      </c>
      <c r="I1131">
        <v>18.917999999999999</v>
      </c>
      <c r="J1131" s="65" t="s">
        <v>3884</v>
      </c>
      <c r="K1131" t="s">
        <v>3903</v>
      </c>
      <c r="L1131" t="s">
        <v>1201</v>
      </c>
      <c r="M1131" s="65">
        <v>1976</v>
      </c>
      <c r="O1131" t="s">
        <v>1202</v>
      </c>
      <c r="P1131" t="s">
        <v>1209</v>
      </c>
      <c r="Q1131">
        <v>43.07</v>
      </c>
      <c r="R1131">
        <v>0.38</v>
      </c>
    </row>
    <row r="1132" spans="1:18" x14ac:dyDescent="0.25">
      <c r="A1132" t="s">
        <v>3950</v>
      </c>
      <c r="B1132" t="s">
        <v>3962</v>
      </c>
      <c r="C1132" t="s">
        <v>3952</v>
      </c>
      <c r="D1132" t="s">
        <v>3963</v>
      </c>
      <c r="E1132">
        <v>782.7</v>
      </c>
      <c r="F1132" s="65">
        <v>269</v>
      </c>
      <c r="G1132" s="65" t="s">
        <v>1206</v>
      </c>
      <c r="H1132">
        <v>47.328000000000003</v>
      </c>
      <c r="I1132">
        <v>18.917999999999999</v>
      </c>
      <c r="J1132" s="65" t="s">
        <v>3884</v>
      </c>
      <c r="K1132" t="s">
        <v>3903</v>
      </c>
      <c r="L1132" t="s">
        <v>1201</v>
      </c>
      <c r="M1132" s="65">
        <v>1974</v>
      </c>
      <c r="O1132" t="s">
        <v>1202</v>
      </c>
      <c r="P1132" t="s">
        <v>1209</v>
      </c>
      <c r="Q1132">
        <v>43.07</v>
      </c>
      <c r="R1132">
        <v>0.38</v>
      </c>
    </row>
    <row r="1133" spans="1:18" x14ac:dyDescent="0.25">
      <c r="A1133" t="s">
        <v>3950</v>
      </c>
      <c r="B1133" t="s">
        <v>3964</v>
      </c>
      <c r="C1133" t="s">
        <v>3952</v>
      </c>
      <c r="D1133" t="s">
        <v>3965</v>
      </c>
      <c r="E1133">
        <v>782.7</v>
      </c>
      <c r="F1133" s="65">
        <v>25</v>
      </c>
      <c r="G1133" s="65" t="s">
        <v>1206</v>
      </c>
      <c r="H1133">
        <v>47.328000000000003</v>
      </c>
      <c r="I1133">
        <v>18.917999999999999</v>
      </c>
      <c r="J1133" s="65" t="s">
        <v>3884</v>
      </c>
      <c r="K1133" t="s">
        <v>3903</v>
      </c>
      <c r="L1133" t="s">
        <v>1201</v>
      </c>
      <c r="M1133" s="65">
        <v>1974</v>
      </c>
      <c r="O1133" t="s">
        <v>1202</v>
      </c>
      <c r="P1133" t="s">
        <v>1209</v>
      </c>
      <c r="Q1133">
        <v>43.07</v>
      </c>
      <c r="R1133">
        <v>0.38</v>
      </c>
    </row>
    <row r="1134" spans="1:18" x14ac:dyDescent="0.25">
      <c r="A1134" t="s">
        <v>3966</v>
      </c>
      <c r="B1134" t="s">
        <v>3967</v>
      </c>
      <c r="C1134" t="s">
        <v>3968</v>
      </c>
      <c r="D1134" t="s">
        <v>3969</v>
      </c>
      <c r="E1134">
        <v>426.6</v>
      </c>
      <c r="F1134" s="65">
        <v>427</v>
      </c>
      <c r="G1134" s="65" t="s">
        <v>1206</v>
      </c>
      <c r="H1134">
        <v>47.738</v>
      </c>
      <c r="I1134">
        <v>17.803000000000001</v>
      </c>
      <c r="J1134" s="65" t="s">
        <v>3884</v>
      </c>
      <c r="K1134" t="s">
        <v>3970</v>
      </c>
      <c r="L1134" t="s">
        <v>1201</v>
      </c>
      <c r="M1134" s="65">
        <v>2011</v>
      </c>
      <c r="O1134" t="s">
        <v>1202</v>
      </c>
      <c r="P1134" t="s">
        <v>1209</v>
      </c>
      <c r="Q1134">
        <v>43.07</v>
      </c>
      <c r="R1134">
        <v>0.38</v>
      </c>
    </row>
    <row r="1135" spans="1:18" x14ac:dyDescent="0.25">
      <c r="A1135" t="s">
        <v>3971</v>
      </c>
      <c r="B1135" t="s">
        <v>3972</v>
      </c>
      <c r="C1135" t="s">
        <v>3973</v>
      </c>
      <c r="D1135" t="s">
        <v>3974</v>
      </c>
      <c r="E1135">
        <v>43.3</v>
      </c>
      <c r="F1135" s="65">
        <v>18</v>
      </c>
      <c r="G1135" s="65" t="s">
        <v>1206</v>
      </c>
      <c r="H1135">
        <v>47.56</v>
      </c>
      <c r="I1135">
        <v>18.427</v>
      </c>
      <c r="J1135" s="65" t="s">
        <v>3884</v>
      </c>
      <c r="K1135" t="s">
        <v>3913</v>
      </c>
      <c r="L1135" t="s">
        <v>1201</v>
      </c>
      <c r="O1135" t="s">
        <v>1202</v>
      </c>
      <c r="Q1135">
        <v>22.52</v>
      </c>
      <c r="R1135">
        <v>0.91</v>
      </c>
    </row>
    <row r="1136" spans="1:18" x14ac:dyDescent="0.25">
      <c r="A1136" t="s">
        <v>3971</v>
      </c>
      <c r="B1136" t="s">
        <v>3975</v>
      </c>
      <c r="C1136" t="s">
        <v>3973</v>
      </c>
      <c r="D1136" t="s">
        <v>3976</v>
      </c>
      <c r="E1136">
        <v>43.3</v>
      </c>
      <c r="F1136" s="65">
        <v>25</v>
      </c>
      <c r="G1136" s="65" t="s">
        <v>1206</v>
      </c>
      <c r="H1136">
        <v>47.56</v>
      </c>
      <c r="I1136">
        <v>18.427</v>
      </c>
      <c r="J1136" s="65" t="s">
        <v>3884</v>
      </c>
      <c r="K1136" t="s">
        <v>3913</v>
      </c>
      <c r="L1136" t="s">
        <v>1201</v>
      </c>
      <c r="O1136" t="s">
        <v>1202</v>
      </c>
      <c r="Q1136">
        <v>22.52</v>
      </c>
      <c r="R1136">
        <v>0.91</v>
      </c>
    </row>
    <row r="1137" spans="1:18" x14ac:dyDescent="0.25">
      <c r="A1137" t="s">
        <v>3977</v>
      </c>
      <c r="B1137" t="s">
        <v>3978</v>
      </c>
      <c r="C1137" t="s">
        <v>3979</v>
      </c>
      <c r="D1137" t="s">
        <v>3980</v>
      </c>
      <c r="E1137">
        <v>27.7</v>
      </c>
      <c r="F1137" s="65">
        <v>28</v>
      </c>
      <c r="G1137" s="65" t="s">
        <v>49</v>
      </c>
      <c r="H1137">
        <v>47.095999999999997</v>
      </c>
      <c r="I1137">
        <v>17.558</v>
      </c>
      <c r="J1137" s="65" t="s">
        <v>3884</v>
      </c>
      <c r="K1137" t="s">
        <v>3913</v>
      </c>
      <c r="L1137" t="s">
        <v>1201</v>
      </c>
      <c r="O1137" t="s">
        <v>1202</v>
      </c>
      <c r="P1137" t="s">
        <v>1277</v>
      </c>
      <c r="Q1137">
        <v>3.32</v>
      </c>
      <c r="R1137">
        <v>2.09</v>
      </c>
    </row>
    <row r="1138" spans="1:18" x14ac:dyDescent="0.25">
      <c r="A1138" t="s">
        <v>3981</v>
      </c>
      <c r="B1138" t="s">
        <v>3982</v>
      </c>
      <c r="C1138" t="s">
        <v>3983</v>
      </c>
      <c r="D1138" t="s">
        <v>3984</v>
      </c>
      <c r="E1138">
        <v>1899.4</v>
      </c>
      <c r="F1138" s="65">
        <v>236</v>
      </c>
      <c r="G1138" s="65" t="s">
        <v>43</v>
      </c>
      <c r="H1138">
        <v>46.573999999999998</v>
      </c>
      <c r="I1138">
        <v>18.853999999999999</v>
      </c>
      <c r="J1138" s="65" t="s">
        <v>3884</v>
      </c>
      <c r="K1138" t="s">
        <v>3885</v>
      </c>
      <c r="L1138" t="s">
        <v>1201</v>
      </c>
      <c r="M1138" s="65">
        <v>1987</v>
      </c>
      <c r="O1138" t="s">
        <v>1202</v>
      </c>
      <c r="P1138" t="s">
        <v>1209</v>
      </c>
      <c r="Q1138">
        <v>167.87</v>
      </c>
      <c r="R1138">
        <v>1.02</v>
      </c>
    </row>
    <row r="1139" spans="1:18" x14ac:dyDescent="0.25">
      <c r="A1139" t="s">
        <v>3981</v>
      </c>
      <c r="B1139" t="s">
        <v>3985</v>
      </c>
      <c r="C1139" t="s">
        <v>3983</v>
      </c>
      <c r="D1139" t="s">
        <v>3986</v>
      </c>
      <c r="E1139">
        <v>1899.4</v>
      </c>
      <c r="F1139" s="65">
        <v>239.9</v>
      </c>
      <c r="G1139" s="65" t="s">
        <v>43</v>
      </c>
      <c r="H1139">
        <v>46.573999999999998</v>
      </c>
      <c r="I1139">
        <v>18.853999999999999</v>
      </c>
      <c r="J1139" s="65" t="s">
        <v>3884</v>
      </c>
      <c r="K1139" t="s">
        <v>3885</v>
      </c>
      <c r="L1139" t="s">
        <v>1201</v>
      </c>
      <c r="M1139" s="65">
        <v>1983</v>
      </c>
      <c r="O1139" t="s">
        <v>1202</v>
      </c>
      <c r="P1139" t="s">
        <v>1209</v>
      </c>
      <c r="Q1139">
        <v>167.87</v>
      </c>
      <c r="R1139">
        <v>1.02</v>
      </c>
    </row>
    <row r="1140" spans="1:18" x14ac:dyDescent="0.25">
      <c r="A1140" t="s">
        <v>3981</v>
      </c>
      <c r="B1140" t="s">
        <v>3987</v>
      </c>
      <c r="C1140" t="s">
        <v>3983</v>
      </c>
      <c r="D1140" t="s">
        <v>3988</v>
      </c>
      <c r="E1140">
        <v>1899.4</v>
      </c>
      <c r="F1140" s="65">
        <v>237.8</v>
      </c>
      <c r="G1140" s="65" t="s">
        <v>43</v>
      </c>
      <c r="H1140">
        <v>46.573999999999998</v>
      </c>
      <c r="I1140">
        <v>18.853999999999999</v>
      </c>
      <c r="J1140" s="65" t="s">
        <v>3884</v>
      </c>
      <c r="K1140" t="s">
        <v>3885</v>
      </c>
      <c r="L1140" t="s">
        <v>1201</v>
      </c>
      <c r="M1140" s="65">
        <v>1984</v>
      </c>
      <c r="O1140" t="s">
        <v>1202</v>
      </c>
      <c r="P1140" t="s">
        <v>1209</v>
      </c>
      <c r="Q1140">
        <v>167.87</v>
      </c>
      <c r="R1140">
        <v>1.02</v>
      </c>
    </row>
    <row r="1141" spans="1:18" x14ac:dyDescent="0.25">
      <c r="A1141" t="s">
        <v>3981</v>
      </c>
      <c r="B1141" t="s">
        <v>3989</v>
      </c>
      <c r="C1141" t="s">
        <v>3983</v>
      </c>
      <c r="D1141" t="s">
        <v>3990</v>
      </c>
      <c r="E1141">
        <v>1899.4</v>
      </c>
      <c r="F1141" s="65">
        <v>236</v>
      </c>
      <c r="G1141" s="65" t="s">
        <v>43</v>
      </c>
      <c r="H1141">
        <v>46.573999999999998</v>
      </c>
      <c r="I1141">
        <v>18.853999999999999</v>
      </c>
      <c r="J1141" s="65" t="s">
        <v>3884</v>
      </c>
      <c r="K1141" t="s">
        <v>3885</v>
      </c>
      <c r="L1141" t="s">
        <v>1201</v>
      </c>
      <c r="M1141" s="65">
        <v>1986</v>
      </c>
      <c r="O1141" t="s">
        <v>1202</v>
      </c>
      <c r="P1141" t="s">
        <v>1209</v>
      </c>
      <c r="Q1141">
        <v>167.87</v>
      </c>
      <c r="R1141">
        <v>1.02</v>
      </c>
    </row>
    <row r="1142" spans="1:18" x14ac:dyDescent="0.25">
      <c r="A1142" t="s">
        <v>3981</v>
      </c>
      <c r="B1142" t="s">
        <v>3991</v>
      </c>
      <c r="C1142" t="s">
        <v>3983</v>
      </c>
      <c r="D1142" t="s">
        <v>3992</v>
      </c>
      <c r="E1142">
        <v>1899.4</v>
      </c>
      <c r="F1142" s="65">
        <v>236</v>
      </c>
      <c r="G1142" s="65" t="s">
        <v>43</v>
      </c>
      <c r="H1142">
        <v>46.573999999999998</v>
      </c>
      <c r="I1142">
        <v>18.853999999999999</v>
      </c>
      <c r="J1142" s="65" t="s">
        <v>3884</v>
      </c>
      <c r="K1142" t="s">
        <v>3885</v>
      </c>
      <c r="L1142" t="s">
        <v>1201</v>
      </c>
      <c r="M1142" s="65">
        <v>1986</v>
      </c>
      <c r="O1142" t="s">
        <v>1202</v>
      </c>
      <c r="P1142" t="s">
        <v>1209</v>
      </c>
      <c r="Q1142">
        <v>167.87</v>
      </c>
      <c r="R1142">
        <v>1.02</v>
      </c>
    </row>
    <row r="1143" spans="1:18" x14ac:dyDescent="0.25">
      <c r="A1143" t="s">
        <v>3981</v>
      </c>
      <c r="B1143" t="s">
        <v>3993</v>
      </c>
      <c r="C1143" t="s">
        <v>3983</v>
      </c>
      <c r="D1143" t="s">
        <v>3994</v>
      </c>
      <c r="E1143">
        <v>1899.4</v>
      </c>
      <c r="F1143" s="65">
        <v>237.8</v>
      </c>
      <c r="G1143" s="65" t="s">
        <v>43</v>
      </c>
      <c r="H1143">
        <v>46.573999999999998</v>
      </c>
      <c r="I1143">
        <v>18.853999999999999</v>
      </c>
      <c r="J1143" s="65" t="s">
        <v>3884</v>
      </c>
      <c r="K1143" t="s">
        <v>3885</v>
      </c>
      <c r="L1143" t="s">
        <v>1201</v>
      </c>
      <c r="M1143" s="65">
        <v>1984</v>
      </c>
      <c r="O1143" t="s">
        <v>1202</v>
      </c>
      <c r="P1143" t="s">
        <v>1209</v>
      </c>
      <c r="Q1143">
        <v>167.87</v>
      </c>
      <c r="R1143">
        <v>1.02</v>
      </c>
    </row>
    <row r="1144" spans="1:18" x14ac:dyDescent="0.25">
      <c r="A1144" t="s">
        <v>3981</v>
      </c>
      <c r="B1144" t="s">
        <v>3995</v>
      </c>
      <c r="C1144" t="s">
        <v>3983</v>
      </c>
      <c r="D1144" t="s">
        <v>3996</v>
      </c>
      <c r="E1144">
        <v>1899.4</v>
      </c>
      <c r="F1144" s="65">
        <v>236</v>
      </c>
      <c r="G1144" s="65" t="s">
        <v>43</v>
      </c>
      <c r="H1144">
        <v>46.573999999999998</v>
      </c>
      <c r="I1144">
        <v>18.853999999999999</v>
      </c>
      <c r="J1144" s="65" t="s">
        <v>3884</v>
      </c>
      <c r="K1144" t="s">
        <v>3885</v>
      </c>
      <c r="L1144" t="s">
        <v>1201</v>
      </c>
      <c r="M1144" s="65">
        <v>1987</v>
      </c>
      <c r="O1144" t="s">
        <v>1202</v>
      </c>
      <c r="P1144" t="s">
        <v>1209</v>
      </c>
      <c r="Q1144">
        <v>167.87</v>
      </c>
      <c r="R1144">
        <v>1.02</v>
      </c>
    </row>
    <row r="1145" spans="1:18" x14ac:dyDescent="0.25">
      <c r="A1145" t="s">
        <v>3981</v>
      </c>
      <c r="B1145" t="s">
        <v>3997</v>
      </c>
      <c r="C1145" t="s">
        <v>3983</v>
      </c>
      <c r="D1145" t="s">
        <v>3998</v>
      </c>
      <c r="E1145">
        <v>1899.4</v>
      </c>
      <c r="F1145" s="65">
        <v>239.9</v>
      </c>
      <c r="G1145" s="65" t="s">
        <v>43</v>
      </c>
      <c r="H1145">
        <v>46.573999999999998</v>
      </c>
      <c r="I1145">
        <v>18.853999999999999</v>
      </c>
      <c r="J1145" s="65" t="s">
        <v>3884</v>
      </c>
      <c r="K1145" t="s">
        <v>3885</v>
      </c>
      <c r="L1145" t="s">
        <v>1201</v>
      </c>
      <c r="M1145" s="65">
        <v>1983</v>
      </c>
      <c r="O1145" t="s">
        <v>1202</v>
      </c>
      <c r="P1145" t="s">
        <v>1209</v>
      </c>
      <c r="Q1145">
        <v>167.87</v>
      </c>
      <c r="R1145">
        <v>1.02</v>
      </c>
    </row>
    <row r="1146" spans="1:18" x14ac:dyDescent="0.25">
      <c r="A1146" t="s">
        <v>3999</v>
      </c>
      <c r="B1146" t="s">
        <v>4000</v>
      </c>
      <c r="C1146" t="s">
        <v>4001</v>
      </c>
      <c r="D1146" t="s">
        <v>4002</v>
      </c>
      <c r="E1146">
        <v>220</v>
      </c>
      <c r="F1146" s="65">
        <v>55</v>
      </c>
      <c r="G1146" s="65" t="s">
        <v>1316</v>
      </c>
      <c r="H1146">
        <v>47.502000000000002</v>
      </c>
      <c r="I1146">
        <v>18.271000000000001</v>
      </c>
      <c r="J1146" s="65" t="s">
        <v>3884</v>
      </c>
      <c r="K1146" t="s">
        <v>3913</v>
      </c>
      <c r="L1146" t="s">
        <v>1201</v>
      </c>
      <c r="M1146" s="65">
        <v>1963</v>
      </c>
      <c r="O1146" t="s">
        <v>1202</v>
      </c>
      <c r="Q1146">
        <v>46.27</v>
      </c>
      <c r="R1146">
        <v>2.06</v>
      </c>
    </row>
    <row r="1147" spans="1:18" x14ac:dyDescent="0.25">
      <c r="A1147" t="s">
        <v>3999</v>
      </c>
      <c r="B1147" t="s">
        <v>4003</v>
      </c>
      <c r="C1147" t="s">
        <v>4001</v>
      </c>
      <c r="D1147" t="s">
        <v>4004</v>
      </c>
      <c r="E1147">
        <v>220</v>
      </c>
      <c r="F1147" s="65">
        <v>55</v>
      </c>
      <c r="G1147" s="65" t="s">
        <v>1316</v>
      </c>
      <c r="H1147">
        <v>47.502000000000002</v>
      </c>
      <c r="I1147">
        <v>18.271000000000001</v>
      </c>
      <c r="J1147" s="65" t="s">
        <v>3884</v>
      </c>
      <c r="K1147" t="s">
        <v>3913</v>
      </c>
      <c r="L1147" t="s">
        <v>1201</v>
      </c>
      <c r="M1147" s="65">
        <v>1962</v>
      </c>
      <c r="O1147" t="s">
        <v>1202</v>
      </c>
      <c r="Q1147">
        <v>46.27</v>
      </c>
      <c r="R1147">
        <v>2.06</v>
      </c>
    </row>
    <row r="1148" spans="1:18" x14ac:dyDescent="0.25">
      <c r="A1148" t="s">
        <v>3999</v>
      </c>
      <c r="B1148" t="s">
        <v>4005</v>
      </c>
      <c r="C1148" t="s">
        <v>4001</v>
      </c>
      <c r="D1148" t="s">
        <v>4006</v>
      </c>
      <c r="E1148">
        <v>220</v>
      </c>
      <c r="F1148" s="65">
        <v>55</v>
      </c>
      <c r="G1148" s="65" t="s">
        <v>1316</v>
      </c>
      <c r="H1148">
        <v>47.502000000000002</v>
      </c>
      <c r="I1148">
        <v>18.271000000000001</v>
      </c>
      <c r="J1148" s="65" t="s">
        <v>3884</v>
      </c>
      <c r="K1148" t="s">
        <v>3913</v>
      </c>
      <c r="L1148" t="s">
        <v>1201</v>
      </c>
      <c r="M1148" s="65">
        <v>1961</v>
      </c>
      <c r="O1148" t="s">
        <v>1202</v>
      </c>
      <c r="Q1148">
        <v>46.27</v>
      </c>
      <c r="R1148">
        <v>2.06</v>
      </c>
    </row>
    <row r="1149" spans="1:18" x14ac:dyDescent="0.25">
      <c r="A1149" t="s">
        <v>3999</v>
      </c>
      <c r="B1149" t="s">
        <v>4007</v>
      </c>
      <c r="C1149" t="s">
        <v>4001</v>
      </c>
      <c r="D1149" t="s">
        <v>4008</v>
      </c>
      <c r="E1149">
        <v>220</v>
      </c>
      <c r="F1149" s="65">
        <v>55</v>
      </c>
      <c r="G1149" s="65" t="s">
        <v>1316</v>
      </c>
      <c r="H1149">
        <v>47.502000000000002</v>
      </c>
      <c r="I1149">
        <v>18.271000000000001</v>
      </c>
      <c r="J1149" s="65" t="s">
        <v>3884</v>
      </c>
      <c r="K1149" t="s">
        <v>3913</v>
      </c>
      <c r="L1149" t="s">
        <v>1201</v>
      </c>
      <c r="M1149" s="65">
        <v>1962</v>
      </c>
      <c r="O1149" t="s">
        <v>1202</v>
      </c>
      <c r="Q1149">
        <v>46.27</v>
      </c>
      <c r="R1149">
        <v>2.06</v>
      </c>
    </row>
    <row r="1150" spans="1:18" x14ac:dyDescent="0.25">
      <c r="A1150" t="s">
        <v>4009</v>
      </c>
      <c r="B1150" t="s">
        <v>4010</v>
      </c>
      <c r="C1150" t="s">
        <v>4011</v>
      </c>
      <c r="D1150" t="s">
        <v>4012</v>
      </c>
      <c r="E1150">
        <v>867.6</v>
      </c>
      <c r="F1150" s="65">
        <v>200</v>
      </c>
      <c r="G1150" s="65" t="s">
        <v>1316</v>
      </c>
      <c r="H1150">
        <v>47.79</v>
      </c>
      <c r="I1150">
        <v>20.067</v>
      </c>
      <c r="J1150" s="65" t="s">
        <v>3884</v>
      </c>
      <c r="K1150" t="s">
        <v>3890</v>
      </c>
      <c r="L1150" t="s">
        <v>1201</v>
      </c>
      <c r="M1150" s="65">
        <v>1980</v>
      </c>
      <c r="O1150" t="s">
        <v>1202</v>
      </c>
      <c r="P1150" t="s">
        <v>1277</v>
      </c>
      <c r="Q1150">
        <v>2.2200000000000002</v>
      </c>
      <c r="R1150">
        <v>1.81</v>
      </c>
    </row>
    <row r="1151" spans="1:18" x14ac:dyDescent="0.25">
      <c r="A1151" t="s">
        <v>4009</v>
      </c>
      <c r="B1151" t="s">
        <v>4013</v>
      </c>
      <c r="C1151" t="s">
        <v>4011</v>
      </c>
      <c r="D1151" t="s">
        <v>4014</v>
      </c>
      <c r="E1151">
        <v>867.6</v>
      </c>
      <c r="F1151" s="65">
        <v>87</v>
      </c>
      <c r="G1151" s="65" t="s">
        <v>1316</v>
      </c>
      <c r="H1151">
        <v>47.79</v>
      </c>
      <c r="I1151">
        <v>20.067</v>
      </c>
      <c r="J1151" s="65" t="s">
        <v>3884</v>
      </c>
      <c r="K1151" t="s">
        <v>3890</v>
      </c>
      <c r="L1151" t="s">
        <v>1201</v>
      </c>
      <c r="M1151" s="65">
        <v>1978</v>
      </c>
      <c r="O1151" t="s">
        <v>1202</v>
      </c>
      <c r="P1151" t="s">
        <v>1277</v>
      </c>
      <c r="Q1151">
        <v>2.2200000000000002</v>
      </c>
      <c r="R1151">
        <v>1.81</v>
      </c>
    </row>
    <row r="1152" spans="1:18" x14ac:dyDescent="0.25">
      <c r="A1152" t="s">
        <v>4009</v>
      </c>
      <c r="B1152" t="s">
        <v>4015</v>
      </c>
      <c r="C1152" t="s">
        <v>4011</v>
      </c>
      <c r="D1152" t="s">
        <v>4016</v>
      </c>
      <c r="E1152">
        <v>867.6</v>
      </c>
      <c r="F1152" s="65">
        <v>16</v>
      </c>
      <c r="G1152" s="65" t="s">
        <v>1316</v>
      </c>
      <c r="H1152">
        <v>47.79</v>
      </c>
      <c r="I1152">
        <v>20.067</v>
      </c>
      <c r="J1152" s="65" t="s">
        <v>3884</v>
      </c>
      <c r="K1152" t="s">
        <v>3890</v>
      </c>
      <c r="L1152" t="s">
        <v>1201</v>
      </c>
      <c r="M1152" s="65">
        <v>1983</v>
      </c>
      <c r="O1152" t="s">
        <v>1202</v>
      </c>
      <c r="P1152" t="s">
        <v>1209</v>
      </c>
      <c r="Q1152">
        <v>137.59</v>
      </c>
      <c r="R1152">
        <v>0.95</v>
      </c>
    </row>
    <row r="1153" spans="1:18" x14ac:dyDescent="0.25">
      <c r="A1153" t="s">
        <v>4009</v>
      </c>
      <c r="B1153" t="s">
        <v>4017</v>
      </c>
      <c r="C1153" t="s">
        <v>4011</v>
      </c>
      <c r="D1153" t="s">
        <v>4018</v>
      </c>
      <c r="E1153">
        <v>867.6</v>
      </c>
      <c r="F1153" s="65">
        <v>33</v>
      </c>
      <c r="G1153" s="65" t="s">
        <v>1316</v>
      </c>
      <c r="H1153">
        <v>47.79</v>
      </c>
      <c r="I1153">
        <v>20.067</v>
      </c>
      <c r="J1153" s="65" t="s">
        <v>3884</v>
      </c>
      <c r="K1153" t="s">
        <v>3890</v>
      </c>
      <c r="L1153" t="s">
        <v>1201</v>
      </c>
      <c r="M1153" s="65">
        <v>1899</v>
      </c>
      <c r="O1153" t="s">
        <v>1202</v>
      </c>
      <c r="P1153" t="s">
        <v>1277</v>
      </c>
      <c r="Q1153">
        <v>2.2200000000000002</v>
      </c>
      <c r="R1153">
        <v>1.81</v>
      </c>
    </row>
    <row r="1154" spans="1:18" x14ac:dyDescent="0.25">
      <c r="A1154" t="s">
        <v>4009</v>
      </c>
      <c r="B1154" t="s">
        <v>4019</v>
      </c>
      <c r="C1154" t="s">
        <v>4011</v>
      </c>
      <c r="D1154" t="s">
        <v>4020</v>
      </c>
      <c r="E1154">
        <v>867.6</v>
      </c>
      <c r="F1154" s="65">
        <v>33</v>
      </c>
      <c r="G1154" s="65" t="s">
        <v>1316</v>
      </c>
      <c r="H1154">
        <v>47.79</v>
      </c>
      <c r="I1154">
        <v>20.067</v>
      </c>
      <c r="J1154" s="65" t="s">
        <v>3884</v>
      </c>
      <c r="K1154" t="s">
        <v>3890</v>
      </c>
      <c r="L1154" t="s">
        <v>1201</v>
      </c>
      <c r="M1154" s="65">
        <v>1899</v>
      </c>
      <c r="O1154" t="s">
        <v>1202</v>
      </c>
      <c r="P1154" t="s">
        <v>1277</v>
      </c>
      <c r="Q1154">
        <v>2.2200000000000002</v>
      </c>
      <c r="R1154">
        <v>1.81</v>
      </c>
    </row>
    <row r="1155" spans="1:18" x14ac:dyDescent="0.25">
      <c r="A1155" t="s">
        <v>4009</v>
      </c>
      <c r="B1155" t="s">
        <v>4021</v>
      </c>
      <c r="C1155" t="s">
        <v>4011</v>
      </c>
      <c r="D1155" t="s">
        <v>4022</v>
      </c>
      <c r="E1155">
        <v>867.6</v>
      </c>
      <c r="F1155" s="65">
        <v>206</v>
      </c>
      <c r="G1155" s="65" t="s">
        <v>1316</v>
      </c>
      <c r="H1155">
        <v>47.79</v>
      </c>
      <c r="I1155">
        <v>20.067</v>
      </c>
      <c r="J1155" s="65" t="s">
        <v>3884</v>
      </c>
      <c r="K1155" t="s">
        <v>3890</v>
      </c>
      <c r="L1155" t="s">
        <v>1201</v>
      </c>
      <c r="M1155" s="65">
        <v>1980</v>
      </c>
      <c r="O1155" t="s">
        <v>1202</v>
      </c>
      <c r="P1155" t="s">
        <v>1277</v>
      </c>
      <c r="Q1155">
        <v>2.2200000000000002</v>
      </c>
      <c r="R1155">
        <v>1.81</v>
      </c>
    </row>
    <row r="1156" spans="1:18" x14ac:dyDescent="0.25">
      <c r="A1156" t="s">
        <v>4009</v>
      </c>
      <c r="B1156" t="s">
        <v>4023</v>
      </c>
      <c r="C1156" t="s">
        <v>4011</v>
      </c>
      <c r="D1156" t="s">
        <v>4024</v>
      </c>
      <c r="E1156">
        <v>867.6</v>
      </c>
      <c r="F1156" s="65">
        <v>87</v>
      </c>
      <c r="G1156" s="65" t="s">
        <v>1316</v>
      </c>
      <c r="H1156">
        <v>47.79</v>
      </c>
      <c r="I1156">
        <v>20.067</v>
      </c>
      <c r="J1156" s="65" t="s">
        <v>3884</v>
      </c>
      <c r="K1156" t="s">
        <v>3890</v>
      </c>
      <c r="L1156" t="s">
        <v>1201</v>
      </c>
      <c r="M1156" s="65">
        <v>1978</v>
      </c>
      <c r="O1156" t="s">
        <v>1202</v>
      </c>
      <c r="P1156" t="s">
        <v>1277</v>
      </c>
      <c r="Q1156">
        <v>2.2200000000000002</v>
      </c>
      <c r="R1156">
        <v>1.81</v>
      </c>
    </row>
    <row r="1157" spans="1:18" x14ac:dyDescent="0.25">
      <c r="A1157" t="s">
        <v>4009</v>
      </c>
      <c r="B1157" t="s">
        <v>4025</v>
      </c>
      <c r="C1157" t="s">
        <v>4011</v>
      </c>
      <c r="D1157" t="s">
        <v>4026</v>
      </c>
      <c r="E1157">
        <v>867.6</v>
      </c>
      <c r="F1157" s="65">
        <v>207</v>
      </c>
      <c r="G1157" s="65" t="s">
        <v>1316</v>
      </c>
      <c r="H1157">
        <v>47.79</v>
      </c>
      <c r="I1157">
        <v>20.067</v>
      </c>
      <c r="J1157" s="65" t="s">
        <v>3884</v>
      </c>
      <c r="K1157" t="s">
        <v>3890</v>
      </c>
      <c r="L1157" t="s">
        <v>1201</v>
      </c>
      <c r="M1157" s="65">
        <v>1980</v>
      </c>
      <c r="O1157" t="s">
        <v>1202</v>
      </c>
      <c r="P1157" t="s">
        <v>1277</v>
      </c>
      <c r="Q1157">
        <v>2.2200000000000002</v>
      </c>
      <c r="R1157">
        <v>1.81</v>
      </c>
    </row>
    <row r="1158" spans="1:18" x14ac:dyDescent="0.25">
      <c r="A1158" t="s">
        <v>4027</v>
      </c>
      <c r="B1158" t="s">
        <v>4028</v>
      </c>
      <c r="C1158" t="s">
        <v>4029</v>
      </c>
      <c r="D1158" t="s">
        <v>4030</v>
      </c>
      <c r="E1158">
        <v>864</v>
      </c>
      <c r="F1158" s="65">
        <v>216</v>
      </c>
      <c r="G1158" s="65" t="s">
        <v>1206</v>
      </c>
      <c r="H1158">
        <v>47.917000000000002</v>
      </c>
      <c r="I1158">
        <v>21.076000000000001</v>
      </c>
      <c r="J1158" s="65" t="s">
        <v>3884</v>
      </c>
      <c r="K1158" t="s">
        <v>3890</v>
      </c>
      <c r="L1158" t="s">
        <v>1201</v>
      </c>
      <c r="M1158" s="65">
        <v>1977</v>
      </c>
      <c r="O1158" t="s">
        <v>1202</v>
      </c>
      <c r="P1158" t="s">
        <v>1209</v>
      </c>
      <c r="Q1158">
        <v>43.07</v>
      </c>
      <c r="R1158">
        <v>0.38</v>
      </c>
    </row>
    <row r="1159" spans="1:18" x14ac:dyDescent="0.25">
      <c r="A1159" t="s">
        <v>4027</v>
      </c>
      <c r="B1159" t="s">
        <v>4031</v>
      </c>
      <c r="C1159" t="s">
        <v>4029</v>
      </c>
      <c r="D1159" t="s">
        <v>4032</v>
      </c>
      <c r="E1159">
        <v>864</v>
      </c>
      <c r="F1159" s="65">
        <v>216</v>
      </c>
      <c r="G1159" s="65" t="s">
        <v>1206</v>
      </c>
      <c r="H1159">
        <v>47.917000000000002</v>
      </c>
      <c r="I1159">
        <v>21.076000000000001</v>
      </c>
      <c r="J1159" s="65" t="s">
        <v>3884</v>
      </c>
      <c r="K1159" t="s">
        <v>3890</v>
      </c>
      <c r="L1159" t="s">
        <v>1201</v>
      </c>
      <c r="M1159" s="65">
        <v>1977</v>
      </c>
      <c r="O1159" t="s">
        <v>1202</v>
      </c>
      <c r="P1159" t="s">
        <v>1209</v>
      </c>
      <c r="Q1159">
        <v>43.07</v>
      </c>
      <c r="R1159">
        <v>0.38</v>
      </c>
    </row>
    <row r="1160" spans="1:18" x14ac:dyDescent="0.25">
      <c r="A1160" t="s">
        <v>4027</v>
      </c>
      <c r="B1160" t="s">
        <v>4033</v>
      </c>
      <c r="C1160" t="s">
        <v>4029</v>
      </c>
      <c r="D1160" t="s">
        <v>4034</v>
      </c>
      <c r="E1160">
        <v>864</v>
      </c>
      <c r="F1160" s="65">
        <v>216</v>
      </c>
      <c r="G1160" s="65" t="s">
        <v>1206</v>
      </c>
      <c r="H1160">
        <v>47.917000000000002</v>
      </c>
      <c r="I1160">
        <v>21.076000000000001</v>
      </c>
      <c r="J1160" s="65" t="s">
        <v>3884</v>
      </c>
      <c r="K1160" t="s">
        <v>3890</v>
      </c>
      <c r="L1160" t="s">
        <v>1201</v>
      </c>
      <c r="M1160" s="65">
        <v>1978</v>
      </c>
      <c r="O1160" t="s">
        <v>1202</v>
      </c>
      <c r="P1160" t="s">
        <v>1209</v>
      </c>
      <c r="Q1160">
        <v>43.07</v>
      </c>
      <c r="R1160">
        <v>0.38</v>
      </c>
    </row>
    <row r="1161" spans="1:18" x14ac:dyDescent="0.25">
      <c r="A1161" t="s">
        <v>4027</v>
      </c>
      <c r="B1161" t="s">
        <v>4035</v>
      </c>
      <c r="C1161" t="s">
        <v>4029</v>
      </c>
      <c r="D1161" t="s">
        <v>4036</v>
      </c>
      <c r="E1161">
        <v>864</v>
      </c>
      <c r="F1161" s="65">
        <v>216</v>
      </c>
      <c r="G1161" s="65" t="s">
        <v>1206</v>
      </c>
      <c r="H1161">
        <v>47.917000000000002</v>
      </c>
      <c r="I1161">
        <v>21.076000000000001</v>
      </c>
      <c r="J1161" s="65" t="s">
        <v>3884</v>
      </c>
      <c r="K1161" t="s">
        <v>3890</v>
      </c>
      <c r="L1161" t="s">
        <v>1201</v>
      </c>
      <c r="M1161" s="65">
        <v>1978</v>
      </c>
      <c r="O1161" t="s">
        <v>1202</v>
      </c>
      <c r="P1161" t="s">
        <v>1209</v>
      </c>
      <c r="Q1161">
        <v>43.07</v>
      </c>
      <c r="R1161">
        <v>0.38</v>
      </c>
    </row>
    <row r="1162" spans="1:18" x14ac:dyDescent="0.25">
      <c r="A1162" t="s">
        <v>4037</v>
      </c>
      <c r="B1162" t="s">
        <v>4038</v>
      </c>
      <c r="C1162" t="s">
        <v>4039</v>
      </c>
      <c r="D1162" t="s">
        <v>3894</v>
      </c>
      <c r="E1162">
        <v>59.1</v>
      </c>
      <c r="F1162" s="65">
        <v>20</v>
      </c>
      <c r="G1162" s="65" t="s">
        <v>1206</v>
      </c>
      <c r="J1162" s="65" t="s">
        <v>3884</v>
      </c>
      <c r="L1162" t="s">
        <v>1427</v>
      </c>
      <c r="O1162" t="s">
        <v>1202</v>
      </c>
      <c r="P1162" t="s">
        <v>1317</v>
      </c>
      <c r="Q1162">
        <v>0.01</v>
      </c>
      <c r="R1162">
        <v>0.01</v>
      </c>
    </row>
    <row r="1163" spans="1:18" x14ac:dyDescent="0.25">
      <c r="A1163" t="s">
        <v>4037</v>
      </c>
      <c r="B1163" t="s">
        <v>4040</v>
      </c>
      <c r="C1163" t="s">
        <v>4039</v>
      </c>
      <c r="D1163" t="s">
        <v>3892</v>
      </c>
      <c r="E1163">
        <v>59.1</v>
      </c>
      <c r="F1163" s="65">
        <v>40</v>
      </c>
      <c r="G1163" s="65" t="s">
        <v>1206</v>
      </c>
      <c r="J1163" s="65" t="s">
        <v>3884</v>
      </c>
      <c r="L1163" t="s">
        <v>1427</v>
      </c>
      <c r="O1163" t="s">
        <v>1202</v>
      </c>
      <c r="P1163" t="s">
        <v>1277</v>
      </c>
      <c r="Q1163">
        <v>0.96</v>
      </c>
      <c r="R1163">
        <v>0.78</v>
      </c>
    </row>
    <row r="1164" spans="1:18" x14ac:dyDescent="0.25">
      <c r="A1164" t="s">
        <v>4041</v>
      </c>
      <c r="B1164" t="s">
        <v>4042</v>
      </c>
      <c r="C1164" t="s">
        <v>4043</v>
      </c>
      <c r="D1164" t="s">
        <v>4044</v>
      </c>
      <c r="E1164">
        <v>170</v>
      </c>
      <c r="F1164" s="65">
        <v>170</v>
      </c>
      <c r="G1164" s="65" t="s">
        <v>1276</v>
      </c>
      <c r="H1164">
        <v>47.720999999999997</v>
      </c>
      <c r="I1164">
        <v>19.68</v>
      </c>
      <c r="J1164" s="65" t="s">
        <v>3884</v>
      </c>
      <c r="K1164" t="s">
        <v>3890</v>
      </c>
      <c r="L1164" t="s">
        <v>1201</v>
      </c>
      <c r="M1164" s="65">
        <v>2001</v>
      </c>
      <c r="O1164" t="s">
        <v>1202</v>
      </c>
      <c r="P1164" t="s">
        <v>1317</v>
      </c>
      <c r="Q1164">
        <v>0.1</v>
      </c>
      <c r="R1164">
        <v>0.1</v>
      </c>
    </row>
    <row r="1165" spans="1:18" x14ac:dyDescent="0.25">
      <c r="A1165" t="s">
        <v>4045</v>
      </c>
      <c r="B1165" t="s">
        <v>4046</v>
      </c>
      <c r="C1165" t="s">
        <v>4047</v>
      </c>
      <c r="D1165" t="s">
        <v>4048</v>
      </c>
      <c r="E1165">
        <v>102.3</v>
      </c>
      <c r="F1165" s="65">
        <v>69</v>
      </c>
      <c r="G1165" s="65" t="s">
        <v>1206</v>
      </c>
      <c r="H1165">
        <v>47.554000000000002</v>
      </c>
      <c r="I1165">
        <v>19.103000000000002</v>
      </c>
      <c r="J1165" s="65" t="s">
        <v>3884</v>
      </c>
      <c r="K1165" t="s">
        <v>3908</v>
      </c>
      <c r="L1165" t="s">
        <v>1201</v>
      </c>
      <c r="M1165" s="65">
        <v>2002</v>
      </c>
      <c r="O1165" t="s">
        <v>1202</v>
      </c>
      <c r="P1165" t="s">
        <v>1317</v>
      </c>
      <c r="Q1165">
        <v>0.01</v>
      </c>
      <c r="R1165">
        <v>0.01</v>
      </c>
    </row>
    <row r="1166" spans="1:18" x14ac:dyDescent="0.25">
      <c r="A1166" t="s">
        <v>4045</v>
      </c>
      <c r="B1166" t="s">
        <v>4049</v>
      </c>
      <c r="C1166" t="s">
        <v>4047</v>
      </c>
      <c r="D1166" t="s">
        <v>4050</v>
      </c>
      <c r="E1166">
        <v>102.3</v>
      </c>
      <c r="F1166" s="65">
        <v>33</v>
      </c>
      <c r="G1166" s="65" t="s">
        <v>1206</v>
      </c>
      <c r="H1166">
        <v>47.554000000000002</v>
      </c>
      <c r="I1166">
        <v>19.103000000000002</v>
      </c>
      <c r="J1166" s="65" t="s">
        <v>3884</v>
      </c>
      <c r="K1166" t="s">
        <v>3908</v>
      </c>
      <c r="L1166" t="s">
        <v>1201</v>
      </c>
      <c r="M1166" s="65">
        <v>2002</v>
      </c>
      <c r="O1166" t="s">
        <v>1202</v>
      </c>
      <c r="P1166" t="s">
        <v>1317</v>
      </c>
      <c r="Q1166">
        <v>0.01</v>
      </c>
      <c r="R1166">
        <v>0.01</v>
      </c>
    </row>
    <row r="1167" spans="1:18" x14ac:dyDescent="0.25">
      <c r="A1167" t="s">
        <v>4051</v>
      </c>
      <c r="B1167" t="s">
        <v>4052</v>
      </c>
      <c r="C1167" t="s">
        <v>4053</v>
      </c>
      <c r="D1167" t="s">
        <v>4054</v>
      </c>
      <c r="E1167">
        <v>44.1</v>
      </c>
      <c r="F1167" s="65">
        <v>44</v>
      </c>
      <c r="G1167" s="65" t="s">
        <v>49</v>
      </c>
      <c r="H1167">
        <v>46.064</v>
      </c>
      <c r="I1167">
        <v>18.263000000000002</v>
      </c>
      <c r="J1167" s="65" t="s">
        <v>3884</v>
      </c>
      <c r="K1167" t="s">
        <v>3885</v>
      </c>
      <c r="L1167" t="s">
        <v>1201</v>
      </c>
      <c r="M1167" s="65">
        <v>1965</v>
      </c>
      <c r="O1167" t="s">
        <v>1202</v>
      </c>
      <c r="P1167" t="s">
        <v>1268</v>
      </c>
      <c r="Q1167">
        <v>3.32</v>
      </c>
      <c r="R1167">
        <v>2.09</v>
      </c>
    </row>
    <row r="1168" spans="1:18" x14ac:dyDescent="0.25">
      <c r="A1168" t="s">
        <v>4055</v>
      </c>
      <c r="B1168" t="s">
        <v>4056</v>
      </c>
      <c r="C1168" t="s">
        <v>4057</v>
      </c>
      <c r="D1168" t="s">
        <v>4058</v>
      </c>
      <c r="E1168">
        <v>92.6</v>
      </c>
      <c r="F1168" s="65">
        <v>93</v>
      </c>
      <c r="G1168" s="65" t="s">
        <v>1316</v>
      </c>
      <c r="H1168">
        <v>47.095999999999997</v>
      </c>
      <c r="I1168">
        <v>17.558</v>
      </c>
      <c r="J1168" s="65" t="s">
        <v>3884</v>
      </c>
      <c r="K1168" t="s">
        <v>3913</v>
      </c>
      <c r="L1168" t="s">
        <v>1201</v>
      </c>
      <c r="O1168" t="s">
        <v>1202</v>
      </c>
      <c r="P1168" t="s">
        <v>1317</v>
      </c>
      <c r="Q1168">
        <v>0.33</v>
      </c>
      <c r="R1168">
        <v>0.22</v>
      </c>
    </row>
    <row r="1169" spans="1:18" x14ac:dyDescent="0.25">
      <c r="A1169" t="s">
        <v>4059</v>
      </c>
      <c r="B1169" t="s">
        <v>4060</v>
      </c>
      <c r="C1169" t="s">
        <v>4061</v>
      </c>
      <c r="D1169" t="s">
        <v>4062</v>
      </c>
      <c r="E1169">
        <v>173</v>
      </c>
      <c r="F1169" s="65">
        <v>125</v>
      </c>
      <c r="G1169" s="65" t="s">
        <v>1206</v>
      </c>
      <c r="H1169">
        <v>47.463999999999999</v>
      </c>
      <c r="I1169">
        <v>19.056000000000001</v>
      </c>
      <c r="J1169" s="65" t="s">
        <v>3884</v>
      </c>
      <c r="K1169" t="s">
        <v>3908</v>
      </c>
      <c r="L1169" t="s">
        <v>1201</v>
      </c>
      <c r="O1169" t="s">
        <v>1202</v>
      </c>
      <c r="P1169" t="s">
        <v>1209</v>
      </c>
      <c r="Q1169">
        <v>43.07</v>
      </c>
      <c r="R1169">
        <v>0.38</v>
      </c>
    </row>
    <row r="1170" spans="1:18" x14ac:dyDescent="0.25">
      <c r="A1170" t="s">
        <v>4059</v>
      </c>
      <c r="B1170" t="s">
        <v>4063</v>
      </c>
      <c r="C1170" t="s">
        <v>4061</v>
      </c>
      <c r="D1170" t="s">
        <v>4064</v>
      </c>
      <c r="E1170">
        <v>173</v>
      </c>
      <c r="F1170" s="65">
        <v>48</v>
      </c>
      <c r="G1170" s="65" t="s">
        <v>1206</v>
      </c>
      <c r="H1170">
        <v>47.463999999999999</v>
      </c>
      <c r="I1170">
        <v>19.056000000000001</v>
      </c>
      <c r="J1170" s="65" t="s">
        <v>3884</v>
      </c>
      <c r="K1170" t="s">
        <v>3908</v>
      </c>
      <c r="L1170" t="s">
        <v>1201</v>
      </c>
      <c r="O1170" t="s">
        <v>1202</v>
      </c>
      <c r="P1170" t="s">
        <v>1209</v>
      </c>
      <c r="Q1170">
        <v>43.07</v>
      </c>
      <c r="R1170">
        <v>0.38</v>
      </c>
    </row>
    <row r="1171" spans="1:18" x14ac:dyDescent="0.25">
      <c r="A1171" t="s">
        <v>4065</v>
      </c>
      <c r="B1171" t="s">
        <v>4066</v>
      </c>
      <c r="C1171" t="s">
        <v>4067</v>
      </c>
      <c r="D1171" t="s">
        <v>4068</v>
      </c>
      <c r="E1171">
        <v>170</v>
      </c>
      <c r="F1171" s="65">
        <v>83</v>
      </c>
      <c r="G1171" s="65" t="s">
        <v>1206</v>
      </c>
      <c r="H1171">
        <v>52.621000000000002</v>
      </c>
      <c r="I1171">
        <v>-9.0660000000000007</v>
      </c>
      <c r="J1171" s="65" t="s">
        <v>4069</v>
      </c>
      <c r="K1171" t="s">
        <v>4070</v>
      </c>
      <c r="L1171" t="s">
        <v>1201</v>
      </c>
      <c r="O1171" t="s">
        <v>1411</v>
      </c>
      <c r="P1171" t="s">
        <v>1209</v>
      </c>
      <c r="Q1171">
        <v>43.07</v>
      </c>
      <c r="R1171">
        <v>0.38</v>
      </c>
    </row>
    <row r="1172" spans="1:18" x14ac:dyDescent="0.25">
      <c r="A1172" t="s">
        <v>4065</v>
      </c>
      <c r="B1172" t="s">
        <v>4071</v>
      </c>
      <c r="C1172" t="s">
        <v>4067</v>
      </c>
      <c r="D1172" t="s">
        <v>4072</v>
      </c>
      <c r="E1172">
        <v>170</v>
      </c>
      <c r="F1172" s="65">
        <v>83</v>
      </c>
      <c r="G1172" s="65" t="s">
        <v>1206</v>
      </c>
      <c r="H1172">
        <v>52.621000000000002</v>
      </c>
      <c r="I1172">
        <v>-9.0660000000000007</v>
      </c>
      <c r="J1172" s="65" t="s">
        <v>4069</v>
      </c>
      <c r="K1172" t="s">
        <v>4070</v>
      </c>
      <c r="L1172" t="s">
        <v>1201</v>
      </c>
      <c r="O1172" t="s">
        <v>1411</v>
      </c>
      <c r="P1172" t="s">
        <v>1209</v>
      </c>
      <c r="Q1172">
        <v>43.07</v>
      </c>
      <c r="R1172">
        <v>0.38</v>
      </c>
    </row>
    <row r="1173" spans="1:18" x14ac:dyDescent="0.25">
      <c r="A1173" t="s">
        <v>4073</v>
      </c>
      <c r="B1173" t="s">
        <v>4074</v>
      </c>
      <c r="C1173" t="s">
        <v>4075</v>
      </c>
      <c r="D1173" t="s">
        <v>4076</v>
      </c>
      <c r="E1173">
        <v>435</v>
      </c>
      <c r="F1173" s="65">
        <v>435</v>
      </c>
      <c r="G1173" s="65" t="s">
        <v>1206</v>
      </c>
      <c r="H1173">
        <v>51.82</v>
      </c>
      <c r="I1173">
        <v>-8.2469999999999999</v>
      </c>
      <c r="J1173" s="65" t="s">
        <v>4069</v>
      </c>
      <c r="K1173" t="s">
        <v>4070</v>
      </c>
      <c r="L1173" t="s">
        <v>1201</v>
      </c>
      <c r="M1173" s="65">
        <v>2010</v>
      </c>
      <c r="O1173" t="s">
        <v>1411</v>
      </c>
      <c r="P1173" t="s">
        <v>1317</v>
      </c>
      <c r="Q1173">
        <v>0.01</v>
      </c>
      <c r="R1173">
        <v>0.01</v>
      </c>
    </row>
    <row r="1174" spans="1:18" x14ac:dyDescent="0.25">
      <c r="A1174" t="s">
        <v>4077</v>
      </c>
      <c r="B1174" t="s">
        <v>4078</v>
      </c>
      <c r="C1174" t="s">
        <v>4079</v>
      </c>
      <c r="D1174" t="s">
        <v>4080</v>
      </c>
      <c r="E1174">
        <v>118</v>
      </c>
      <c r="F1174" s="65">
        <v>118</v>
      </c>
      <c r="G1174" s="65" t="s">
        <v>3281</v>
      </c>
      <c r="H1174">
        <v>53.29</v>
      </c>
      <c r="I1174">
        <v>-7.0860000000000003</v>
      </c>
      <c r="J1174" s="65" t="s">
        <v>4069</v>
      </c>
      <c r="K1174" t="s">
        <v>4081</v>
      </c>
      <c r="L1174" t="s">
        <v>1201</v>
      </c>
      <c r="M1174" s="65">
        <v>2000</v>
      </c>
      <c r="O1174" t="s">
        <v>1202</v>
      </c>
      <c r="P1174" t="s">
        <v>1268</v>
      </c>
      <c r="Q1174">
        <v>2.2200000000000002</v>
      </c>
      <c r="R1174">
        <v>1.81</v>
      </c>
    </row>
    <row r="1175" spans="1:18" x14ac:dyDescent="0.25">
      <c r="A1175" t="s">
        <v>4082</v>
      </c>
      <c r="B1175" t="s">
        <v>4083</v>
      </c>
      <c r="C1175" t="s">
        <v>4084</v>
      </c>
      <c r="D1175" t="s">
        <v>4085</v>
      </c>
      <c r="E1175">
        <v>112</v>
      </c>
      <c r="F1175" s="65">
        <v>56</v>
      </c>
      <c r="G1175" s="65" t="s">
        <v>1206</v>
      </c>
      <c r="H1175">
        <v>53.29</v>
      </c>
      <c r="I1175">
        <v>-7.0860000000000003</v>
      </c>
      <c r="J1175" s="65" t="s">
        <v>4069</v>
      </c>
      <c r="K1175" t="s">
        <v>4081</v>
      </c>
      <c r="L1175" t="s">
        <v>1201</v>
      </c>
      <c r="M1175" s="65">
        <v>2010</v>
      </c>
      <c r="O1175" t="s">
        <v>1202</v>
      </c>
      <c r="P1175" t="s">
        <v>1317</v>
      </c>
      <c r="Q1175">
        <v>0.01</v>
      </c>
      <c r="R1175">
        <v>0.01</v>
      </c>
    </row>
    <row r="1176" spans="1:18" x14ac:dyDescent="0.25">
      <c r="A1176" t="s">
        <v>4082</v>
      </c>
      <c r="B1176" t="s">
        <v>4086</v>
      </c>
      <c r="C1176" t="s">
        <v>4084</v>
      </c>
      <c r="D1176" t="s">
        <v>4087</v>
      </c>
      <c r="E1176">
        <v>112</v>
      </c>
      <c r="F1176" s="65">
        <v>56</v>
      </c>
      <c r="G1176" s="65" t="s">
        <v>1206</v>
      </c>
      <c r="H1176">
        <v>53.29</v>
      </c>
      <c r="I1176">
        <v>-7.0860000000000003</v>
      </c>
      <c r="J1176" s="65" t="s">
        <v>4069</v>
      </c>
      <c r="K1176" t="s">
        <v>4081</v>
      </c>
      <c r="L1176" t="s">
        <v>1201</v>
      </c>
      <c r="M1176" s="65">
        <v>2010</v>
      </c>
      <c r="O1176" t="s">
        <v>1202</v>
      </c>
      <c r="P1176" t="s">
        <v>1317</v>
      </c>
      <c r="Q1176">
        <v>0.01</v>
      </c>
      <c r="R1176">
        <v>0.01</v>
      </c>
    </row>
    <row r="1177" spans="1:18" x14ac:dyDescent="0.25">
      <c r="A1177" t="s">
        <v>4088</v>
      </c>
      <c r="B1177" t="s">
        <v>4089</v>
      </c>
      <c r="C1177" t="s">
        <v>4090</v>
      </c>
      <c r="D1177" t="s">
        <v>4091</v>
      </c>
      <c r="E1177">
        <v>27</v>
      </c>
      <c r="F1177" s="65">
        <v>15</v>
      </c>
      <c r="G1177" s="65" t="s">
        <v>1213</v>
      </c>
      <c r="H1177">
        <v>51.883000000000003</v>
      </c>
      <c r="I1177">
        <v>-8.6329999999999991</v>
      </c>
      <c r="J1177" s="65" t="s">
        <v>4069</v>
      </c>
      <c r="K1177" t="s">
        <v>4070</v>
      </c>
      <c r="L1177" t="s">
        <v>1201</v>
      </c>
      <c r="O1177" t="s">
        <v>1202</v>
      </c>
    </row>
    <row r="1178" spans="1:18" x14ac:dyDescent="0.25">
      <c r="A1178" t="s">
        <v>4088</v>
      </c>
      <c r="B1178" t="s">
        <v>4092</v>
      </c>
      <c r="C1178" t="s">
        <v>4090</v>
      </c>
      <c r="D1178" t="s">
        <v>4093</v>
      </c>
      <c r="E1178">
        <v>27</v>
      </c>
      <c r="F1178" s="65">
        <v>4</v>
      </c>
      <c r="G1178" s="65" t="s">
        <v>1213</v>
      </c>
      <c r="H1178">
        <v>51.883000000000003</v>
      </c>
      <c r="I1178">
        <v>-8.6329999999999991</v>
      </c>
      <c r="J1178" s="65" t="s">
        <v>4069</v>
      </c>
      <c r="K1178" t="s">
        <v>4070</v>
      </c>
      <c r="L1178" t="s">
        <v>1201</v>
      </c>
      <c r="O1178" t="s">
        <v>1202</v>
      </c>
    </row>
    <row r="1179" spans="1:18" x14ac:dyDescent="0.25">
      <c r="A1179" t="s">
        <v>4088</v>
      </c>
      <c r="B1179" t="s">
        <v>4094</v>
      </c>
      <c r="C1179" t="s">
        <v>4090</v>
      </c>
      <c r="D1179" t="s">
        <v>4095</v>
      </c>
      <c r="E1179">
        <v>27</v>
      </c>
      <c r="F1179" s="65">
        <v>8</v>
      </c>
      <c r="G1179" s="65" t="s">
        <v>1213</v>
      </c>
      <c r="H1179">
        <v>51.883000000000003</v>
      </c>
      <c r="I1179">
        <v>-8.6329999999999991</v>
      </c>
      <c r="J1179" s="65" t="s">
        <v>4069</v>
      </c>
      <c r="K1179" t="s">
        <v>4070</v>
      </c>
      <c r="L1179" t="s">
        <v>1201</v>
      </c>
      <c r="O1179" t="s">
        <v>1202</v>
      </c>
    </row>
    <row r="1180" spans="1:18" x14ac:dyDescent="0.25">
      <c r="A1180" t="s">
        <v>4096</v>
      </c>
      <c r="B1180" t="s">
        <v>4097</v>
      </c>
      <c r="C1180" t="s">
        <v>4098</v>
      </c>
      <c r="D1180" t="s">
        <v>4098</v>
      </c>
      <c r="E1180">
        <v>4</v>
      </c>
      <c r="F1180" s="65">
        <v>4</v>
      </c>
      <c r="G1180" s="65" t="s">
        <v>1213</v>
      </c>
      <c r="H1180">
        <v>52.322000000000003</v>
      </c>
      <c r="I1180">
        <v>-7.3879999999999999</v>
      </c>
      <c r="J1180" s="65" t="s">
        <v>4069</v>
      </c>
      <c r="K1180" t="s">
        <v>4070</v>
      </c>
      <c r="L1180" t="s">
        <v>1427</v>
      </c>
      <c r="O1180" t="s">
        <v>1202</v>
      </c>
    </row>
    <row r="1181" spans="1:18" x14ac:dyDescent="0.25">
      <c r="A1181" t="s">
        <v>4099</v>
      </c>
      <c r="B1181" t="s">
        <v>4100</v>
      </c>
      <c r="C1181" t="s">
        <v>4101</v>
      </c>
      <c r="D1181" t="s">
        <v>4102</v>
      </c>
      <c r="E1181">
        <v>86</v>
      </c>
      <c r="F1181" s="65">
        <v>24</v>
      </c>
      <c r="G1181" s="65" t="s">
        <v>1213</v>
      </c>
      <c r="H1181">
        <v>52.706000000000003</v>
      </c>
      <c r="I1181">
        <v>-8.6129999999999995</v>
      </c>
      <c r="J1181" s="65" t="s">
        <v>4069</v>
      </c>
      <c r="K1181" t="s">
        <v>4070</v>
      </c>
      <c r="L1181" t="s">
        <v>1201</v>
      </c>
      <c r="M1181" s="65">
        <v>1929</v>
      </c>
      <c r="O1181" t="s">
        <v>1202</v>
      </c>
    </row>
    <row r="1182" spans="1:18" x14ac:dyDescent="0.25">
      <c r="A1182" t="s">
        <v>4099</v>
      </c>
      <c r="B1182" t="s">
        <v>4103</v>
      </c>
      <c r="C1182" t="s">
        <v>4101</v>
      </c>
      <c r="D1182" t="s">
        <v>4104</v>
      </c>
      <c r="E1182">
        <v>86</v>
      </c>
      <c r="F1182" s="65">
        <v>19</v>
      </c>
      <c r="G1182" s="65" t="s">
        <v>1213</v>
      </c>
      <c r="H1182">
        <v>52.706000000000003</v>
      </c>
      <c r="I1182">
        <v>-8.6129999999999995</v>
      </c>
      <c r="J1182" s="65" t="s">
        <v>4069</v>
      </c>
      <c r="K1182" t="s">
        <v>4070</v>
      </c>
      <c r="L1182" t="s">
        <v>1201</v>
      </c>
      <c r="M1182" s="65">
        <v>1929</v>
      </c>
      <c r="O1182" t="s">
        <v>1202</v>
      </c>
    </row>
    <row r="1183" spans="1:18" x14ac:dyDescent="0.25">
      <c r="A1183" t="s">
        <v>4099</v>
      </c>
      <c r="B1183" t="s">
        <v>4105</v>
      </c>
      <c r="C1183" t="s">
        <v>4101</v>
      </c>
      <c r="D1183" t="s">
        <v>4106</v>
      </c>
      <c r="E1183">
        <v>86</v>
      </c>
      <c r="F1183" s="65">
        <v>22</v>
      </c>
      <c r="G1183" s="65" t="s">
        <v>1213</v>
      </c>
      <c r="H1183">
        <v>52.706000000000003</v>
      </c>
      <c r="I1183">
        <v>-8.6129999999999995</v>
      </c>
      <c r="J1183" s="65" t="s">
        <v>4069</v>
      </c>
      <c r="K1183" t="s">
        <v>4070</v>
      </c>
      <c r="L1183" t="s">
        <v>1201</v>
      </c>
      <c r="M1183" s="65">
        <v>1929</v>
      </c>
      <c r="O1183" t="s">
        <v>1202</v>
      </c>
    </row>
    <row r="1184" spans="1:18" x14ac:dyDescent="0.25">
      <c r="A1184" t="s">
        <v>4099</v>
      </c>
      <c r="B1184" t="s">
        <v>4107</v>
      </c>
      <c r="C1184" t="s">
        <v>4101</v>
      </c>
      <c r="D1184" t="s">
        <v>4108</v>
      </c>
      <c r="E1184">
        <v>86</v>
      </c>
      <c r="F1184" s="65">
        <v>21</v>
      </c>
      <c r="G1184" s="65" t="s">
        <v>1213</v>
      </c>
      <c r="H1184">
        <v>52.706000000000003</v>
      </c>
      <c r="I1184">
        <v>-8.6129999999999995</v>
      </c>
      <c r="J1184" s="65" t="s">
        <v>4069</v>
      </c>
      <c r="K1184" t="s">
        <v>4070</v>
      </c>
      <c r="L1184" t="s">
        <v>1201</v>
      </c>
      <c r="M1184" s="65">
        <v>1929</v>
      </c>
      <c r="O1184" t="s">
        <v>1202</v>
      </c>
    </row>
    <row r="1185" spans="1:18" x14ac:dyDescent="0.25">
      <c r="A1185" t="s">
        <v>4109</v>
      </c>
      <c r="B1185" t="s">
        <v>4110</v>
      </c>
      <c r="C1185" t="s">
        <v>4111</v>
      </c>
      <c r="D1185" t="s">
        <v>4112</v>
      </c>
      <c r="E1185">
        <v>64</v>
      </c>
      <c r="F1185" s="65">
        <v>22</v>
      </c>
      <c r="G1185" s="65" t="s">
        <v>1213</v>
      </c>
      <c r="H1185">
        <v>54.503999999999998</v>
      </c>
      <c r="I1185">
        <v>-8.2289999999999992</v>
      </c>
      <c r="J1185" s="65" t="s">
        <v>4069</v>
      </c>
      <c r="K1185" t="s">
        <v>4113</v>
      </c>
      <c r="L1185" t="s">
        <v>1201</v>
      </c>
      <c r="O1185" t="s">
        <v>1202</v>
      </c>
    </row>
    <row r="1186" spans="1:18" x14ac:dyDescent="0.25">
      <c r="A1186" t="s">
        <v>4109</v>
      </c>
      <c r="B1186" t="s">
        <v>4114</v>
      </c>
      <c r="C1186" t="s">
        <v>4111</v>
      </c>
      <c r="D1186" t="s">
        <v>4115</v>
      </c>
      <c r="E1186">
        <v>64</v>
      </c>
      <c r="F1186" s="65">
        <v>22</v>
      </c>
      <c r="G1186" s="65" t="s">
        <v>1213</v>
      </c>
      <c r="H1186">
        <v>54.503999999999998</v>
      </c>
      <c r="I1186">
        <v>-8.2289999999999992</v>
      </c>
      <c r="J1186" s="65" t="s">
        <v>4069</v>
      </c>
      <c r="K1186" t="s">
        <v>4070</v>
      </c>
      <c r="L1186" t="s">
        <v>1201</v>
      </c>
      <c r="O1186" t="s">
        <v>1202</v>
      </c>
    </row>
    <row r="1187" spans="1:18" x14ac:dyDescent="0.25">
      <c r="A1187" t="s">
        <v>4109</v>
      </c>
      <c r="B1187" t="s">
        <v>4116</v>
      </c>
      <c r="C1187" t="s">
        <v>4111</v>
      </c>
      <c r="D1187" t="s">
        <v>4117</v>
      </c>
      <c r="E1187">
        <v>64</v>
      </c>
      <c r="F1187" s="65">
        <v>10</v>
      </c>
      <c r="G1187" s="65" t="s">
        <v>1213</v>
      </c>
      <c r="H1187">
        <v>54.503999999999998</v>
      </c>
      <c r="I1187">
        <v>-8.2289999999999992</v>
      </c>
      <c r="J1187" s="65" t="s">
        <v>4069</v>
      </c>
      <c r="K1187" t="s">
        <v>4081</v>
      </c>
      <c r="L1187" t="s">
        <v>1201</v>
      </c>
      <c r="O1187" t="s">
        <v>1202</v>
      </c>
    </row>
    <row r="1188" spans="1:18" x14ac:dyDescent="0.25">
      <c r="A1188" t="s">
        <v>4109</v>
      </c>
      <c r="B1188" t="s">
        <v>4118</v>
      </c>
      <c r="C1188" t="s">
        <v>4111</v>
      </c>
      <c r="D1188" t="s">
        <v>4119</v>
      </c>
      <c r="E1188">
        <v>64</v>
      </c>
      <c r="F1188" s="65">
        <v>10</v>
      </c>
      <c r="G1188" s="65" t="s">
        <v>1213</v>
      </c>
      <c r="H1188">
        <v>54.503999999999998</v>
      </c>
      <c r="I1188">
        <v>-8.2289999999999992</v>
      </c>
      <c r="J1188" s="65" t="s">
        <v>4069</v>
      </c>
      <c r="K1188" t="s">
        <v>4120</v>
      </c>
      <c r="L1188" t="s">
        <v>1201</v>
      </c>
      <c r="O1188" t="s">
        <v>1202</v>
      </c>
    </row>
    <row r="1189" spans="1:18" x14ac:dyDescent="0.25">
      <c r="A1189" t="s">
        <v>4121</v>
      </c>
      <c r="B1189" t="s">
        <v>4122</v>
      </c>
      <c r="C1189" t="s">
        <v>4123</v>
      </c>
      <c r="D1189" t="s">
        <v>45</v>
      </c>
      <c r="E1189">
        <v>91</v>
      </c>
      <c r="F1189" s="65">
        <v>91</v>
      </c>
      <c r="G1189" s="65" t="s">
        <v>3281</v>
      </c>
      <c r="H1189">
        <v>53.673999999999999</v>
      </c>
      <c r="I1189">
        <v>-7.9870000000000001</v>
      </c>
      <c r="J1189" s="65" t="s">
        <v>4069</v>
      </c>
      <c r="K1189" t="s">
        <v>4081</v>
      </c>
      <c r="L1189" t="s">
        <v>1201</v>
      </c>
      <c r="M1189" s="65">
        <v>2004</v>
      </c>
      <c r="O1189" t="s">
        <v>1202</v>
      </c>
      <c r="P1189" t="s">
        <v>1209</v>
      </c>
      <c r="Q1189">
        <v>137.59</v>
      </c>
      <c r="R1189">
        <v>0.95</v>
      </c>
    </row>
    <row r="1190" spans="1:18" x14ac:dyDescent="0.25">
      <c r="A1190" t="s">
        <v>4124</v>
      </c>
      <c r="B1190" t="s">
        <v>4125</v>
      </c>
      <c r="C1190" t="s">
        <v>4126</v>
      </c>
      <c r="D1190" t="s">
        <v>4127</v>
      </c>
      <c r="E1190">
        <v>38</v>
      </c>
      <c r="F1190" s="65">
        <v>15</v>
      </c>
      <c r="G1190" s="65" t="s">
        <v>1213</v>
      </c>
      <c r="H1190">
        <v>53.353999999999999</v>
      </c>
      <c r="I1190">
        <v>-6.3540000000000001</v>
      </c>
      <c r="J1190" s="65" t="s">
        <v>4069</v>
      </c>
      <c r="K1190" t="s">
        <v>4081</v>
      </c>
      <c r="L1190" t="s">
        <v>1201</v>
      </c>
      <c r="O1190" t="s">
        <v>1202</v>
      </c>
    </row>
    <row r="1191" spans="1:18" x14ac:dyDescent="0.25">
      <c r="A1191" t="s">
        <v>4124</v>
      </c>
      <c r="B1191" t="s">
        <v>4128</v>
      </c>
      <c r="C1191" t="s">
        <v>4126</v>
      </c>
      <c r="D1191" t="s">
        <v>4129</v>
      </c>
      <c r="E1191">
        <v>38</v>
      </c>
      <c r="F1191" s="65">
        <v>15</v>
      </c>
      <c r="G1191" s="65" t="s">
        <v>1213</v>
      </c>
      <c r="H1191">
        <v>53.353999999999999</v>
      </c>
      <c r="I1191">
        <v>-6.3540000000000001</v>
      </c>
      <c r="J1191" s="65" t="s">
        <v>4069</v>
      </c>
      <c r="K1191" t="s">
        <v>4081</v>
      </c>
      <c r="L1191" t="s">
        <v>1201</v>
      </c>
      <c r="O1191" t="s">
        <v>1202</v>
      </c>
    </row>
    <row r="1192" spans="1:18" x14ac:dyDescent="0.25">
      <c r="A1192" t="s">
        <v>4124</v>
      </c>
      <c r="B1192" t="s">
        <v>4130</v>
      </c>
      <c r="C1192" t="s">
        <v>4126</v>
      </c>
      <c r="D1192" t="s">
        <v>4131</v>
      </c>
      <c r="E1192">
        <v>38</v>
      </c>
      <c r="F1192" s="65">
        <v>4</v>
      </c>
      <c r="G1192" s="65" t="s">
        <v>1213</v>
      </c>
      <c r="H1192">
        <v>53.353999999999999</v>
      </c>
      <c r="I1192">
        <v>-6.3540000000000001</v>
      </c>
      <c r="J1192" s="65" t="s">
        <v>4069</v>
      </c>
      <c r="K1192" t="s">
        <v>4081</v>
      </c>
      <c r="L1192" t="s">
        <v>1201</v>
      </c>
      <c r="O1192" t="s">
        <v>1202</v>
      </c>
    </row>
    <row r="1193" spans="1:18" x14ac:dyDescent="0.25">
      <c r="A1193" t="s">
        <v>4124</v>
      </c>
      <c r="B1193" t="s">
        <v>4132</v>
      </c>
      <c r="C1193" t="s">
        <v>4126</v>
      </c>
      <c r="D1193" t="s">
        <v>4133</v>
      </c>
      <c r="E1193">
        <v>38</v>
      </c>
      <c r="F1193" s="65">
        <v>4</v>
      </c>
      <c r="G1193" s="65" t="s">
        <v>1213</v>
      </c>
      <c r="H1193">
        <v>53.353999999999999</v>
      </c>
      <c r="I1193">
        <v>-6.3540000000000001</v>
      </c>
      <c r="J1193" s="65" t="s">
        <v>4069</v>
      </c>
      <c r="K1193" t="s">
        <v>4081</v>
      </c>
      <c r="L1193" t="s">
        <v>1201</v>
      </c>
      <c r="O1193" t="s">
        <v>1202</v>
      </c>
    </row>
    <row r="1194" spans="1:18" x14ac:dyDescent="0.25">
      <c r="A1194" t="s">
        <v>4134</v>
      </c>
      <c r="B1194" t="s">
        <v>4135</v>
      </c>
      <c r="C1194" t="s">
        <v>4136</v>
      </c>
      <c r="D1194" t="s">
        <v>4137</v>
      </c>
      <c r="E1194">
        <v>15</v>
      </c>
      <c r="F1194" s="65">
        <v>15</v>
      </c>
      <c r="G1194" s="65" t="s">
        <v>63</v>
      </c>
      <c r="H1194">
        <v>53.677</v>
      </c>
      <c r="I1194">
        <v>-6.3929999999999998</v>
      </c>
      <c r="J1194" s="65" t="s">
        <v>4069</v>
      </c>
      <c r="K1194" t="s">
        <v>4081</v>
      </c>
      <c r="L1194" t="s">
        <v>1201</v>
      </c>
      <c r="O1194" t="s">
        <v>1202</v>
      </c>
      <c r="P1194" t="s">
        <v>1317</v>
      </c>
      <c r="Q1194">
        <v>1.7</v>
      </c>
      <c r="R1194">
        <v>0.13</v>
      </c>
    </row>
    <row r="1195" spans="1:18" x14ac:dyDescent="0.25">
      <c r="A1195" t="s">
        <v>4138</v>
      </c>
      <c r="B1195" t="s">
        <v>4139</v>
      </c>
      <c r="C1195" t="s">
        <v>4140</v>
      </c>
      <c r="D1195" t="s">
        <v>4141</v>
      </c>
      <c r="E1195">
        <v>392</v>
      </c>
      <c r="F1195" s="65">
        <v>73</v>
      </c>
      <c r="G1195" s="65" t="s">
        <v>1235</v>
      </c>
      <c r="H1195">
        <v>53.024000000000001</v>
      </c>
      <c r="I1195">
        <v>-6.4160000000000004</v>
      </c>
      <c r="J1195" s="65" t="s">
        <v>4069</v>
      </c>
      <c r="K1195" t="s">
        <v>4081</v>
      </c>
      <c r="L1195" t="s">
        <v>1201</v>
      </c>
      <c r="M1195" s="65">
        <v>1974</v>
      </c>
      <c r="O1195" t="s">
        <v>1202</v>
      </c>
    </row>
    <row r="1196" spans="1:18" x14ac:dyDescent="0.25">
      <c r="A1196" t="s">
        <v>4138</v>
      </c>
      <c r="B1196" t="s">
        <v>4142</v>
      </c>
      <c r="C1196" t="s">
        <v>4140</v>
      </c>
      <c r="D1196" t="s">
        <v>4143</v>
      </c>
      <c r="E1196">
        <v>392</v>
      </c>
      <c r="F1196" s="65">
        <v>73</v>
      </c>
      <c r="G1196" s="65" t="s">
        <v>1235</v>
      </c>
      <c r="H1196">
        <v>53.024000000000001</v>
      </c>
      <c r="I1196">
        <v>-6.4160000000000004</v>
      </c>
      <c r="J1196" s="65" t="s">
        <v>4069</v>
      </c>
      <c r="K1196" t="s">
        <v>4081</v>
      </c>
      <c r="L1196" t="s">
        <v>1201</v>
      </c>
      <c r="M1196" s="65">
        <v>1974</v>
      </c>
      <c r="O1196" t="s">
        <v>1202</v>
      </c>
    </row>
    <row r="1197" spans="1:18" x14ac:dyDescent="0.25">
      <c r="A1197" t="s">
        <v>4138</v>
      </c>
      <c r="B1197" t="s">
        <v>4144</v>
      </c>
      <c r="C1197" t="s">
        <v>4140</v>
      </c>
      <c r="D1197" t="s">
        <v>4145</v>
      </c>
      <c r="E1197">
        <v>392</v>
      </c>
      <c r="F1197" s="65">
        <v>73</v>
      </c>
      <c r="G1197" s="65" t="s">
        <v>1235</v>
      </c>
      <c r="H1197">
        <v>53.024000000000001</v>
      </c>
      <c r="I1197">
        <v>-6.4160000000000004</v>
      </c>
      <c r="J1197" s="65" t="s">
        <v>4069</v>
      </c>
      <c r="K1197" t="s">
        <v>4081</v>
      </c>
      <c r="L1197" t="s">
        <v>1201</v>
      </c>
      <c r="M1197" s="65">
        <v>1974</v>
      </c>
      <c r="O1197" t="s">
        <v>1202</v>
      </c>
    </row>
    <row r="1198" spans="1:18" x14ac:dyDescent="0.25">
      <c r="A1198" t="s">
        <v>4138</v>
      </c>
      <c r="B1198" t="s">
        <v>4146</v>
      </c>
      <c r="C1198" t="s">
        <v>4140</v>
      </c>
      <c r="D1198" t="s">
        <v>4147</v>
      </c>
      <c r="E1198">
        <v>392</v>
      </c>
      <c r="F1198" s="65">
        <v>73</v>
      </c>
      <c r="G1198" s="65" t="s">
        <v>1235</v>
      </c>
      <c r="H1198">
        <v>53.024000000000001</v>
      </c>
      <c r="I1198">
        <v>-6.4160000000000004</v>
      </c>
      <c r="J1198" s="65" t="s">
        <v>4069</v>
      </c>
      <c r="K1198" t="s">
        <v>4081</v>
      </c>
      <c r="L1198" t="s">
        <v>1201</v>
      </c>
      <c r="M1198" s="65">
        <v>1974</v>
      </c>
      <c r="O1198" t="s">
        <v>1202</v>
      </c>
    </row>
    <row r="1199" spans="1:18" x14ac:dyDescent="0.25">
      <c r="A1199" t="s">
        <v>4148</v>
      </c>
      <c r="B1199" t="s">
        <v>4149</v>
      </c>
      <c r="C1199" t="s">
        <v>4150</v>
      </c>
      <c r="D1199" t="s">
        <v>4151</v>
      </c>
      <c r="E1199">
        <v>95</v>
      </c>
      <c r="F1199" s="65">
        <v>95</v>
      </c>
      <c r="G1199" s="65" t="s">
        <v>1206</v>
      </c>
      <c r="H1199">
        <v>51.9</v>
      </c>
      <c r="I1199">
        <v>-8.4459999999999997</v>
      </c>
      <c r="J1199" s="65" t="s">
        <v>4069</v>
      </c>
      <c r="K1199" t="s">
        <v>4070</v>
      </c>
      <c r="L1199" t="s">
        <v>1201</v>
      </c>
      <c r="M1199" s="65">
        <v>1979</v>
      </c>
      <c r="O1199" t="s">
        <v>1411</v>
      </c>
      <c r="P1199" t="s">
        <v>1317</v>
      </c>
      <c r="Q1199">
        <v>0.01</v>
      </c>
      <c r="R1199">
        <v>0.01</v>
      </c>
    </row>
    <row r="1200" spans="1:18" x14ac:dyDescent="0.25">
      <c r="A1200" t="s">
        <v>4152</v>
      </c>
      <c r="B1200" t="s">
        <v>4153</v>
      </c>
      <c r="C1200" t="s">
        <v>4154</v>
      </c>
      <c r="D1200" t="s">
        <v>4155</v>
      </c>
      <c r="E1200">
        <v>855</v>
      </c>
      <c r="F1200" s="65">
        <v>285</v>
      </c>
      <c r="G1200" s="65" t="s">
        <v>1231</v>
      </c>
      <c r="H1200">
        <v>52.607999999999997</v>
      </c>
      <c r="I1200">
        <v>-9.423</v>
      </c>
      <c r="J1200" s="65" t="s">
        <v>4069</v>
      </c>
      <c r="K1200" t="s">
        <v>4070</v>
      </c>
      <c r="L1200" t="s">
        <v>1201</v>
      </c>
      <c r="M1200" s="65">
        <v>1986</v>
      </c>
      <c r="O1200" t="s">
        <v>1411</v>
      </c>
      <c r="P1200" t="s">
        <v>1209</v>
      </c>
      <c r="Q1200">
        <v>137.59</v>
      </c>
      <c r="R1200">
        <v>0.95</v>
      </c>
    </row>
    <row r="1201" spans="1:18" x14ac:dyDescent="0.25">
      <c r="A1201" t="s">
        <v>4152</v>
      </c>
      <c r="B1201" t="s">
        <v>4156</v>
      </c>
      <c r="C1201" t="s">
        <v>4154</v>
      </c>
      <c r="D1201" t="s">
        <v>4157</v>
      </c>
      <c r="E1201">
        <v>855</v>
      </c>
      <c r="F1201" s="65">
        <v>285</v>
      </c>
      <c r="G1201" s="65" t="s">
        <v>1231</v>
      </c>
      <c r="H1201">
        <v>52.607999999999997</v>
      </c>
      <c r="I1201">
        <v>-9.423</v>
      </c>
      <c r="J1201" s="65" t="s">
        <v>4069</v>
      </c>
      <c r="K1201" t="s">
        <v>4070</v>
      </c>
      <c r="L1201" t="s">
        <v>1201</v>
      </c>
      <c r="M1201" s="65">
        <v>1987</v>
      </c>
      <c r="O1201" t="s">
        <v>1411</v>
      </c>
      <c r="P1201" t="s">
        <v>1209</v>
      </c>
      <c r="Q1201">
        <v>137.59</v>
      </c>
      <c r="R1201">
        <v>0.95</v>
      </c>
    </row>
    <row r="1202" spans="1:18" x14ac:dyDescent="0.25">
      <c r="A1202" t="s">
        <v>4152</v>
      </c>
      <c r="B1202" t="s">
        <v>4158</v>
      </c>
      <c r="C1202" t="s">
        <v>4154</v>
      </c>
      <c r="D1202" t="s">
        <v>4159</v>
      </c>
      <c r="E1202">
        <v>855</v>
      </c>
      <c r="F1202" s="65">
        <v>285</v>
      </c>
      <c r="G1202" s="65" t="s">
        <v>1231</v>
      </c>
      <c r="H1202">
        <v>52.607999999999997</v>
      </c>
      <c r="I1202">
        <v>-9.423</v>
      </c>
      <c r="J1202" s="65" t="s">
        <v>4069</v>
      </c>
      <c r="K1202" t="s">
        <v>4070</v>
      </c>
      <c r="L1202" t="s">
        <v>1201</v>
      </c>
      <c r="M1202" s="65">
        <v>1985</v>
      </c>
      <c r="O1202" t="s">
        <v>1411</v>
      </c>
      <c r="P1202" t="s">
        <v>1209</v>
      </c>
      <c r="Q1202">
        <v>137.59</v>
      </c>
      <c r="R1202">
        <v>0.95</v>
      </c>
    </row>
    <row r="1203" spans="1:18" x14ac:dyDescent="0.25">
      <c r="A1203" t="s">
        <v>4160</v>
      </c>
      <c r="B1203" t="s">
        <v>4161</v>
      </c>
      <c r="C1203" t="s">
        <v>4162</v>
      </c>
      <c r="D1203" t="s">
        <v>4163</v>
      </c>
      <c r="E1203">
        <v>271</v>
      </c>
      <c r="F1203" s="65">
        <v>163</v>
      </c>
      <c r="G1203" s="65" t="s">
        <v>1206</v>
      </c>
      <c r="H1203">
        <v>53.35</v>
      </c>
      <c r="I1203">
        <v>-6.21</v>
      </c>
      <c r="J1203" s="65" t="s">
        <v>4069</v>
      </c>
      <c r="K1203" t="s">
        <v>4081</v>
      </c>
      <c r="L1203" t="s">
        <v>1427</v>
      </c>
      <c r="M1203" s="65">
        <v>1982</v>
      </c>
      <c r="N1203">
        <v>2010</v>
      </c>
      <c r="O1203" t="s">
        <v>1411</v>
      </c>
      <c r="P1203" t="s">
        <v>1317</v>
      </c>
      <c r="Q1203">
        <v>0.01</v>
      </c>
      <c r="R1203">
        <v>0.01</v>
      </c>
    </row>
    <row r="1204" spans="1:18" x14ac:dyDescent="0.25">
      <c r="A1204" t="s">
        <v>4160</v>
      </c>
      <c r="B1204" t="s">
        <v>4164</v>
      </c>
      <c r="C1204" t="s">
        <v>4162</v>
      </c>
      <c r="D1204" t="s">
        <v>4165</v>
      </c>
      <c r="E1204">
        <v>271</v>
      </c>
      <c r="F1204" s="65">
        <v>108</v>
      </c>
      <c r="G1204" s="65" t="s">
        <v>1206</v>
      </c>
      <c r="H1204">
        <v>53.35</v>
      </c>
      <c r="I1204">
        <v>-6.21</v>
      </c>
      <c r="J1204" s="65" t="s">
        <v>4069</v>
      </c>
      <c r="K1204" t="s">
        <v>4081</v>
      </c>
      <c r="L1204" t="s">
        <v>1201</v>
      </c>
      <c r="M1204" s="65">
        <v>1982</v>
      </c>
      <c r="O1204" t="s">
        <v>1411</v>
      </c>
      <c r="P1204" t="s">
        <v>1317</v>
      </c>
      <c r="Q1204">
        <v>0.01</v>
      </c>
      <c r="R1204">
        <v>0.01</v>
      </c>
    </row>
    <row r="1205" spans="1:18" x14ac:dyDescent="0.25">
      <c r="A1205" t="s">
        <v>4166</v>
      </c>
      <c r="B1205" t="s">
        <v>4167</v>
      </c>
      <c r="C1205" t="s">
        <v>4168</v>
      </c>
      <c r="D1205" t="s">
        <v>4169</v>
      </c>
      <c r="E1205">
        <v>490</v>
      </c>
      <c r="F1205" s="65">
        <v>463</v>
      </c>
      <c r="G1205" s="65" t="s">
        <v>1206</v>
      </c>
      <c r="H1205">
        <v>53.338999999999999</v>
      </c>
      <c r="I1205">
        <v>-6.1870000000000003</v>
      </c>
      <c r="J1205" s="65" t="s">
        <v>4069</v>
      </c>
      <c r="K1205" t="s">
        <v>4081</v>
      </c>
      <c r="L1205" t="s">
        <v>1201</v>
      </c>
      <c r="M1205" s="65">
        <v>1994</v>
      </c>
      <c r="O1205" t="s">
        <v>1411</v>
      </c>
      <c r="P1205" t="s">
        <v>1209</v>
      </c>
      <c r="Q1205">
        <v>43.07</v>
      </c>
      <c r="R1205">
        <v>0.38</v>
      </c>
    </row>
    <row r="1206" spans="1:18" x14ac:dyDescent="0.25">
      <c r="A1206" t="s">
        <v>4170</v>
      </c>
      <c r="B1206" t="s">
        <v>4171</v>
      </c>
      <c r="C1206" t="s">
        <v>4172</v>
      </c>
      <c r="D1206" t="s">
        <v>4173</v>
      </c>
      <c r="E1206">
        <v>313</v>
      </c>
      <c r="F1206" s="65">
        <v>54</v>
      </c>
      <c r="G1206" s="65" t="s">
        <v>1276</v>
      </c>
      <c r="H1206">
        <v>52.280999999999999</v>
      </c>
      <c r="I1206">
        <v>-6.9909999999999997</v>
      </c>
      <c r="J1206" s="65" t="s">
        <v>4069</v>
      </c>
      <c r="K1206" t="s">
        <v>4070</v>
      </c>
      <c r="L1206" t="s">
        <v>1427</v>
      </c>
      <c r="O1206" t="s">
        <v>1411</v>
      </c>
      <c r="P1206" t="s">
        <v>1209</v>
      </c>
      <c r="Q1206">
        <v>132.47999999999999</v>
      </c>
      <c r="R1206">
        <v>0.91</v>
      </c>
    </row>
    <row r="1207" spans="1:18" x14ac:dyDescent="0.25">
      <c r="A1207" t="s">
        <v>4170</v>
      </c>
      <c r="B1207" t="s">
        <v>4174</v>
      </c>
      <c r="C1207" t="s">
        <v>4172</v>
      </c>
      <c r="D1207" t="s">
        <v>4175</v>
      </c>
      <c r="E1207">
        <v>313</v>
      </c>
      <c r="F1207" s="65">
        <v>470</v>
      </c>
      <c r="G1207" s="65" t="s">
        <v>1276</v>
      </c>
      <c r="H1207">
        <v>52.280999999999999</v>
      </c>
      <c r="I1207">
        <v>-6.9909999999999997</v>
      </c>
      <c r="J1207" s="65" t="s">
        <v>4069</v>
      </c>
      <c r="K1207" t="s">
        <v>4070</v>
      </c>
      <c r="L1207" t="s">
        <v>1201</v>
      </c>
      <c r="O1207" t="s">
        <v>1411</v>
      </c>
      <c r="P1207" t="s">
        <v>1209</v>
      </c>
      <c r="Q1207">
        <v>132.47999999999999</v>
      </c>
      <c r="R1207">
        <v>0.91</v>
      </c>
    </row>
    <row r="1208" spans="1:18" x14ac:dyDescent="0.25">
      <c r="A1208" t="s">
        <v>4170</v>
      </c>
      <c r="B1208" t="s">
        <v>4176</v>
      </c>
      <c r="C1208" t="s">
        <v>4172</v>
      </c>
      <c r="D1208" t="s">
        <v>4177</v>
      </c>
      <c r="E1208">
        <v>313</v>
      </c>
      <c r="F1208" s="65">
        <v>101</v>
      </c>
      <c r="G1208" s="65" t="s">
        <v>1276</v>
      </c>
      <c r="H1208">
        <v>52.280999999999999</v>
      </c>
      <c r="I1208">
        <v>-6.9909999999999997</v>
      </c>
      <c r="J1208" s="65" t="s">
        <v>4069</v>
      </c>
      <c r="K1208" t="s">
        <v>4070</v>
      </c>
      <c r="L1208" t="s">
        <v>1427</v>
      </c>
      <c r="O1208" t="s">
        <v>1411</v>
      </c>
      <c r="P1208" t="s">
        <v>1209</v>
      </c>
      <c r="Q1208">
        <v>132.47999999999999</v>
      </c>
      <c r="R1208">
        <v>0.91</v>
      </c>
    </row>
    <row r="1209" spans="1:18" x14ac:dyDescent="0.25">
      <c r="A1209" t="s">
        <v>4170</v>
      </c>
      <c r="B1209" t="s">
        <v>4178</v>
      </c>
      <c r="C1209" t="s">
        <v>4172</v>
      </c>
      <c r="D1209" t="s">
        <v>4179</v>
      </c>
      <c r="E1209">
        <v>313</v>
      </c>
      <c r="F1209" s="65">
        <v>49</v>
      </c>
      <c r="G1209" s="65" t="s">
        <v>1276</v>
      </c>
      <c r="H1209">
        <v>52.280999999999999</v>
      </c>
      <c r="I1209">
        <v>-6.9909999999999997</v>
      </c>
      <c r="J1209" s="65" t="s">
        <v>4069</v>
      </c>
      <c r="K1209" t="s">
        <v>4070</v>
      </c>
      <c r="L1209" t="s">
        <v>1427</v>
      </c>
      <c r="O1209" t="s">
        <v>1411</v>
      </c>
      <c r="P1209" t="s">
        <v>1209</v>
      </c>
      <c r="Q1209">
        <v>132.47999999999999</v>
      </c>
      <c r="R1209">
        <v>0.91</v>
      </c>
    </row>
    <row r="1210" spans="1:18" x14ac:dyDescent="0.25">
      <c r="A1210" t="s">
        <v>4180</v>
      </c>
      <c r="B1210" t="s">
        <v>4181</v>
      </c>
      <c r="C1210" t="s">
        <v>4182</v>
      </c>
      <c r="D1210" t="s">
        <v>4183</v>
      </c>
      <c r="E1210">
        <v>104</v>
      </c>
      <c r="F1210" s="65">
        <v>52</v>
      </c>
      <c r="G1210" s="65" t="s">
        <v>1206</v>
      </c>
      <c r="H1210">
        <v>53.359000000000002</v>
      </c>
      <c r="I1210">
        <v>-7.2110000000000003</v>
      </c>
      <c r="J1210" s="65" t="s">
        <v>4069</v>
      </c>
      <c r="K1210" t="s">
        <v>4081</v>
      </c>
      <c r="L1210" t="s">
        <v>1201</v>
      </c>
      <c r="M1210" s="65">
        <v>2004</v>
      </c>
      <c r="O1210" t="s">
        <v>1202</v>
      </c>
      <c r="P1210" t="s">
        <v>1317</v>
      </c>
      <c r="Q1210">
        <v>0.01</v>
      </c>
      <c r="R1210">
        <v>0.01</v>
      </c>
    </row>
    <row r="1211" spans="1:18" x14ac:dyDescent="0.25">
      <c r="A1211" t="s">
        <v>4180</v>
      </c>
      <c r="B1211" t="s">
        <v>4184</v>
      </c>
      <c r="C1211" t="s">
        <v>4182</v>
      </c>
      <c r="D1211" t="s">
        <v>4185</v>
      </c>
      <c r="E1211">
        <v>104</v>
      </c>
      <c r="F1211" s="65">
        <v>52</v>
      </c>
      <c r="G1211" s="65" t="s">
        <v>1206</v>
      </c>
      <c r="H1211">
        <v>53.359000000000002</v>
      </c>
      <c r="I1211">
        <v>-7.2110000000000003</v>
      </c>
      <c r="J1211" s="65" t="s">
        <v>4069</v>
      </c>
      <c r="K1211" t="s">
        <v>4081</v>
      </c>
      <c r="L1211" t="s">
        <v>1201</v>
      </c>
      <c r="M1211" s="65">
        <v>2004</v>
      </c>
      <c r="O1211" t="s">
        <v>1202</v>
      </c>
      <c r="P1211" t="s">
        <v>1317</v>
      </c>
      <c r="Q1211">
        <v>0.01</v>
      </c>
      <c r="R1211">
        <v>0.01</v>
      </c>
    </row>
    <row r="1212" spans="1:18" x14ac:dyDescent="0.25">
      <c r="A1212" t="s">
        <v>4186</v>
      </c>
      <c r="B1212" t="s">
        <v>4187</v>
      </c>
      <c r="C1212" t="s">
        <v>4188</v>
      </c>
      <c r="D1212" t="s">
        <v>4189</v>
      </c>
      <c r="E1212">
        <v>594</v>
      </c>
      <c r="F1212" s="65">
        <v>243</v>
      </c>
      <c r="G1212" s="65" t="s">
        <v>1276</v>
      </c>
      <c r="H1212">
        <v>52.588000000000001</v>
      </c>
      <c r="I1212">
        <v>-9.3640000000000008</v>
      </c>
      <c r="J1212" s="65" t="s">
        <v>4069</v>
      </c>
      <c r="K1212" t="s">
        <v>4070</v>
      </c>
      <c r="L1212" t="s">
        <v>1201</v>
      </c>
      <c r="M1212" s="65">
        <v>1977</v>
      </c>
      <c r="O1212" t="s">
        <v>1411</v>
      </c>
      <c r="P1212" t="s">
        <v>1209</v>
      </c>
      <c r="Q1212">
        <v>132.47999999999999</v>
      </c>
      <c r="R1212">
        <v>0.91</v>
      </c>
    </row>
    <row r="1213" spans="1:18" x14ac:dyDescent="0.25">
      <c r="A1213" t="s">
        <v>4186</v>
      </c>
      <c r="B1213" t="s">
        <v>4190</v>
      </c>
      <c r="C1213" t="s">
        <v>4188</v>
      </c>
      <c r="D1213" t="s">
        <v>4191</v>
      </c>
      <c r="E1213">
        <v>594</v>
      </c>
      <c r="F1213" s="65">
        <v>83</v>
      </c>
      <c r="G1213" s="65" t="s">
        <v>1276</v>
      </c>
      <c r="H1213">
        <v>52.588000000000001</v>
      </c>
      <c r="I1213">
        <v>-9.3640000000000008</v>
      </c>
      <c r="J1213" s="65" t="s">
        <v>4069</v>
      </c>
      <c r="K1213" t="s">
        <v>4070</v>
      </c>
      <c r="L1213" t="s">
        <v>1201</v>
      </c>
      <c r="M1213" s="65">
        <v>1969</v>
      </c>
      <c r="O1213" t="s">
        <v>1411</v>
      </c>
      <c r="P1213" t="s">
        <v>1209</v>
      </c>
      <c r="Q1213">
        <v>132.47999999999999</v>
      </c>
      <c r="R1213">
        <v>0.91</v>
      </c>
    </row>
    <row r="1214" spans="1:18" x14ac:dyDescent="0.25">
      <c r="A1214" t="s">
        <v>4186</v>
      </c>
      <c r="B1214" t="s">
        <v>4192</v>
      </c>
      <c r="C1214" t="s">
        <v>4188</v>
      </c>
      <c r="D1214" t="s">
        <v>4193</v>
      </c>
      <c r="E1214">
        <v>594</v>
      </c>
      <c r="F1214" s="65">
        <v>83</v>
      </c>
      <c r="G1214" s="65" t="s">
        <v>1276</v>
      </c>
      <c r="H1214">
        <v>52.588000000000001</v>
      </c>
      <c r="I1214">
        <v>-9.3640000000000008</v>
      </c>
      <c r="J1214" s="65" t="s">
        <v>4069</v>
      </c>
      <c r="K1214" t="s">
        <v>4070</v>
      </c>
      <c r="L1214" t="s">
        <v>1201</v>
      </c>
      <c r="M1214" s="65">
        <v>1969</v>
      </c>
      <c r="O1214" t="s">
        <v>1411</v>
      </c>
      <c r="P1214" t="s">
        <v>1209</v>
      </c>
      <c r="Q1214">
        <v>132.47999999999999</v>
      </c>
      <c r="R1214">
        <v>0.91</v>
      </c>
    </row>
    <row r="1215" spans="1:18" x14ac:dyDescent="0.25">
      <c r="A1215" t="s">
        <v>4186</v>
      </c>
      <c r="B1215" t="s">
        <v>4194</v>
      </c>
      <c r="C1215" t="s">
        <v>4188</v>
      </c>
      <c r="D1215" t="s">
        <v>4195</v>
      </c>
      <c r="E1215">
        <v>594</v>
      </c>
      <c r="F1215" s="65">
        <v>243</v>
      </c>
      <c r="G1215" s="65" t="s">
        <v>1276</v>
      </c>
      <c r="H1215">
        <v>52.588000000000001</v>
      </c>
      <c r="I1215">
        <v>-9.3640000000000008</v>
      </c>
      <c r="J1215" s="65" t="s">
        <v>4069</v>
      </c>
      <c r="K1215" t="s">
        <v>4070</v>
      </c>
      <c r="L1215" t="s">
        <v>1201</v>
      </c>
      <c r="M1215" s="65">
        <v>1977</v>
      </c>
      <c r="O1215" t="s">
        <v>1411</v>
      </c>
      <c r="P1215" t="s">
        <v>1209</v>
      </c>
      <c r="Q1215">
        <v>132.47999999999999</v>
      </c>
      <c r="R1215">
        <v>0.91</v>
      </c>
    </row>
    <row r="1216" spans="1:18" x14ac:dyDescent="0.25">
      <c r="A1216" t="s">
        <v>4196</v>
      </c>
      <c r="B1216" t="s">
        <v>4197</v>
      </c>
      <c r="C1216" t="s">
        <v>4198</v>
      </c>
      <c r="D1216" t="s">
        <v>4199</v>
      </c>
      <c r="E1216">
        <v>104</v>
      </c>
      <c r="F1216" s="65">
        <v>52</v>
      </c>
      <c r="G1216" s="65" t="s">
        <v>1206</v>
      </c>
      <c r="H1216">
        <v>54.194000000000003</v>
      </c>
      <c r="I1216">
        <v>-9.2200000000000006</v>
      </c>
      <c r="J1216" s="65" t="s">
        <v>4069</v>
      </c>
      <c r="K1216" t="s">
        <v>4113</v>
      </c>
      <c r="L1216" t="s">
        <v>1201</v>
      </c>
      <c r="M1216" s="65">
        <v>2008</v>
      </c>
      <c r="O1216" t="s">
        <v>1411</v>
      </c>
      <c r="P1216" t="s">
        <v>1317</v>
      </c>
      <c r="Q1216">
        <v>0.01</v>
      </c>
      <c r="R1216">
        <v>0.01</v>
      </c>
    </row>
    <row r="1217" spans="1:18" x14ac:dyDescent="0.25">
      <c r="A1217" t="s">
        <v>4196</v>
      </c>
      <c r="B1217" t="s">
        <v>4200</v>
      </c>
      <c r="C1217" t="s">
        <v>4198</v>
      </c>
      <c r="D1217" t="s">
        <v>4201</v>
      </c>
      <c r="E1217">
        <v>104</v>
      </c>
      <c r="F1217" s="65">
        <v>52</v>
      </c>
      <c r="G1217" s="65" t="s">
        <v>1206</v>
      </c>
      <c r="H1217">
        <v>54.194000000000003</v>
      </c>
      <c r="I1217">
        <v>-9.2200000000000006</v>
      </c>
      <c r="J1217" s="65" t="s">
        <v>4069</v>
      </c>
      <c r="K1217" t="s">
        <v>4113</v>
      </c>
      <c r="L1217" t="s">
        <v>1201</v>
      </c>
      <c r="M1217" s="65">
        <v>2006</v>
      </c>
      <c r="O1217" t="s">
        <v>1411</v>
      </c>
      <c r="P1217" t="s">
        <v>1317</v>
      </c>
      <c r="Q1217">
        <v>0.01</v>
      </c>
      <c r="R1217">
        <v>0.01</v>
      </c>
    </row>
    <row r="1218" spans="1:18" x14ac:dyDescent="0.25">
      <c r="A1218" t="s">
        <v>4202</v>
      </c>
      <c r="B1218" t="s">
        <v>4203</v>
      </c>
      <c r="C1218" t="s">
        <v>4204</v>
      </c>
      <c r="D1218" t="s">
        <v>4205</v>
      </c>
      <c r="E1218">
        <v>678</v>
      </c>
      <c r="F1218" s="65">
        <v>90</v>
      </c>
      <c r="G1218" s="65" t="s">
        <v>1206</v>
      </c>
      <c r="H1218">
        <v>51.835999999999999</v>
      </c>
      <c r="I1218">
        <v>-8.2309999999999999</v>
      </c>
      <c r="J1218" s="65" t="s">
        <v>4069</v>
      </c>
      <c r="K1218" t="s">
        <v>4070</v>
      </c>
      <c r="L1218" t="s">
        <v>1201</v>
      </c>
      <c r="M1218" s="65">
        <v>1980</v>
      </c>
      <c r="O1218" t="s">
        <v>1411</v>
      </c>
      <c r="P1218" t="s">
        <v>1317</v>
      </c>
      <c r="Q1218">
        <v>0.01</v>
      </c>
      <c r="R1218">
        <v>0.01</v>
      </c>
    </row>
    <row r="1219" spans="1:18" x14ac:dyDescent="0.25">
      <c r="A1219" t="s">
        <v>4202</v>
      </c>
      <c r="B1219" t="s">
        <v>4206</v>
      </c>
      <c r="C1219" t="s">
        <v>4204</v>
      </c>
      <c r="D1219" t="s">
        <v>4207</v>
      </c>
      <c r="E1219">
        <v>678</v>
      </c>
      <c r="F1219" s="65">
        <v>457</v>
      </c>
      <c r="G1219" s="65" t="s">
        <v>1206</v>
      </c>
      <c r="H1219">
        <v>51.835999999999999</v>
      </c>
      <c r="I1219">
        <v>-8.2309999999999999</v>
      </c>
      <c r="J1219" s="65" t="s">
        <v>4069</v>
      </c>
      <c r="K1219" t="s">
        <v>4070</v>
      </c>
      <c r="L1219" t="s">
        <v>1201</v>
      </c>
      <c r="M1219" s="65">
        <v>2010</v>
      </c>
      <c r="O1219" t="s">
        <v>1411</v>
      </c>
      <c r="P1219" t="s">
        <v>1209</v>
      </c>
      <c r="Q1219">
        <v>43.07</v>
      </c>
      <c r="R1219">
        <v>0.38</v>
      </c>
    </row>
    <row r="1220" spans="1:18" x14ac:dyDescent="0.25">
      <c r="A1220" t="s">
        <v>4202</v>
      </c>
      <c r="B1220" t="s">
        <v>4208</v>
      </c>
      <c r="C1220" t="s">
        <v>4204</v>
      </c>
      <c r="D1220" t="s">
        <v>4209</v>
      </c>
      <c r="E1220">
        <v>678</v>
      </c>
      <c r="F1220" s="65">
        <v>90</v>
      </c>
      <c r="G1220" s="65" t="s">
        <v>1206</v>
      </c>
      <c r="H1220">
        <v>51.835999999999999</v>
      </c>
      <c r="I1220">
        <v>-8.2309999999999999</v>
      </c>
      <c r="J1220" s="65" t="s">
        <v>4069</v>
      </c>
      <c r="K1220" t="s">
        <v>4070</v>
      </c>
      <c r="L1220" t="s">
        <v>1201</v>
      </c>
      <c r="M1220" s="65">
        <v>1980</v>
      </c>
      <c r="O1220" t="s">
        <v>1411</v>
      </c>
      <c r="P1220" t="s">
        <v>1317</v>
      </c>
      <c r="Q1220">
        <v>0.01</v>
      </c>
      <c r="R1220">
        <v>0.01</v>
      </c>
    </row>
    <row r="1221" spans="1:18" x14ac:dyDescent="0.25">
      <c r="A1221" t="s">
        <v>4202</v>
      </c>
      <c r="B1221" t="s">
        <v>4210</v>
      </c>
      <c r="C1221" t="s">
        <v>4204</v>
      </c>
      <c r="D1221" t="s">
        <v>4211</v>
      </c>
      <c r="E1221">
        <v>678</v>
      </c>
      <c r="F1221" s="65">
        <v>90</v>
      </c>
      <c r="G1221" s="65" t="s">
        <v>1206</v>
      </c>
      <c r="H1221">
        <v>51.835999999999999</v>
      </c>
      <c r="I1221">
        <v>-8.2309999999999999</v>
      </c>
      <c r="J1221" s="65" t="s">
        <v>4069</v>
      </c>
      <c r="K1221" t="s">
        <v>4070</v>
      </c>
      <c r="L1221" t="s">
        <v>1201</v>
      </c>
      <c r="M1221" s="65">
        <v>1980</v>
      </c>
      <c r="O1221" t="s">
        <v>1411</v>
      </c>
      <c r="P1221" t="s">
        <v>1317</v>
      </c>
      <c r="Q1221">
        <v>0.01</v>
      </c>
      <c r="R1221">
        <v>0.01</v>
      </c>
    </row>
    <row r="1222" spans="1:18" x14ac:dyDescent="0.25">
      <c r="A1222" t="s">
        <v>4202</v>
      </c>
      <c r="B1222" t="s">
        <v>4212</v>
      </c>
      <c r="C1222" t="s">
        <v>4204</v>
      </c>
      <c r="D1222" t="s">
        <v>4213</v>
      </c>
      <c r="E1222">
        <v>678</v>
      </c>
      <c r="F1222" s="65">
        <v>258</v>
      </c>
      <c r="G1222" s="65" t="s">
        <v>1206</v>
      </c>
      <c r="H1222">
        <v>51.835999999999999</v>
      </c>
      <c r="I1222">
        <v>-8.2309999999999999</v>
      </c>
      <c r="J1222" s="65" t="s">
        <v>4069</v>
      </c>
      <c r="K1222" t="s">
        <v>4070</v>
      </c>
      <c r="L1222" t="s">
        <v>1201</v>
      </c>
      <c r="M1222" s="65">
        <v>1980</v>
      </c>
      <c r="O1222" t="s">
        <v>1411</v>
      </c>
      <c r="P1222" t="s">
        <v>1209</v>
      </c>
      <c r="Q1222">
        <v>43.07</v>
      </c>
      <c r="R1222">
        <v>0.38</v>
      </c>
    </row>
    <row r="1223" spans="1:18" x14ac:dyDescent="0.25">
      <c r="A1223" t="s">
        <v>4214</v>
      </c>
      <c r="B1223" t="s">
        <v>4215</v>
      </c>
      <c r="C1223" t="s">
        <v>4216</v>
      </c>
      <c r="D1223" t="s">
        <v>4217</v>
      </c>
      <c r="E1223">
        <v>744</v>
      </c>
      <c r="F1223" s="65">
        <v>344</v>
      </c>
      <c r="G1223" s="65" t="s">
        <v>1206</v>
      </c>
      <c r="H1223">
        <v>53.41</v>
      </c>
      <c r="I1223">
        <v>-6.3259999999999996</v>
      </c>
      <c r="J1223" s="65" t="s">
        <v>4069</v>
      </c>
      <c r="K1223" t="s">
        <v>4081</v>
      </c>
      <c r="L1223" t="s">
        <v>1201</v>
      </c>
      <c r="M1223" s="65">
        <v>2007</v>
      </c>
      <c r="O1223" t="s">
        <v>1202</v>
      </c>
      <c r="P1223" t="s">
        <v>1317</v>
      </c>
      <c r="Q1223">
        <v>0.01</v>
      </c>
      <c r="R1223">
        <v>0.01</v>
      </c>
    </row>
    <row r="1224" spans="1:18" x14ac:dyDescent="0.25">
      <c r="A1224" t="s">
        <v>4214</v>
      </c>
      <c r="B1224" t="s">
        <v>4218</v>
      </c>
      <c r="C1224" t="s">
        <v>4216</v>
      </c>
      <c r="D1224" t="s">
        <v>4219</v>
      </c>
      <c r="E1224">
        <v>744</v>
      </c>
      <c r="F1224" s="65">
        <v>400</v>
      </c>
      <c r="G1224" s="65" t="s">
        <v>1206</v>
      </c>
      <c r="H1224">
        <v>53.41</v>
      </c>
      <c r="I1224">
        <v>-6.3259999999999996</v>
      </c>
      <c r="J1224" s="65" t="s">
        <v>4069</v>
      </c>
      <c r="K1224" t="s">
        <v>4081</v>
      </c>
      <c r="L1224" t="s">
        <v>1201</v>
      </c>
      <c r="M1224" s="65">
        <v>2002</v>
      </c>
      <c r="O1224" t="s">
        <v>1202</v>
      </c>
      <c r="P1224" t="s">
        <v>1317</v>
      </c>
      <c r="Q1224">
        <v>0.01</v>
      </c>
      <c r="R1224">
        <v>0.01</v>
      </c>
    </row>
    <row r="1225" spans="1:18" x14ac:dyDescent="0.25">
      <c r="A1225" t="s">
        <v>4220</v>
      </c>
      <c r="B1225" t="s">
        <v>4221</v>
      </c>
      <c r="C1225" t="s">
        <v>4222</v>
      </c>
      <c r="D1225" t="s">
        <v>4223</v>
      </c>
      <c r="E1225">
        <v>135</v>
      </c>
      <c r="F1225" s="65">
        <v>135</v>
      </c>
      <c r="G1225" s="65" t="s">
        <v>3281</v>
      </c>
      <c r="H1225">
        <v>53.295000000000002</v>
      </c>
      <c r="I1225">
        <v>-7.9569999999999999</v>
      </c>
      <c r="J1225" s="65" t="s">
        <v>4069</v>
      </c>
      <c r="K1225" t="s">
        <v>4081</v>
      </c>
      <c r="L1225" t="s">
        <v>1201</v>
      </c>
      <c r="O1225" t="s">
        <v>1202</v>
      </c>
      <c r="P1225" t="s">
        <v>1209</v>
      </c>
      <c r="Q1225">
        <v>137.59</v>
      </c>
      <c r="R1225">
        <v>0.95</v>
      </c>
    </row>
    <row r="1226" spans="1:18" x14ac:dyDescent="0.25">
      <c r="A1226" t="s">
        <v>4224</v>
      </c>
      <c r="B1226" t="s">
        <v>4225</v>
      </c>
      <c r="C1226" t="s">
        <v>4226</v>
      </c>
      <c r="D1226" t="s">
        <v>4227</v>
      </c>
      <c r="E1226">
        <v>405</v>
      </c>
      <c r="F1226" s="65">
        <v>405</v>
      </c>
      <c r="G1226" s="65" t="s">
        <v>1206</v>
      </c>
      <c r="H1226">
        <v>53.34</v>
      </c>
      <c r="I1226">
        <v>-6.2050000000000001</v>
      </c>
      <c r="J1226" s="65" t="s">
        <v>4069</v>
      </c>
      <c r="K1226" t="s">
        <v>4081</v>
      </c>
      <c r="L1226" t="s">
        <v>1201</v>
      </c>
      <c r="M1226" s="65">
        <v>2002</v>
      </c>
      <c r="O1226" t="s">
        <v>1411</v>
      </c>
      <c r="P1226" t="s">
        <v>1209</v>
      </c>
      <c r="Q1226">
        <v>43.07</v>
      </c>
      <c r="R1226">
        <v>0.38</v>
      </c>
    </row>
    <row r="1227" spans="1:18" x14ac:dyDescent="0.25">
      <c r="A1227" t="s">
        <v>4228</v>
      </c>
      <c r="B1227" t="s">
        <v>4229</v>
      </c>
      <c r="C1227" t="s">
        <v>4230</v>
      </c>
      <c r="D1227" t="s">
        <v>4231</v>
      </c>
      <c r="E1227">
        <v>404</v>
      </c>
      <c r="F1227" s="65">
        <v>404</v>
      </c>
      <c r="G1227" s="65" t="s">
        <v>1206</v>
      </c>
      <c r="H1227">
        <v>53.167000000000002</v>
      </c>
      <c r="I1227">
        <v>-8.3819999999999997</v>
      </c>
      <c r="J1227" s="65" t="s">
        <v>4069</v>
      </c>
      <c r="K1227" t="s">
        <v>4113</v>
      </c>
      <c r="L1227" t="s">
        <v>1201</v>
      </c>
      <c r="M1227" s="65">
        <v>2006</v>
      </c>
      <c r="O1227" t="s">
        <v>1202</v>
      </c>
      <c r="P1227" t="s">
        <v>1317</v>
      </c>
      <c r="Q1227">
        <v>0.01</v>
      </c>
      <c r="R1227">
        <v>0.01</v>
      </c>
    </row>
    <row r="1228" spans="1:18" x14ac:dyDescent="0.25">
      <c r="A1228" t="s">
        <v>4232</v>
      </c>
      <c r="B1228" t="s">
        <v>4233</v>
      </c>
      <c r="C1228" t="s">
        <v>4234</v>
      </c>
      <c r="D1228" t="s">
        <v>4235</v>
      </c>
      <c r="E1228">
        <v>12</v>
      </c>
      <c r="F1228" s="65">
        <v>12</v>
      </c>
      <c r="G1228" s="65" t="s">
        <v>394</v>
      </c>
      <c r="H1228">
        <v>45.061999999999998</v>
      </c>
      <c r="I1228">
        <v>12.186</v>
      </c>
      <c r="J1228" s="65" t="s">
        <v>4236</v>
      </c>
      <c r="K1228" t="s">
        <v>4237</v>
      </c>
      <c r="L1228" t="s">
        <v>1201</v>
      </c>
      <c r="O1228" t="s">
        <v>1202</v>
      </c>
      <c r="Q1228">
        <v>0</v>
      </c>
      <c r="R1228">
        <v>0</v>
      </c>
    </row>
    <row r="1229" spans="1:18" x14ac:dyDescent="0.25">
      <c r="A1229" t="s">
        <v>657</v>
      </c>
      <c r="B1229" t="s">
        <v>4238</v>
      </c>
      <c r="C1229" t="s">
        <v>658</v>
      </c>
      <c r="D1229" t="s">
        <v>4239</v>
      </c>
      <c r="E1229">
        <v>137</v>
      </c>
      <c r="F1229" s="65">
        <v>137</v>
      </c>
      <c r="G1229" s="65" t="s">
        <v>1235</v>
      </c>
      <c r="H1229">
        <v>45.689</v>
      </c>
      <c r="I1229">
        <v>10.661</v>
      </c>
      <c r="J1229" s="65" t="s">
        <v>4236</v>
      </c>
      <c r="K1229" t="s">
        <v>4240</v>
      </c>
      <c r="L1229" t="s">
        <v>1201</v>
      </c>
      <c r="O1229" t="s">
        <v>1202</v>
      </c>
    </row>
    <row r="1230" spans="1:18" x14ac:dyDescent="0.25">
      <c r="A1230" t="s">
        <v>4241</v>
      </c>
      <c r="B1230" t="s">
        <v>4242</v>
      </c>
      <c r="C1230" t="s">
        <v>4243</v>
      </c>
      <c r="D1230" t="s">
        <v>4244</v>
      </c>
      <c r="E1230">
        <v>11</v>
      </c>
      <c r="F1230" s="65">
        <v>11</v>
      </c>
      <c r="G1230" s="65" t="s">
        <v>0</v>
      </c>
      <c r="H1230">
        <v>42.057000000000002</v>
      </c>
      <c r="I1230">
        <v>12.625</v>
      </c>
      <c r="J1230" s="65" t="s">
        <v>4236</v>
      </c>
      <c r="K1230" t="s">
        <v>4245</v>
      </c>
      <c r="L1230" t="s">
        <v>1201</v>
      </c>
      <c r="M1230" s="65">
        <v>2002</v>
      </c>
      <c r="O1230" t="s">
        <v>1202</v>
      </c>
      <c r="P1230" t="s">
        <v>1277</v>
      </c>
      <c r="Q1230">
        <v>0.06</v>
      </c>
      <c r="R1230">
        <v>0.06</v>
      </c>
    </row>
    <row r="1231" spans="1:18" x14ac:dyDescent="0.25">
      <c r="A1231" t="s">
        <v>4246</v>
      </c>
      <c r="B1231" t="s">
        <v>4247</v>
      </c>
      <c r="C1231" t="s">
        <v>4248</v>
      </c>
      <c r="D1231" t="s">
        <v>4249</v>
      </c>
      <c r="E1231">
        <v>13</v>
      </c>
      <c r="F1231" s="65">
        <v>13</v>
      </c>
      <c r="G1231" s="65" t="s">
        <v>63</v>
      </c>
      <c r="H1231">
        <v>44.838000000000001</v>
      </c>
      <c r="I1231">
        <v>11.62</v>
      </c>
      <c r="J1231" s="65" t="s">
        <v>4236</v>
      </c>
      <c r="K1231" t="s">
        <v>4250</v>
      </c>
      <c r="L1231" t="s">
        <v>1201</v>
      </c>
      <c r="O1231" t="s">
        <v>1202</v>
      </c>
      <c r="P1231" t="s">
        <v>1317</v>
      </c>
      <c r="Q1231">
        <v>1.7</v>
      </c>
      <c r="R1231">
        <v>0.13</v>
      </c>
    </row>
    <row r="1232" spans="1:18" x14ac:dyDescent="0.25">
      <c r="A1232" t="s">
        <v>4251</v>
      </c>
      <c r="B1232" t="s">
        <v>4252</v>
      </c>
      <c r="C1232" t="s">
        <v>4253</v>
      </c>
      <c r="D1232" t="s">
        <v>4254</v>
      </c>
      <c r="E1232">
        <v>11</v>
      </c>
      <c r="F1232" s="65">
        <v>11</v>
      </c>
      <c r="G1232" s="65" t="s">
        <v>1495</v>
      </c>
      <c r="J1232" s="65" t="s">
        <v>4236</v>
      </c>
      <c r="L1232" t="s">
        <v>1201</v>
      </c>
      <c r="O1232" t="s">
        <v>1360</v>
      </c>
      <c r="Q1232">
        <v>0</v>
      </c>
      <c r="R1232">
        <v>0</v>
      </c>
    </row>
    <row r="1233" spans="1:18" x14ac:dyDescent="0.25">
      <c r="A1233" t="s">
        <v>4255</v>
      </c>
      <c r="B1233" t="s">
        <v>4256</v>
      </c>
      <c r="C1233" t="s">
        <v>4257</v>
      </c>
      <c r="D1233" t="s">
        <v>4258</v>
      </c>
      <c r="E1233">
        <v>15</v>
      </c>
      <c r="F1233" s="65">
        <v>15</v>
      </c>
      <c r="G1233" s="65" t="s">
        <v>1213</v>
      </c>
      <c r="H1233">
        <v>45.442</v>
      </c>
      <c r="I1233">
        <v>12.34</v>
      </c>
      <c r="J1233" s="65" t="s">
        <v>4236</v>
      </c>
      <c r="K1233" t="s">
        <v>4237</v>
      </c>
      <c r="L1233" t="s">
        <v>1201</v>
      </c>
      <c r="O1233" t="s">
        <v>1202</v>
      </c>
    </row>
    <row r="1234" spans="1:18" x14ac:dyDescent="0.25">
      <c r="A1234" t="s">
        <v>4259</v>
      </c>
      <c r="B1234" t="s">
        <v>4260</v>
      </c>
      <c r="C1234" t="s">
        <v>4261</v>
      </c>
      <c r="D1234" t="s">
        <v>4262</v>
      </c>
      <c r="E1234">
        <v>43</v>
      </c>
      <c r="F1234" s="65">
        <v>43</v>
      </c>
      <c r="G1234" s="65" t="s">
        <v>1495</v>
      </c>
      <c r="J1234" s="65" t="s">
        <v>4236</v>
      </c>
      <c r="L1234" t="s">
        <v>1201</v>
      </c>
      <c r="O1234" t="s">
        <v>1360</v>
      </c>
      <c r="Q1234">
        <v>0</v>
      </c>
      <c r="R1234">
        <v>0</v>
      </c>
    </row>
    <row r="1235" spans="1:18" x14ac:dyDescent="0.25">
      <c r="A1235" t="s">
        <v>4263</v>
      </c>
      <c r="B1235" t="s">
        <v>4264</v>
      </c>
      <c r="C1235" t="s">
        <v>4265</v>
      </c>
      <c r="D1235" t="s">
        <v>4266</v>
      </c>
      <c r="E1235">
        <v>15</v>
      </c>
      <c r="F1235" s="65">
        <v>15</v>
      </c>
      <c r="G1235" s="65" t="s">
        <v>1213</v>
      </c>
      <c r="H1235">
        <v>46.313000000000002</v>
      </c>
      <c r="I1235">
        <v>11.602</v>
      </c>
      <c r="J1235" s="65" t="s">
        <v>4236</v>
      </c>
      <c r="K1235" t="s">
        <v>4267</v>
      </c>
      <c r="L1235" t="s">
        <v>1201</v>
      </c>
      <c r="O1235" t="s">
        <v>1202</v>
      </c>
    </row>
    <row r="1236" spans="1:18" x14ac:dyDescent="0.25">
      <c r="A1236" t="s">
        <v>4268</v>
      </c>
      <c r="B1236" t="s">
        <v>4269</v>
      </c>
      <c r="C1236" t="s">
        <v>4270</v>
      </c>
      <c r="D1236" t="s">
        <v>4271</v>
      </c>
      <c r="E1236">
        <v>20</v>
      </c>
      <c r="F1236" s="65">
        <v>20</v>
      </c>
      <c r="G1236" s="65" t="s">
        <v>0</v>
      </c>
      <c r="H1236">
        <v>43.069000000000003</v>
      </c>
      <c r="I1236">
        <v>12.819000000000001</v>
      </c>
      <c r="J1236" s="65" t="s">
        <v>4236</v>
      </c>
      <c r="K1236" t="s">
        <v>4272</v>
      </c>
      <c r="L1236" t="s">
        <v>1201</v>
      </c>
      <c r="M1236" s="65">
        <v>1996</v>
      </c>
      <c r="O1236" t="s">
        <v>1202</v>
      </c>
      <c r="P1236" t="s">
        <v>1277</v>
      </c>
      <c r="Q1236">
        <v>0.06</v>
      </c>
      <c r="R1236">
        <v>0.06</v>
      </c>
    </row>
    <row r="1237" spans="1:18" x14ac:dyDescent="0.25">
      <c r="A1237" t="s">
        <v>4273</v>
      </c>
      <c r="B1237" t="s">
        <v>4274</v>
      </c>
      <c r="C1237" t="s">
        <v>4275</v>
      </c>
      <c r="D1237" t="s">
        <v>4276</v>
      </c>
      <c r="E1237">
        <v>60</v>
      </c>
      <c r="F1237" s="65">
        <v>60</v>
      </c>
      <c r="G1237" s="65" t="s">
        <v>1213</v>
      </c>
      <c r="H1237">
        <v>40.1</v>
      </c>
      <c r="I1237">
        <v>15.500999999999999</v>
      </c>
      <c r="J1237" s="65" t="s">
        <v>4236</v>
      </c>
      <c r="K1237" t="s">
        <v>4277</v>
      </c>
      <c r="L1237" t="s">
        <v>1201</v>
      </c>
      <c r="O1237" t="s">
        <v>1202</v>
      </c>
    </row>
    <row r="1238" spans="1:18" x14ac:dyDescent="0.25">
      <c r="A1238" t="s">
        <v>4278</v>
      </c>
      <c r="B1238" t="s">
        <v>4279</v>
      </c>
      <c r="C1238" t="s">
        <v>4280</v>
      </c>
      <c r="D1238" t="s">
        <v>4281</v>
      </c>
      <c r="E1238">
        <v>18</v>
      </c>
      <c r="F1238" s="65">
        <v>18</v>
      </c>
      <c r="G1238" s="65" t="s">
        <v>0</v>
      </c>
      <c r="H1238">
        <v>45.518999999999998</v>
      </c>
      <c r="I1238">
        <v>10.355</v>
      </c>
      <c r="J1238" s="65" t="s">
        <v>4236</v>
      </c>
      <c r="K1238" t="s">
        <v>4240</v>
      </c>
      <c r="L1238" t="s">
        <v>1201</v>
      </c>
      <c r="M1238" s="65">
        <v>2002</v>
      </c>
      <c r="O1238" t="s">
        <v>1202</v>
      </c>
      <c r="P1238" t="s">
        <v>1277</v>
      </c>
      <c r="Q1238">
        <v>0.06</v>
      </c>
      <c r="R1238">
        <v>0.06</v>
      </c>
    </row>
    <row r="1239" spans="1:18" x14ac:dyDescent="0.25">
      <c r="A1239" t="s">
        <v>4282</v>
      </c>
      <c r="B1239" t="s">
        <v>4283</v>
      </c>
      <c r="C1239" t="s">
        <v>4284</v>
      </c>
      <c r="D1239" t="s">
        <v>4285</v>
      </c>
      <c r="E1239">
        <v>18</v>
      </c>
      <c r="F1239" s="65">
        <v>18</v>
      </c>
      <c r="G1239" s="65" t="s">
        <v>1206</v>
      </c>
      <c r="J1239" s="65" t="s">
        <v>4236</v>
      </c>
      <c r="L1239" t="s">
        <v>1201</v>
      </c>
      <c r="O1239" t="s">
        <v>1202</v>
      </c>
      <c r="P1239" t="s">
        <v>1317</v>
      </c>
      <c r="Q1239">
        <v>0.01</v>
      </c>
      <c r="R1239">
        <v>0.01</v>
      </c>
    </row>
    <row r="1240" spans="1:18" x14ac:dyDescent="0.25">
      <c r="A1240" t="s">
        <v>4286</v>
      </c>
      <c r="B1240" t="s">
        <v>4287</v>
      </c>
      <c r="C1240" t="s">
        <v>4288</v>
      </c>
      <c r="D1240" t="s">
        <v>4289</v>
      </c>
      <c r="E1240">
        <v>34</v>
      </c>
      <c r="F1240" s="65">
        <v>34</v>
      </c>
      <c r="G1240" s="65" t="s">
        <v>1200</v>
      </c>
      <c r="H1240">
        <v>46.570999999999998</v>
      </c>
      <c r="I1240">
        <v>11.061</v>
      </c>
      <c r="J1240" s="65" t="s">
        <v>4236</v>
      </c>
      <c r="K1240" t="s">
        <v>4290</v>
      </c>
      <c r="L1240" t="s">
        <v>1201</v>
      </c>
      <c r="O1240" t="s">
        <v>1202</v>
      </c>
    </row>
    <row r="1241" spans="1:18" x14ac:dyDescent="0.25">
      <c r="A1241" t="s">
        <v>598</v>
      </c>
      <c r="B1241" t="s">
        <v>4291</v>
      </c>
      <c r="C1241" t="s">
        <v>599</v>
      </c>
      <c r="D1241" t="s">
        <v>4292</v>
      </c>
      <c r="E1241">
        <v>0</v>
      </c>
      <c r="F1241" s="65">
        <v>136</v>
      </c>
      <c r="G1241" s="65" t="s">
        <v>1231</v>
      </c>
      <c r="H1241">
        <v>44.404000000000003</v>
      </c>
      <c r="I1241">
        <v>8.9030000000000005</v>
      </c>
      <c r="J1241" s="65" t="s">
        <v>4236</v>
      </c>
      <c r="K1241" t="s">
        <v>4293</v>
      </c>
      <c r="L1241" t="s">
        <v>1427</v>
      </c>
      <c r="M1241" s="65">
        <v>1960</v>
      </c>
      <c r="N1241">
        <v>2017</v>
      </c>
      <c r="O1241" t="s">
        <v>1411</v>
      </c>
      <c r="P1241" t="s">
        <v>1209</v>
      </c>
      <c r="Q1241">
        <v>137.59</v>
      </c>
      <c r="R1241">
        <v>0.95</v>
      </c>
    </row>
    <row r="1242" spans="1:18" x14ac:dyDescent="0.25">
      <c r="A1242" t="s">
        <v>4294</v>
      </c>
      <c r="B1242" t="s">
        <v>4295</v>
      </c>
      <c r="C1242" t="s">
        <v>4296</v>
      </c>
      <c r="D1242" t="s">
        <v>4297</v>
      </c>
      <c r="E1242">
        <v>66</v>
      </c>
      <c r="F1242" s="65">
        <v>66</v>
      </c>
      <c r="G1242" s="65" t="s">
        <v>1989</v>
      </c>
      <c r="H1242">
        <v>40.484000000000002</v>
      </c>
      <c r="I1242">
        <v>17.184999999999999</v>
      </c>
      <c r="J1242" s="65" t="s">
        <v>4236</v>
      </c>
      <c r="K1242" t="s">
        <v>4298</v>
      </c>
      <c r="L1242" t="s">
        <v>1201</v>
      </c>
      <c r="O1242" t="s">
        <v>1411</v>
      </c>
      <c r="P1242" t="s">
        <v>1209</v>
      </c>
      <c r="Q1242">
        <v>132.47999999999999</v>
      </c>
      <c r="R1242">
        <v>0.91</v>
      </c>
    </row>
    <row r="1243" spans="1:18" x14ac:dyDescent="0.25">
      <c r="A1243" t="s">
        <v>4299</v>
      </c>
      <c r="B1243" t="s">
        <v>4300</v>
      </c>
      <c r="C1243" t="s">
        <v>4301</v>
      </c>
      <c r="D1243" t="s">
        <v>4302</v>
      </c>
      <c r="E1243">
        <v>18</v>
      </c>
      <c r="F1243" s="65">
        <v>18</v>
      </c>
      <c r="G1243" s="65" t="s">
        <v>1213</v>
      </c>
      <c r="H1243">
        <v>41.454999999999998</v>
      </c>
      <c r="I1243">
        <v>13.664</v>
      </c>
      <c r="J1243" s="65" t="s">
        <v>4236</v>
      </c>
      <c r="K1243" t="s">
        <v>4245</v>
      </c>
      <c r="L1243" t="s">
        <v>1201</v>
      </c>
      <c r="O1243" t="s">
        <v>1202</v>
      </c>
    </row>
    <row r="1244" spans="1:18" x14ac:dyDescent="0.25">
      <c r="A1244" t="s">
        <v>4303</v>
      </c>
      <c r="B1244" t="s">
        <v>4304</v>
      </c>
      <c r="C1244" t="s">
        <v>4305</v>
      </c>
      <c r="D1244" t="s">
        <v>4306</v>
      </c>
      <c r="E1244">
        <v>19</v>
      </c>
      <c r="F1244" s="65">
        <v>19</v>
      </c>
      <c r="G1244" s="65" t="s">
        <v>394</v>
      </c>
      <c r="H1244">
        <v>40.929000000000002</v>
      </c>
      <c r="I1244">
        <v>14.202999999999999</v>
      </c>
      <c r="J1244" s="65" t="s">
        <v>4236</v>
      </c>
      <c r="K1244" t="s">
        <v>4277</v>
      </c>
      <c r="L1244" t="s">
        <v>1201</v>
      </c>
      <c r="O1244" t="s">
        <v>1202</v>
      </c>
      <c r="Q1244">
        <v>0</v>
      </c>
      <c r="R1244">
        <v>0</v>
      </c>
    </row>
    <row r="1245" spans="1:18" x14ac:dyDescent="0.25">
      <c r="A1245" t="s">
        <v>4307</v>
      </c>
      <c r="B1245" t="s">
        <v>4308</v>
      </c>
      <c r="C1245" t="s">
        <v>4309</v>
      </c>
      <c r="D1245" t="s">
        <v>4310</v>
      </c>
      <c r="E1245">
        <v>54</v>
      </c>
      <c r="F1245" s="65">
        <v>54</v>
      </c>
      <c r="G1245" s="65" t="s">
        <v>1495</v>
      </c>
      <c r="J1245" s="65" t="s">
        <v>4236</v>
      </c>
      <c r="L1245" t="s">
        <v>1201</v>
      </c>
      <c r="O1245" t="s">
        <v>1360</v>
      </c>
      <c r="Q1245">
        <v>0</v>
      </c>
      <c r="R1245">
        <v>0</v>
      </c>
    </row>
    <row r="1246" spans="1:18" x14ac:dyDescent="0.25">
      <c r="A1246" t="s">
        <v>4311</v>
      </c>
      <c r="B1246" t="s">
        <v>4312</v>
      </c>
      <c r="C1246" t="s">
        <v>4313</v>
      </c>
      <c r="D1246" t="s">
        <v>4314</v>
      </c>
      <c r="E1246">
        <v>54</v>
      </c>
      <c r="F1246" s="65">
        <v>54</v>
      </c>
      <c r="G1246" s="65" t="s">
        <v>1495</v>
      </c>
      <c r="J1246" s="65" t="s">
        <v>4236</v>
      </c>
      <c r="L1246" t="s">
        <v>1201</v>
      </c>
      <c r="O1246" t="s">
        <v>1360</v>
      </c>
      <c r="Q1246">
        <v>0</v>
      </c>
      <c r="R1246">
        <v>0</v>
      </c>
    </row>
    <row r="1247" spans="1:18" x14ac:dyDescent="0.25">
      <c r="A1247" t="s">
        <v>4315</v>
      </c>
      <c r="B1247" t="s">
        <v>4316</v>
      </c>
      <c r="C1247" t="s">
        <v>4317</v>
      </c>
      <c r="D1247" t="s">
        <v>4318</v>
      </c>
      <c r="E1247">
        <v>11</v>
      </c>
      <c r="F1247" s="65">
        <v>11</v>
      </c>
      <c r="G1247" s="65" t="s">
        <v>1213</v>
      </c>
      <c r="H1247">
        <v>46.073</v>
      </c>
      <c r="I1247">
        <v>11.492000000000001</v>
      </c>
      <c r="J1247" s="65" t="s">
        <v>4236</v>
      </c>
      <c r="K1247" t="s">
        <v>4267</v>
      </c>
      <c r="L1247" t="s">
        <v>1201</v>
      </c>
      <c r="O1247" t="s">
        <v>1202</v>
      </c>
    </row>
    <row r="1248" spans="1:18" x14ac:dyDescent="0.25">
      <c r="A1248" t="s">
        <v>4319</v>
      </c>
      <c r="B1248" t="s">
        <v>4320</v>
      </c>
      <c r="C1248" t="s">
        <v>4321</v>
      </c>
      <c r="D1248" t="s">
        <v>4322</v>
      </c>
      <c r="E1248">
        <v>36</v>
      </c>
      <c r="F1248" s="65">
        <v>36</v>
      </c>
      <c r="G1248" s="65" t="s">
        <v>1495</v>
      </c>
      <c r="J1248" s="65" t="s">
        <v>4236</v>
      </c>
      <c r="L1248" t="s">
        <v>1201</v>
      </c>
      <c r="O1248" t="s">
        <v>1360</v>
      </c>
      <c r="Q1248">
        <v>0</v>
      </c>
      <c r="R1248">
        <v>0</v>
      </c>
    </row>
    <row r="1249" spans="1:18" x14ac:dyDescent="0.25">
      <c r="A1249" t="s">
        <v>4323</v>
      </c>
      <c r="B1249" t="s">
        <v>4324</v>
      </c>
      <c r="C1249" t="s">
        <v>4325</v>
      </c>
      <c r="D1249" t="s">
        <v>4326</v>
      </c>
      <c r="E1249">
        <v>72</v>
      </c>
      <c r="F1249" s="65">
        <v>72</v>
      </c>
      <c r="G1249" s="65" t="s">
        <v>63</v>
      </c>
      <c r="H1249">
        <v>40.944000000000003</v>
      </c>
      <c r="I1249">
        <v>14.371</v>
      </c>
      <c r="J1249" s="65" t="s">
        <v>4236</v>
      </c>
      <c r="K1249" t="s">
        <v>4277</v>
      </c>
      <c r="L1249" t="s">
        <v>1201</v>
      </c>
      <c r="O1249" t="s">
        <v>1202</v>
      </c>
      <c r="P1249" t="s">
        <v>1317</v>
      </c>
      <c r="Q1249">
        <v>1.7</v>
      </c>
      <c r="R1249">
        <v>0.13</v>
      </c>
    </row>
    <row r="1250" spans="1:18" x14ac:dyDescent="0.25">
      <c r="A1250" t="s">
        <v>4327</v>
      </c>
      <c r="B1250" t="s">
        <v>4328</v>
      </c>
      <c r="C1250" t="s">
        <v>4329</v>
      </c>
      <c r="D1250" t="s">
        <v>4330</v>
      </c>
      <c r="E1250">
        <v>16</v>
      </c>
      <c r="F1250" s="65">
        <v>16</v>
      </c>
      <c r="G1250" s="65" t="s">
        <v>1213</v>
      </c>
      <c r="H1250">
        <v>45.118000000000002</v>
      </c>
      <c r="I1250">
        <v>6.9829999999999997</v>
      </c>
      <c r="J1250" s="65" t="s">
        <v>4236</v>
      </c>
      <c r="K1250" t="s">
        <v>4331</v>
      </c>
      <c r="L1250" t="s">
        <v>1201</v>
      </c>
      <c r="O1250" t="s">
        <v>1202</v>
      </c>
    </row>
    <row r="1251" spans="1:18" x14ac:dyDescent="0.25">
      <c r="A1251" t="s">
        <v>4332</v>
      </c>
      <c r="B1251" t="s">
        <v>4333</v>
      </c>
      <c r="C1251" t="s">
        <v>4334</v>
      </c>
      <c r="D1251" t="s">
        <v>4335</v>
      </c>
      <c r="E1251">
        <v>75</v>
      </c>
      <c r="F1251" s="65">
        <v>75</v>
      </c>
      <c r="G1251" s="65" t="s">
        <v>1200</v>
      </c>
      <c r="H1251">
        <v>39.012999999999998</v>
      </c>
      <c r="I1251">
        <v>16.628</v>
      </c>
      <c r="J1251" s="65" t="s">
        <v>4236</v>
      </c>
      <c r="K1251" t="s">
        <v>4336</v>
      </c>
      <c r="L1251" t="s">
        <v>1201</v>
      </c>
      <c r="O1251" t="s">
        <v>1202</v>
      </c>
    </row>
    <row r="1252" spans="1:18" x14ac:dyDescent="0.25">
      <c r="A1252" t="s">
        <v>4337</v>
      </c>
      <c r="B1252" t="s">
        <v>4338</v>
      </c>
      <c r="C1252" t="s">
        <v>4339</v>
      </c>
      <c r="D1252" t="s">
        <v>4340</v>
      </c>
      <c r="E1252">
        <v>11</v>
      </c>
      <c r="F1252" s="65">
        <v>11</v>
      </c>
      <c r="G1252" s="65" t="s">
        <v>1213</v>
      </c>
      <c r="H1252">
        <v>46.345999999999997</v>
      </c>
      <c r="I1252">
        <v>12.177</v>
      </c>
      <c r="J1252" s="65" t="s">
        <v>4236</v>
      </c>
      <c r="K1252" t="s">
        <v>4237</v>
      </c>
      <c r="L1252" t="s">
        <v>1201</v>
      </c>
      <c r="O1252" t="s">
        <v>1202</v>
      </c>
    </row>
    <row r="1253" spans="1:18" x14ac:dyDescent="0.25">
      <c r="A1253" t="s">
        <v>4341</v>
      </c>
      <c r="B1253" t="s">
        <v>4342</v>
      </c>
      <c r="C1253" t="s">
        <v>4343</v>
      </c>
      <c r="D1253" t="s">
        <v>4344</v>
      </c>
      <c r="E1253">
        <v>25</v>
      </c>
      <c r="F1253" s="65">
        <v>25</v>
      </c>
      <c r="G1253" s="65" t="s">
        <v>1213</v>
      </c>
      <c r="H1253">
        <v>46.191000000000003</v>
      </c>
      <c r="I1253">
        <v>12.558999999999999</v>
      </c>
      <c r="J1253" s="65" t="s">
        <v>4236</v>
      </c>
      <c r="K1253" t="s">
        <v>4345</v>
      </c>
      <c r="L1253" t="s">
        <v>1201</v>
      </c>
      <c r="O1253" t="s">
        <v>1202</v>
      </c>
    </row>
    <row r="1254" spans="1:18" x14ac:dyDescent="0.25">
      <c r="A1254" t="s">
        <v>4346</v>
      </c>
      <c r="B1254" t="s">
        <v>4347</v>
      </c>
      <c r="C1254" t="s">
        <v>4348</v>
      </c>
      <c r="D1254" t="s">
        <v>4349</v>
      </c>
      <c r="E1254">
        <v>30</v>
      </c>
      <c r="F1254" s="65">
        <v>30</v>
      </c>
      <c r="G1254" s="65" t="s">
        <v>1213</v>
      </c>
      <c r="H1254">
        <v>46.145000000000003</v>
      </c>
      <c r="I1254">
        <v>9.27</v>
      </c>
      <c r="J1254" s="65" t="s">
        <v>4236</v>
      </c>
      <c r="K1254" t="s">
        <v>4240</v>
      </c>
      <c r="L1254" t="s">
        <v>1201</v>
      </c>
      <c r="O1254" t="s">
        <v>1202</v>
      </c>
    </row>
    <row r="1255" spans="1:18" x14ac:dyDescent="0.25">
      <c r="A1255" t="s">
        <v>4350</v>
      </c>
      <c r="B1255" t="s">
        <v>4351</v>
      </c>
      <c r="C1255" t="s">
        <v>4352</v>
      </c>
      <c r="D1255" t="s">
        <v>4353</v>
      </c>
      <c r="E1255">
        <v>23</v>
      </c>
      <c r="F1255" s="65">
        <v>23</v>
      </c>
      <c r="G1255" s="65" t="s">
        <v>394</v>
      </c>
      <c r="H1255">
        <v>38.823999999999998</v>
      </c>
      <c r="I1255">
        <v>16.420999999999999</v>
      </c>
      <c r="J1255" s="65" t="s">
        <v>4236</v>
      </c>
      <c r="K1255" t="s">
        <v>4336</v>
      </c>
      <c r="L1255" t="s">
        <v>1201</v>
      </c>
      <c r="O1255" t="s">
        <v>1202</v>
      </c>
      <c r="Q1255">
        <v>0</v>
      </c>
      <c r="R1255">
        <v>0</v>
      </c>
    </row>
    <row r="1256" spans="1:18" x14ac:dyDescent="0.25">
      <c r="A1256" t="s">
        <v>4354</v>
      </c>
      <c r="B1256" t="s">
        <v>4355</v>
      </c>
      <c r="C1256" t="s">
        <v>4356</v>
      </c>
      <c r="D1256" t="s">
        <v>4357</v>
      </c>
      <c r="E1256">
        <v>10</v>
      </c>
      <c r="F1256" s="65">
        <v>10</v>
      </c>
      <c r="G1256" s="65" t="s">
        <v>1495</v>
      </c>
      <c r="J1256" s="65" t="s">
        <v>4236</v>
      </c>
      <c r="L1256" t="s">
        <v>1201</v>
      </c>
      <c r="O1256" t="s">
        <v>1360</v>
      </c>
      <c r="Q1256">
        <v>0</v>
      </c>
      <c r="R1256">
        <v>0</v>
      </c>
    </row>
    <row r="1257" spans="1:18" x14ac:dyDescent="0.25">
      <c r="A1257" t="s">
        <v>4358</v>
      </c>
      <c r="B1257" t="s">
        <v>4359</v>
      </c>
      <c r="C1257" t="s">
        <v>4360</v>
      </c>
      <c r="D1257" t="s">
        <v>4361</v>
      </c>
      <c r="E1257">
        <v>29</v>
      </c>
      <c r="F1257" s="65">
        <v>29</v>
      </c>
      <c r="G1257" s="65" t="s">
        <v>1495</v>
      </c>
      <c r="J1257" s="65" t="s">
        <v>4236</v>
      </c>
      <c r="L1257" t="s">
        <v>1201</v>
      </c>
      <c r="O1257" t="s">
        <v>1360</v>
      </c>
      <c r="Q1257">
        <v>0</v>
      </c>
      <c r="R1257">
        <v>0</v>
      </c>
    </row>
    <row r="1258" spans="1:18" x14ac:dyDescent="0.25">
      <c r="A1258" t="s">
        <v>4362</v>
      </c>
      <c r="B1258" t="s">
        <v>4363</v>
      </c>
      <c r="C1258" t="s">
        <v>4364</v>
      </c>
      <c r="D1258" t="s">
        <v>4365</v>
      </c>
      <c r="E1258">
        <v>13</v>
      </c>
      <c r="F1258" s="65">
        <v>9</v>
      </c>
      <c r="G1258" s="65" t="s">
        <v>1213</v>
      </c>
      <c r="H1258">
        <v>44.316000000000003</v>
      </c>
      <c r="I1258">
        <v>10.342000000000001</v>
      </c>
      <c r="J1258" s="65" t="s">
        <v>4236</v>
      </c>
      <c r="K1258" t="s">
        <v>4250</v>
      </c>
      <c r="L1258" t="s">
        <v>1201</v>
      </c>
      <c r="O1258" t="s">
        <v>1202</v>
      </c>
    </row>
    <row r="1259" spans="1:18" x14ac:dyDescent="0.25">
      <c r="A1259" t="s">
        <v>4362</v>
      </c>
      <c r="B1259" t="s">
        <v>4366</v>
      </c>
      <c r="C1259" t="s">
        <v>4364</v>
      </c>
      <c r="D1259" t="s">
        <v>4367</v>
      </c>
      <c r="E1259">
        <v>13</v>
      </c>
      <c r="F1259" s="65">
        <v>4</v>
      </c>
      <c r="G1259" s="65" t="s">
        <v>1213</v>
      </c>
      <c r="H1259">
        <v>44.316000000000003</v>
      </c>
      <c r="I1259">
        <v>10.342000000000001</v>
      </c>
      <c r="J1259" s="65" t="s">
        <v>4236</v>
      </c>
      <c r="K1259" t="s">
        <v>4250</v>
      </c>
      <c r="L1259" t="s">
        <v>1201</v>
      </c>
      <c r="O1259" t="s">
        <v>1202</v>
      </c>
    </row>
    <row r="1260" spans="1:18" x14ac:dyDescent="0.25">
      <c r="A1260" t="s">
        <v>4368</v>
      </c>
      <c r="B1260" t="s">
        <v>4369</v>
      </c>
      <c r="C1260" t="s">
        <v>4370</v>
      </c>
      <c r="D1260" t="s">
        <v>4371</v>
      </c>
      <c r="E1260">
        <v>83</v>
      </c>
      <c r="F1260" s="65">
        <v>83</v>
      </c>
      <c r="G1260" s="65" t="s">
        <v>1200</v>
      </c>
      <c r="H1260">
        <v>39.936999999999998</v>
      </c>
      <c r="I1260">
        <v>15.763</v>
      </c>
      <c r="J1260" s="65" t="s">
        <v>4236</v>
      </c>
      <c r="K1260" t="s">
        <v>4372</v>
      </c>
      <c r="L1260" t="s">
        <v>1201</v>
      </c>
      <c r="O1260" t="s">
        <v>1202</v>
      </c>
    </row>
    <row r="1261" spans="1:18" x14ac:dyDescent="0.25">
      <c r="A1261" t="s">
        <v>4373</v>
      </c>
      <c r="B1261" t="s">
        <v>4374</v>
      </c>
      <c r="C1261" t="s">
        <v>4375</v>
      </c>
      <c r="D1261" t="s">
        <v>4376</v>
      </c>
      <c r="E1261">
        <v>8</v>
      </c>
      <c r="F1261" s="65">
        <v>8</v>
      </c>
      <c r="G1261" s="65" t="s">
        <v>1213</v>
      </c>
      <c r="H1261">
        <v>43.871000000000002</v>
      </c>
      <c r="I1261">
        <v>7.556</v>
      </c>
      <c r="J1261" s="65" t="s">
        <v>4236</v>
      </c>
      <c r="K1261" t="s">
        <v>4293</v>
      </c>
      <c r="L1261" t="s">
        <v>1201</v>
      </c>
      <c r="O1261" t="s">
        <v>1202</v>
      </c>
    </row>
    <row r="1262" spans="1:18" x14ac:dyDescent="0.25">
      <c r="A1262" t="s">
        <v>4377</v>
      </c>
      <c r="B1262" t="s">
        <v>4378</v>
      </c>
      <c r="C1262" t="s">
        <v>4379</v>
      </c>
      <c r="D1262" t="s">
        <v>4380</v>
      </c>
      <c r="E1262">
        <v>27</v>
      </c>
      <c r="F1262" s="65">
        <v>27</v>
      </c>
      <c r="G1262" s="65" t="s">
        <v>1495</v>
      </c>
      <c r="J1262" s="65" t="s">
        <v>4236</v>
      </c>
      <c r="L1262" t="s">
        <v>1201</v>
      </c>
      <c r="O1262" t="s">
        <v>1360</v>
      </c>
      <c r="Q1262">
        <v>0</v>
      </c>
      <c r="R1262">
        <v>0</v>
      </c>
    </row>
    <row r="1263" spans="1:18" x14ac:dyDescent="0.25">
      <c r="A1263" t="s">
        <v>4381</v>
      </c>
      <c r="B1263" t="s">
        <v>4382</v>
      </c>
      <c r="C1263" t="s">
        <v>4383</v>
      </c>
      <c r="D1263" t="s">
        <v>4384</v>
      </c>
      <c r="E1263">
        <v>39</v>
      </c>
      <c r="F1263" s="65">
        <v>39</v>
      </c>
      <c r="G1263" s="65" t="s">
        <v>1495</v>
      </c>
      <c r="J1263" s="65" t="s">
        <v>4236</v>
      </c>
      <c r="L1263" t="s">
        <v>1201</v>
      </c>
      <c r="O1263" t="s">
        <v>1360</v>
      </c>
      <c r="Q1263">
        <v>0</v>
      </c>
      <c r="R1263">
        <v>0</v>
      </c>
    </row>
    <row r="1264" spans="1:18" x14ac:dyDescent="0.25">
      <c r="A1264" t="s">
        <v>4385</v>
      </c>
      <c r="B1264" t="s">
        <v>4386</v>
      </c>
      <c r="C1264" t="s">
        <v>4387</v>
      </c>
      <c r="D1264" t="s">
        <v>4388</v>
      </c>
      <c r="E1264">
        <v>18</v>
      </c>
      <c r="F1264" s="65">
        <v>18</v>
      </c>
      <c r="G1264" s="65" t="s">
        <v>1213</v>
      </c>
      <c r="H1264">
        <v>46.119</v>
      </c>
      <c r="I1264">
        <v>13.532</v>
      </c>
      <c r="J1264" s="65" t="s">
        <v>4236</v>
      </c>
      <c r="K1264" t="s">
        <v>4345</v>
      </c>
      <c r="L1264" t="s">
        <v>1201</v>
      </c>
      <c r="O1264" t="s">
        <v>1202</v>
      </c>
    </row>
    <row r="1265" spans="1:18" x14ac:dyDescent="0.25">
      <c r="A1265" t="s">
        <v>4389</v>
      </c>
      <c r="B1265" t="s">
        <v>4390</v>
      </c>
      <c r="C1265" t="s">
        <v>367</v>
      </c>
      <c r="D1265" t="s">
        <v>4391</v>
      </c>
      <c r="E1265">
        <v>38</v>
      </c>
      <c r="F1265" s="65">
        <v>38</v>
      </c>
      <c r="G1265" s="65" t="s">
        <v>1213</v>
      </c>
      <c r="H1265">
        <v>41.896000000000001</v>
      </c>
      <c r="I1265">
        <v>12.472</v>
      </c>
      <c r="J1265" s="65" t="s">
        <v>4236</v>
      </c>
      <c r="K1265" t="s">
        <v>4245</v>
      </c>
      <c r="L1265" t="s">
        <v>1201</v>
      </c>
      <c r="O1265" t="s">
        <v>1202</v>
      </c>
    </row>
    <row r="1266" spans="1:18" x14ac:dyDescent="0.25">
      <c r="A1266" t="s">
        <v>4392</v>
      </c>
      <c r="B1266" t="s">
        <v>4393</v>
      </c>
      <c r="C1266" t="s">
        <v>4394</v>
      </c>
      <c r="D1266" t="s">
        <v>4395</v>
      </c>
      <c r="E1266">
        <v>51</v>
      </c>
      <c r="F1266" s="65">
        <v>51</v>
      </c>
      <c r="G1266" s="65" t="s">
        <v>1495</v>
      </c>
      <c r="J1266" s="65" t="s">
        <v>4236</v>
      </c>
      <c r="L1266" t="s">
        <v>1201</v>
      </c>
      <c r="O1266" t="s">
        <v>1360</v>
      </c>
      <c r="Q1266">
        <v>0</v>
      </c>
      <c r="R1266">
        <v>0</v>
      </c>
    </row>
    <row r="1267" spans="1:18" x14ac:dyDescent="0.25">
      <c r="A1267" t="s">
        <v>4396</v>
      </c>
      <c r="B1267" t="s">
        <v>4397</v>
      </c>
      <c r="C1267" t="s">
        <v>4398</v>
      </c>
      <c r="D1267" t="s">
        <v>4399</v>
      </c>
      <c r="E1267">
        <v>16</v>
      </c>
      <c r="F1267" s="65">
        <v>16</v>
      </c>
      <c r="G1267" s="65" t="s">
        <v>1495</v>
      </c>
      <c r="J1267" s="65" t="s">
        <v>4236</v>
      </c>
      <c r="L1267" t="s">
        <v>1201</v>
      </c>
      <c r="O1267" t="s">
        <v>1360</v>
      </c>
      <c r="Q1267">
        <v>0</v>
      </c>
      <c r="R1267">
        <v>0</v>
      </c>
    </row>
    <row r="1268" spans="1:18" x14ac:dyDescent="0.25">
      <c r="A1268" t="s">
        <v>4400</v>
      </c>
      <c r="B1268" t="s">
        <v>4401</v>
      </c>
      <c r="C1268" t="s">
        <v>4402</v>
      </c>
      <c r="D1268" t="s">
        <v>4403</v>
      </c>
      <c r="E1268">
        <v>13</v>
      </c>
      <c r="F1268" s="65">
        <v>13</v>
      </c>
      <c r="G1268" s="65" t="s">
        <v>1495</v>
      </c>
      <c r="J1268" s="65" t="s">
        <v>4236</v>
      </c>
      <c r="L1268" t="s">
        <v>1201</v>
      </c>
      <c r="O1268" t="s">
        <v>1360</v>
      </c>
      <c r="Q1268">
        <v>0</v>
      </c>
      <c r="R1268">
        <v>0</v>
      </c>
    </row>
    <row r="1269" spans="1:18" x14ac:dyDescent="0.25">
      <c r="A1269" t="s">
        <v>4404</v>
      </c>
      <c r="B1269" t="s">
        <v>4405</v>
      </c>
      <c r="C1269" t="s">
        <v>4406</v>
      </c>
      <c r="D1269" t="s">
        <v>4407</v>
      </c>
      <c r="E1269">
        <v>61</v>
      </c>
      <c r="F1269" s="65">
        <v>61</v>
      </c>
      <c r="G1269" s="65" t="s">
        <v>1495</v>
      </c>
      <c r="J1269" s="65" t="s">
        <v>4236</v>
      </c>
      <c r="L1269" t="s">
        <v>1201</v>
      </c>
      <c r="O1269" t="s">
        <v>1360</v>
      </c>
      <c r="Q1269">
        <v>0</v>
      </c>
      <c r="R1269">
        <v>0</v>
      </c>
    </row>
    <row r="1270" spans="1:18" x14ac:dyDescent="0.25">
      <c r="A1270" t="s">
        <v>575</v>
      </c>
      <c r="B1270" t="s">
        <v>4408</v>
      </c>
      <c r="C1270" t="s">
        <v>576</v>
      </c>
      <c r="D1270" t="s">
        <v>4409</v>
      </c>
      <c r="E1270">
        <v>203</v>
      </c>
      <c r="F1270" s="65">
        <v>149</v>
      </c>
      <c r="G1270" s="65" t="s">
        <v>48</v>
      </c>
      <c r="H1270">
        <v>43.543999999999997</v>
      </c>
      <c r="I1270">
        <v>10.317</v>
      </c>
      <c r="J1270" s="65" t="s">
        <v>4236</v>
      </c>
      <c r="K1270" t="s">
        <v>4410</v>
      </c>
      <c r="L1270" t="s">
        <v>1201</v>
      </c>
      <c r="M1270" s="65">
        <v>1963</v>
      </c>
      <c r="O1270" t="s">
        <v>1411</v>
      </c>
      <c r="P1270" t="s">
        <v>1209</v>
      </c>
      <c r="Q1270">
        <v>132.47999999999999</v>
      </c>
      <c r="R1270">
        <v>0.91</v>
      </c>
    </row>
    <row r="1271" spans="1:18" x14ac:dyDescent="0.25">
      <c r="A1271" t="s">
        <v>575</v>
      </c>
      <c r="B1271" t="s">
        <v>4411</v>
      </c>
      <c r="C1271" t="s">
        <v>576</v>
      </c>
      <c r="D1271" t="s">
        <v>4412</v>
      </c>
      <c r="E1271">
        <v>203</v>
      </c>
      <c r="F1271" s="65">
        <v>54</v>
      </c>
      <c r="G1271" s="65" t="s">
        <v>48</v>
      </c>
      <c r="H1271">
        <v>43.543999999999997</v>
      </c>
      <c r="I1271">
        <v>10.317</v>
      </c>
      <c r="J1271" s="65" t="s">
        <v>4236</v>
      </c>
      <c r="K1271" t="s">
        <v>4410</v>
      </c>
      <c r="L1271" t="s">
        <v>1201</v>
      </c>
      <c r="O1271" t="s">
        <v>1411</v>
      </c>
      <c r="P1271" t="s">
        <v>1209</v>
      </c>
      <c r="Q1271">
        <v>132.47999999999999</v>
      </c>
      <c r="R1271">
        <v>0.91</v>
      </c>
    </row>
    <row r="1272" spans="1:18" x14ac:dyDescent="0.25">
      <c r="A1272" t="s">
        <v>4413</v>
      </c>
      <c r="B1272" t="s">
        <v>4414</v>
      </c>
      <c r="C1272" t="s">
        <v>4415</v>
      </c>
      <c r="D1272" t="s">
        <v>4416</v>
      </c>
      <c r="E1272">
        <v>30</v>
      </c>
      <c r="F1272" s="65">
        <v>30</v>
      </c>
      <c r="G1272" s="65" t="s">
        <v>1495</v>
      </c>
      <c r="J1272" s="65" t="s">
        <v>4236</v>
      </c>
      <c r="L1272" t="s">
        <v>1201</v>
      </c>
      <c r="O1272" t="s">
        <v>1360</v>
      </c>
      <c r="Q1272">
        <v>0</v>
      </c>
      <c r="R1272">
        <v>0</v>
      </c>
    </row>
    <row r="1273" spans="1:18" x14ac:dyDescent="0.25">
      <c r="A1273" t="s">
        <v>4417</v>
      </c>
      <c r="B1273" t="s">
        <v>4418</v>
      </c>
      <c r="C1273" t="s">
        <v>4419</v>
      </c>
      <c r="D1273" t="s">
        <v>4420</v>
      </c>
      <c r="E1273">
        <v>18</v>
      </c>
      <c r="F1273" s="65">
        <v>18</v>
      </c>
      <c r="G1273" s="65" t="s">
        <v>1206</v>
      </c>
      <c r="J1273" s="65" t="s">
        <v>4236</v>
      </c>
      <c r="L1273" t="s">
        <v>1201</v>
      </c>
      <c r="O1273" t="s">
        <v>1202</v>
      </c>
      <c r="P1273" t="s">
        <v>1317</v>
      </c>
      <c r="Q1273">
        <v>0.01</v>
      </c>
      <c r="R1273">
        <v>0.01</v>
      </c>
    </row>
    <row r="1274" spans="1:18" x14ac:dyDescent="0.25">
      <c r="A1274" t="s">
        <v>4421</v>
      </c>
      <c r="B1274" t="s">
        <v>4422</v>
      </c>
      <c r="C1274" t="s">
        <v>4423</v>
      </c>
      <c r="D1274" t="s">
        <v>4424</v>
      </c>
      <c r="E1274">
        <v>8</v>
      </c>
      <c r="F1274" s="65">
        <v>8</v>
      </c>
      <c r="G1274" s="65" t="s">
        <v>1213</v>
      </c>
      <c r="H1274">
        <v>45.101999999999997</v>
      </c>
      <c r="I1274">
        <v>7.7649999999999997</v>
      </c>
      <c r="J1274" s="65" t="s">
        <v>4236</v>
      </c>
      <c r="K1274" t="s">
        <v>4331</v>
      </c>
      <c r="L1274" t="s">
        <v>1201</v>
      </c>
      <c r="O1274" t="s">
        <v>1202</v>
      </c>
    </row>
    <row r="1275" spans="1:18" x14ac:dyDescent="0.25">
      <c r="A1275" t="s">
        <v>4425</v>
      </c>
      <c r="B1275" t="s">
        <v>4426</v>
      </c>
      <c r="C1275" t="s">
        <v>4427</v>
      </c>
      <c r="D1275" t="s">
        <v>4428</v>
      </c>
      <c r="E1275">
        <v>9</v>
      </c>
      <c r="F1275" s="65">
        <v>9</v>
      </c>
      <c r="G1275" s="65" t="s">
        <v>1495</v>
      </c>
      <c r="J1275" s="65" t="s">
        <v>4236</v>
      </c>
      <c r="L1275" t="s">
        <v>1201</v>
      </c>
      <c r="O1275" t="s">
        <v>1360</v>
      </c>
      <c r="Q1275">
        <v>0</v>
      </c>
      <c r="R1275">
        <v>0</v>
      </c>
    </row>
    <row r="1276" spans="1:18" x14ac:dyDescent="0.25">
      <c r="A1276" t="s">
        <v>4429</v>
      </c>
      <c r="B1276" t="s">
        <v>4430</v>
      </c>
      <c r="C1276" t="s">
        <v>4431</v>
      </c>
      <c r="D1276" t="s">
        <v>4432</v>
      </c>
      <c r="E1276">
        <v>18</v>
      </c>
      <c r="F1276" s="65">
        <v>18</v>
      </c>
      <c r="G1276" s="65" t="s">
        <v>1495</v>
      </c>
      <c r="J1276" s="65" t="s">
        <v>4236</v>
      </c>
      <c r="L1276" t="s">
        <v>1201</v>
      </c>
      <c r="O1276" t="s">
        <v>1360</v>
      </c>
      <c r="Q1276">
        <v>0</v>
      </c>
      <c r="R1276">
        <v>0</v>
      </c>
    </row>
    <row r="1277" spans="1:18" x14ac:dyDescent="0.25">
      <c r="A1277" t="s">
        <v>4433</v>
      </c>
      <c r="B1277" t="s">
        <v>4434</v>
      </c>
      <c r="C1277" t="s">
        <v>4435</v>
      </c>
      <c r="D1277" t="s">
        <v>4436</v>
      </c>
      <c r="E1277">
        <v>56</v>
      </c>
      <c r="F1277" s="65">
        <v>56</v>
      </c>
      <c r="G1277" s="65" t="s">
        <v>1495</v>
      </c>
      <c r="J1277" s="65" t="s">
        <v>4236</v>
      </c>
      <c r="L1277" t="s">
        <v>1201</v>
      </c>
      <c r="O1277" t="s">
        <v>1360</v>
      </c>
      <c r="Q1277">
        <v>0</v>
      </c>
      <c r="R1277">
        <v>0</v>
      </c>
    </row>
    <row r="1278" spans="1:18" x14ac:dyDescent="0.25">
      <c r="A1278" t="s">
        <v>4437</v>
      </c>
      <c r="B1278" t="s">
        <v>4438</v>
      </c>
      <c r="C1278" t="s">
        <v>4439</v>
      </c>
      <c r="D1278" t="s">
        <v>4440</v>
      </c>
      <c r="E1278">
        <v>14</v>
      </c>
      <c r="F1278" s="65">
        <v>14</v>
      </c>
      <c r="G1278" s="65" t="s">
        <v>1495</v>
      </c>
      <c r="J1278" s="65" t="s">
        <v>4236</v>
      </c>
      <c r="L1278" t="s">
        <v>1201</v>
      </c>
      <c r="O1278" t="s">
        <v>1360</v>
      </c>
      <c r="Q1278">
        <v>0</v>
      </c>
      <c r="R1278">
        <v>0</v>
      </c>
    </row>
    <row r="1279" spans="1:18" x14ac:dyDescent="0.25">
      <c r="A1279" t="s">
        <v>4441</v>
      </c>
      <c r="B1279" t="s">
        <v>4442</v>
      </c>
      <c r="C1279" t="s">
        <v>4443</v>
      </c>
      <c r="D1279" t="s">
        <v>4444</v>
      </c>
      <c r="E1279">
        <v>26</v>
      </c>
      <c r="F1279" s="65">
        <v>26</v>
      </c>
      <c r="G1279" s="65" t="s">
        <v>1200</v>
      </c>
      <c r="H1279">
        <v>40.095999999999997</v>
      </c>
      <c r="I1279">
        <v>9.1180000000000003</v>
      </c>
      <c r="J1279" s="65" t="s">
        <v>4236</v>
      </c>
      <c r="K1279" t="s">
        <v>4445</v>
      </c>
      <c r="L1279" t="s">
        <v>1201</v>
      </c>
      <c r="O1279" t="s">
        <v>1202</v>
      </c>
    </row>
    <row r="1280" spans="1:18" x14ac:dyDescent="0.25">
      <c r="A1280" t="s">
        <v>4446</v>
      </c>
      <c r="B1280" t="s">
        <v>4447</v>
      </c>
      <c r="C1280" t="s">
        <v>4448</v>
      </c>
      <c r="D1280" t="s">
        <v>4449</v>
      </c>
      <c r="E1280">
        <v>29</v>
      </c>
      <c r="F1280" s="65">
        <v>29</v>
      </c>
      <c r="G1280" s="65" t="s">
        <v>1495</v>
      </c>
      <c r="J1280" s="65" t="s">
        <v>4236</v>
      </c>
      <c r="L1280" t="s">
        <v>1201</v>
      </c>
      <c r="O1280" t="s">
        <v>1360</v>
      </c>
      <c r="Q1280">
        <v>0</v>
      </c>
      <c r="R1280">
        <v>0</v>
      </c>
    </row>
    <row r="1281" spans="1:18" x14ac:dyDescent="0.25">
      <c r="A1281" t="s">
        <v>4450</v>
      </c>
      <c r="B1281" t="s">
        <v>4451</v>
      </c>
      <c r="C1281" t="s">
        <v>4452</v>
      </c>
      <c r="D1281" t="s">
        <v>4453</v>
      </c>
      <c r="E1281">
        <v>28</v>
      </c>
      <c r="F1281" s="65">
        <v>28</v>
      </c>
      <c r="G1281" s="65" t="s">
        <v>1495</v>
      </c>
      <c r="J1281" s="65" t="s">
        <v>4236</v>
      </c>
      <c r="L1281" t="s">
        <v>1201</v>
      </c>
      <c r="O1281" t="s">
        <v>1360</v>
      </c>
      <c r="Q1281">
        <v>0</v>
      </c>
      <c r="R1281">
        <v>0</v>
      </c>
    </row>
    <row r="1282" spans="1:18" x14ac:dyDescent="0.25">
      <c r="A1282" t="s">
        <v>4454</v>
      </c>
      <c r="B1282" t="s">
        <v>4455</v>
      </c>
      <c r="C1282" t="s">
        <v>4456</v>
      </c>
      <c r="D1282" t="s">
        <v>4457</v>
      </c>
      <c r="E1282">
        <v>48</v>
      </c>
      <c r="F1282" s="65">
        <v>48</v>
      </c>
      <c r="G1282" s="65" t="s">
        <v>1213</v>
      </c>
      <c r="H1282">
        <v>45.472999999999999</v>
      </c>
      <c r="I1282">
        <v>10.851000000000001</v>
      </c>
      <c r="J1282" s="65" t="s">
        <v>4236</v>
      </c>
      <c r="K1282" t="s">
        <v>4237</v>
      </c>
      <c r="L1282" t="s">
        <v>1201</v>
      </c>
      <c r="O1282" t="s">
        <v>1202</v>
      </c>
    </row>
    <row r="1283" spans="1:18" x14ac:dyDescent="0.25">
      <c r="A1283" t="s">
        <v>4458</v>
      </c>
      <c r="B1283" t="s">
        <v>4459</v>
      </c>
      <c r="C1283" t="s">
        <v>4460</v>
      </c>
      <c r="D1283" t="s">
        <v>4461</v>
      </c>
      <c r="E1283">
        <v>24</v>
      </c>
      <c r="F1283" s="65">
        <v>24</v>
      </c>
      <c r="G1283" s="65" t="s">
        <v>1495</v>
      </c>
      <c r="J1283" s="65" t="s">
        <v>4236</v>
      </c>
      <c r="L1283" t="s">
        <v>1201</v>
      </c>
      <c r="O1283" t="s">
        <v>1360</v>
      </c>
      <c r="Q1283">
        <v>0</v>
      </c>
      <c r="R1283">
        <v>0</v>
      </c>
    </row>
    <row r="1284" spans="1:18" x14ac:dyDescent="0.25">
      <c r="A1284" t="s">
        <v>4462</v>
      </c>
      <c r="B1284" t="s">
        <v>4463</v>
      </c>
      <c r="C1284" t="s">
        <v>4464</v>
      </c>
      <c r="D1284" t="s">
        <v>4465</v>
      </c>
      <c r="E1284">
        <v>61</v>
      </c>
      <c r="F1284" s="65">
        <v>61</v>
      </c>
      <c r="G1284" s="65" t="s">
        <v>1206</v>
      </c>
      <c r="H1284">
        <v>37.128999999999998</v>
      </c>
      <c r="I1284">
        <v>15.202</v>
      </c>
      <c r="J1284" s="65" t="s">
        <v>4236</v>
      </c>
      <c r="K1284" t="s">
        <v>4466</v>
      </c>
      <c r="L1284" t="s">
        <v>1201</v>
      </c>
      <c r="O1284" t="s">
        <v>1411</v>
      </c>
      <c r="P1284" t="s">
        <v>1317</v>
      </c>
      <c r="Q1284">
        <v>0.01</v>
      </c>
      <c r="R1284">
        <v>0.01</v>
      </c>
    </row>
    <row r="1285" spans="1:18" x14ac:dyDescent="0.25">
      <c r="A1285" t="s">
        <v>581</v>
      </c>
      <c r="B1285" t="s">
        <v>4467</v>
      </c>
      <c r="C1285" t="s">
        <v>582</v>
      </c>
      <c r="D1285" t="s">
        <v>4468</v>
      </c>
      <c r="E1285">
        <v>741</v>
      </c>
      <c r="F1285" s="65">
        <v>368</v>
      </c>
      <c r="G1285" s="65" t="s">
        <v>1206</v>
      </c>
      <c r="H1285">
        <v>44.484000000000002</v>
      </c>
      <c r="I1285">
        <v>12.266</v>
      </c>
      <c r="J1285" s="65" t="s">
        <v>4236</v>
      </c>
      <c r="K1285" t="s">
        <v>4250</v>
      </c>
      <c r="L1285" t="s">
        <v>1201</v>
      </c>
      <c r="M1285" s="65">
        <v>2002</v>
      </c>
      <c r="O1285" t="s">
        <v>1411</v>
      </c>
      <c r="P1285" t="s">
        <v>1209</v>
      </c>
      <c r="Q1285">
        <v>43.07</v>
      </c>
      <c r="R1285">
        <v>0.38</v>
      </c>
    </row>
    <row r="1286" spans="1:18" x14ac:dyDescent="0.25">
      <c r="A1286" t="s">
        <v>581</v>
      </c>
      <c r="B1286" t="s">
        <v>4469</v>
      </c>
      <c r="C1286" t="s">
        <v>582</v>
      </c>
      <c r="D1286" t="s">
        <v>4470</v>
      </c>
      <c r="E1286">
        <v>741</v>
      </c>
      <c r="F1286" s="65">
        <v>374</v>
      </c>
      <c r="G1286" s="65" t="s">
        <v>1206</v>
      </c>
      <c r="H1286">
        <v>44.484000000000002</v>
      </c>
      <c r="I1286">
        <v>12.266</v>
      </c>
      <c r="J1286" s="65" t="s">
        <v>4236</v>
      </c>
      <c r="K1286" t="s">
        <v>4250</v>
      </c>
      <c r="L1286" t="s">
        <v>1201</v>
      </c>
      <c r="M1286" s="65">
        <v>2002</v>
      </c>
      <c r="O1286" t="s">
        <v>1411</v>
      </c>
      <c r="P1286" t="s">
        <v>1209</v>
      </c>
      <c r="Q1286">
        <v>43.07</v>
      </c>
      <c r="R1286">
        <v>0.38</v>
      </c>
    </row>
    <row r="1287" spans="1:18" x14ac:dyDescent="0.25">
      <c r="A1287" t="s">
        <v>516</v>
      </c>
      <c r="B1287" t="s">
        <v>4471</v>
      </c>
      <c r="C1287" t="s">
        <v>4472</v>
      </c>
      <c r="D1287" t="s">
        <v>4473</v>
      </c>
      <c r="E1287">
        <v>105</v>
      </c>
      <c r="F1287" s="65">
        <v>105</v>
      </c>
      <c r="G1287" s="65" t="s">
        <v>1206</v>
      </c>
      <c r="H1287">
        <v>40.933999999999997</v>
      </c>
      <c r="I1287">
        <v>14.39</v>
      </c>
      <c r="J1287" s="65" t="s">
        <v>4236</v>
      </c>
      <c r="K1287" t="s">
        <v>4277</v>
      </c>
      <c r="L1287" t="s">
        <v>1201</v>
      </c>
      <c r="M1287" s="65">
        <v>1899</v>
      </c>
      <c r="O1287" t="s">
        <v>1202</v>
      </c>
      <c r="P1287" t="s">
        <v>1317</v>
      </c>
      <c r="Q1287">
        <v>0.01</v>
      </c>
      <c r="R1287">
        <v>0.01</v>
      </c>
    </row>
    <row r="1288" spans="1:18" x14ac:dyDescent="0.25">
      <c r="A1288" t="s">
        <v>4474</v>
      </c>
      <c r="B1288" t="s">
        <v>4475</v>
      </c>
      <c r="C1288" t="s">
        <v>4476</v>
      </c>
      <c r="D1288" t="s">
        <v>4477</v>
      </c>
      <c r="E1288">
        <v>8</v>
      </c>
      <c r="F1288" s="65">
        <v>8</v>
      </c>
      <c r="G1288" s="65" t="s">
        <v>1213</v>
      </c>
      <c r="H1288">
        <v>41.292000000000002</v>
      </c>
      <c r="I1288">
        <v>14.548999999999999</v>
      </c>
      <c r="J1288" s="65" t="s">
        <v>4236</v>
      </c>
      <c r="K1288" t="s">
        <v>4277</v>
      </c>
      <c r="L1288" t="s">
        <v>1201</v>
      </c>
      <c r="O1288" t="s">
        <v>1202</v>
      </c>
    </row>
    <row r="1289" spans="1:18" x14ac:dyDescent="0.25">
      <c r="A1289" t="s">
        <v>685</v>
      </c>
      <c r="B1289" t="s">
        <v>4478</v>
      </c>
      <c r="C1289" t="s">
        <v>686</v>
      </c>
      <c r="D1289" t="s">
        <v>4479</v>
      </c>
      <c r="E1289">
        <v>780</v>
      </c>
      <c r="F1289" s="65">
        <v>380</v>
      </c>
      <c r="G1289" s="65" t="s">
        <v>1206</v>
      </c>
      <c r="H1289">
        <v>44.994999999999997</v>
      </c>
      <c r="I1289">
        <v>7.6760000000000002</v>
      </c>
      <c r="J1289" s="65" t="s">
        <v>4236</v>
      </c>
      <c r="K1289" t="s">
        <v>4331</v>
      </c>
      <c r="L1289" t="s">
        <v>1201</v>
      </c>
      <c r="M1289" s="65">
        <v>2009</v>
      </c>
      <c r="O1289" t="s">
        <v>1202</v>
      </c>
      <c r="P1289" t="s">
        <v>1209</v>
      </c>
      <c r="Q1289">
        <v>43.07</v>
      </c>
      <c r="R1289">
        <v>0.38</v>
      </c>
    </row>
    <row r="1290" spans="1:18" x14ac:dyDescent="0.25">
      <c r="A1290" t="s">
        <v>685</v>
      </c>
      <c r="B1290" t="s">
        <v>4480</v>
      </c>
      <c r="C1290" t="s">
        <v>686</v>
      </c>
      <c r="D1290" t="s">
        <v>4481</v>
      </c>
      <c r="E1290">
        <v>780</v>
      </c>
      <c r="F1290" s="65">
        <v>400</v>
      </c>
      <c r="G1290" s="65" t="s">
        <v>1206</v>
      </c>
      <c r="H1290">
        <v>44.994999999999997</v>
      </c>
      <c r="I1290">
        <v>7.6760000000000002</v>
      </c>
      <c r="J1290" s="65" t="s">
        <v>4236</v>
      </c>
      <c r="K1290" t="s">
        <v>4331</v>
      </c>
      <c r="L1290" t="s">
        <v>1201</v>
      </c>
      <c r="M1290" s="65">
        <v>2005</v>
      </c>
      <c r="O1290" t="s">
        <v>1202</v>
      </c>
      <c r="P1290" t="s">
        <v>1209</v>
      </c>
      <c r="Q1290">
        <v>43.07</v>
      </c>
      <c r="R1290">
        <v>0.38</v>
      </c>
    </row>
    <row r="1291" spans="1:18" x14ac:dyDescent="0.25">
      <c r="A1291" t="s">
        <v>4482</v>
      </c>
      <c r="B1291" t="s">
        <v>4483</v>
      </c>
      <c r="C1291" t="s">
        <v>4484</v>
      </c>
      <c r="D1291" t="s">
        <v>4485</v>
      </c>
      <c r="E1291">
        <v>20</v>
      </c>
      <c r="F1291" s="65">
        <v>20</v>
      </c>
      <c r="G1291" s="65" t="s">
        <v>1213</v>
      </c>
      <c r="H1291">
        <v>42.79</v>
      </c>
      <c r="I1291">
        <v>13.416</v>
      </c>
      <c r="J1291" s="65" t="s">
        <v>4236</v>
      </c>
      <c r="K1291" t="s">
        <v>4486</v>
      </c>
      <c r="L1291" t="s">
        <v>1201</v>
      </c>
      <c r="O1291" t="s">
        <v>1202</v>
      </c>
    </row>
    <row r="1292" spans="1:18" x14ac:dyDescent="0.25">
      <c r="A1292" t="s">
        <v>4487</v>
      </c>
      <c r="B1292" t="s">
        <v>4488</v>
      </c>
      <c r="C1292" t="s">
        <v>4489</v>
      </c>
      <c r="D1292" t="s">
        <v>4490</v>
      </c>
      <c r="E1292">
        <v>87</v>
      </c>
      <c r="F1292" s="65">
        <v>87</v>
      </c>
      <c r="G1292" s="65" t="s">
        <v>1213</v>
      </c>
      <c r="H1292">
        <v>46.637999999999998</v>
      </c>
      <c r="I1292">
        <v>10.941000000000001</v>
      </c>
      <c r="J1292" s="65" t="s">
        <v>4236</v>
      </c>
      <c r="K1292" t="s">
        <v>4290</v>
      </c>
      <c r="L1292" t="s">
        <v>1201</v>
      </c>
      <c r="O1292" t="s">
        <v>1202</v>
      </c>
    </row>
    <row r="1293" spans="1:18" x14ac:dyDescent="0.25">
      <c r="A1293" t="s">
        <v>517</v>
      </c>
      <c r="B1293" t="s">
        <v>4491</v>
      </c>
      <c r="C1293" t="s">
        <v>518</v>
      </c>
      <c r="D1293" t="s">
        <v>4492</v>
      </c>
      <c r="E1293">
        <v>784</v>
      </c>
      <c r="F1293" s="65">
        <v>384</v>
      </c>
      <c r="G1293" s="65" t="s">
        <v>1206</v>
      </c>
      <c r="H1293">
        <v>41.176000000000002</v>
      </c>
      <c r="I1293">
        <v>14.101000000000001</v>
      </c>
      <c r="J1293" s="65" t="s">
        <v>4236</v>
      </c>
      <c r="K1293" t="s">
        <v>4277</v>
      </c>
      <c r="L1293" t="s">
        <v>1201</v>
      </c>
      <c r="M1293" s="65">
        <v>2007</v>
      </c>
      <c r="O1293" t="s">
        <v>1202</v>
      </c>
      <c r="P1293" t="s">
        <v>1317</v>
      </c>
      <c r="Q1293">
        <v>0.01</v>
      </c>
      <c r="R1293">
        <v>0.01</v>
      </c>
    </row>
    <row r="1294" spans="1:18" x14ac:dyDescent="0.25">
      <c r="A1294" t="s">
        <v>517</v>
      </c>
      <c r="B1294" t="s">
        <v>4493</v>
      </c>
      <c r="C1294" t="s">
        <v>518</v>
      </c>
      <c r="D1294" t="s">
        <v>4494</v>
      </c>
      <c r="E1294">
        <v>784</v>
      </c>
      <c r="F1294" s="65">
        <v>400</v>
      </c>
      <c r="G1294" s="65" t="s">
        <v>1206</v>
      </c>
      <c r="H1294">
        <v>41.176000000000002</v>
      </c>
      <c r="I1294">
        <v>14.101000000000001</v>
      </c>
      <c r="J1294" s="65" t="s">
        <v>4236</v>
      </c>
      <c r="K1294" t="s">
        <v>4277</v>
      </c>
      <c r="L1294" t="s">
        <v>1201</v>
      </c>
      <c r="M1294" s="65">
        <v>2007</v>
      </c>
      <c r="O1294" t="s">
        <v>1202</v>
      </c>
      <c r="P1294" t="s">
        <v>1317</v>
      </c>
      <c r="Q1294">
        <v>0.01</v>
      </c>
      <c r="R1294">
        <v>0.01</v>
      </c>
    </row>
    <row r="1295" spans="1:18" x14ac:dyDescent="0.25">
      <c r="A1295" t="s">
        <v>4495</v>
      </c>
      <c r="B1295" t="s">
        <v>4496</v>
      </c>
      <c r="C1295" t="s">
        <v>4497</v>
      </c>
      <c r="D1295" t="s">
        <v>4498</v>
      </c>
      <c r="E1295">
        <v>21</v>
      </c>
      <c r="F1295" s="65">
        <v>21</v>
      </c>
      <c r="G1295" s="65" t="s">
        <v>1213</v>
      </c>
      <c r="H1295">
        <v>46.796999999999997</v>
      </c>
      <c r="I1295">
        <v>11.667999999999999</v>
      </c>
      <c r="J1295" s="65" t="s">
        <v>4236</v>
      </c>
      <c r="K1295" t="s">
        <v>4290</v>
      </c>
      <c r="L1295" t="s">
        <v>1201</v>
      </c>
      <c r="O1295" t="s">
        <v>1202</v>
      </c>
    </row>
    <row r="1296" spans="1:18" x14ac:dyDescent="0.25">
      <c r="A1296" t="s">
        <v>587</v>
      </c>
      <c r="B1296" t="s">
        <v>4499</v>
      </c>
      <c r="C1296" t="s">
        <v>588</v>
      </c>
      <c r="D1296" t="s">
        <v>4500</v>
      </c>
      <c r="E1296">
        <v>920</v>
      </c>
      <c r="F1296" s="65">
        <v>114</v>
      </c>
      <c r="G1296" s="65" t="s">
        <v>48</v>
      </c>
      <c r="H1296">
        <v>44.448999999999998</v>
      </c>
      <c r="I1296">
        <v>12.237</v>
      </c>
      <c r="J1296" s="65" t="s">
        <v>4236</v>
      </c>
      <c r="K1296" t="s">
        <v>4250</v>
      </c>
      <c r="L1296" t="s">
        <v>1201</v>
      </c>
      <c r="O1296" t="s">
        <v>1202</v>
      </c>
      <c r="P1296" t="s">
        <v>1317</v>
      </c>
      <c r="Q1296">
        <v>0.1</v>
      </c>
      <c r="R1296">
        <v>0.1</v>
      </c>
    </row>
    <row r="1297" spans="1:18" x14ac:dyDescent="0.25">
      <c r="A1297" t="s">
        <v>587</v>
      </c>
      <c r="B1297" t="s">
        <v>4501</v>
      </c>
      <c r="C1297" t="s">
        <v>588</v>
      </c>
      <c r="D1297" t="s">
        <v>4502</v>
      </c>
      <c r="E1297">
        <v>920</v>
      </c>
      <c r="F1297" s="65">
        <v>120</v>
      </c>
      <c r="G1297" s="65" t="s">
        <v>1206</v>
      </c>
      <c r="H1297">
        <v>44.448999999999998</v>
      </c>
      <c r="I1297">
        <v>12.237</v>
      </c>
      <c r="J1297" s="65" t="s">
        <v>4236</v>
      </c>
      <c r="K1297" t="s">
        <v>4250</v>
      </c>
      <c r="L1297" t="s">
        <v>1201</v>
      </c>
      <c r="M1297" s="65">
        <v>2004</v>
      </c>
      <c r="O1297" t="s">
        <v>1202</v>
      </c>
      <c r="P1297" t="s">
        <v>1317</v>
      </c>
      <c r="Q1297">
        <v>0.01</v>
      </c>
      <c r="R1297">
        <v>0.01</v>
      </c>
    </row>
    <row r="1298" spans="1:18" x14ac:dyDescent="0.25">
      <c r="A1298" t="s">
        <v>587</v>
      </c>
      <c r="B1298" t="s">
        <v>4503</v>
      </c>
      <c r="C1298" t="s">
        <v>588</v>
      </c>
      <c r="D1298" t="s">
        <v>4504</v>
      </c>
      <c r="E1298">
        <v>920</v>
      </c>
      <c r="F1298" s="65">
        <v>375</v>
      </c>
      <c r="G1298" s="65" t="s">
        <v>1206</v>
      </c>
      <c r="H1298">
        <v>44.448999999999998</v>
      </c>
      <c r="I1298">
        <v>12.237</v>
      </c>
      <c r="J1298" s="65" t="s">
        <v>4236</v>
      </c>
      <c r="K1298" t="s">
        <v>4250</v>
      </c>
      <c r="L1298" t="s">
        <v>1201</v>
      </c>
      <c r="M1298" s="65">
        <v>2004</v>
      </c>
      <c r="O1298" t="s">
        <v>1202</v>
      </c>
      <c r="P1298" t="s">
        <v>1268</v>
      </c>
      <c r="Q1298">
        <v>0.96</v>
      </c>
      <c r="R1298">
        <v>0.78</v>
      </c>
    </row>
    <row r="1299" spans="1:18" x14ac:dyDescent="0.25">
      <c r="A1299" t="s">
        <v>587</v>
      </c>
      <c r="B1299" t="s">
        <v>4505</v>
      </c>
      <c r="C1299" t="s">
        <v>588</v>
      </c>
      <c r="D1299" t="s">
        <v>4506</v>
      </c>
      <c r="E1299">
        <v>920</v>
      </c>
      <c r="F1299" s="65">
        <v>400</v>
      </c>
      <c r="G1299" s="65" t="s">
        <v>1206</v>
      </c>
      <c r="H1299">
        <v>44.448999999999998</v>
      </c>
      <c r="I1299">
        <v>12.237</v>
      </c>
      <c r="J1299" s="65" t="s">
        <v>4236</v>
      </c>
      <c r="K1299" t="s">
        <v>4250</v>
      </c>
      <c r="L1299" t="s">
        <v>1201</v>
      </c>
      <c r="M1299" s="65">
        <v>1899</v>
      </c>
      <c r="O1299" t="s">
        <v>1202</v>
      </c>
      <c r="P1299" t="s">
        <v>1268</v>
      </c>
      <c r="Q1299">
        <v>0.96</v>
      </c>
      <c r="R1299">
        <v>0.78</v>
      </c>
    </row>
    <row r="1300" spans="1:18" x14ac:dyDescent="0.25">
      <c r="A1300" t="s">
        <v>4507</v>
      </c>
      <c r="B1300" t="s">
        <v>4508</v>
      </c>
      <c r="C1300" t="s">
        <v>4509</v>
      </c>
      <c r="D1300" t="s">
        <v>4510</v>
      </c>
      <c r="E1300">
        <v>11</v>
      </c>
      <c r="F1300" s="65">
        <v>11</v>
      </c>
      <c r="G1300" s="65" t="s">
        <v>48</v>
      </c>
      <c r="J1300" s="65" t="s">
        <v>4236</v>
      </c>
      <c r="L1300" t="s">
        <v>1201</v>
      </c>
      <c r="O1300" t="s">
        <v>1202</v>
      </c>
      <c r="P1300" t="s">
        <v>1317</v>
      </c>
      <c r="Q1300">
        <v>0.1</v>
      </c>
      <c r="R1300">
        <v>0.1</v>
      </c>
    </row>
    <row r="1301" spans="1:18" x14ac:dyDescent="0.25">
      <c r="A1301" t="s">
        <v>698</v>
      </c>
      <c r="B1301" t="s">
        <v>4511</v>
      </c>
      <c r="C1301" t="s">
        <v>699</v>
      </c>
      <c r="D1301" t="s">
        <v>4512</v>
      </c>
      <c r="E1301">
        <v>125</v>
      </c>
      <c r="F1301" s="65">
        <v>125</v>
      </c>
      <c r="G1301" s="65" t="s">
        <v>1235</v>
      </c>
      <c r="H1301">
        <v>44.225999999999999</v>
      </c>
      <c r="I1301">
        <v>7.3819999999999997</v>
      </c>
      <c r="J1301" s="65" t="s">
        <v>4236</v>
      </c>
      <c r="K1301" t="s">
        <v>4331</v>
      </c>
      <c r="L1301" t="s">
        <v>1201</v>
      </c>
      <c r="M1301" s="65">
        <v>1982</v>
      </c>
      <c r="O1301" t="s">
        <v>1202</v>
      </c>
    </row>
    <row r="1302" spans="1:18" x14ac:dyDescent="0.25">
      <c r="A1302" t="s">
        <v>694</v>
      </c>
      <c r="B1302" t="s">
        <v>4513</v>
      </c>
      <c r="C1302" t="s">
        <v>695</v>
      </c>
      <c r="D1302" t="s">
        <v>4514</v>
      </c>
      <c r="E1302">
        <v>1123</v>
      </c>
      <c r="F1302" s="65">
        <v>370</v>
      </c>
      <c r="G1302" s="65" t="s">
        <v>48</v>
      </c>
      <c r="H1302">
        <v>45.183</v>
      </c>
      <c r="I1302">
        <v>7.883</v>
      </c>
      <c r="J1302" s="65" t="s">
        <v>4236</v>
      </c>
      <c r="K1302" t="s">
        <v>4331</v>
      </c>
      <c r="L1302" t="s">
        <v>1201</v>
      </c>
      <c r="O1302" t="s">
        <v>1202</v>
      </c>
      <c r="P1302" t="s">
        <v>1209</v>
      </c>
      <c r="Q1302">
        <v>132.47999999999999</v>
      </c>
      <c r="R1302">
        <v>0.91</v>
      </c>
    </row>
    <row r="1303" spans="1:18" x14ac:dyDescent="0.25">
      <c r="A1303" t="s">
        <v>694</v>
      </c>
      <c r="B1303" t="s">
        <v>4515</v>
      </c>
      <c r="C1303" t="s">
        <v>695</v>
      </c>
      <c r="D1303" t="s">
        <v>4516</v>
      </c>
      <c r="E1303">
        <v>1123</v>
      </c>
      <c r="F1303" s="65">
        <v>753</v>
      </c>
      <c r="G1303" s="65" t="s">
        <v>63</v>
      </c>
      <c r="H1303">
        <v>45.183</v>
      </c>
      <c r="I1303">
        <v>7.883</v>
      </c>
      <c r="J1303" s="65" t="s">
        <v>4236</v>
      </c>
      <c r="K1303" t="s">
        <v>4331</v>
      </c>
      <c r="L1303" t="s">
        <v>1201</v>
      </c>
      <c r="M1303" s="65">
        <v>2004</v>
      </c>
      <c r="O1303" t="s">
        <v>1202</v>
      </c>
      <c r="P1303" t="s">
        <v>1277</v>
      </c>
      <c r="Q1303">
        <v>3.32</v>
      </c>
      <c r="R1303">
        <v>2.09</v>
      </c>
    </row>
    <row r="1304" spans="1:18" x14ac:dyDescent="0.25">
      <c r="A1304" t="s">
        <v>4517</v>
      </c>
      <c r="B1304" t="s">
        <v>4518</v>
      </c>
      <c r="C1304" t="s">
        <v>4519</v>
      </c>
      <c r="D1304" t="s">
        <v>4520</v>
      </c>
      <c r="E1304">
        <v>84</v>
      </c>
      <c r="F1304" s="65">
        <v>84</v>
      </c>
      <c r="G1304" s="65" t="s">
        <v>1495</v>
      </c>
      <c r="J1304" s="65" t="s">
        <v>4236</v>
      </c>
      <c r="L1304" t="s">
        <v>1201</v>
      </c>
      <c r="O1304" t="s">
        <v>1360</v>
      </c>
      <c r="Q1304">
        <v>0</v>
      </c>
      <c r="R1304">
        <v>0</v>
      </c>
    </row>
    <row r="1305" spans="1:18" x14ac:dyDescent="0.25">
      <c r="A1305" t="s">
        <v>4521</v>
      </c>
      <c r="B1305" t="s">
        <v>4522</v>
      </c>
      <c r="C1305" t="s">
        <v>4523</v>
      </c>
      <c r="D1305" t="s">
        <v>4524</v>
      </c>
      <c r="E1305">
        <v>22</v>
      </c>
      <c r="F1305" s="65">
        <v>22</v>
      </c>
      <c r="G1305" s="65" t="s">
        <v>394</v>
      </c>
      <c r="H1305">
        <v>41.674999999999997</v>
      </c>
      <c r="I1305">
        <v>12.698</v>
      </c>
      <c r="J1305" s="65" t="s">
        <v>4236</v>
      </c>
      <c r="K1305" t="s">
        <v>4245</v>
      </c>
      <c r="L1305" t="s">
        <v>1201</v>
      </c>
      <c r="O1305" t="s">
        <v>1202</v>
      </c>
      <c r="Q1305">
        <v>0</v>
      </c>
      <c r="R1305">
        <v>0</v>
      </c>
    </row>
    <row r="1306" spans="1:18" x14ac:dyDescent="0.25">
      <c r="A1306" t="s">
        <v>4525</v>
      </c>
      <c r="B1306" t="s">
        <v>4526</v>
      </c>
      <c r="C1306" t="s">
        <v>4527</v>
      </c>
      <c r="D1306" t="s">
        <v>4528</v>
      </c>
      <c r="E1306">
        <v>12</v>
      </c>
      <c r="F1306" s="65">
        <v>12</v>
      </c>
      <c r="G1306" s="65" t="s">
        <v>394</v>
      </c>
      <c r="J1306" s="65" t="s">
        <v>4236</v>
      </c>
      <c r="L1306" t="s">
        <v>1201</v>
      </c>
      <c r="O1306" t="s">
        <v>1202</v>
      </c>
      <c r="Q1306">
        <v>0</v>
      </c>
      <c r="R1306">
        <v>0</v>
      </c>
    </row>
    <row r="1307" spans="1:18" x14ac:dyDescent="0.25">
      <c r="A1307" t="s">
        <v>4529</v>
      </c>
      <c r="B1307" t="s">
        <v>4530</v>
      </c>
      <c r="C1307" t="s">
        <v>4531</v>
      </c>
      <c r="D1307" t="s">
        <v>4532</v>
      </c>
      <c r="E1307">
        <v>39</v>
      </c>
      <c r="F1307" s="65">
        <v>39</v>
      </c>
      <c r="G1307" s="65" t="s">
        <v>0</v>
      </c>
      <c r="H1307">
        <v>43.167999999999999</v>
      </c>
      <c r="I1307">
        <v>11.007</v>
      </c>
      <c r="J1307" s="65" t="s">
        <v>4236</v>
      </c>
      <c r="K1307" t="s">
        <v>4410</v>
      </c>
      <c r="L1307" t="s">
        <v>1201</v>
      </c>
      <c r="M1307" s="65">
        <v>2002</v>
      </c>
      <c r="O1307" t="s">
        <v>1202</v>
      </c>
      <c r="P1307" t="s">
        <v>1317</v>
      </c>
      <c r="Q1307">
        <v>0.02</v>
      </c>
      <c r="R1307">
        <v>0.02</v>
      </c>
    </row>
    <row r="1308" spans="1:18" x14ac:dyDescent="0.25">
      <c r="A1308" t="s">
        <v>4533</v>
      </c>
      <c r="B1308" t="s">
        <v>4534</v>
      </c>
      <c r="C1308" t="s">
        <v>4535</v>
      </c>
      <c r="D1308" t="s">
        <v>4536</v>
      </c>
      <c r="E1308">
        <v>39</v>
      </c>
      <c r="F1308" s="65">
        <v>39</v>
      </c>
      <c r="G1308" s="65" t="s">
        <v>1495</v>
      </c>
      <c r="J1308" s="65" t="s">
        <v>4236</v>
      </c>
      <c r="L1308" t="s">
        <v>1201</v>
      </c>
      <c r="O1308" t="s">
        <v>1360</v>
      </c>
      <c r="Q1308">
        <v>0</v>
      </c>
      <c r="R1308">
        <v>0</v>
      </c>
    </row>
    <row r="1309" spans="1:18" x14ac:dyDescent="0.25">
      <c r="A1309" t="s">
        <v>4537</v>
      </c>
      <c r="B1309" t="s">
        <v>4538</v>
      </c>
      <c r="C1309" t="s">
        <v>4539</v>
      </c>
      <c r="D1309" t="s">
        <v>4540</v>
      </c>
      <c r="E1309">
        <v>11</v>
      </c>
      <c r="F1309" s="65">
        <v>11</v>
      </c>
      <c r="G1309" s="65" t="s">
        <v>1213</v>
      </c>
      <c r="J1309" s="65" t="s">
        <v>4236</v>
      </c>
      <c r="L1309" t="s">
        <v>1201</v>
      </c>
      <c r="O1309" t="s">
        <v>1202</v>
      </c>
    </row>
    <row r="1310" spans="1:18" x14ac:dyDescent="0.25">
      <c r="A1310" t="s">
        <v>4541</v>
      </c>
      <c r="B1310" t="s">
        <v>4542</v>
      </c>
      <c r="C1310" t="s">
        <v>4543</v>
      </c>
      <c r="D1310" t="s">
        <v>4544</v>
      </c>
      <c r="E1310">
        <v>13</v>
      </c>
      <c r="F1310" s="65">
        <v>13</v>
      </c>
      <c r="G1310" s="65" t="s">
        <v>1213</v>
      </c>
      <c r="H1310">
        <v>45.618000000000002</v>
      </c>
      <c r="I1310">
        <v>10.56</v>
      </c>
      <c r="J1310" s="65" t="s">
        <v>4236</v>
      </c>
      <c r="K1310" t="s">
        <v>4240</v>
      </c>
      <c r="L1310" t="s">
        <v>1201</v>
      </c>
      <c r="O1310" t="s">
        <v>1202</v>
      </c>
    </row>
    <row r="1311" spans="1:18" x14ac:dyDescent="0.25">
      <c r="A1311" t="s">
        <v>4545</v>
      </c>
      <c r="B1311" t="s">
        <v>4546</v>
      </c>
      <c r="C1311" t="s">
        <v>4547</v>
      </c>
      <c r="D1311" t="s">
        <v>4548</v>
      </c>
      <c r="E1311">
        <v>56</v>
      </c>
      <c r="F1311" s="65">
        <v>56</v>
      </c>
      <c r="G1311" s="65" t="s">
        <v>63</v>
      </c>
      <c r="H1311">
        <v>45.505000000000003</v>
      </c>
      <c r="I1311">
        <v>9.0709999999999997</v>
      </c>
      <c r="J1311" s="65" t="s">
        <v>4236</v>
      </c>
      <c r="K1311" t="s">
        <v>4410</v>
      </c>
      <c r="L1311" t="s">
        <v>1201</v>
      </c>
      <c r="O1311" t="s">
        <v>1202</v>
      </c>
      <c r="P1311" t="s">
        <v>1268</v>
      </c>
      <c r="Q1311">
        <v>3.32</v>
      </c>
      <c r="R1311">
        <v>2.09</v>
      </c>
    </row>
    <row r="1312" spans="1:18" x14ac:dyDescent="0.25">
      <c r="A1312" t="s">
        <v>4549</v>
      </c>
      <c r="B1312" t="s">
        <v>4550</v>
      </c>
      <c r="C1312" t="s">
        <v>4551</v>
      </c>
      <c r="D1312" t="s">
        <v>4552</v>
      </c>
      <c r="E1312">
        <v>12</v>
      </c>
      <c r="F1312" s="65">
        <v>12</v>
      </c>
      <c r="G1312" s="65" t="s">
        <v>1495</v>
      </c>
      <c r="J1312" s="65" t="s">
        <v>4236</v>
      </c>
      <c r="L1312" t="s">
        <v>1201</v>
      </c>
      <c r="O1312" t="s">
        <v>1360</v>
      </c>
      <c r="Q1312">
        <v>0</v>
      </c>
      <c r="R1312">
        <v>0</v>
      </c>
    </row>
    <row r="1313" spans="1:18" x14ac:dyDescent="0.25">
      <c r="A1313" t="s">
        <v>480</v>
      </c>
      <c r="B1313" t="s">
        <v>4553</v>
      </c>
      <c r="C1313" t="s">
        <v>481</v>
      </c>
      <c r="D1313" t="s">
        <v>4554</v>
      </c>
      <c r="E1313">
        <v>544</v>
      </c>
      <c r="F1313" s="65">
        <v>288</v>
      </c>
      <c r="G1313" s="65" t="s">
        <v>1206</v>
      </c>
      <c r="H1313">
        <v>37.128999999999998</v>
      </c>
      <c r="I1313">
        <v>15.202</v>
      </c>
      <c r="J1313" s="65" t="s">
        <v>4236</v>
      </c>
      <c r="K1313" t="s">
        <v>4466</v>
      </c>
      <c r="L1313" t="s">
        <v>1201</v>
      </c>
      <c r="M1313" s="65">
        <v>1998</v>
      </c>
      <c r="O1313" t="s">
        <v>1411</v>
      </c>
      <c r="P1313" t="s">
        <v>1209</v>
      </c>
      <c r="Q1313">
        <v>43.07</v>
      </c>
      <c r="R1313">
        <v>0.38</v>
      </c>
    </row>
    <row r="1314" spans="1:18" x14ac:dyDescent="0.25">
      <c r="A1314" t="s">
        <v>480</v>
      </c>
      <c r="B1314" t="s">
        <v>4555</v>
      </c>
      <c r="C1314" t="s">
        <v>481</v>
      </c>
      <c r="D1314" t="s">
        <v>4556</v>
      </c>
      <c r="E1314">
        <v>544</v>
      </c>
      <c r="F1314" s="65">
        <v>256</v>
      </c>
      <c r="G1314" s="65" t="s">
        <v>1206</v>
      </c>
      <c r="H1314">
        <v>37.128999999999998</v>
      </c>
      <c r="I1314">
        <v>15.202</v>
      </c>
      <c r="J1314" s="65" t="s">
        <v>4236</v>
      </c>
      <c r="K1314" t="s">
        <v>4466</v>
      </c>
      <c r="L1314" t="s">
        <v>1201</v>
      </c>
      <c r="M1314" s="65">
        <v>1999</v>
      </c>
      <c r="O1314" t="s">
        <v>1411</v>
      </c>
      <c r="P1314" t="s">
        <v>1209</v>
      </c>
      <c r="Q1314">
        <v>43.07</v>
      </c>
      <c r="R1314">
        <v>0.38</v>
      </c>
    </row>
    <row r="1315" spans="1:18" x14ac:dyDescent="0.25">
      <c r="A1315" t="s">
        <v>4557</v>
      </c>
      <c r="B1315" t="s">
        <v>4558</v>
      </c>
      <c r="C1315" t="s">
        <v>4559</v>
      </c>
      <c r="D1315" t="s">
        <v>4560</v>
      </c>
      <c r="E1315">
        <v>10</v>
      </c>
      <c r="F1315" s="65">
        <v>10</v>
      </c>
      <c r="G1315" s="65" t="s">
        <v>1495</v>
      </c>
      <c r="J1315" s="65" t="s">
        <v>4236</v>
      </c>
      <c r="L1315" t="s">
        <v>1201</v>
      </c>
      <c r="O1315" t="s">
        <v>1360</v>
      </c>
      <c r="Q1315">
        <v>0</v>
      </c>
      <c r="R1315">
        <v>0</v>
      </c>
    </row>
    <row r="1316" spans="1:18" x14ac:dyDescent="0.25">
      <c r="A1316" t="s">
        <v>4561</v>
      </c>
      <c r="B1316" t="s">
        <v>4562</v>
      </c>
      <c r="C1316" t="s">
        <v>4563</v>
      </c>
      <c r="D1316" t="s">
        <v>4564</v>
      </c>
      <c r="E1316">
        <v>23</v>
      </c>
      <c r="F1316" s="65">
        <v>23</v>
      </c>
      <c r="G1316" s="65" t="s">
        <v>1495</v>
      </c>
      <c r="J1316" s="65" t="s">
        <v>4236</v>
      </c>
      <c r="L1316" t="s">
        <v>1201</v>
      </c>
      <c r="O1316" t="s">
        <v>1360</v>
      </c>
      <c r="Q1316">
        <v>0</v>
      </c>
      <c r="R1316">
        <v>0</v>
      </c>
    </row>
    <row r="1317" spans="1:18" x14ac:dyDescent="0.25">
      <c r="A1317" t="s">
        <v>4565</v>
      </c>
      <c r="B1317" t="s">
        <v>4566</v>
      </c>
      <c r="C1317" t="s">
        <v>4567</v>
      </c>
      <c r="D1317" t="s">
        <v>4568</v>
      </c>
      <c r="E1317">
        <v>13</v>
      </c>
      <c r="F1317" s="65">
        <v>13</v>
      </c>
      <c r="G1317" s="65" t="s">
        <v>1206</v>
      </c>
      <c r="J1317" s="65" t="s">
        <v>4236</v>
      </c>
      <c r="L1317" t="s">
        <v>1201</v>
      </c>
      <c r="O1317" t="s">
        <v>1202</v>
      </c>
      <c r="P1317" t="s">
        <v>1317</v>
      </c>
      <c r="Q1317">
        <v>0.01</v>
      </c>
      <c r="R1317">
        <v>0.01</v>
      </c>
    </row>
    <row r="1318" spans="1:18" x14ac:dyDescent="0.25">
      <c r="A1318" t="s">
        <v>4569</v>
      </c>
      <c r="B1318" t="s">
        <v>4570</v>
      </c>
      <c r="C1318" t="s">
        <v>4571</v>
      </c>
      <c r="D1318" t="s">
        <v>4572</v>
      </c>
      <c r="E1318">
        <v>41</v>
      </c>
      <c r="F1318" s="65">
        <v>41</v>
      </c>
      <c r="G1318" s="65" t="s">
        <v>1213</v>
      </c>
      <c r="H1318">
        <v>46.04</v>
      </c>
      <c r="I1318">
        <v>8.26</v>
      </c>
      <c r="J1318" s="65" t="s">
        <v>4236</v>
      </c>
      <c r="K1318" t="s">
        <v>4331</v>
      </c>
      <c r="L1318" t="s">
        <v>1201</v>
      </c>
      <c r="O1318" t="s">
        <v>1202</v>
      </c>
    </row>
    <row r="1319" spans="1:18" x14ac:dyDescent="0.25">
      <c r="A1319" t="s">
        <v>4573</v>
      </c>
      <c r="B1319" t="s">
        <v>4574</v>
      </c>
      <c r="C1319" t="s">
        <v>4575</v>
      </c>
      <c r="D1319" t="s">
        <v>4576</v>
      </c>
      <c r="E1319">
        <v>21</v>
      </c>
      <c r="F1319" s="65">
        <v>21</v>
      </c>
      <c r="G1319" s="65" t="s">
        <v>48</v>
      </c>
      <c r="H1319">
        <v>44.658000000000001</v>
      </c>
      <c r="I1319">
        <v>10.917999999999999</v>
      </c>
      <c r="J1319" s="65" t="s">
        <v>4236</v>
      </c>
      <c r="K1319" t="s">
        <v>4250</v>
      </c>
      <c r="L1319" t="s">
        <v>1201</v>
      </c>
      <c r="O1319" t="s">
        <v>1202</v>
      </c>
      <c r="P1319" t="s">
        <v>1317</v>
      </c>
      <c r="Q1319">
        <v>0.1</v>
      </c>
      <c r="R1319">
        <v>0.1</v>
      </c>
    </row>
    <row r="1320" spans="1:18" x14ac:dyDescent="0.25">
      <c r="A1320" t="s">
        <v>437</v>
      </c>
      <c r="B1320" t="s">
        <v>4577</v>
      </c>
      <c r="C1320" t="s">
        <v>438</v>
      </c>
      <c r="D1320" t="s">
        <v>4578</v>
      </c>
      <c r="E1320">
        <v>130</v>
      </c>
      <c r="F1320" s="65">
        <v>130</v>
      </c>
      <c r="G1320" s="65" t="s">
        <v>1213</v>
      </c>
      <c r="H1320">
        <v>46.076999999999998</v>
      </c>
      <c r="I1320">
        <v>10.35</v>
      </c>
      <c r="J1320" s="65" t="s">
        <v>4236</v>
      </c>
      <c r="K1320" t="s">
        <v>4240</v>
      </c>
      <c r="L1320" t="s">
        <v>1201</v>
      </c>
      <c r="O1320" t="s">
        <v>1202</v>
      </c>
    </row>
    <row r="1321" spans="1:18" x14ac:dyDescent="0.25">
      <c r="A1321" t="s">
        <v>4579</v>
      </c>
      <c r="B1321" t="s">
        <v>4580</v>
      </c>
      <c r="C1321" t="s">
        <v>4581</v>
      </c>
      <c r="D1321" t="s">
        <v>4582</v>
      </c>
      <c r="E1321">
        <v>44</v>
      </c>
      <c r="F1321" s="65">
        <v>44</v>
      </c>
      <c r="G1321" s="65" t="s">
        <v>1495</v>
      </c>
      <c r="J1321" s="65" t="s">
        <v>4236</v>
      </c>
      <c r="L1321" t="s">
        <v>1201</v>
      </c>
      <c r="O1321" t="s">
        <v>1360</v>
      </c>
      <c r="Q1321">
        <v>0</v>
      </c>
      <c r="R1321">
        <v>0</v>
      </c>
    </row>
    <row r="1322" spans="1:18" x14ac:dyDescent="0.25">
      <c r="A1322" t="s">
        <v>4583</v>
      </c>
      <c r="B1322" t="s">
        <v>4584</v>
      </c>
      <c r="C1322" t="s">
        <v>4585</v>
      </c>
      <c r="D1322" t="s">
        <v>4586</v>
      </c>
      <c r="E1322">
        <v>0</v>
      </c>
      <c r="F1322" s="65">
        <v>10</v>
      </c>
      <c r="G1322" s="65" t="s">
        <v>1213</v>
      </c>
      <c r="J1322" s="65" t="s">
        <v>4236</v>
      </c>
      <c r="L1322" t="s">
        <v>1427</v>
      </c>
      <c r="O1322" t="s">
        <v>1202</v>
      </c>
    </row>
    <row r="1323" spans="1:18" x14ac:dyDescent="0.25">
      <c r="A1323" t="s">
        <v>4583</v>
      </c>
      <c r="B1323" t="s">
        <v>4587</v>
      </c>
      <c r="C1323" t="s">
        <v>4585</v>
      </c>
      <c r="D1323" t="s">
        <v>4588</v>
      </c>
      <c r="E1323">
        <v>0</v>
      </c>
      <c r="F1323" s="65">
        <v>11</v>
      </c>
      <c r="G1323" s="65" t="s">
        <v>1213</v>
      </c>
      <c r="J1323" s="65" t="s">
        <v>4236</v>
      </c>
      <c r="L1323" t="s">
        <v>1427</v>
      </c>
      <c r="O1323" t="s">
        <v>1202</v>
      </c>
    </row>
    <row r="1324" spans="1:18" x14ac:dyDescent="0.25">
      <c r="A1324" t="s">
        <v>4589</v>
      </c>
      <c r="B1324" t="s">
        <v>4590</v>
      </c>
      <c r="C1324" t="s">
        <v>4591</v>
      </c>
      <c r="D1324" t="s">
        <v>4592</v>
      </c>
      <c r="E1324">
        <v>30</v>
      </c>
      <c r="F1324" s="65">
        <v>30</v>
      </c>
      <c r="G1324" s="65" t="s">
        <v>1495</v>
      </c>
      <c r="J1324" s="65" t="s">
        <v>4236</v>
      </c>
      <c r="L1324" t="s">
        <v>1201</v>
      </c>
      <c r="O1324" t="s">
        <v>1360</v>
      </c>
      <c r="Q1324">
        <v>0</v>
      </c>
      <c r="R1324">
        <v>0</v>
      </c>
    </row>
    <row r="1325" spans="1:18" x14ac:dyDescent="0.25">
      <c r="A1325" t="s">
        <v>4593</v>
      </c>
      <c r="B1325" t="s">
        <v>4594</v>
      </c>
      <c r="C1325" t="s">
        <v>4595</v>
      </c>
      <c r="D1325" t="s">
        <v>4596</v>
      </c>
      <c r="E1325">
        <v>68</v>
      </c>
      <c r="F1325" s="65">
        <v>68</v>
      </c>
      <c r="G1325" s="65" t="s">
        <v>1213</v>
      </c>
      <c r="H1325">
        <v>46.296999999999997</v>
      </c>
      <c r="I1325">
        <v>8.36</v>
      </c>
      <c r="J1325" s="65" t="s">
        <v>4236</v>
      </c>
      <c r="K1325" t="s">
        <v>4331</v>
      </c>
      <c r="L1325" t="s">
        <v>1201</v>
      </c>
      <c r="O1325" t="s">
        <v>1202</v>
      </c>
    </row>
    <row r="1326" spans="1:18" x14ac:dyDescent="0.25">
      <c r="A1326" t="s">
        <v>4597</v>
      </c>
      <c r="B1326" t="s">
        <v>4598</v>
      </c>
      <c r="C1326" t="s">
        <v>4599</v>
      </c>
      <c r="D1326" t="s">
        <v>4600</v>
      </c>
      <c r="E1326">
        <v>43</v>
      </c>
      <c r="F1326" s="65">
        <v>43</v>
      </c>
      <c r="G1326" s="65" t="s">
        <v>1200</v>
      </c>
      <c r="H1326">
        <v>42.518000000000001</v>
      </c>
      <c r="I1326">
        <v>14.06</v>
      </c>
      <c r="J1326" s="65" t="s">
        <v>4236</v>
      </c>
      <c r="K1326" t="s">
        <v>4601</v>
      </c>
      <c r="L1326" t="s">
        <v>1201</v>
      </c>
      <c r="O1326" t="s">
        <v>1202</v>
      </c>
    </row>
    <row r="1327" spans="1:18" x14ac:dyDescent="0.25">
      <c r="A1327" t="s">
        <v>4602</v>
      </c>
      <c r="B1327" t="s">
        <v>4603</v>
      </c>
      <c r="C1327" t="s">
        <v>4604</v>
      </c>
      <c r="D1327" t="s">
        <v>4605</v>
      </c>
      <c r="E1327">
        <v>9</v>
      </c>
      <c r="F1327" s="65">
        <v>9</v>
      </c>
      <c r="G1327" s="65" t="s">
        <v>1213</v>
      </c>
      <c r="H1327">
        <v>44.484999999999999</v>
      </c>
      <c r="I1327">
        <v>10.863</v>
      </c>
      <c r="J1327" s="65" t="s">
        <v>4236</v>
      </c>
      <c r="K1327" t="s">
        <v>4250</v>
      </c>
      <c r="L1327" t="s">
        <v>1201</v>
      </c>
      <c r="O1327" t="s">
        <v>1202</v>
      </c>
    </row>
    <row r="1328" spans="1:18" x14ac:dyDescent="0.25">
      <c r="A1328" t="s">
        <v>4606</v>
      </c>
      <c r="B1328" t="s">
        <v>4607</v>
      </c>
      <c r="C1328" t="s">
        <v>4608</v>
      </c>
      <c r="D1328" t="s">
        <v>4609</v>
      </c>
      <c r="E1328">
        <v>26</v>
      </c>
      <c r="F1328" s="65">
        <v>26</v>
      </c>
      <c r="G1328" s="65" t="s">
        <v>1495</v>
      </c>
      <c r="J1328" s="65" t="s">
        <v>4236</v>
      </c>
      <c r="L1328" t="s">
        <v>1201</v>
      </c>
      <c r="O1328" t="s">
        <v>1360</v>
      </c>
      <c r="Q1328">
        <v>0</v>
      </c>
      <c r="R1328">
        <v>0</v>
      </c>
    </row>
    <row r="1329" spans="1:18" x14ac:dyDescent="0.25">
      <c r="A1329" t="s">
        <v>4610</v>
      </c>
      <c r="B1329" t="s">
        <v>4611</v>
      </c>
      <c r="C1329" t="s">
        <v>4612</v>
      </c>
      <c r="D1329" t="s">
        <v>4613</v>
      </c>
      <c r="E1329">
        <v>10</v>
      </c>
      <c r="F1329" s="65">
        <v>10</v>
      </c>
      <c r="G1329" s="65" t="s">
        <v>1213</v>
      </c>
      <c r="H1329">
        <v>45.884999999999998</v>
      </c>
      <c r="I1329">
        <v>9.6630000000000003</v>
      </c>
      <c r="J1329" s="65" t="s">
        <v>4236</v>
      </c>
      <c r="K1329" t="s">
        <v>4240</v>
      </c>
      <c r="L1329" t="s">
        <v>1201</v>
      </c>
      <c r="O1329" t="s">
        <v>1202</v>
      </c>
    </row>
    <row r="1330" spans="1:18" x14ac:dyDescent="0.25">
      <c r="A1330" t="s">
        <v>4614</v>
      </c>
      <c r="B1330" t="s">
        <v>4615</v>
      </c>
      <c r="C1330" t="s">
        <v>4616</v>
      </c>
      <c r="D1330" t="s">
        <v>4617</v>
      </c>
      <c r="E1330">
        <v>8</v>
      </c>
      <c r="F1330" s="65">
        <v>8</v>
      </c>
      <c r="G1330" s="65" t="s">
        <v>1213</v>
      </c>
      <c r="H1330">
        <v>41.975999999999999</v>
      </c>
      <c r="I1330">
        <v>12.87</v>
      </c>
      <c r="J1330" s="65" t="s">
        <v>4236</v>
      </c>
      <c r="K1330" t="s">
        <v>4245</v>
      </c>
      <c r="L1330" t="s">
        <v>1201</v>
      </c>
      <c r="O1330" t="s">
        <v>1202</v>
      </c>
    </row>
    <row r="1331" spans="1:18" x14ac:dyDescent="0.25">
      <c r="A1331" t="s">
        <v>4618</v>
      </c>
      <c r="B1331" t="s">
        <v>4619</v>
      </c>
      <c r="C1331" t="s">
        <v>4620</v>
      </c>
      <c r="D1331" t="s">
        <v>4621</v>
      </c>
      <c r="E1331">
        <v>65</v>
      </c>
      <c r="F1331" s="65">
        <v>65</v>
      </c>
      <c r="G1331" s="65" t="s">
        <v>1213</v>
      </c>
      <c r="H1331">
        <v>45.725999999999999</v>
      </c>
      <c r="I1331">
        <v>11.68</v>
      </c>
      <c r="J1331" s="65" t="s">
        <v>4236</v>
      </c>
      <c r="K1331" t="s">
        <v>4237</v>
      </c>
      <c r="L1331" t="s">
        <v>1201</v>
      </c>
      <c r="O1331" t="s">
        <v>1202</v>
      </c>
    </row>
    <row r="1332" spans="1:18" x14ac:dyDescent="0.25">
      <c r="A1332" t="s">
        <v>4622</v>
      </c>
      <c r="B1332" t="s">
        <v>4623</v>
      </c>
      <c r="C1332" t="s">
        <v>4624</v>
      </c>
      <c r="D1332" t="s">
        <v>4625</v>
      </c>
      <c r="E1332">
        <v>41</v>
      </c>
      <c r="F1332" s="65">
        <v>41</v>
      </c>
      <c r="G1332" s="65" t="s">
        <v>1495</v>
      </c>
      <c r="J1332" s="65" t="s">
        <v>4236</v>
      </c>
      <c r="L1332" t="s">
        <v>1201</v>
      </c>
      <c r="O1332" t="s">
        <v>1360</v>
      </c>
      <c r="Q1332">
        <v>0</v>
      </c>
      <c r="R1332">
        <v>0</v>
      </c>
    </row>
    <row r="1333" spans="1:18" x14ac:dyDescent="0.25">
      <c r="A1333" t="s">
        <v>4626</v>
      </c>
      <c r="B1333" t="s">
        <v>4627</v>
      </c>
      <c r="C1333" t="s">
        <v>4628</v>
      </c>
      <c r="D1333" t="s">
        <v>4629</v>
      </c>
      <c r="E1333">
        <v>38</v>
      </c>
      <c r="F1333" s="65">
        <v>38</v>
      </c>
      <c r="G1333" s="65" t="s">
        <v>1206</v>
      </c>
      <c r="H1333">
        <v>40.247</v>
      </c>
      <c r="I1333">
        <v>9.6229999999999993</v>
      </c>
      <c r="J1333" s="65" t="s">
        <v>4236</v>
      </c>
      <c r="K1333" t="s">
        <v>4445</v>
      </c>
      <c r="L1333" t="s">
        <v>1201</v>
      </c>
      <c r="O1333" t="s">
        <v>1202</v>
      </c>
      <c r="P1333" t="s">
        <v>1317</v>
      </c>
      <c r="Q1333">
        <v>0.01</v>
      </c>
      <c r="R1333">
        <v>0.01</v>
      </c>
    </row>
    <row r="1334" spans="1:18" x14ac:dyDescent="0.25">
      <c r="A1334" t="s">
        <v>4630</v>
      </c>
      <c r="B1334" t="s">
        <v>4631</v>
      </c>
      <c r="C1334" t="s">
        <v>4632</v>
      </c>
      <c r="D1334" t="s">
        <v>4633</v>
      </c>
      <c r="E1334">
        <v>14</v>
      </c>
      <c r="F1334" s="65">
        <v>14</v>
      </c>
      <c r="G1334" s="65" t="s">
        <v>49</v>
      </c>
      <c r="H1334">
        <v>43.857999999999997</v>
      </c>
      <c r="I1334">
        <v>11.138</v>
      </c>
      <c r="J1334" s="65" t="s">
        <v>4236</v>
      </c>
      <c r="K1334" t="s">
        <v>4410</v>
      </c>
      <c r="L1334" t="s">
        <v>1201</v>
      </c>
      <c r="O1334" t="s">
        <v>1202</v>
      </c>
      <c r="P1334" t="s">
        <v>1317</v>
      </c>
      <c r="Q1334">
        <v>1.7</v>
      </c>
      <c r="R1334">
        <v>0.13</v>
      </c>
    </row>
    <row r="1335" spans="1:18" x14ac:dyDescent="0.25">
      <c r="A1335" t="s">
        <v>4634</v>
      </c>
      <c r="B1335" t="s">
        <v>4635</v>
      </c>
      <c r="C1335" t="s">
        <v>4636</v>
      </c>
      <c r="D1335" t="s">
        <v>4637</v>
      </c>
      <c r="E1335">
        <v>39</v>
      </c>
      <c r="F1335" s="65">
        <v>39</v>
      </c>
      <c r="G1335" s="65" t="s">
        <v>1495</v>
      </c>
      <c r="J1335" s="65" t="s">
        <v>4236</v>
      </c>
      <c r="L1335" t="s">
        <v>1201</v>
      </c>
      <c r="O1335" t="s">
        <v>1360</v>
      </c>
      <c r="Q1335">
        <v>0</v>
      </c>
      <c r="R1335">
        <v>0</v>
      </c>
    </row>
    <row r="1336" spans="1:18" x14ac:dyDescent="0.25">
      <c r="A1336" t="s">
        <v>447</v>
      </c>
      <c r="B1336" t="s">
        <v>4638</v>
      </c>
      <c r="C1336" t="s">
        <v>448</v>
      </c>
      <c r="D1336" t="s">
        <v>4639</v>
      </c>
      <c r="E1336">
        <v>161</v>
      </c>
      <c r="F1336" s="65">
        <v>161</v>
      </c>
      <c r="G1336" s="65" t="s">
        <v>1200</v>
      </c>
      <c r="H1336">
        <v>46.335000000000001</v>
      </c>
      <c r="I1336">
        <v>11.064</v>
      </c>
      <c r="J1336" s="65" t="s">
        <v>4236</v>
      </c>
      <c r="K1336" t="s">
        <v>4267</v>
      </c>
      <c r="L1336" t="s">
        <v>1201</v>
      </c>
      <c r="O1336" t="s">
        <v>1202</v>
      </c>
    </row>
    <row r="1337" spans="1:18" x14ac:dyDescent="0.25">
      <c r="A1337" t="s">
        <v>521</v>
      </c>
      <c r="B1337" t="s">
        <v>4640</v>
      </c>
      <c r="C1337" t="s">
        <v>522</v>
      </c>
      <c r="D1337" t="s">
        <v>4641</v>
      </c>
      <c r="E1337">
        <v>400</v>
      </c>
      <c r="F1337" s="65">
        <v>400</v>
      </c>
      <c r="G1337" s="65" t="s">
        <v>1206</v>
      </c>
      <c r="H1337">
        <v>40.834000000000003</v>
      </c>
      <c r="I1337">
        <v>14.301</v>
      </c>
      <c r="J1337" s="65" t="s">
        <v>4236</v>
      </c>
      <c r="K1337" t="s">
        <v>4277</v>
      </c>
      <c r="L1337" t="s">
        <v>1201</v>
      </c>
      <c r="M1337" s="65">
        <v>2008</v>
      </c>
      <c r="O1337" t="s">
        <v>1411</v>
      </c>
      <c r="P1337" t="s">
        <v>1209</v>
      </c>
      <c r="Q1337">
        <v>43.07</v>
      </c>
      <c r="R1337">
        <v>0.38</v>
      </c>
    </row>
    <row r="1338" spans="1:18" x14ac:dyDescent="0.25">
      <c r="A1338" t="s">
        <v>4642</v>
      </c>
      <c r="B1338" t="s">
        <v>4643</v>
      </c>
      <c r="C1338" t="s">
        <v>4644</v>
      </c>
      <c r="D1338" t="s">
        <v>4645</v>
      </c>
      <c r="E1338">
        <v>25</v>
      </c>
      <c r="F1338" s="65">
        <v>25</v>
      </c>
      <c r="G1338" s="65" t="s">
        <v>1495</v>
      </c>
      <c r="J1338" s="65" t="s">
        <v>4236</v>
      </c>
      <c r="L1338" t="s">
        <v>1201</v>
      </c>
      <c r="O1338" t="s">
        <v>1360</v>
      </c>
      <c r="Q1338">
        <v>0</v>
      </c>
      <c r="R1338">
        <v>0</v>
      </c>
    </row>
    <row r="1339" spans="1:18" x14ac:dyDescent="0.25">
      <c r="A1339" t="s">
        <v>4646</v>
      </c>
      <c r="B1339" t="s">
        <v>4647</v>
      </c>
      <c r="C1339" t="s">
        <v>486</v>
      </c>
      <c r="D1339" t="s">
        <v>4648</v>
      </c>
      <c r="E1339">
        <v>0</v>
      </c>
      <c r="F1339" s="65">
        <v>100</v>
      </c>
      <c r="G1339" s="65" t="s">
        <v>1276</v>
      </c>
      <c r="H1339">
        <v>37.06</v>
      </c>
      <c r="I1339">
        <v>14.273999999999999</v>
      </c>
      <c r="J1339" s="65" t="s">
        <v>4236</v>
      </c>
      <c r="K1339" t="s">
        <v>4466</v>
      </c>
      <c r="L1339" t="s">
        <v>2250</v>
      </c>
      <c r="M1339" s="65">
        <v>1963</v>
      </c>
      <c r="O1339" t="s">
        <v>1411</v>
      </c>
      <c r="P1339" t="s">
        <v>1209</v>
      </c>
      <c r="Q1339">
        <v>132.47999999999999</v>
      </c>
      <c r="R1339">
        <v>0.91</v>
      </c>
    </row>
    <row r="1340" spans="1:18" x14ac:dyDescent="0.25">
      <c r="A1340" t="s">
        <v>4649</v>
      </c>
      <c r="B1340" t="s">
        <v>4650</v>
      </c>
      <c r="C1340" t="s">
        <v>4651</v>
      </c>
      <c r="D1340" t="s">
        <v>4652</v>
      </c>
      <c r="E1340">
        <v>9</v>
      </c>
      <c r="F1340" s="65">
        <v>9</v>
      </c>
      <c r="G1340" s="65" t="s">
        <v>1213</v>
      </c>
      <c r="H1340">
        <v>46.345999999999997</v>
      </c>
      <c r="I1340">
        <v>12.186</v>
      </c>
      <c r="J1340" s="65" t="s">
        <v>4236</v>
      </c>
      <c r="K1340" t="s">
        <v>4237</v>
      </c>
      <c r="L1340" t="s">
        <v>1201</v>
      </c>
      <c r="O1340" t="s">
        <v>1202</v>
      </c>
    </row>
    <row r="1341" spans="1:18" x14ac:dyDescent="0.25">
      <c r="A1341" t="s">
        <v>4653</v>
      </c>
      <c r="B1341" t="s">
        <v>4654</v>
      </c>
      <c r="C1341" t="s">
        <v>4655</v>
      </c>
      <c r="D1341" t="s">
        <v>4656</v>
      </c>
      <c r="E1341">
        <v>15</v>
      </c>
      <c r="F1341" s="65">
        <v>15</v>
      </c>
      <c r="G1341" s="65" t="s">
        <v>1213</v>
      </c>
      <c r="H1341">
        <v>44.817999999999998</v>
      </c>
      <c r="I1341">
        <v>9.9830000000000005</v>
      </c>
      <c r="J1341" s="65" t="s">
        <v>4236</v>
      </c>
      <c r="K1341" t="s">
        <v>4250</v>
      </c>
      <c r="L1341" t="s">
        <v>1201</v>
      </c>
      <c r="O1341" t="s">
        <v>1202</v>
      </c>
    </row>
    <row r="1342" spans="1:18" x14ac:dyDescent="0.25">
      <c r="A1342" t="s">
        <v>4657</v>
      </c>
      <c r="B1342" t="s">
        <v>4658</v>
      </c>
      <c r="C1342" t="s">
        <v>4659</v>
      </c>
      <c r="D1342" t="s">
        <v>4660</v>
      </c>
      <c r="E1342">
        <v>9</v>
      </c>
      <c r="F1342" s="65">
        <v>9</v>
      </c>
      <c r="G1342" s="65" t="s">
        <v>1213</v>
      </c>
      <c r="H1342">
        <v>45.923999999999999</v>
      </c>
      <c r="I1342">
        <v>9.9250000000000007</v>
      </c>
      <c r="J1342" s="65" t="s">
        <v>4236</v>
      </c>
      <c r="K1342" t="s">
        <v>4240</v>
      </c>
      <c r="L1342" t="s">
        <v>1201</v>
      </c>
      <c r="O1342" t="s">
        <v>1202</v>
      </c>
    </row>
    <row r="1343" spans="1:18" x14ac:dyDescent="0.25">
      <c r="A1343" t="s">
        <v>4661</v>
      </c>
      <c r="B1343" t="s">
        <v>4662</v>
      </c>
      <c r="C1343" t="s">
        <v>4663</v>
      </c>
      <c r="D1343" t="s">
        <v>4664</v>
      </c>
      <c r="E1343">
        <v>22</v>
      </c>
      <c r="F1343" s="65">
        <v>22</v>
      </c>
      <c r="G1343" s="65" t="s">
        <v>1495</v>
      </c>
      <c r="J1343" s="65" t="s">
        <v>4236</v>
      </c>
      <c r="L1343" t="s">
        <v>1201</v>
      </c>
      <c r="O1343" t="s">
        <v>1360</v>
      </c>
      <c r="Q1343">
        <v>0</v>
      </c>
      <c r="R1343">
        <v>0</v>
      </c>
    </row>
    <row r="1344" spans="1:18" x14ac:dyDescent="0.25">
      <c r="A1344" t="s">
        <v>473</v>
      </c>
      <c r="B1344" t="s">
        <v>4665</v>
      </c>
      <c r="C1344" t="s">
        <v>474</v>
      </c>
      <c r="D1344" t="s">
        <v>4666</v>
      </c>
      <c r="E1344">
        <v>866</v>
      </c>
      <c r="F1344" s="65">
        <v>145</v>
      </c>
      <c r="G1344" s="65" t="s">
        <v>1276</v>
      </c>
      <c r="H1344">
        <v>38.200000000000003</v>
      </c>
      <c r="I1344">
        <v>15.266999999999999</v>
      </c>
      <c r="J1344" s="65" t="s">
        <v>4236</v>
      </c>
      <c r="K1344" t="s">
        <v>4466</v>
      </c>
      <c r="L1344" t="s">
        <v>1201</v>
      </c>
      <c r="M1344" s="65">
        <v>1971</v>
      </c>
      <c r="O1344" t="s">
        <v>1411</v>
      </c>
      <c r="P1344" t="s">
        <v>1209</v>
      </c>
      <c r="Q1344">
        <v>132.47999999999999</v>
      </c>
      <c r="R1344">
        <v>0.91</v>
      </c>
    </row>
    <row r="1345" spans="1:18" x14ac:dyDescent="0.25">
      <c r="A1345" t="s">
        <v>473</v>
      </c>
      <c r="B1345" t="s">
        <v>4667</v>
      </c>
      <c r="C1345" t="s">
        <v>474</v>
      </c>
      <c r="D1345" t="s">
        <v>4668</v>
      </c>
      <c r="E1345">
        <v>866</v>
      </c>
      <c r="F1345" s="65">
        <v>145</v>
      </c>
      <c r="G1345" s="65" t="s">
        <v>1276</v>
      </c>
      <c r="H1345">
        <v>38.200000000000003</v>
      </c>
      <c r="I1345">
        <v>15.266999999999999</v>
      </c>
      <c r="J1345" s="65" t="s">
        <v>4236</v>
      </c>
      <c r="K1345" t="s">
        <v>4466</v>
      </c>
      <c r="L1345" t="s">
        <v>1201</v>
      </c>
      <c r="M1345" s="65">
        <v>1971</v>
      </c>
      <c r="O1345" t="s">
        <v>1411</v>
      </c>
      <c r="P1345" t="s">
        <v>1209</v>
      </c>
      <c r="Q1345">
        <v>132.47999999999999</v>
      </c>
      <c r="R1345">
        <v>0.91</v>
      </c>
    </row>
    <row r="1346" spans="1:18" x14ac:dyDescent="0.25">
      <c r="A1346" t="s">
        <v>473</v>
      </c>
      <c r="B1346" t="s">
        <v>4669</v>
      </c>
      <c r="C1346" t="s">
        <v>474</v>
      </c>
      <c r="D1346" t="s">
        <v>4670</v>
      </c>
      <c r="E1346">
        <v>866</v>
      </c>
      <c r="F1346" s="65">
        <v>288</v>
      </c>
      <c r="G1346" s="65" t="s">
        <v>1276</v>
      </c>
      <c r="H1346">
        <v>38.200000000000003</v>
      </c>
      <c r="I1346">
        <v>15.266999999999999</v>
      </c>
      <c r="J1346" s="65" t="s">
        <v>4236</v>
      </c>
      <c r="K1346" t="s">
        <v>4466</v>
      </c>
      <c r="L1346" t="s">
        <v>1201</v>
      </c>
      <c r="M1346" s="65">
        <v>1975</v>
      </c>
      <c r="O1346" t="s">
        <v>1411</v>
      </c>
      <c r="P1346" t="s">
        <v>1209</v>
      </c>
      <c r="Q1346">
        <v>132.47999999999999</v>
      </c>
      <c r="R1346">
        <v>0.91</v>
      </c>
    </row>
    <row r="1347" spans="1:18" x14ac:dyDescent="0.25">
      <c r="A1347" t="s">
        <v>473</v>
      </c>
      <c r="B1347" t="s">
        <v>4671</v>
      </c>
      <c r="C1347" t="s">
        <v>474</v>
      </c>
      <c r="D1347" t="s">
        <v>4672</v>
      </c>
      <c r="E1347">
        <v>866</v>
      </c>
      <c r="F1347" s="65">
        <v>288</v>
      </c>
      <c r="G1347" s="65" t="s">
        <v>1276</v>
      </c>
      <c r="H1347">
        <v>38.200000000000003</v>
      </c>
      <c r="I1347">
        <v>15.266999999999999</v>
      </c>
      <c r="J1347" s="65" t="s">
        <v>4236</v>
      </c>
      <c r="K1347" t="s">
        <v>4466</v>
      </c>
      <c r="L1347" t="s">
        <v>1201</v>
      </c>
      <c r="M1347" s="65">
        <v>1976</v>
      </c>
      <c r="O1347" t="s">
        <v>1411</v>
      </c>
      <c r="P1347" t="s">
        <v>1209</v>
      </c>
      <c r="Q1347">
        <v>132.47999999999999</v>
      </c>
      <c r="R1347">
        <v>0.91</v>
      </c>
    </row>
    <row r="1348" spans="1:18" x14ac:dyDescent="0.25">
      <c r="A1348" t="s">
        <v>4673</v>
      </c>
      <c r="B1348" t="s">
        <v>4674</v>
      </c>
      <c r="C1348" t="s">
        <v>4675</v>
      </c>
      <c r="D1348" t="s">
        <v>4676</v>
      </c>
      <c r="E1348">
        <v>20</v>
      </c>
      <c r="F1348" s="65">
        <v>20</v>
      </c>
      <c r="G1348" s="65" t="s">
        <v>0</v>
      </c>
      <c r="H1348">
        <v>42.847000000000001</v>
      </c>
      <c r="I1348">
        <v>11.568</v>
      </c>
      <c r="J1348" s="65" t="s">
        <v>4236</v>
      </c>
      <c r="K1348" t="s">
        <v>4410</v>
      </c>
      <c r="L1348" t="s">
        <v>1201</v>
      </c>
      <c r="M1348" s="65">
        <v>1998</v>
      </c>
      <c r="O1348" t="s">
        <v>1202</v>
      </c>
      <c r="P1348" t="s">
        <v>1277</v>
      </c>
      <c r="Q1348">
        <v>0.06</v>
      </c>
      <c r="R1348">
        <v>0.06</v>
      </c>
    </row>
    <row r="1349" spans="1:18" x14ac:dyDescent="0.25">
      <c r="A1349" t="s">
        <v>4677</v>
      </c>
      <c r="B1349" t="s">
        <v>4678</v>
      </c>
      <c r="C1349" t="s">
        <v>4679</v>
      </c>
      <c r="D1349" t="s">
        <v>4680</v>
      </c>
      <c r="E1349">
        <v>11</v>
      </c>
      <c r="F1349" s="65">
        <v>11</v>
      </c>
      <c r="G1349" s="65" t="s">
        <v>1213</v>
      </c>
      <c r="H1349">
        <v>45.139000000000003</v>
      </c>
      <c r="I1349">
        <v>7.048</v>
      </c>
      <c r="J1349" s="65" t="s">
        <v>4236</v>
      </c>
      <c r="K1349" t="s">
        <v>4331</v>
      </c>
      <c r="L1349" t="s">
        <v>1201</v>
      </c>
      <c r="O1349" t="s">
        <v>1202</v>
      </c>
    </row>
    <row r="1350" spans="1:18" x14ac:dyDescent="0.25">
      <c r="A1350" t="s">
        <v>4681</v>
      </c>
      <c r="B1350" t="s">
        <v>4682</v>
      </c>
      <c r="C1350" t="s">
        <v>4683</v>
      </c>
      <c r="D1350" t="s">
        <v>4684</v>
      </c>
      <c r="E1350">
        <v>65</v>
      </c>
      <c r="F1350" s="65">
        <v>65</v>
      </c>
      <c r="G1350" s="65" t="s">
        <v>1495</v>
      </c>
      <c r="J1350" s="65" t="s">
        <v>4236</v>
      </c>
      <c r="L1350" t="s">
        <v>1201</v>
      </c>
      <c r="O1350" t="s">
        <v>1360</v>
      </c>
      <c r="Q1350">
        <v>0</v>
      </c>
      <c r="R1350">
        <v>0</v>
      </c>
    </row>
    <row r="1351" spans="1:18" x14ac:dyDescent="0.25">
      <c r="A1351" t="s">
        <v>4685</v>
      </c>
      <c r="B1351" t="s">
        <v>4686</v>
      </c>
      <c r="C1351" t="s">
        <v>4687</v>
      </c>
      <c r="D1351" t="s">
        <v>4688</v>
      </c>
      <c r="E1351">
        <v>18</v>
      </c>
      <c r="F1351" s="65">
        <v>18</v>
      </c>
      <c r="G1351" s="65" t="s">
        <v>49</v>
      </c>
      <c r="H1351">
        <v>45.220999999999997</v>
      </c>
      <c r="I1351">
        <v>8.7040000000000006</v>
      </c>
      <c r="J1351" s="65" t="s">
        <v>4236</v>
      </c>
      <c r="K1351" t="s">
        <v>4240</v>
      </c>
      <c r="L1351" t="s">
        <v>1201</v>
      </c>
      <c r="O1351" t="s">
        <v>1202</v>
      </c>
      <c r="P1351" t="s">
        <v>1317</v>
      </c>
      <c r="Q1351">
        <v>1.7</v>
      </c>
      <c r="R1351">
        <v>0.13</v>
      </c>
    </row>
    <row r="1352" spans="1:18" x14ac:dyDescent="0.25">
      <c r="A1352" t="s">
        <v>4689</v>
      </c>
      <c r="B1352" t="s">
        <v>4690</v>
      </c>
      <c r="C1352" t="s">
        <v>4691</v>
      </c>
      <c r="D1352" t="s">
        <v>4692</v>
      </c>
      <c r="E1352">
        <v>7</v>
      </c>
      <c r="F1352" s="65">
        <v>7</v>
      </c>
      <c r="G1352" s="65" t="s">
        <v>1213</v>
      </c>
      <c r="H1352">
        <v>45.581000000000003</v>
      </c>
      <c r="I1352">
        <v>8.7100000000000009</v>
      </c>
      <c r="J1352" s="65" t="s">
        <v>4236</v>
      </c>
      <c r="K1352" t="s">
        <v>4240</v>
      </c>
      <c r="L1352" t="s">
        <v>1201</v>
      </c>
      <c r="O1352" t="s">
        <v>1202</v>
      </c>
    </row>
    <row r="1353" spans="1:18" x14ac:dyDescent="0.25">
      <c r="A1353" t="s">
        <v>4693</v>
      </c>
      <c r="B1353" t="s">
        <v>4694</v>
      </c>
      <c r="C1353" t="s">
        <v>4695</v>
      </c>
      <c r="D1353" t="s">
        <v>4696</v>
      </c>
      <c r="E1353">
        <v>38</v>
      </c>
      <c r="F1353" s="65">
        <v>38</v>
      </c>
      <c r="G1353" s="65" t="s">
        <v>1495</v>
      </c>
      <c r="J1353" s="65" t="s">
        <v>4236</v>
      </c>
      <c r="L1353" t="s">
        <v>1201</v>
      </c>
      <c r="O1353" t="s">
        <v>1360</v>
      </c>
      <c r="Q1353">
        <v>0</v>
      </c>
      <c r="R1353">
        <v>0</v>
      </c>
    </row>
    <row r="1354" spans="1:18" x14ac:dyDescent="0.25">
      <c r="A1354" t="s">
        <v>653</v>
      </c>
      <c r="B1354" t="s">
        <v>4697</v>
      </c>
      <c r="C1354" t="s">
        <v>654</v>
      </c>
      <c r="D1354" t="s">
        <v>4698</v>
      </c>
      <c r="E1354">
        <v>1123</v>
      </c>
      <c r="F1354" s="65">
        <v>373</v>
      </c>
      <c r="G1354" s="65" t="s">
        <v>1206</v>
      </c>
      <c r="H1354">
        <v>45.052999999999997</v>
      </c>
      <c r="I1354">
        <v>11.138999999999999</v>
      </c>
      <c r="J1354" s="65" t="s">
        <v>4236</v>
      </c>
      <c r="K1354" t="s">
        <v>4240</v>
      </c>
      <c r="L1354" t="s">
        <v>1201</v>
      </c>
      <c r="M1354" s="65">
        <v>2004</v>
      </c>
      <c r="O1354" t="s">
        <v>1202</v>
      </c>
      <c r="P1354" t="s">
        <v>1209</v>
      </c>
      <c r="Q1354">
        <v>43.07</v>
      </c>
      <c r="R1354">
        <v>0.38</v>
      </c>
    </row>
    <row r="1355" spans="1:18" x14ac:dyDescent="0.25">
      <c r="A1355" t="s">
        <v>653</v>
      </c>
      <c r="B1355" t="s">
        <v>4699</v>
      </c>
      <c r="C1355" t="s">
        <v>654</v>
      </c>
      <c r="D1355" t="s">
        <v>4700</v>
      </c>
      <c r="E1355">
        <v>1123</v>
      </c>
      <c r="F1355" s="65">
        <v>751</v>
      </c>
      <c r="G1355" s="65" t="s">
        <v>1206</v>
      </c>
      <c r="H1355">
        <v>45.052999999999997</v>
      </c>
      <c r="I1355">
        <v>11.138999999999999</v>
      </c>
      <c r="J1355" s="65" t="s">
        <v>4236</v>
      </c>
      <c r="K1355" t="s">
        <v>4240</v>
      </c>
      <c r="L1355" t="s">
        <v>1201</v>
      </c>
      <c r="M1355" s="65">
        <v>2002</v>
      </c>
      <c r="O1355" t="s">
        <v>1202</v>
      </c>
      <c r="P1355" t="s">
        <v>1209</v>
      </c>
      <c r="Q1355">
        <v>43.07</v>
      </c>
      <c r="R1355">
        <v>0.38</v>
      </c>
    </row>
    <row r="1356" spans="1:18" x14ac:dyDescent="0.25">
      <c r="A1356" t="s">
        <v>4701</v>
      </c>
      <c r="B1356" t="s">
        <v>4702</v>
      </c>
      <c r="C1356" t="s">
        <v>4703</v>
      </c>
      <c r="D1356" t="s">
        <v>4704</v>
      </c>
      <c r="E1356">
        <v>10</v>
      </c>
      <c r="F1356" s="65">
        <v>10</v>
      </c>
      <c r="G1356" s="65" t="s">
        <v>48</v>
      </c>
      <c r="H1356">
        <v>44.313000000000002</v>
      </c>
      <c r="I1356">
        <v>11.861000000000001</v>
      </c>
      <c r="J1356" s="65" t="s">
        <v>4236</v>
      </c>
      <c r="K1356" t="s">
        <v>4250</v>
      </c>
      <c r="L1356" t="s">
        <v>1201</v>
      </c>
      <c r="O1356" t="s">
        <v>1202</v>
      </c>
      <c r="P1356" t="s">
        <v>1317</v>
      </c>
      <c r="Q1356">
        <v>0.1</v>
      </c>
      <c r="R1356">
        <v>0.1</v>
      </c>
    </row>
    <row r="1357" spans="1:18" x14ac:dyDescent="0.25">
      <c r="A1357" t="s">
        <v>555</v>
      </c>
      <c r="B1357" t="s">
        <v>4705</v>
      </c>
      <c r="C1357" t="s">
        <v>556</v>
      </c>
      <c r="D1357" t="s">
        <v>4706</v>
      </c>
      <c r="E1357">
        <v>240</v>
      </c>
      <c r="F1357" s="65">
        <v>240</v>
      </c>
      <c r="G1357" s="65" t="s">
        <v>1206</v>
      </c>
      <c r="H1357">
        <v>43.622</v>
      </c>
      <c r="I1357">
        <v>13.374000000000001</v>
      </c>
      <c r="J1357" s="65" t="s">
        <v>4236</v>
      </c>
      <c r="K1357" t="s">
        <v>4486</v>
      </c>
      <c r="L1357" t="s">
        <v>1201</v>
      </c>
      <c r="M1357" s="65">
        <v>2001</v>
      </c>
      <c r="O1357" t="s">
        <v>1411</v>
      </c>
      <c r="P1357" t="s">
        <v>1500</v>
      </c>
      <c r="Q1357">
        <v>0</v>
      </c>
      <c r="R1357">
        <v>0</v>
      </c>
    </row>
    <row r="1358" spans="1:18" x14ac:dyDescent="0.25">
      <c r="A1358" t="s">
        <v>4707</v>
      </c>
      <c r="B1358" t="s">
        <v>4708</v>
      </c>
      <c r="C1358" t="s">
        <v>4709</v>
      </c>
      <c r="D1358" t="s">
        <v>4710</v>
      </c>
      <c r="E1358">
        <v>25</v>
      </c>
      <c r="F1358" s="65">
        <v>25</v>
      </c>
      <c r="G1358" s="65" t="s">
        <v>394</v>
      </c>
      <c r="H1358">
        <v>44.506</v>
      </c>
      <c r="I1358">
        <v>12.042999999999999</v>
      </c>
      <c r="J1358" s="65" t="s">
        <v>4236</v>
      </c>
      <c r="K1358" t="s">
        <v>4250</v>
      </c>
      <c r="L1358" t="s">
        <v>1201</v>
      </c>
      <c r="O1358" t="s">
        <v>1202</v>
      </c>
      <c r="Q1358">
        <v>0</v>
      </c>
      <c r="R1358">
        <v>0</v>
      </c>
    </row>
    <row r="1359" spans="1:18" x14ac:dyDescent="0.25">
      <c r="A1359" t="s">
        <v>4711</v>
      </c>
      <c r="B1359" t="s">
        <v>4712</v>
      </c>
      <c r="C1359" t="s">
        <v>4713</v>
      </c>
      <c r="D1359" t="s">
        <v>4714</v>
      </c>
      <c r="E1359">
        <v>19</v>
      </c>
      <c r="F1359" s="65">
        <v>19</v>
      </c>
      <c r="G1359" s="65" t="s">
        <v>1213</v>
      </c>
      <c r="H1359">
        <v>44.475000000000001</v>
      </c>
      <c r="I1359">
        <v>6.9889999999999999</v>
      </c>
      <c r="J1359" s="65" t="s">
        <v>4236</v>
      </c>
      <c r="K1359" t="s">
        <v>4331</v>
      </c>
      <c r="L1359" t="s">
        <v>1201</v>
      </c>
      <c r="O1359" t="s">
        <v>1202</v>
      </c>
    </row>
    <row r="1360" spans="1:18" x14ac:dyDescent="0.25">
      <c r="A1360" t="s">
        <v>4715</v>
      </c>
      <c r="B1360" t="s">
        <v>4716</v>
      </c>
      <c r="C1360" t="s">
        <v>4717</v>
      </c>
      <c r="D1360" t="s">
        <v>4718</v>
      </c>
      <c r="E1360">
        <v>18</v>
      </c>
      <c r="F1360" s="65">
        <v>18</v>
      </c>
      <c r="G1360" s="65" t="s">
        <v>1495</v>
      </c>
      <c r="J1360" s="65" t="s">
        <v>4236</v>
      </c>
      <c r="L1360" t="s">
        <v>1201</v>
      </c>
      <c r="O1360" t="s">
        <v>1360</v>
      </c>
      <c r="Q1360">
        <v>0</v>
      </c>
      <c r="R1360">
        <v>0</v>
      </c>
    </row>
    <row r="1361" spans="1:18" x14ac:dyDescent="0.25">
      <c r="A1361" t="s">
        <v>4719</v>
      </c>
      <c r="B1361" t="s">
        <v>4720</v>
      </c>
      <c r="C1361" t="s">
        <v>4721</v>
      </c>
      <c r="D1361" t="s">
        <v>4722</v>
      </c>
      <c r="E1361">
        <v>15</v>
      </c>
      <c r="F1361" s="65">
        <v>15</v>
      </c>
      <c r="G1361" s="65" t="s">
        <v>1495</v>
      </c>
      <c r="J1361" s="65" t="s">
        <v>4236</v>
      </c>
      <c r="L1361" t="s">
        <v>1201</v>
      </c>
      <c r="O1361" t="s">
        <v>1360</v>
      </c>
      <c r="Q1361">
        <v>0</v>
      </c>
      <c r="R1361">
        <v>0</v>
      </c>
    </row>
    <row r="1362" spans="1:18" x14ac:dyDescent="0.25">
      <c r="A1362" t="s">
        <v>4723</v>
      </c>
      <c r="B1362" t="s">
        <v>4724</v>
      </c>
      <c r="C1362" t="s">
        <v>4725</v>
      </c>
      <c r="D1362" t="s">
        <v>4726</v>
      </c>
      <c r="E1362">
        <v>0</v>
      </c>
      <c r="F1362" s="65">
        <v>20</v>
      </c>
      <c r="G1362" s="65" t="s">
        <v>1206</v>
      </c>
      <c r="J1362" s="65" t="s">
        <v>4236</v>
      </c>
      <c r="L1362" t="s">
        <v>1427</v>
      </c>
      <c r="O1362" t="s">
        <v>1202</v>
      </c>
      <c r="P1362" t="s">
        <v>1317</v>
      </c>
      <c r="Q1362">
        <v>0.01</v>
      </c>
      <c r="R1362">
        <v>0.01</v>
      </c>
    </row>
    <row r="1363" spans="1:18" x14ac:dyDescent="0.25">
      <c r="A1363" t="s">
        <v>4727</v>
      </c>
      <c r="B1363" t="s">
        <v>4728</v>
      </c>
      <c r="C1363" t="s">
        <v>4729</v>
      </c>
      <c r="D1363" t="s">
        <v>4730</v>
      </c>
      <c r="E1363">
        <v>13</v>
      </c>
      <c r="F1363" s="65">
        <v>13</v>
      </c>
      <c r="G1363" s="65" t="s">
        <v>1213</v>
      </c>
      <c r="H1363">
        <v>46.31</v>
      </c>
      <c r="I1363">
        <v>10.73</v>
      </c>
      <c r="J1363" s="65" t="s">
        <v>4236</v>
      </c>
      <c r="K1363" t="s">
        <v>4267</v>
      </c>
      <c r="L1363" t="s">
        <v>1201</v>
      </c>
      <c r="O1363" t="s">
        <v>1202</v>
      </c>
    </row>
    <row r="1364" spans="1:18" x14ac:dyDescent="0.25">
      <c r="A1364" t="s">
        <v>511</v>
      </c>
      <c r="B1364" t="s">
        <v>4731</v>
      </c>
      <c r="C1364" t="s">
        <v>512</v>
      </c>
      <c r="D1364" t="s">
        <v>4732</v>
      </c>
      <c r="E1364">
        <v>2420</v>
      </c>
      <c r="F1364" s="65">
        <v>605</v>
      </c>
      <c r="G1364" s="65" t="s">
        <v>1231</v>
      </c>
      <c r="H1364">
        <v>40.643000000000001</v>
      </c>
      <c r="I1364">
        <v>17.981000000000002</v>
      </c>
      <c r="J1364" s="65" t="s">
        <v>4236</v>
      </c>
      <c r="K1364" t="s">
        <v>4298</v>
      </c>
      <c r="L1364" t="s">
        <v>1201</v>
      </c>
      <c r="M1364" s="65">
        <v>1991</v>
      </c>
      <c r="O1364" t="s">
        <v>1411</v>
      </c>
      <c r="P1364" t="s">
        <v>1209</v>
      </c>
      <c r="Q1364">
        <v>85.5</v>
      </c>
      <c r="R1364">
        <v>0.39</v>
      </c>
    </row>
    <row r="1365" spans="1:18" x14ac:dyDescent="0.25">
      <c r="A1365" t="s">
        <v>511</v>
      </c>
      <c r="B1365" t="s">
        <v>4733</v>
      </c>
      <c r="C1365" t="s">
        <v>512</v>
      </c>
      <c r="D1365" t="s">
        <v>4734</v>
      </c>
      <c r="E1365">
        <v>2420</v>
      </c>
      <c r="F1365" s="65">
        <v>605</v>
      </c>
      <c r="G1365" s="65" t="s">
        <v>1231</v>
      </c>
      <c r="H1365">
        <v>40.643000000000001</v>
      </c>
      <c r="I1365">
        <v>17.981000000000002</v>
      </c>
      <c r="J1365" s="65" t="s">
        <v>4236</v>
      </c>
      <c r="K1365" t="s">
        <v>4298</v>
      </c>
      <c r="L1365" t="s">
        <v>1201</v>
      </c>
      <c r="M1365" s="65">
        <v>1992</v>
      </c>
      <c r="O1365" t="s">
        <v>1411</v>
      </c>
      <c r="P1365" t="s">
        <v>1209</v>
      </c>
      <c r="Q1365">
        <v>85.5</v>
      </c>
      <c r="R1365">
        <v>0.39</v>
      </c>
    </row>
    <row r="1366" spans="1:18" x14ac:dyDescent="0.25">
      <c r="A1366" t="s">
        <v>511</v>
      </c>
      <c r="B1366" t="s">
        <v>4735</v>
      </c>
      <c r="C1366" t="s">
        <v>512</v>
      </c>
      <c r="D1366" t="s">
        <v>4736</v>
      </c>
      <c r="E1366">
        <v>2420</v>
      </c>
      <c r="F1366" s="65">
        <v>605</v>
      </c>
      <c r="G1366" s="65" t="s">
        <v>1231</v>
      </c>
      <c r="H1366">
        <v>40.643000000000001</v>
      </c>
      <c r="I1366">
        <v>17.981000000000002</v>
      </c>
      <c r="J1366" s="65" t="s">
        <v>4236</v>
      </c>
      <c r="K1366" t="s">
        <v>4298</v>
      </c>
      <c r="L1366" t="s">
        <v>1201</v>
      </c>
      <c r="M1366" s="65">
        <v>1992</v>
      </c>
      <c r="O1366" t="s">
        <v>1411</v>
      </c>
      <c r="P1366" t="s">
        <v>1209</v>
      </c>
      <c r="Q1366">
        <v>85.5</v>
      </c>
      <c r="R1366">
        <v>0.39</v>
      </c>
    </row>
    <row r="1367" spans="1:18" x14ac:dyDescent="0.25">
      <c r="A1367" t="s">
        <v>511</v>
      </c>
      <c r="B1367" t="s">
        <v>4737</v>
      </c>
      <c r="C1367" t="s">
        <v>512</v>
      </c>
      <c r="D1367" t="s">
        <v>4738</v>
      </c>
      <c r="E1367">
        <v>2420</v>
      </c>
      <c r="F1367" s="65">
        <v>605</v>
      </c>
      <c r="G1367" s="65" t="s">
        <v>1231</v>
      </c>
      <c r="H1367">
        <v>40.643000000000001</v>
      </c>
      <c r="I1367">
        <v>17.981000000000002</v>
      </c>
      <c r="J1367" s="65" t="s">
        <v>4236</v>
      </c>
      <c r="K1367" t="s">
        <v>4298</v>
      </c>
      <c r="L1367" t="s">
        <v>1201</v>
      </c>
      <c r="M1367" s="65">
        <v>1993</v>
      </c>
      <c r="O1367" t="s">
        <v>1411</v>
      </c>
      <c r="P1367" t="s">
        <v>1209</v>
      </c>
      <c r="Q1367">
        <v>85.5</v>
      </c>
      <c r="R1367">
        <v>0.39</v>
      </c>
    </row>
    <row r="1368" spans="1:18" x14ac:dyDescent="0.25">
      <c r="A1368" t="s">
        <v>4739</v>
      </c>
      <c r="B1368" t="s">
        <v>4740</v>
      </c>
      <c r="C1368" t="s">
        <v>4741</v>
      </c>
      <c r="D1368" t="s">
        <v>4742</v>
      </c>
      <c r="E1368">
        <v>64</v>
      </c>
      <c r="F1368" s="65">
        <v>64</v>
      </c>
      <c r="G1368" s="65" t="s">
        <v>1495</v>
      </c>
      <c r="J1368" s="65" t="s">
        <v>4236</v>
      </c>
      <c r="L1368" t="s">
        <v>1201</v>
      </c>
      <c r="O1368" t="s">
        <v>1360</v>
      </c>
      <c r="Q1368">
        <v>0</v>
      </c>
      <c r="R1368">
        <v>0</v>
      </c>
    </row>
    <row r="1369" spans="1:18" x14ac:dyDescent="0.25">
      <c r="A1369" t="s">
        <v>4743</v>
      </c>
      <c r="B1369" t="s">
        <v>4744</v>
      </c>
      <c r="C1369" t="s">
        <v>4745</v>
      </c>
      <c r="D1369" t="s">
        <v>4746</v>
      </c>
      <c r="E1369">
        <v>24</v>
      </c>
      <c r="F1369" s="65">
        <v>24</v>
      </c>
      <c r="G1369" s="65" t="s">
        <v>394</v>
      </c>
      <c r="J1369" s="65" t="s">
        <v>4236</v>
      </c>
      <c r="L1369" t="s">
        <v>1201</v>
      </c>
      <c r="O1369" t="s">
        <v>1202</v>
      </c>
      <c r="Q1369">
        <v>0</v>
      </c>
      <c r="R1369">
        <v>0</v>
      </c>
    </row>
    <row r="1370" spans="1:18" x14ac:dyDescent="0.25">
      <c r="A1370" t="s">
        <v>623</v>
      </c>
      <c r="B1370" t="s">
        <v>4747</v>
      </c>
      <c r="C1370" t="s">
        <v>624</v>
      </c>
      <c r="D1370" t="s">
        <v>4748</v>
      </c>
      <c r="E1370">
        <v>117</v>
      </c>
      <c r="F1370" s="65">
        <v>117</v>
      </c>
      <c r="G1370" s="65" t="s">
        <v>1235</v>
      </c>
      <c r="H1370">
        <v>45.886000000000003</v>
      </c>
      <c r="I1370">
        <v>10.840999999999999</v>
      </c>
      <c r="J1370" s="65" t="s">
        <v>4236</v>
      </c>
      <c r="K1370" t="s">
        <v>4267</v>
      </c>
      <c r="L1370" t="s">
        <v>1201</v>
      </c>
      <c r="O1370" t="s">
        <v>1202</v>
      </c>
    </row>
    <row r="1371" spans="1:18" x14ac:dyDescent="0.25">
      <c r="A1371" t="s">
        <v>4749</v>
      </c>
      <c r="B1371" t="s">
        <v>4750</v>
      </c>
      <c r="C1371" t="s">
        <v>4751</v>
      </c>
      <c r="D1371" t="s">
        <v>4752</v>
      </c>
      <c r="E1371">
        <v>10</v>
      </c>
      <c r="F1371" s="65">
        <v>10</v>
      </c>
      <c r="G1371" s="65" t="s">
        <v>1495</v>
      </c>
      <c r="J1371" s="65" t="s">
        <v>4236</v>
      </c>
      <c r="L1371" t="s">
        <v>1201</v>
      </c>
      <c r="O1371" t="s">
        <v>1360</v>
      </c>
      <c r="Q1371">
        <v>0</v>
      </c>
      <c r="R1371">
        <v>0</v>
      </c>
    </row>
    <row r="1372" spans="1:18" x14ac:dyDescent="0.25">
      <c r="A1372" t="s">
        <v>4753</v>
      </c>
      <c r="B1372" t="s">
        <v>4754</v>
      </c>
      <c r="C1372" t="s">
        <v>4755</v>
      </c>
      <c r="D1372" t="s">
        <v>4756</v>
      </c>
      <c r="E1372">
        <v>20</v>
      </c>
      <c r="F1372" s="65">
        <v>20</v>
      </c>
      <c r="G1372" s="65" t="s">
        <v>1495</v>
      </c>
      <c r="J1372" s="65" t="s">
        <v>4236</v>
      </c>
      <c r="L1372" t="s">
        <v>1201</v>
      </c>
      <c r="O1372" t="s">
        <v>1360</v>
      </c>
      <c r="Q1372">
        <v>0</v>
      </c>
      <c r="R1372">
        <v>0</v>
      </c>
    </row>
    <row r="1373" spans="1:18" x14ac:dyDescent="0.25">
      <c r="A1373" t="s">
        <v>4757</v>
      </c>
      <c r="B1373" t="s">
        <v>4758</v>
      </c>
      <c r="C1373" t="s">
        <v>4759</v>
      </c>
      <c r="D1373" t="s">
        <v>4760</v>
      </c>
      <c r="E1373">
        <v>13</v>
      </c>
      <c r="F1373" s="65">
        <v>13</v>
      </c>
      <c r="G1373" s="65" t="s">
        <v>1213</v>
      </c>
      <c r="H1373">
        <v>46.808</v>
      </c>
      <c r="I1373">
        <v>10.541</v>
      </c>
      <c r="J1373" s="65" t="s">
        <v>4236</v>
      </c>
      <c r="K1373" t="s">
        <v>4290</v>
      </c>
      <c r="L1373" t="s">
        <v>1201</v>
      </c>
      <c r="O1373" t="s">
        <v>1202</v>
      </c>
    </row>
    <row r="1374" spans="1:18" x14ac:dyDescent="0.25">
      <c r="A1374" t="s">
        <v>4761</v>
      </c>
      <c r="B1374" t="s">
        <v>4762</v>
      </c>
      <c r="C1374" t="s">
        <v>4763</v>
      </c>
      <c r="D1374" t="s">
        <v>4764</v>
      </c>
      <c r="E1374">
        <v>24</v>
      </c>
      <c r="F1374" s="65">
        <v>24</v>
      </c>
      <c r="G1374" s="65" t="s">
        <v>1213</v>
      </c>
      <c r="H1374">
        <v>38.667999999999999</v>
      </c>
      <c r="I1374">
        <v>16.481000000000002</v>
      </c>
      <c r="J1374" s="65" t="s">
        <v>4236</v>
      </c>
      <c r="K1374" t="s">
        <v>4336</v>
      </c>
      <c r="L1374" t="s">
        <v>1201</v>
      </c>
      <c r="O1374" t="s">
        <v>1202</v>
      </c>
    </row>
    <row r="1375" spans="1:18" x14ac:dyDescent="0.25">
      <c r="A1375" t="s">
        <v>606</v>
      </c>
      <c r="B1375" t="s">
        <v>4765</v>
      </c>
      <c r="C1375" t="s">
        <v>607</v>
      </c>
      <c r="D1375" t="s">
        <v>4766</v>
      </c>
      <c r="E1375">
        <v>214</v>
      </c>
      <c r="F1375" s="65">
        <v>158</v>
      </c>
      <c r="G1375" s="65" t="s">
        <v>1200</v>
      </c>
      <c r="H1375">
        <v>46.207999999999998</v>
      </c>
      <c r="I1375">
        <v>12.303000000000001</v>
      </c>
      <c r="J1375" s="65" t="s">
        <v>4236</v>
      </c>
      <c r="K1375" t="s">
        <v>4237</v>
      </c>
      <c r="L1375" t="s">
        <v>1201</v>
      </c>
      <c r="O1375" t="s">
        <v>1202</v>
      </c>
    </row>
    <row r="1376" spans="1:18" x14ac:dyDescent="0.25">
      <c r="A1376" t="s">
        <v>606</v>
      </c>
      <c r="B1376" t="s">
        <v>4767</v>
      </c>
      <c r="C1376" t="s">
        <v>607</v>
      </c>
      <c r="D1376" t="s">
        <v>4768</v>
      </c>
      <c r="E1376">
        <v>214</v>
      </c>
      <c r="F1376" s="65">
        <v>56</v>
      </c>
      <c r="G1376" s="65" t="s">
        <v>1200</v>
      </c>
      <c r="H1376">
        <v>46.201000000000001</v>
      </c>
      <c r="I1376">
        <v>12.302</v>
      </c>
      <c r="J1376" s="65" t="s">
        <v>4236</v>
      </c>
      <c r="K1376" t="s">
        <v>4237</v>
      </c>
      <c r="L1376" t="s">
        <v>1201</v>
      </c>
      <c r="O1376" t="s">
        <v>1202</v>
      </c>
    </row>
    <row r="1377" spans="1:18" x14ac:dyDescent="0.25">
      <c r="A1377" t="s">
        <v>4769</v>
      </c>
      <c r="B1377" t="s">
        <v>4770</v>
      </c>
      <c r="C1377" t="s">
        <v>4771</v>
      </c>
      <c r="D1377" t="s">
        <v>4772</v>
      </c>
      <c r="E1377">
        <v>48</v>
      </c>
      <c r="F1377" s="65">
        <v>48</v>
      </c>
      <c r="G1377" s="65" t="s">
        <v>1495</v>
      </c>
      <c r="J1377" s="65" t="s">
        <v>4236</v>
      </c>
      <c r="L1377" t="s">
        <v>1201</v>
      </c>
      <c r="O1377" t="s">
        <v>1360</v>
      </c>
      <c r="Q1377">
        <v>0</v>
      </c>
      <c r="R1377">
        <v>0</v>
      </c>
    </row>
    <row r="1378" spans="1:18" x14ac:dyDescent="0.25">
      <c r="A1378" t="s">
        <v>4773</v>
      </c>
      <c r="B1378" t="s">
        <v>4774</v>
      </c>
      <c r="C1378" t="s">
        <v>4775</v>
      </c>
      <c r="D1378" t="s">
        <v>4776</v>
      </c>
      <c r="E1378">
        <v>27</v>
      </c>
      <c r="F1378" s="65">
        <v>27</v>
      </c>
      <c r="G1378" s="65" t="s">
        <v>1213</v>
      </c>
      <c r="J1378" s="65" t="s">
        <v>4236</v>
      </c>
      <c r="L1378" t="s">
        <v>1201</v>
      </c>
      <c r="O1378" t="s">
        <v>1202</v>
      </c>
    </row>
    <row r="1379" spans="1:18" x14ac:dyDescent="0.25">
      <c r="A1379" t="s">
        <v>4777</v>
      </c>
      <c r="B1379" t="s">
        <v>4778</v>
      </c>
      <c r="C1379" t="s">
        <v>4779</v>
      </c>
      <c r="D1379" t="s">
        <v>4780</v>
      </c>
      <c r="E1379">
        <v>44</v>
      </c>
      <c r="F1379" s="65">
        <v>44</v>
      </c>
      <c r="G1379" s="65" t="s">
        <v>1495</v>
      </c>
      <c r="J1379" s="65" t="s">
        <v>4236</v>
      </c>
      <c r="L1379" t="s">
        <v>1201</v>
      </c>
      <c r="O1379" t="s">
        <v>1360</v>
      </c>
      <c r="Q1379">
        <v>0</v>
      </c>
      <c r="R1379">
        <v>0</v>
      </c>
    </row>
    <row r="1380" spans="1:18" x14ac:dyDescent="0.25">
      <c r="A1380" t="s">
        <v>4781</v>
      </c>
      <c r="B1380" t="s">
        <v>4782</v>
      </c>
      <c r="C1380" t="s">
        <v>4783</v>
      </c>
      <c r="D1380" t="s">
        <v>4784</v>
      </c>
      <c r="E1380">
        <v>9</v>
      </c>
      <c r="F1380" s="65">
        <v>9</v>
      </c>
      <c r="G1380" s="65" t="s">
        <v>1213</v>
      </c>
      <c r="H1380">
        <v>45.896999999999998</v>
      </c>
      <c r="I1380">
        <v>10.196</v>
      </c>
      <c r="J1380" s="65" t="s">
        <v>4236</v>
      </c>
      <c r="K1380" t="s">
        <v>4240</v>
      </c>
      <c r="L1380" t="s">
        <v>1201</v>
      </c>
      <c r="O1380" t="s">
        <v>1202</v>
      </c>
    </row>
    <row r="1381" spans="1:18" x14ac:dyDescent="0.25">
      <c r="A1381" t="s">
        <v>4785</v>
      </c>
      <c r="B1381" t="s">
        <v>4786</v>
      </c>
      <c r="C1381" t="s">
        <v>4787</v>
      </c>
      <c r="D1381" t="s">
        <v>4788</v>
      </c>
      <c r="E1381">
        <v>15</v>
      </c>
      <c r="F1381" s="65">
        <v>15</v>
      </c>
      <c r="G1381" s="65" t="s">
        <v>1213</v>
      </c>
      <c r="H1381">
        <v>41.792000000000002</v>
      </c>
      <c r="I1381">
        <v>13.577999999999999</v>
      </c>
      <c r="J1381" s="65" t="s">
        <v>4236</v>
      </c>
      <c r="K1381" t="s">
        <v>4601</v>
      </c>
      <c r="L1381" t="s">
        <v>1201</v>
      </c>
      <c r="O1381" t="s">
        <v>1202</v>
      </c>
    </row>
    <row r="1382" spans="1:18" x14ac:dyDescent="0.25">
      <c r="A1382" t="s">
        <v>4789</v>
      </c>
      <c r="B1382" t="s">
        <v>4790</v>
      </c>
      <c r="C1382" t="s">
        <v>4791</v>
      </c>
      <c r="D1382" t="s">
        <v>4792</v>
      </c>
      <c r="E1382">
        <v>44</v>
      </c>
      <c r="F1382" s="65">
        <v>44</v>
      </c>
      <c r="G1382" s="65" t="s">
        <v>1206</v>
      </c>
      <c r="H1382">
        <v>41.735999999999997</v>
      </c>
      <c r="I1382">
        <v>12.97</v>
      </c>
      <c r="J1382" s="65" t="s">
        <v>4236</v>
      </c>
      <c r="K1382" t="s">
        <v>4245</v>
      </c>
      <c r="L1382" t="s">
        <v>1201</v>
      </c>
      <c r="O1382" t="s">
        <v>1202</v>
      </c>
      <c r="P1382" t="s">
        <v>1268</v>
      </c>
      <c r="Q1382">
        <v>0.96</v>
      </c>
      <c r="R1382">
        <v>0.78</v>
      </c>
    </row>
    <row r="1383" spans="1:18" x14ac:dyDescent="0.25">
      <c r="A1383" t="s">
        <v>4793</v>
      </c>
      <c r="B1383" t="s">
        <v>4794</v>
      </c>
      <c r="C1383" t="s">
        <v>656</v>
      </c>
      <c r="D1383" t="s">
        <v>4795</v>
      </c>
      <c r="E1383">
        <v>350</v>
      </c>
      <c r="F1383" s="65">
        <v>350</v>
      </c>
      <c r="G1383" s="65" t="s">
        <v>1200</v>
      </c>
      <c r="H1383">
        <v>46.304000000000002</v>
      </c>
      <c r="I1383">
        <v>9.8290000000000006</v>
      </c>
      <c r="J1383" s="65" t="s">
        <v>4236</v>
      </c>
      <c r="K1383" t="s">
        <v>4240</v>
      </c>
      <c r="L1383" t="s">
        <v>1201</v>
      </c>
      <c r="O1383" t="s">
        <v>1202</v>
      </c>
    </row>
    <row r="1384" spans="1:18" x14ac:dyDescent="0.25">
      <c r="A1384" t="s">
        <v>499</v>
      </c>
      <c r="B1384" t="s">
        <v>4796</v>
      </c>
      <c r="C1384" t="s">
        <v>500</v>
      </c>
      <c r="D1384" t="s">
        <v>4797</v>
      </c>
      <c r="E1384">
        <v>808</v>
      </c>
      <c r="F1384" s="65">
        <v>808</v>
      </c>
      <c r="G1384" s="65" t="s">
        <v>1206</v>
      </c>
      <c r="H1384">
        <v>39.710999999999999</v>
      </c>
      <c r="I1384">
        <v>16.215</v>
      </c>
      <c r="J1384" s="65" t="s">
        <v>4236</v>
      </c>
      <c r="K1384" t="s">
        <v>4336</v>
      </c>
      <c r="L1384" t="s">
        <v>1201</v>
      </c>
      <c r="M1384" s="65">
        <v>2006</v>
      </c>
      <c r="O1384" t="s">
        <v>1202</v>
      </c>
      <c r="P1384" t="s">
        <v>1317</v>
      </c>
      <c r="Q1384">
        <v>0.01</v>
      </c>
      <c r="R1384">
        <v>0.01</v>
      </c>
    </row>
    <row r="1385" spans="1:18" x14ac:dyDescent="0.25">
      <c r="A1385" t="s">
        <v>4798</v>
      </c>
      <c r="B1385" t="s">
        <v>4799</v>
      </c>
      <c r="C1385" t="s">
        <v>4800</v>
      </c>
      <c r="D1385" t="s">
        <v>4801</v>
      </c>
      <c r="E1385">
        <v>10</v>
      </c>
      <c r="F1385" s="65">
        <v>10</v>
      </c>
      <c r="G1385" s="65" t="s">
        <v>1213</v>
      </c>
      <c r="H1385">
        <v>42.462000000000003</v>
      </c>
      <c r="I1385">
        <v>14.215999999999999</v>
      </c>
      <c r="J1385" s="65" t="s">
        <v>4236</v>
      </c>
      <c r="K1385" t="s">
        <v>4601</v>
      </c>
      <c r="L1385" t="s">
        <v>1201</v>
      </c>
      <c r="O1385" t="s">
        <v>1202</v>
      </c>
    </row>
    <row r="1386" spans="1:18" x14ac:dyDescent="0.25">
      <c r="A1386" t="s">
        <v>4802</v>
      </c>
      <c r="B1386" t="s">
        <v>4803</v>
      </c>
      <c r="C1386" t="s">
        <v>4804</v>
      </c>
      <c r="D1386" t="s">
        <v>4805</v>
      </c>
      <c r="E1386">
        <v>44</v>
      </c>
      <c r="F1386" s="65">
        <v>44</v>
      </c>
      <c r="G1386" s="65" t="s">
        <v>1206</v>
      </c>
      <c r="H1386">
        <v>37.220999999999997</v>
      </c>
      <c r="I1386">
        <v>15.179</v>
      </c>
      <c r="J1386" s="65" t="s">
        <v>4236</v>
      </c>
      <c r="K1386" t="s">
        <v>4466</v>
      </c>
      <c r="L1386" t="s">
        <v>1201</v>
      </c>
      <c r="O1386" t="s">
        <v>1411</v>
      </c>
      <c r="P1386" t="s">
        <v>1209</v>
      </c>
      <c r="Q1386">
        <v>132.47999999999999</v>
      </c>
      <c r="R1386">
        <v>0.91</v>
      </c>
    </row>
    <row r="1387" spans="1:18" x14ac:dyDescent="0.25">
      <c r="A1387" t="s">
        <v>4806</v>
      </c>
      <c r="B1387" t="s">
        <v>4807</v>
      </c>
      <c r="C1387" t="s">
        <v>4808</v>
      </c>
      <c r="D1387" t="s">
        <v>4809</v>
      </c>
      <c r="E1387">
        <v>22</v>
      </c>
      <c r="F1387" s="65">
        <v>11</v>
      </c>
      <c r="G1387" s="65" t="s">
        <v>49</v>
      </c>
      <c r="H1387">
        <v>44.651000000000003</v>
      </c>
      <c r="I1387">
        <v>11.891999999999999</v>
      </c>
      <c r="J1387" s="65" t="s">
        <v>4236</v>
      </c>
      <c r="K1387" t="s">
        <v>4250</v>
      </c>
      <c r="L1387" t="s">
        <v>1201</v>
      </c>
      <c r="O1387" t="s">
        <v>1202</v>
      </c>
      <c r="P1387" t="s">
        <v>1317</v>
      </c>
      <c r="Q1387">
        <v>1.7</v>
      </c>
      <c r="R1387">
        <v>0.13</v>
      </c>
    </row>
    <row r="1388" spans="1:18" x14ac:dyDescent="0.25">
      <c r="A1388" t="s">
        <v>4806</v>
      </c>
      <c r="B1388" t="s">
        <v>4810</v>
      </c>
      <c r="C1388" t="s">
        <v>4808</v>
      </c>
      <c r="D1388" t="s">
        <v>4811</v>
      </c>
      <c r="E1388">
        <v>22</v>
      </c>
      <c r="F1388" s="65">
        <v>11</v>
      </c>
      <c r="G1388" s="65" t="s">
        <v>49</v>
      </c>
      <c r="H1388">
        <v>44.651000000000003</v>
      </c>
      <c r="I1388">
        <v>11.891999999999999</v>
      </c>
      <c r="J1388" s="65" t="s">
        <v>4236</v>
      </c>
      <c r="K1388" t="s">
        <v>4250</v>
      </c>
      <c r="L1388" t="s">
        <v>1201</v>
      </c>
      <c r="O1388" t="s">
        <v>1202</v>
      </c>
      <c r="P1388" t="s">
        <v>1317</v>
      </c>
      <c r="Q1388">
        <v>1.7</v>
      </c>
      <c r="R1388">
        <v>0.13</v>
      </c>
    </row>
    <row r="1389" spans="1:18" x14ac:dyDescent="0.25">
      <c r="A1389" t="s">
        <v>4812</v>
      </c>
      <c r="B1389" t="s">
        <v>4813</v>
      </c>
      <c r="C1389" t="s">
        <v>4814</v>
      </c>
      <c r="D1389" t="s">
        <v>4815</v>
      </c>
      <c r="E1389">
        <v>12</v>
      </c>
      <c r="F1389" s="65">
        <v>12</v>
      </c>
      <c r="G1389" s="65" t="s">
        <v>1213</v>
      </c>
      <c r="H1389">
        <v>43.061</v>
      </c>
      <c r="I1389">
        <v>12.618</v>
      </c>
      <c r="J1389" s="65" t="s">
        <v>4236</v>
      </c>
      <c r="K1389" t="s">
        <v>4272</v>
      </c>
      <c r="L1389" t="s">
        <v>1201</v>
      </c>
      <c r="O1389" t="s">
        <v>1202</v>
      </c>
    </row>
    <row r="1390" spans="1:18" x14ac:dyDescent="0.25">
      <c r="A1390" t="s">
        <v>523</v>
      </c>
      <c r="B1390" t="s">
        <v>4816</v>
      </c>
      <c r="C1390" t="s">
        <v>524</v>
      </c>
      <c r="D1390" t="s">
        <v>4817</v>
      </c>
      <c r="E1390">
        <v>350</v>
      </c>
      <c r="F1390" s="65">
        <v>88</v>
      </c>
      <c r="G1390" s="65" t="s">
        <v>48</v>
      </c>
      <c r="H1390">
        <v>41.023000000000003</v>
      </c>
      <c r="I1390">
        <v>14.374000000000001</v>
      </c>
      <c r="J1390" s="65" t="s">
        <v>4236</v>
      </c>
      <c r="K1390" t="s">
        <v>4277</v>
      </c>
      <c r="L1390" t="s">
        <v>1201</v>
      </c>
      <c r="M1390" s="65">
        <v>1977</v>
      </c>
      <c r="O1390" t="s">
        <v>1202</v>
      </c>
      <c r="P1390" t="s">
        <v>1317</v>
      </c>
      <c r="Q1390">
        <v>0.1</v>
      </c>
      <c r="R1390">
        <v>0.1</v>
      </c>
    </row>
    <row r="1391" spans="1:18" x14ac:dyDescent="0.25">
      <c r="A1391" t="s">
        <v>523</v>
      </c>
      <c r="B1391" t="s">
        <v>4818</v>
      </c>
      <c r="C1391" t="s">
        <v>524</v>
      </c>
      <c r="D1391" t="s">
        <v>4819</v>
      </c>
      <c r="E1391">
        <v>350</v>
      </c>
      <c r="F1391" s="65">
        <v>88</v>
      </c>
      <c r="G1391" s="65" t="s">
        <v>48</v>
      </c>
      <c r="H1391">
        <v>41.023000000000003</v>
      </c>
      <c r="I1391">
        <v>14.374000000000001</v>
      </c>
      <c r="J1391" s="65" t="s">
        <v>4236</v>
      </c>
      <c r="K1391" t="s">
        <v>4277</v>
      </c>
      <c r="L1391" t="s">
        <v>1201</v>
      </c>
      <c r="M1391" s="65">
        <v>1977</v>
      </c>
      <c r="O1391" t="s">
        <v>1202</v>
      </c>
      <c r="P1391" t="s">
        <v>1317</v>
      </c>
      <c r="Q1391">
        <v>0.1</v>
      </c>
      <c r="R1391">
        <v>0.1</v>
      </c>
    </row>
    <row r="1392" spans="1:18" x14ac:dyDescent="0.25">
      <c r="A1392" t="s">
        <v>523</v>
      </c>
      <c r="B1392" t="s">
        <v>4820</v>
      </c>
      <c r="C1392" t="s">
        <v>524</v>
      </c>
      <c r="D1392" t="s">
        <v>4821</v>
      </c>
      <c r="E1392">
        <v>350</v>
      </c>
      <c r="F1392" s="65">
        <v>88</v>
      </c>
      <c r="G1392" s="65" t="s">
        <v>48</v>
      </c>
      <c r="H1392">
        <v>41.023000000000003</v>
      </c>
      <c r="I1392">
        <v>14.374000000000001</v>
      </c>
      <c r="J1392" s="65" t="s">
        <v>4236</v>
      </c>
      <c r="K1392" t="s">
        <v>4277</v>
      </c>
      <c r="L1392" t="s">
        <v>1201</v>
      </c>
      <c r="M1392" s="65">
        <v>1977</v>
      </c>
      <c r="O1392" t="s">
        <v>1202</v>
      </c>
      <c r="P1392" t="s">
        <v>1317</v>
      </c>
      <c r="Q1392">
        <v>0.1</v>
      </c>
      <c r="R1392">
        <v>0.1</v>
      </c>
    </row>
    <row r="1393" spans="1:18" x14ac:dyDescent="0.25">
      <c r="A1393" t="s">
        <v>523</v>
      </c>
      <c r="B1393" t="s">
        <v>4822</v>
      </c>
      <c r="C1393" t="s">
        <v>524</v>
      </c>
      <c r="D1393" t="s">
        <v>4823</v>
      </c>
      <c r="E1393">
        <v>350</v>
      </c>
      <c r="F1393" s="65">
        <v>88</v>
      </c>
      <c r="G1393" s="65" t="s">
        <v>48</v>
      </c>
      <c r="H1393">
        <v>41.023000000000003</v>
      </c>
      <c r="I1393">
        <v>14.374000000000001</v>
      </c>
      <c r="J1393" s="65" t="s">
        <v>4236</v>
      </c>
      <c r="K1393" t="s">
        <v>4277</v>
      </c>
      <c r="L1393" t="s">
        <v>1201</v>
      </c>
      <c r="M1393" s="65">
        <v>1977</v>
      </c>
      <c r="O1393" t="s">
        <v>1202</v>
      </c>
      <c r="P1393" t="s">
        <v>1317</v>
      </c>
      <c r="Q1393">
        <v>0.1</v>
      </c>
      <c r="R1393">
        <v>0.1</v>
      </c>
    </row>
    <row r="1394" spans="1:18" x14ac:dyDescent="0.25">
      <c r="A1394" t="s">
        <v>4824</v>
      </c>
      <c r="B1394" t="s">
        <v>4825</v>
      </c>
      <c r="C1394" t="s">
        <v>4826</v>
      </c>
      <c r="D1394" t="s">
        <v>4827</v>
      </c>
      <c r="E1394">
        <v>98</v>
      </c>
      <c r="F1394" s="65">
        <v>98</v>
      </c>
      <c r="G1394" s="65" t="s">
        <v>1495</v>
      </c>
      <c r="J1394" s="65" t="s">
        <v>4236</v>
      </c>
      <c r="L1394" t="s">
        <v>1201</v>
      </c>
      <c r="O1394" t="s">
        <v>1360</v>
      </c>
      <c r="Q1394">
        <v>0</v>
      </c>
      <c r="R1394">
        <v>0</v>
      </c>
    </row>
    <row r="1395" spans="1:18" x14ac:dyDescent="0.25">
      <c r="A1395" t="s">
        <v>4828</v>
      </c>
      <c r="B1395" t="s">
        <v>4829</v>
      </c>
      <c r="C1395" t="s">
        <v>4830</v>
      </c>
      <c r="D1395" t="s">
        <v>4831</v>
      </c>
      <c r="E1395">
        <v>48</v>
      </c>
      <c r="F1395" s="65">
        <v>48</v>
      </c>
      <c r="G1395" s="65" t="s">
        <v>1200</v>
      </c>
      <c r="H1395">
        <v>46.024999999999999</v>
      </c>
      <c r="I1395">
        <v>9.8330000000000002</v>
      </c>
      <c r="J1395" s="65" t="s">
        <v>4236</v>
      </c>
      <c r="K1395" t="s">
        <v>4240</v>
      </c>
      <c r="L1395" t="s">
        <v>1201</v>
      </c>
      <c r="O1395" t="s">
        <v>1202</v>
      </c>
    </row>
    <row r="1396" spans="1:18" x14ac:dyDescent="0.25">
      <c r="A1396" t="s">
        <v>4832</v>
      </c>
      <c r="B1396" t="s">
        <v>4833</v>
      </c>
      <c r="C1396" t="s">
        <v>4834</v>
      </c>
      <c r="D1396" t="s">
        <v>4835</v>
      </c>
      <c r="E1396">
        <v>20</v>
      </c>
      <c r="F1396" s="65">
        <v>20</v>
      </c>
      <c r="G1396" s="65" t="s">
        <v>1495</v>
      </c>
      <c r="J1396" s="65" t="s">
        <v>4236</v>
      </c>
      <c r="L1396" t="s">
        <v>1201</v>
      </c>
      <c r="O1396" t="s">
        <v>1360</v>
      </c>
      <c r="Q1396">
        <v>0</v>
      </c>
      <c r="R1396">
        <v>0</v>
      </c>
    </row>
    <row r="1397" spans="1:18" x14ac:dyDescent="0.25">
      <c r="A1397" t="s">
        <v>4836</v>
      </c>
      <c r="B1397" t="s">
        <v>4837</v>
      </c>
      <c r="C1397" t="s">
        <v>4838</v>
      </c>
      <c r="D1397" t="s">
        <v>4839</v>
      </c>
      <c r="E1397">
        <v>17</v>
      </c>
      <c r="F1397" s="65">
        <v>17</v>
      </c>
      <c r="G1397" s="65" t="s">
        <v>1213</v>
      </c>
      <c r="J1397" s="65" t="s">
        <v>4236</v>
      </c>
      <c r="L1397" t="s">
        <v>1201</v>
      </c>
      <c r="O1397" t="s">
        <v>1202</v>
      </c>
    </row>
    <row r="1398" spans="1:18" x14ac:dyDescent="0.25">
      <c r="A1398" t="s">
        <v>4840</v>
      </c>
      <c r="B1398" t="s">
        <v>4841</v>
      </c>
      <c r="C1398" t="s">
        <v>4842</v>
      </c>
      <c r="D1398" t="s">
        <v>4843</v>
      </c>
      <c r="E1398">
        <v>20</v>
      </c>
      <c r="F1398" s="65">
        <v>20</v>
      </c>
      <c r="G1398" s="65" t="s">
        <v>0</v>
      </c>
      <c r="H1398">
        <v>42.469000000000001</v>
      </c>
      <c r="I1398">
        <v>13.565</v>
      </c>
      <c r="J1398" s="65" t="s">
        <v>4236</v>
      </c>
      <c r="K1398" t="s">
        <v>4601</v>
      </c>
      <c r="L1398" t="s">
        <v>1201</v>
      </c>
      <c r="M1398" s="65">
        <v>1996</v>
      </c>
      <c r="O1398" t="s">
        <v>1202</v>
      </c>
      <c r="P1398" t="s">
        <v>1277</v>
      </c>
      <c r="Q1398">
        <v>0.06</v>
      </c>
      <c r="R1398">
        <v>0.06</v>
      </c>
    </row>
    <row r="1399" spans="1:18" x14ac:dyDescent="0.25">
      <c r="A1399" t="s">
        <v>4844</v>
      </c>
      <c r="B1399" t="s">
        <v>4845</v>
      </c>
      <c r="C1399" t="s">
        <v>4846</v>
      </c>
      <c r="D1399" t="s">
        <v>4847</v>
      </c>
      <c r="E1399">
        <v>40</v>
      </c>
      <c r="F1399" s="65">
        <v>40</v>
      </c>
      <c r="G1399" s="65" t="s">
        <v>1495</v>
      </c>
      <c r="J1399" s="65" t="s">
        <v>4236</v>
      </c>
      <c r="L1399" t="s">
        <v>1201</v>
      </c>
      <c r="O1399" t="s">
        <v>1360</v>
      </c>
      <c r="Q1399">
        <v>0</v>
      </c>
      <c r="R1399">
        <v>0</v>
      </c>
    </row>
    <row r="1400" spans="1:18" x14ac:dyDescent="0.25">
      <c r="A1400" t="s">
        <v>647</v>
      </c>
      <c r="B1400" t="s">
        <v>4848</v>
      </c>
      <c r="C1400" t="s">
        <v>648</v>
      </c>
      <c r="D1400" t="s">
        <v>4849</v>
      </c>
      <c r="E1400">
        <v>0</v>
      </c>
      <c r="F1400" s="65">
        <v>144</v>
      </c>
      <c r="G1400" s="65" t="s">
        <v>1213</v>
      </c>
      <c r="H1400">
        <v>46.168999999999997</v>
      </c>
      <c r="I1400">
        <v>9.8689999999999998</v>
      </c>
      <c r="J1400" s="65" t="s">
        <v>4236</v>
      </c>
      <c r="K1400" t="s">
        <v>4240</v>
      </c>
      <c r="L1400" t="s">
        <v>1427</v>
      </c>
      <c r="O1400" t="s">
        <v>1202</v>
      </c>
    </row>
    <row r="1401" spans="1:18" x14ac:dyDescent="0.25">
      <c r="A1401" t="s">
        <v>449</v>
      </c>
      <c r="B1401" t="s">
        <v>4850</v>
      </c>
      <c r="C1401" t="s">
        <v>450</v>
      </c>
      <c r="D1401" t="s">
        <v>4851</v>
      </c>
      <c r="E1401">
        <v>166</v>
      </c>
      <c r="F1401" s="65">
        <v>166</v>
      </c>
      <c r="G1401" s="65" t="s">
        <v>1213</v>
      </c>
      <c r="H1401">
        <v>42.542999999999999</v>
      </c>
      <c r="I1401">
        <v>12.721</v>
      </c>
      <c r="J1401" s="65" t="s">
        <v>4236</v>
      </c>
      <c r="K1401" t="s">
        <v>4272</v>
      </c>
      <c r="L1401" t="s">
        <v>1201</v>
      </c>
      <c r="O1401" t="s">
        <v>1202</v>
      </c>
    </row>
    <row r="1402" spans="1:18" x14ac:dyDescent="0.25">
      <c r="A1402" t="s">
        <v>4852</v>
      </c>
      <c r="B1402" t="s">
        <v>4853</v>
      </c>
      <c r="C1402" t="s">
        <v>4854</v>
      </c>
      <c r="D1402" t="s">
        <v>4855</v>
      </c>
      <c r="E1402">
        <v>35</v>
      </c>
      <c r="F1402" s="65">
        <v>35</v>
      </c>
      <c r="G1402" s="65" t="s">
        <v>1235</v>
      </c>
      <c r="H1402">
        <v>46.55</v>
      </c>
      <c r="I1402">
        <v>10.894</v>
      </c>
      <c r="J1402" s="65" t="s">
        <v>4236</v>
      </c>
      <c r="K1402" t="s">
        <v>4290</v>
      </c>
      <c r="L1402" t="s">
        <v>1201</v>
      </c>
      <c r="O1402" t="s">
        <v>1202</v>
      </c>
    </row>
    <row r="1403" spans="1:18" x14ac:dyDescent="0.25">
      <c r="A1403" t="s">
        <v>4856</v>
      </c>
      <c r="B1403" t="s">
        <v>4857</v>
      </c>
      <c r="C1403" t="s">
        <v>4858</v>
      </c>
      <c r="D1403" t="s">
        <v>4859</v>
      </c>
      <c r="E1403">
        <v>12</v>
      </c>
      <c r="F1403" s="65">
        <v>12</v>
      </c>
      <c r="G1403" s="65" t="s">
        <v>1213</v>
      </c>
      <c r="H1403">
        <v>44.825000000000003</v>
      </c>
      <c r="I1403">
        <v>8.2759999999999998</v>
      </c>
      <c r="J1403" s="65" t="s">
        <v>4236</v>
      </c>
      <c r="K1403" t="s">
        <v>4331</v>
      </c>
      <c r="L1403" t="s">
        <v>1201</v>
      </c>
      <c r="O1403" t="s">
        <v>1202</v>
      </c>
    </row>
    <row r="1404" spans="1:18" x14ac:dyDescent="0.25">
      <c r="A1404" t="s">
        <v>4860</v>
      </c>
      <c r="B1404" t="s">
        <v>4861</v>
      </c>
      <c r="C1404" t="s">
        <v>4862</v>
      </c>
      <c r="D1404" t="s">
        <v>4863</v>
      </c>
      <c r="E1404">
        <v>31</v>
      </c>
      <c r="F1404" s="65">
        <v>31</v>
      </c>
      <c r="G1404" s="65" t="s">
        <v>1213</v>
      </c>
      <c r="H1404">
        <v>45.625999999999998</v>
      </c>
      <c r="I1404">
        <v>8.6829999999999998</v>
      </c>
      <c r="J1404" s="65" t="s">
        <v>4236</v>
      </c>
      <c r="K1404" t="s">
        <v>4240</v>
      </c>
      <c r="L1404" t="s">
        <v>1201</v>
      </c>
      <c r="O1404" t="s">
        <v>1202</v>
      </c>
    </row>
    <row r="1405" spans="1:18" x14ac:dyDescent="0.25">
      <c r="A1405" t="s">
        <v>4864</v>
      </c>
      <c r="B1405" t="s">
        <v>4865</v>
      </c>
      <c r="C1405" t="s">
        <v>4866</v>
      </c>
      <c r="D1405" t="s">
        <v>4867</v>
      </c>
      <c r="E1405">
        <v>0</v>
      </c>
      <c r="F1405" s="65">
        <v>10</v>
      </c>
      <c r="G1405" s="65" t="s">
        <v>1206</v>
      </c>
      <c r="H1405">
        <v>46.073</v>
      </c>
      <c r="I1405">
        <v>12.036</v>
      </c>
      <c r="J1405" s="65" t="s">
        <v>4236</v>
      </c>
      <c r="K1405" t="s">
        <v>4237</v>
      </c>
      <c r="L1405" t="s">
        <v>1427</v>
      </c>
      <c r="O1405" t="s">
        <v>1202</v>
      </c>
      <c r="P1405" t="s">
        <v>1317</v>
      </c>
      <c r="Q1405">
        <v>0.01</v>
      </c>
      <c r="R1405">
        <v>0.01</v>
      </c>
    </row>
    <row r="1406" spans="1:18" x14ac:dyDescent="0.25">
      <c r="A1406" t="s">
        <v>4868</v>
      </c>
      <c r="B1406" t="s">
        <v>4869</v>
      </c>
      <c r="C1406" t="s">
        <v>4870</v>
      </c>
      <c r="D1406" t="s">
        <v>4871</v>
      </c>
      <c r="E1406">
        <v>16</v>
      </c>
      <c r="F1406" s="65">
        <v>16</v>
      </c>
      <c r="G1406" s="65" t="s">
        <v>1495</v>
      </c>
      <c r="J1406" s="65" t="s">
        <v>4236</v>
      </c>
      <c r="L1406" t="s">
        <v>1201</v>
      </c>
      <c r="O1406" t="s">
        <v>1360</v>
      </c>
      <c r="Q1406">
        <v>0</v>
      </c>
      <c r="R1406">
        <v>0</v>
      </c>
    </row>
    <row r="1407" spans="1:18" x14ac:dyDescent="0.25">
      <c r="A1407" t="s">
        <v>4872</v>
      </c>
      <c r="B1407" t="s">
        <v>4873</v>
      </c>
      <c r="C1407" t="s">
        <v>4874</v>
      </c>
      <c r="D1407" t="s">
        <v>4875</v>
      </c>
      <c r="E1407">
        <v>8</v>
      </c>
      <c r="F1407" s="65">
        <v>8</v>
      </c>
      <c r="G1407" s="65" t="s">
        <v>1213</v>
      </c>
      <c r="H1407">
        <v>41.865000000000002</v>
      </c>
      <c r="I1407">
        <v>13.198</v>
      </c>
      <c r="J1407" s="65" t="s">
        <v>4236</v>
      </c>
      <c r="K1407" t="s">
        <v>4245</v>
      </c>
      <c r="L1407" t="s">
        <v>1201</v>
      </c>
      <c r="O1407" t="s">
        <v>1202</v>
      </c>
    </row>
    <row r="1408" spans="1:18" x14ac:dyDescent="0.25">
      <c r="A1408" t="s">
        <v>4876</v>
      </c>
      <c r="B1408" t="s">
        <v>4877</v>
      </c>
      <c r="C1408" t="s">
        <v>4878</v>
      </c>
      <c r="D1408" t="s">
        <v>4879</v>
      </c>
      <c r="E1408">
        <v>16</v>
      </c>
      <c r="F1408" s="65">
        <v>16</v>
      </c>
      <c r="G1408" s="65" t="s">
        <v>1206</v>
      </c>
      <c r="J1408" s="65" t="s">
        <v>4236</v>
      </c>
      <c r="L1408" t="s">
        <v>1201</v>
      </c>
      <c r="O1408" t="s">
        <v>1202</v>
      </c>
      <c r="P1408" t="s">
        <v>1317</v>
      </c>
      <c r="Q1408">
        <v>0.01</v>
      </c>
      <c r="R1408">
        <v>0.01</v>
      </c>
    </row>
    <row r="1409" spans="1:18" x14ac:dyDescent="0.25">
      <c r="A1409" t="s">
        <v>4880</v>
      </c>
      <c r="B1409" t="s">
        <v>4881</v>
      </c>
      <c r="C1409" t="s">
        <v>4882</v>
      </c>
      <c r="D1409" t="s">
        <v>4883</v>
      </c>
      <c r="E1409">
        <v>16</v>
      </c>
      <c r="F1409" s="65">
        <v>16</v>
      </c>
      <c r="G1409" s="65" t="s">
        <v>1213</v>
      </c>
      <c r="H1409">
        <v>45.991999999999997</v>
      </c>
      <c r="I1409">
        <v>8.3070000000000004</v>
      </c>
      <c r="J1409" s="65" t="s">
        <v>4236</v>
      </c>
      <c r="K1409" t="s">
        <v>4331</v>
      </c>
      <c r="L1409" t="s">
        <v>1201</v>
      </c>
      <c r="O1409" t="s">
        <v>1202</v>
      </c>
    </row>
    <row r="1410" spans="1:18" x14ac:dyDescent="0.25">
      <c r="A1410" t="s">
        <v>4884</v>
      </c>
      <c r="B1410" t="s">
        <v>4885</v>
      </c>
      <c r="C1410" t="s">
        <v>4886</v>
      </c>
      <c r="D1410" t="s">
        <v>4887</v>
      </c>
      <c r="E1410">
        <v>5</v>
      </c>
      <c r="F1410" s="65">
        <v>5</v>
      </c>
      <c r="G1410" s="65" t="s">
        <v>1213</v>
      </c>
      <c r="H1410">
        <v>42.03</v>
      </c>
      <c r="I1410">
        <v>12.923</v>
      </c>
      <c r="J1410" s="65" t="s">
        <v>4236</v>
      </c>
      <c r="K1410" t="s">
        <v>4245</v>
      </c>
      <c r="L1410" t="s">
        <v>1201</v>
      </c>
      <c r="O1410" t="s">
        <v>1202</v>
      </c>
    </row>
    <row r="1411" spans="1:18" x14ac:dyDescent="0.25">
      <c r="A1411" t="s">
        <v>4888</v>
      </c>
      <c r="B1411" t="s">
        <v>4889</v>
      </c>
      <c r="C1411" t="s">
        <v>4890</v>
      </c>
      <c r="D1411" t="s">
        <v>4891</v>
      </c>
      <c r="E1411">
        <v>0</v>
      </c>
      <c r="F1411" s="65">
        <v>17</v>
      </c>
      <c r="G1411" s="65" t="s">
        <v>0</v>
      </c>
      <c r="H1411">
        <v>43.19</v>
      </c>
      <c r="I1411">
        <v>10.731999999999999</v>
      </c>
      <c r="J1411" s="65" t="s">
        <v>4236</v>
      </c>
      <c r="K1411" t="s">
        <v>4410</v>
      </c>
      <c r="L1411" t="s">
        <v>1427</v>
      </c>
      <c r="M1411" s="65">
        <v>1997</v>
      </c>
      <c r="O1411" t="s">
        <v>1202</v>
      </c>
      <c r="P1411" t="s">
        <v>1277</v>
      </c>
      <c r="Q1411">
        <v>0.06</v>
      </c>
      <c r="R1411">
        <v>0.06</v>
      </c>
    </row>
    <row r="1412" spans="1:18" x14ac:dyDescent="0.25">
      <c r="A1412" t="s">
        <v>4892</v>
      </c>
      <c r="B1412" t="s">
        <v>4893</v>
      </c>
      <c r="C1412" t="s">
        <v>4894</v>
      </c>
      <c r="D1412" t="s">
        <v>4895</v>
      </c>
      <c r="E1412">
        <v>0</v>
      </c>
      <c r="F1412" s="65">
        <v>12</v>
      </c>
      <c r="G1412" s="65" t="s">
        <v>1200</v>
      </c>
      <c r="J1412" s="65" t="s">
        <v>4236</v>
      </c>
      <c r="L1412" t="s">
        <v>1427</v>
      </c>
      <c r="O1412" t="s">
        <v>1202</v>
      </c>
    </row>
    <row r="1413" spans="1:18" x14ac:dyDescent="0.25">
      <c r="A1413" t="s">
        <v>579</v>
      </c>
      <c r="B1413" t="s">
        <v>4896</v>
      </c>
      <c r="C1413" t="s">
        <v>580</v>
      </c>
      <c r="D1413" t="s">
        <v>4897</v>
      </c>
      <c r="E1413">
        <v>806</v>
      </c>
      <c r="F1413" s="65">
        <v>806</v>
      </c>
      <c r="G1413" s="65" t="s">
        <v>1206</v>
      </c>
      <c r="H1413">
        <v>45.05</v>
      </c>
      <c r="I1413">
        <v>9.6999999999999993</v>
      </c>
      <c r="J1413" s="65" t="s">
        <v>4236</v>
      </c>
      <c r="K1413" t="s">
        <v>4250</v>
      </c>
      <c r="L1413" t="s">
        <v>1201</v>
      </c>
      <c r="M1413" s="65">
        <v>2006</v>
      </c>
      <c r="O1413" t="s">
        <v>1202</v>
      </c>
      <c r="P1413" t="s">
        <v>1209</v>
      </c>
      <c r="Q1413">
        <v>43.07</v>
      </c>
      <c r="R1413">
        <v>0.38</v>
      </c>
    </row>
    <row r="1414" spans="1:18" x14ac:dyDescent="0.25">
      <c r="A1414" t="s">
        <v>4898</v>
      </c>
      <c r="B1414" t="s">
        <v>4899</v>
      </c>
      <c r="C1414" t="s">
        <v>4900</v>
      </c>
      <c r="D1414" t="s">
        <v>4901</v>
      </c>
      <c r="E1414">
        <v>18</v>
      </c>
      <c r="F1414" s="65">
        <v>18</v>
      </c>
      <c r="G1414" s="65" t="s">
        <v>1495</v>
      </c>
      <c r="J1414" s="65" t="s">
        <v>4236</v>
      </c>
      <c r="L1414" t="s">
        <v>1201</v>
      </c>
      <c r="O1414" t="s">
        <v>1360</v>
      </c>
      <c r="Q1414">
        <v>0</v>
      </c>
      <c r="R1414">
        <v>0</v>
      </c>
    </row>
    <row r="1415" spans="1:18" x14ac:dyDescent="0.25">
      <c r="A1415" t="s">
        <v>641</v>
      </c>
      <c r="B1415" t="s">
        <v>4902</v>
      </c>
      <c r="C1415" t="s">
        <v>642</v>
      </c>
      <c r="D1415" t="s">
        <v>4903</v>
      </c>
      <c r="E1415">
        <v>1079</v>
      </c>
      <c r="F1415" s="65">
        <v>279</v>
      </c>
      <c r="G1415" s="65" t="s">
        <v>1206</v>
      </c>
      <c r="H1415">
        <v>45.527000000000001</v>
      </c>
      <c r="I1415">
        <v>8.7279999999999998</v>
      </c>
      <c r="J1415" s="65" t="s">
        <v>4236</v>
      </c>
      <c r="K1415" t="s">
        <v>4240</v>
      </c>
      <c r="L1415" t="s">
        <v>1201</v>
      </c>
      <c r="M1415" s="65">
        <v>1970</v>
      </c>
      <c r="O1415" t="s">
        <v>1202</v>
      </c>
      <c r="P1415" t="s">
        <v>1209</v>
      </c>
      <c r="Q1415">
        <v>132.47999999999999</v>
      </c>
      <c r="R1415">
        <v>0.91</v>
      </c>
    </row>
    <row r="1416" spans="1:18" x14ac:dyDescent="0.25">
      <c r="A1416" t="s">
        <v>641</v>
      </c>
      <c r="B1416" t="s">
        <v>4904</v>
      </c>
      <c r="C1416" t="s">
        <v>642</v>
      </c>
      <c r="D1416" t="s">
        <v>4905</v>
      </c>
      <c r="E1416">
        <v>1079</v>
      </c>
      <c r="F1416" s="65">
        <v>800</v>
      </c>
      <c r="G1416" s="65" t="s">
        <v>1206</v>
      </c>
      <c r="H1416">
        <v>45.527000000000001</v>
      </c>
      <c r="I1416">
        <v>8.7279999999999998</v>
      </c>
      <c r="J1416" s="65" t="s">
        <v>4236</v>
      </c>
      <c r="K1416" t="s">
        <v>4240</v>
      </c>
      <c r="L1416" t="s">
        <v>1201</v>
      </c>
      <c r="M1416" s="65">
        <v>1970</v>
      </c>
      <c r="O1416" t="s">
        <v>1202</v>
      </c>
      <c r="P1416" t="s">
        <v>1209</v>
      </c>
      <c r="Q1416">
        <v>43.07</v>
      </c>
      <c r="R1416">
        <v>0.38</v>
      </c>
    </row>
    <row r="1417" spans="1:18" x14ac:dyDescent="0.25">
      <c r="A1417" t="s">
        <v>562</v>
      </c>
      <c r="B1417" t="s">
        <v>4906</v>
      </c>
      <c r="C1417" t="s">
        <v>563</v>
      </c>
      <c r="D1417" t="s">
        <v>4907</v>
      </c>
      <c r="E1417">
        <v>391</v>
      </c>
      <c r="F1417" s="65">
        <v>391</v>
      </c>
      <c r="G1417" s="65" t="s">
        <v>1206</v>
      </c>
      <c r="H1417">
        <v>43.563000000000002</v>
      </c>
      <c r="I1417">
        <v>11.478</v>
      </c>
      <c r="J1417" s="65" t="s">
        <v>4236</v>
      </c>
      <c r="K1417" t="s">
        <v>4410</v>
      </c>
      <c r="L1417" t="s">
        <v>1201</v>
      </c>
      <c r="M1417" s="65">
        <v>2006</v>
      </c>
      <c r="O1417" t="s">
        <v>1202</v>
      </c>
      <c r="P1417" t="s">
        <v>1277</v>
      </c>
      <c r="Q1417">
        <v>0.96</v>
      </c>
      <c r="R1417">
        <v>0.78</v>
      </c>
    </row>
    <row r="1418" spans="1:18" x14ac:dyDescent="0.25">
      <c r="A1418" t="s">
        <v>4908</v>
      </c>
      <c r="B1418" t="s">
        <v>4909</v>
      </c>
      <c r="C1418" t="s">
        <v>4910</v>
      </c>
      <c r="D1418" t="s">
        <v>4911</v>
      </c>
      <c r="E1418">
        <v>15</v>
      </c>
      <c r="F1418" s="65">
        <v>15</v>
      </c>
      <c r="G1418" s="65" t="s">
        <v>1495</v>
      </c>
      <c r="J1418" s="65" t="s">
        <v>4236</v>
      </c>
      <c r="L1418" t="s">
        <v>1201</v>
      </c>
      <c r="O1418" t="s">
        <v>1360</v>
      </c>
      <c r="Q1418">
        <v>0</v>
      </c>
      <c r="R1418">
        <v>0</v>
      </c>
    </row>
    <row r="1419" spans="1:18" x14ac:dyDescent="0.25">
      <c r="A1419" t="s">
        <v>4912</v>
      </c>
      <c r="B1419" t="s">
        <v>4913</v>
      </c>
      <c r="C1419" t="s">
        <v>4914</v>
      </c>
      <c r="D1419" t="s">
        <v>4915</v>
      </c>
      <c r="E1419">
        <v>43</v>
      </c>
      <c r="F1419" s="65">
        <v>43</v>
      </c>
      <c r="G1419" s="65" t="s">
        <v>1200</v>
      </c>
      <c r="H1419">
        <v>44.768000000000001</v>
      </c>
      <c r="I1419">
        <v>11.335000000000001</v>
      </c>
      <c r="J1419" s="65" t="s">
        <v>4236</v>
      </c>
      <c r="K1419" t="s">
        <v>4250</v>
      </c>
      <c r="L1419" t="s">
        <v>1201</v>
      </c>
      <c r="O1419" t="s">
        <v>1202</v>
      </c>
    </row>
    <row r="1420" spans="1:18" x14ac:dyDescent="0.25">
      <c r="A1420" t="s">
        <v>700</v>
      </c>
      <c r="B1420" t="s">
        <v>4916</v>
      </c>
      <c r="C1420" t="s">
        <v>701</v>
      </c>
      <c r="D1420" t="s">
        <v>4917</v>
      </c>
      <c r="E1420">
        <v>400</v>
      </c>
      <c r="F1420" s="65">
        <v>400</v>
      </c>
      <c r="G1420" s="65" t="s">
        <v>1989</v>
      </c>
      <c r="H1420">
        <v>40.484000000000002</v>
      </c>
      <c r="I1420">
        <v>17.184999999999999</v>
      </c>
      <c r="J1420" s="65" t="s">
        <v>4236</v>
      </c>
      <c r="K1420" t="s">
        <v>4298</v>
      </c>
      <c r="L1420" t="s">
        <v>1201</v>
      </c>
      <c r="O1420" t="s">
        <v>1411</v>
      </c>
      <c r="P1420" t="s">
        <v>1209</v>
      </c>
      <c r="Q1420">
        <v>43.07</v>
      </c>
      <c r="R1420">
        <v>0.38</v>
      </c>
    </row>
    <row r="1421" spans="1:18" x14ac:dyDescent="0.25">
      <c r="A1421" t="s">
        <v>4918</v>
      </c>
      <c r="B1421" t="s">
        <v>4919</v>
      </c>
      <c r="C1421" t="s">
        <v>4920</v>
      </c>
      <c r="D1421" t="s">
        <v>4921</v>
      </c>
      <c r="E1421">
        <v>0</v>
      </c>
      <c r="F1421" s="65">
        <v>19</v>
      </c>
      <c r="G1421" s="65" t="s">
        <v>1206</v>
      </c>
      <c r="J1421" s="65" t="s">
        <v>4236</v>
      </c>
      <c r="L1421" t="s">
        <v>1427</v>
      </c>
      <c r="O1421" t="s">
        <v>1202</v>
      </c>
      <c r="P1421" t="s">
        <v>1317</v>
      </c>
      <c r="Q1421">
        <v>0.01</v>
      </c>
      <c r="R1421">
        <v>0.01</v>
      </c>
    </row>
    <row r="1422" spans="1:18" x14ac:dyDescent="0.25">
      <c r="A1422" t="s">
        <v>4922</v>
      </c>
      <c r="B1422" t="s">
        <v>4923</v>
      </c>
      <c r="C1422" t="s">
        <v>4924</v>
      </c>
      <c r="D1422" t="s">
        <v>4925</v>
      </c>
      <c r="E1422">
        <v>42</v>
      </c>
      <c r="F1422" s="65">
        <v>42</v>
      </c>
      <c r="G1422" s="65" t="s">
        <v>1213</v>
      </c>
      <c r="H1422">
        <v>45.737000000000002</v>
      </c>
      <c r="I1422">
        <v>7.3170000000000002</v>
      </c>
      <c r="J1422" s="65" t="s">
        <v>4236</v>
      </c>
      <c r="K1422" t="s">
        <v>4926</v>
      </c>
      <c r="L1422" t="s">
        <v>1201</v>
      </c>
      <c r="O1422" t="s">
        <v>1202</v>
      </c>
    </row>
    <row r="1423" spans="1:18" x14ac:dyDescent="0.25">
      <c r="A1423" t="s">
        <v>4927</v>
      </c>
      <c r="B1423" t="s">
        <v>4928</v>
      </c>
      <c r="C1423" t="s">
        <v>4929</v>
      </c>
      <c r="D1423" t="s">
        <v>4930</v>
      </c>
      <c r="E1423">
        <v>46</v>
      </c>
      <c r="F1423" s="65">
        <v>46</v>
      </c>
      <c r="G1423" s="65" t="s">
        <v>1495</v>
      </c>
      <c r="J1423" s="65" t="s">
        <v>4236</v>
      </c>
      <c r="L1423" t="s">
        <v>1201</v>
      </c>
      <c r="O1423" t="s">
        <v>1360</v>
      </c>
      <c r="Q1423">
        <v>0</v>
      </c>
      <c r="R1423">
        <v>0</v>
      </c>
    </row>
    <row r="1424" spans="1:18" x14ac:dyDescent="0.25">
      <c r="A1424" t="s">
        <v>4931</v>
      </c>
      <c r="B1424" t="s">
        <v>4932</v>
      </c>
      <c r="C1424" t="s">
        <v>4933</v>
      </c>
      <c r="D1424" t="s">
        <v>4934</v>
      </c>
      <c r="E1424">
        <v>18</v>
      </c>
      <c r="F1424" s="65">
        <v>18</v>
      </c>
      <c r="G1424" s="65" t="s">
        <v>49</v>
      </c>
      <c r="H1424">
        <v>41.89</v>
      </c>
      <c r="I1424">
        <v>12.5</v>
      </c>
      <c r="J1424" s="65" t="s">
        <v>4236</v>
      </c>
      <c r="K1424" t="s">
        <v>4245</v>
      </c>
      <c r="L1424" t="s">
        <v>1201</v>
      </c>
      <c r="O1424" t="s">
        <v>1202</v>
      </c>
      <c r="P1424" t="s">
        <v>1317</v>
      </c>
      <c r="Q1424">
        <v>1.7</v>
      </c>
      <c r="R1424">
        <v>0.13</v>
      </c>
    </row>
    <row r="1425" spans="1:18" x14ac:dyDescent="0.25">
      <c r="A1425" t="s">
        <v>4935</v>
      </c>
      <c r="B1425" t="s">
        <v>4936</v>
      </c>
      <c r="C1425" t="s">
        <v>4937</v>
      </c>
      <c r="D1425" t="s">
        <v>4938</v>
      </c>
      <c r="E1425">
        <v>0</v>
      </c>
      <c r="F1425" s="65">
        <v>57</v>
      </c>
      <c r="G1425" s="65" t="s">
        <v>48</v>
      </c>
      <c r="H1425">
        <v>45.921999999999997</v>
      </c>
      <c r="I1425">
        <v>13.606</v>
      </c>
      <c r="J1425" s="65" t="s">
        <v>4236</v>
      </c>
      <c r="K1425" t="s">
        <v>4345</v>
      </c>
      <c r="L1425" t="s">
        <v>1427</v>
      </c>
      <c r="M1425" s="65">
        <v>2005</v>
      </c>
      <c r="O1425" t="s">
        <v>1202</v>
      </c>
      <c r="P1425" t="s">
        <v>1317</v>
      </c>
      <c r="Q1425">
        <v>0.1</v>
      </c>
      <c r="R1425">
        <v>0.1</v>
      </c>
    </row>
    <row r="1426" spans="1:18" x14ac:dyDescent="0.25">
      <c r="A1426" t="s">
        <v>4939</v>
      </c>
      <c r="B1426" t="s">
        <v>4940</v>
      </c>
      <c r="C1426" t="s">
        <v>4941</v>
      </c>
      <c r="D1426" t="s">
        <v>4942</v>
      </c>
      <c r="E1426">
        <v>38</v>
      </c>
      <c r="F1426" s="65">
        <v>38</v>
      </c>
      <c r="G1426" s="65" t="s">
        <v>1495</v>
      </c>
      <c r="J1426" s="65" t="s">
        <v>4236</v>
      </c>
      <c r="L1426" t="s">
        <v>1201</v>
      </c>
      <c r="O1426" t="s">
        <v>1360</v>
      </c>
      <c r="Q1426">
        <v>0</v>
      </c>
      <c r="R1426">
        <v>0</v>
      </c>
    </row>
    <row r="1427" spans="1:18" x14ac:dyDescent="0.25">
      <c r="A1427" t="s">
        <v>4943</v>
      </c>
      <c r="B1427" t="s">
        <v>4944</v>
      </c>
      <c r="C1427" t="s">
        <v>4945</v>
      </c>
      <c r="D1427" t="s">
        <v>4946</v>
      </c>
      <c r="E1427">
        <v>30</v>
      </c>
      <c r="F1427" s="65">
        <v>30</v>
      </c>
      <c r="G1427" s="65" t="s">
        <v>1495</v>
      </c>
      <c r="J1427" s="65" t="s">
        <v>4236</v>
      </c>
      <c r="L1427" t="s">
        <v>1201</v>
      </c>
      <c r="O1427" t="s">
        <v>1360</v>
      </c>
      <c r="Q1427">
        <v>0</v>
      </c>
      <c r="R1427">
        <v>0</v>
      </c>
    </row>
    <row r="1428" spans="1:18" x14ac:dyDescent="0.25">
      <c r="A1428" t="s">
        <v>4947</v>
      </c>
      <c r="B1428" t="s">
        <v>4948</v>
      </c>
      <c r="C1428" t="s">
        <v>4949</v>
      </c>
      <c r="D1428" t="s">
        <v>4950</v>
      </c>
      <c r="E1428">
        <v>24</v>
      </c>
      <c r="F1428" s="65">
        <v>24</v>
      </c>
      <c r="G1428" s="65" t="s">
        <v>1495</v>
      </c>
      <c r="J1428" s="65" t="s">
        <v>4236</v>
      </c>
      <c r="L1428" t="s">
        <v>1201</v>
      </c>
      <c r="O1428" t="s">
        <v>1360</v>
      </c>
      <c r="Q1428">
        <v>0</v>
      </c>
      <c r="R1428">
        <v>0</v>
      </c>
    </row>
    <row r="1429" spans="1:18" x14ac:dyDescent="0.25">
      <c r="A1429" t="s">
        <v>539</v>
      </c>
      <c r="B1429" t="s">
        <v>4951</v>
      </c>
      <c r="C1429" t="s">
        <v>540</v>
      </c>
      <c r="D1429" t="s">
        <v>4952</v>
      </c>
      <c r="E1429">
        <v>115</v>
      </c>
      <c r="F1429" s="65">
        <v>115</v>
      </c>
      <c r="G1429" s="65" t="s">
        <v>48</v>
      </c>
      <c r="H1429">
        <v>42.338000000000001</v>
      </c>
      <c r="I1429">
        <v>14.372999999999999</v>
      </c>
      <c r="J1429" s="65" t="s">
        <v>4236</v>
      </c>
      <c r="K1429" t="s">
        <v>4601</v>
      </c>
      <c r="L1429" t="s">
        <v>1201</v>
      </c>
      <c r="O1429" t="s">
        <v>1411</v>
      </c>
      <c r="P1429" t="s">
        <v>1317</v>
      </c>
      <c r="Q1429">
        <v>0.1</v>
      </c>
      <c r="R1429">
        <v>0.1</v>
      </c>
    </row>
    <row r="1430" spans="1:18" x14ac:dyDescent="0.25">
      <c r="A1430" t="s">
        <v>4953</v>
      </c>
      <c r="B1430" t="s">
        <v>4954</v>
      </c>
      <c r="C1430" t="s">
        <v>4955</v>
      </c>
      <c r="D1430" t="s">
        <v>4956</v>
      </c>
      <c r="E1430">
        <v>10</v>
      </c>
      <c r="F1430" s="65">
        <v>10</v>
      </c>
      <c r="G1430" s="65" t="s">
        <v>1495</v>
      </c>
      <c r="J1430" s="65" t="s">
        <v>4236</v>
      </c>
      <c r="L1430" t="s">
        <v>1201</v>
      </c>
      <c r="O1430" t="s">
        <v>1360</v>
      </c>
      <c r="Q1430">
        <v>0</v>
      </c>
      <c r="R1430">
        <v>0</v>
      </c>
    </row>
    <row r="1431" spans="1:18" x14ac:dyDescent="0.25">
      <c r="A1431" t="s">
        <v>4957</v>
      </c>
      <c r="B1431" t="s">
        <v>4958</v>
      </c>
      <c r="C1431" t="s">
        <v>4959</v>
      </c>
      <c r="D1431" t="s">
        <v>4960</v>
      </c>
      <c r="E1431">
        <v>54</v>
      </c>
      <c r="F1431" s="65">
        <v>54</v>
      </c>
      <c r="G1431" s="65" t="s">
        <v>1495</v>
      </c>
      <c r="J1431" s="65" t="s">
        <v>4236</v>
      </c>
      <c r="L1431" t="s">
        <v>1201</v>
      </c>
      <c r="O1431" t="s">
        <v>1360</v>
      </c>
      <c r="Q1431">
        <v>0</v>
      </c>
      <c r="R1431">
        <v>0</v>
      </c>
    </row>
    <row r="1432" spans="1:18" x14ac:dyDescent="0.25">
      <c r="A1432" t="s">
        <v>4961</v>
      </c>
      <c r="B1432" t="s">
        <v>4962</v>
      </c>
      <c r="C1432" t="s">
        <v>4963</v>
      </c>
      <c r="D1432" t="s">
        <v>4964</v>
      </c>
      <c r="E1432">
        <v>18</v>
      </c>
      <c r="F1432" s="65">
        <v>18</v>
      </c>
      <c r="G1432" s="65" t="s">
        <v>1213</v>
      </c>
      <c r="H1432">
        <v>45.889000000000003</v>
      </c>
      <c r="I1432">
        <v>10.843</v>
      </c>
      <c r="J1432" s="65" t="s">
        <v>4236</v>
      </c>
      <c r="K1432" t="s">
        <v>4267</v>
      </c>
      <c r="L1432" t="s">
        <v>1201</v>
      </c>
      <c r="O1432" t="s">
        <v>1202</v>
      </c>
    </row>
    <row r="1433" spans="1:18" x14ac:dyDescent="0.25">
      <c r="A1433" t="s">
        <v>635</v>
      </c>
      <c r="B1433" t="s">
        <v>4965</v>
      </c>
      <c r="C1433" t="s">
        <v>636</v>
      </c>
      <c r="D1433" t="s">
        <v>4966</v>
      </c>
      <c r="E1433">
        <v>164</v>
      </c>
      <c r="F1433" s="65">
        <v>164</v>
      </c>
      <c r="G1433" s="65" t="s">
        <v>1213</v>
      </c>
      <c r="H1433">
        <v>46.305999999999997</v>
      </c>
      <c r="I1433">
        <v>9.3819999999999997</v>
      </c>
      <c r="J1433" s="65" t="s">
        <v>4236</v>
      </c>
      <c r="K1433" t="s">
        <v>4240</v>
      </c>
      <c r="L1433" t="s">
        <v>1201</v>
      </c>
      <c r="O1433" t="s">
        <v>1202</v>
      </c>
    </row>
    <row r="1434" spans="1:18" x14ac:dyDescent="0.25">
      <c r="A1434" t="s">
        <v>4967</v>
      </c>
      <c r="B1434" t="s">
        <v>4968</v>
      </c>
      <c r="C1434" t="s">
        <v>4969</v>
      </c>
      <c r="D1434" t="s">
        <v>4970</v>
      </c>
      <c r="E1434">
        <v>50</v>
      </c>
      <c r="F1434" s="65">
        <v>50</v>
      </c>
      <c r="G1434" s="65" t="s">
        <v>1206</v>
      </c>
      <c r="H1434">
        <v>45.296999999999997</v>
      </c>
      <c r="I1434">
        <v>8.41</v>
      </c>
      <c r="J1434" s="65" t="s">
        <v>4236</v>
      </c>
      <c r="K1434" t="s">
        <v>4331</v>
      </c>
      <c r="L1434" t="s">
        <v>1201</v>
      </c>
      <c r="O1434" t="s">
        <v>1202</v>
      </c>
      <c r="P1434" t="s">
        <v>1268</v>
      </c>
      <c r="Q1434">
        <v>0.96</v>
      </c>
      <c r="R1434">
        <v>0.78</v>
      </c>
    </row>
    <row r="1435" spans="1:18" x14ac:dyDescent="0.25">
      <c r="A1435" t="s">
        <v>4971</v>
      </c>
      <c r="B1435" t="s">
        <v>4972</v>
      </c>
      <c r="C1435" t="s">
        <v>4973</v>
      </c>
      <c r="D1435" t="s">
        <v>4974</v>
      </c>
      <c r="E1435">
        <v>20</v>
      </c>
      <c r="F1435" s="65">
        <v>20</v>
      </c>
      <c r="G1435" s="65" t="s">
        <v>0</v>
      </c>
      <c r="H1435">
        <v>42.85</v>
      </c>
      <c r="I1435">
        <v>11.686999999999999</v>
      </c>
      <c r="J1435" s="65" t="s">
        <v>4236</v>
      </c>
      <c r="K1435" t="s">
        <v>4410</v>
      </c>
      <c r="L1435" t="s">
        <v>1201</v>
      </c>
      <c r="M1435" s="65">
        <v>1990</v>
      </c>
      <c r="O1435" t="s">
        <v>1202</v>
      </c>
      <c r="P1435" t="s">
        <v>1277</v>
      </c>
      <c r="Q1435">
        <v>0.06</v>
      </c>
      <c r="R1435">
        <v>0.06</v>
      </c>
    </row>
    <row r="1436" spans="1:18" x14ac:dyDescent="0.25">
      <c r="A1436" t="s">
        <v>4975</v>
      </c>
      <c r="B1436" t="s">
        <v>4976</v>
      </c>
      <c r="C1436" t="s">
        <v>4977</v>
      </c>
      <c r="D1436" t="s">
        <v>4978</v>
      </c>
      <c r="E1436">
        <v>21</v>
      </c>
      <c r="F1436" s="65">
        <v>21</v>
      </c>
      <c r="G1436" s="65" t="s">
        <v>48</v>
      </c>
      <c r="H1436">
        <v>44.406999999999996</v>
      </c>
      <c r="I1436">
        <v>8.32</v>
      </c>
      <c r="J1436" s="65" t="s">
        <v>4236</v>
      </c>
      <c r="K1436" t="s">
        <v>4293</v>
      </c>
      <c r="L1436" t="s">
        <v>1201</v>
      </c>
      <c r="O1436" t="s">
        <v>1202</v>
      </c>
      <c r="P1436" t="s">
        <v>1317</v>
      </c>
      <c r="Q1436">
        <v>0.1</v>
      </c>
      <c r="R1436">
        <v>0.1</v>
      </c>
    </row>
    <row r="1437" spans="1:18" x14ac:dyDescent="0.25">
      <c r="A1437" t="s">
        <v>4979</v>
      </c>
      <c r="B1437" t="s">
        <v>4980</v>
      </c>
      <c r="C1437" t="s">
        <v>4981</v>
      </c>
      <c r="D1437" t="s">
        <v>4982</v>
      </c>
      <c r="E1437">
        <v>48</v>
      </c>
      <c r="F1437" s="65">
        <v>48</v>
      </c>
      <c r="G1437" s="65" t="s">
        <v>1213</v>
      </c>
      <c r="H1437">
        <v>45.951999999999998</v>
      </c>
      <c r="I1437">
        <v>9.7200000000000006</v>
      </c>
      <c r="J1437" s="65" t="s">
        <v>4236</v>
      </c>
      <c r="K1437" t="s">
        <v>4240</v>
      </c>
      <c r="L1437" t="s">
        <v>1201</v>
      </c>
      <c r="O1437" t="s">
        <v>1202</v>
      </c>
    </row>
    <row r="1438" spans="1:18" x14ac:dyDescent="0.25">
      <c r="A1438" t="s">
        <v>4983</v>
      </c>
      <c r="B1438" t="s">
        <v>4984</v>
      </c>
      <c r="C1438" t="s">
        <v>4985</v>
      </c>
      <c r="D1438" t="s">
        <v>4986</v>
      </c>
      <c r="E1438">
        <v>43</v>
      </c>
      <c r="F1438" s="65">
        <v>43</v>
      </c>
      <c r="G1438" s="65" t="s">
        <v>1200</v>
      </c>
      <c r="H1438">
        <v>46.057000000000002</v>
      </c>
      <c r="I1438">
        <v>8.1240000000000006</v>
      </c>
      <c r="J1438" s="65" t="s">
        <v>4236</v>
      </c>
      <c r="K1438" t="s">
        <v>4331</v>
      </c>
      <c r="L1438" t="s">
        <v>1201</v>
      </c>
      <c r="O1438" t="s">
        <v>1202</v>
      </c>
    </row>
    <row r="1439" spans="1:18" x14ac:dyDescent="0.25">
      <c r="A1439" t="s">
        <v>4987</v>
      </c>
      <c r="B1439" t="s">
        <v>4988</v>
      </c>
      <c r="C1439" t="s">
        <v>4989</v>
      </c>
      <c r="D1439" t="s">
        <v>4990</v>
      </c>
      <c r="E1439">
        <v>20</v>
      </c>
      <c r="F1439" s="65">
        <v>20</v>
      </c>
      <c r="G1439" s="65" t="s">
        <v>1495</v>
      </c>
      <c r="J1439" s="65" t="s">
        <v>4236</v>
      </c>
      <c r="L1439" t="s">
        <v>1201</v>
      </c>
      <c r="O1439" t="s">
        <v>1360</v>
      </c>
      <c r="Q1439">
        <v>0</v>
      </c>
      <c r="R1439">
        <v>0</v>
      </c>
    </row>
    <row r="1440" spans="1:18" x14ac:dyDescent="0.25">
      <c r="A1440" t="s">
        <v>696</v>
      </c>
      <c r="B1440" t="s">
        <v>4991</v>
      </c>
      <c r="C1440" t="s">
        <v>697</v>
      </c>
      <c r="D1440" t="s">
        <v>4992</v>
      </c>
      <c r="E1440">
        <v>140</v>
      </c>
      <c r="F1440" s="65">
        <v>140</v>
      </c>
      <c r="G1440" s="65" t="s">
        <v>1206</v>
      </c>
      <c r="H1440">
        <v>44.594000000000001</v>
      </c>
      <c r="I1440">
        <v>7.4850000000000003</v>
      </c>
      <c r="J1440" s="65" t="s">
        <v>4236</v>
      </c>
      <c r="K1440" t="s">
        <v>4331</v>
      </c>
      <c r="L1440" t="s">
        <v>1201</v>
      </c>
      <c r="M1440" s="65">
        <v>2002</v>
      </c>
      <c r="O1440" t="s">
        <v>1202</v>
      </c>
      <c r="P1440" t="s">
        <v>1268</v>
      </c>
      <c r="Q1440">
        <v>0.96</v>
      </c>
      <c r="R1440">
        <v>0.78</v>
      </c>
    </row>
    <row r="1441" spans="1:18" x14ac:dyDescent="0.25">
      <c r="A1441" t="s">
        <v>4993</v>
      </c>
      <c r="B1441" t="s">
        <v>4994</v>
      </c>
      <c r="C1441" t="s">
        <v>4995</v>
      </c>
      <c r="D1441" t="s">
        <v>4996</v>
      </c>
      <c r="E1441">
        <v>20</v>
      </c>
      <c r="F1441" s="65">
        <v>20</v>
      </c>
      <c r="G1441" s="65" t="s">
        <v>1495</v>
      </c>
      <c r="J1441" s="65" t="s">
        <v>4236</v>
      </c>
      <c r="L1441" t="s">
        <v>1201</v>
      </c>
      <c r="O1441" t="s">
        <v>1360</v>
      </c>
      <c r="Q1441">
        <v>0</v>
      </c>
      <c r="R1441">
        <v>0</v>
      </c>
    </row>
    <row r="1442" spans="1:18" x14ac:dyDescent="0.25">
      <c r="A1442" t="s">
        <v>4997</v>
      </c>
      <c r="B1442" t="s">
        <v>4998</v>
      </c>
      <c r="C1442" t="s">
        <v>4999</v>
      </c>
      <c r="D1442" t="s">
        <v>5000</v>
      </c>
      <c r="E1442">
        <v>32</v>
      </c>
      <c r="F1442" s="65">
        <v>32</v>
      </c>
      <c r="G1442" s="65" t="s">
        <v>1213</v>
      </c>
      <c r="H1442">
        <v>45.689</v>
      </c>
      <c r="I1442">
        <v>7.7110000000000003</v>
      </c>
      <c r="J1442" s="65" t="s">
        <v>4236</v>
      </c>
      <c r="K1442" t="s">
        <v>4926</v>
      </c>
      <c r="L1442" t="s">
        <v>1201</v>
      </c>
      <c r="O1442" t="s">
        <v>1202</v>
      </c>
    </row>
    <row r="1443" spans="1:18" x14ac:dyDescent="0.25">
      <c r="A1443" t="s">
        <v>459</v>
      </c>
      <c r="B1443" t="s">
        <v>5001</v>
      </c>
      <c r="C1443" t="s">
        <v>460</v>
      </c>
      <c r="D1443" t="s">
        <v>5002</v>
      </c>
      <c r="E1443">
        <v>432</v>
      </c>
      <c r="F1443" s="65">
        <v>250</v>
      </c>
      <c r="G1443" s="65" t="s">
        <v>1231</v>
      </c>
      <c r="H1443">
        <v>39.195</v>
      </c>
      <c r="I1443">
        <v>8.4</v>
      </c>
      <c r="J1443" s="65" t="s">
        <v>4236</v>
      </c>
      <c r="K1443" t="s">
        <v>4445</v>
      </c>
      <c r="L1443" t="s">
        <v>1201</v>
      </c>
      <c r="M1443" s="65">
        <v>1966</v>
      </c>
      <c r="O1443" t="s">
        <v>1411</v>
      </c>
      <c r="P1443" t="s">
        <v>1209</v>
      </c>
      <c r="Q1443">
        <v>137.59</v>
      </c>
      <c r="R1443">
        <v>0.95</v>
      </c>
    </row>
    <row r="1444" spans="1:18" x14ac:dyDescent="0.25">
      <c r="A1444" t="s">
        <v>459</v>
      </c>
      <c r="B1444" t="s">
        <v>5003</v>
      </c>
      <c r="C1444" t="s">
        <v>460</v>
      </c>
      <c r="D1444" t="s">
        <v>5004</v>
      </c>
      <c r="E1444">
        <v>432</v>
      </c>
      <c r="F1444" s="65">
        <v>182</v>
      </c>
      <c r="G1444" s="65" t="s">
        <v>1231</v>
      </c>
      <c r="H1444">
        <v>39.195</v>
      </c>
      <c r="I1444">
        <v>8.4</v>
      </c>
      <c r="J1444" s="65" t="s">
        <v>4236</v>
      </c>
      <c r="K1444" t="s">
        <v>4445</v>
      </c>
      <c r="L1444" t="s">
        <v>1201</v>
      </c>
      <c r="M1444" s="65">
        <v>1986</v>
      </c>
      <c r="O1444" t="s">
        <v>1411</v>
      </c>
      <c r="P1444" t="s">
        <v>1209</v>
      </c>
      <c r="Q1444">
        <v>137.59</v>
      </c>
      <c r="R1444">
        <v>0.95</v>
      </c>
    </row>
    <row r="1445" spans="1:18" x14ac:dyDescent="0.25">
      <c r="A1445" t="s">
        <v>5005</v>
      </c>
      <c r="B1445" t="s">
        <v>5006</v>
      </c>
      <c r="C1445" t="s">
        <v>5007</v>
      </c>
      <c r="D1445" t="s">
        <v>5008</v>
      </c>
      <c r="E1445">
        <v>39</v>
      </c>
      <c r="F1445" s="65">
        <v>39</v>
      </c>
      <c r="G1445" s="65" t="s">
        <v>0</v>
      </c>
      <c r="H1445">
        <v>45.558</v>
      </c>
      <c r="I1445">
        <v>10.048999999999999</v>
      </c>
      <c r="J1445" s="65" t="s">
        <v>4236</v>
      </c>
      <c r="K1445" t="s">
        <v>4240</v>
      </c>
      <c r="L1445" t="s">
        <v>1201</v>
      </c>
      <c r="M1445" s="65">
        <v>2005</v>
      </c>
      <c r="O1445" t="s">
        <v>1202</v>
      </c>
      <c r="P1445" t="s">
        <v>1277</v>
      </c>
      <c r="Q1445">
        <v>0.06</v>
      </c>
      <c r="R1445">
        <v>0.06</v>
      </c>
    </row>
    <row r="1446" spans="1:18" x14ac:dyDescent="0.25">
      <c r="A1446" t="s">
        <v>5009</v>
      </c>
      <c r="B1446" t="s">
        <v>5010</v>
      </c>
      <c r="C1446" t="s">
        <v>5011</v>
      </c>
      <c r="D1446" t="s">
        <v>5012</v>
      </c>
      <c r="E1446">
        <v>33</v>
      </c>
      <c r="F1446" s="65">
        <v>33</v>
      </c>
      <c r="G1446" s="65" t="s">
        <v>1495</v>
      </c>
      <c r="J1446" s="65" t="s">
        <v>4236</v>
      </c>
      <c r="L1446" t="s">
        <v>1201</v>
      </c>
      <c r="O1446" t="s">
        <v>1360</v>
      </c>
      <c r="Q1446">
        <v>0</v>
      </c>
      <c r="R1446">
        <v>0</v>
      </c>
    </row>
    <row r="1447" spans="1:18" x14ac:dyDescent="0.25">
      <c r="A1447" t="s">
        <v>5013</v>
      </c>
      <c r="B1447" t="s">
        <v>5014</v>
      </c>
      <c r="C1447" t="s">
        <v>5015</v>
      </c>
      <c r="D1447" t="s">
        <v>5016</v>
      </c>
      <c r="E1447">
        <v>32</v>
      </c>
      <c r="F1447" s="65">
        <v>32</v>
      </c>
      <c r="G1447" s="65" t="s">
        <v>1495</v>
      </c>
      <c r="J1447" s="65" t="s">
        <v>4236</v>
      </c>
      <c r="L1447" t="s">
        <v>1201</v>
      </c>
      <c r="O1447" t="s">
        <v>1360</v>
      </c>
      <c r="Q1447">
        <v>0</v>
      </c>
      <c r="R1447">
        <v>0</v>
      </c>
    </row>
    <row r="1448" spans="1:18" x14ac:dyDescent="0.25">
      <c r="A1448" t="s">
        <v>5017</v>
      </c>
      <c r="B1448" t="s">
        <v>5018</v>
      </c>
      <c r="C1448" t="s">
        <v>5019</v>
      </c>
      <c r="D1448" t="s">
        <v>5020</v>
      </c>
      <c r="E1448">
        <v>13</v>
      </c>
      <c r="F1448" s="65">
        <v>13</v>
      </c>
      <c r="G1448" s="65" t="s">
        <v>1495</v>
      </c>
      <c r="J1448" s="65" t="s">
        <v>4236</v>
      </c>
      <c r="L1448" t="s">
        <v>1201</v>
      </c>
      <c r="O1448" t="s">
        <v>1360</v>
      </c>
      <c r="Q1448">
        <v>0</v>
      </c>
      <c r="R1448">
        <v>0</v>
      </c>
    </row>
    <row r="1449" spans="1:18" x14ac:dyDescent="0.25">
      <c r="A1449" t="s">
        <v>5021</v>
      </c>
      <c r="B1449" t="s">
        <v>5022</v>
      </c>
      <c r="C1449" t="s">
        <v>5023</v>
      </c>
      <c r="D1449" t="s">
        <v>5024</v>
      </c>
      <c r="E1449">
        <v>79</v>
      </c>
      <c r="F1449" s="65">
        <v>79</v>
      </c>
      <c r="G1449" s="65" t="s">
        <v>1495</v>
      </c>
      <c r="J1449" s="65" t="s">
        <v>4236</v>
      </c>
      <c r="L1449" t="s">
        <v>1201</v>
      </c>
      <c r="O1449" t="s">
        <v>1360</v>
      </c>
      <c r="Q1449">
        <v>0</v>
      </c>
      <c r="R1449">
        <v>0</v>
      </c>
    </row>
    <row r="1450" spans="1:18" x14ac:dyDescent="0.25">
      <c r="A1450" t="s">
        <v>443</v>
      </c>
      <c r="B1450" t="s">
        <v>5025</v>
      </c>
      <c r="C1450" t="s">
        <v>444</v>
      </c>
      <c r="D1450" t="s">
        <v>5026</v>
      </c>
      <c r="E1450">
        <v>655</v>
      </c>
      <c r="F1450" s="65">
        <v>655</v>
      </c>
      <c r="G1450" s="65" t="s">
        <v>1213</v>
      </c>
      <c r="H1450">
        <v>46.286000000000001</v>
      </c>
      <c r="I1450">
        <v>10.265000000000001</v>
      </c>
      <c r="J1450" s="65" t="s">
        <v>4236</v>
      </c>
      <c r="K1450" t="s">
        <v>4240</v>
      </c>
      <c r="L1450" t="s">
        <v>1201</v>
      </c>
      <c r="O1450" t="s">
        <v>1202</v>
      </c>
    </row>
    <row r="1451" spans="1:18" x14ac:dyDescent="0.25">
      <c r="A1451" t="s">
        <v>5027</v>
      </c>
      <c r="B1451" t="s">
        <v>5028</v>
      </c>
      <c r="C1451" t="s">
        <v>5029</v>
      </c>
      <c r="D1451" t="s">
        <v>5030</v>
      </c>
      <c r="E1451">
        <v>50</v>
      </c>
      <c r="F1451" s="65">
        <v>50</v>
      </c>
      <c r="G1451" s="65" t="s">
        <v>49</v>
      </c>
      <c r="H1451">
        <v>44.758000000000003</v>
      </c>
      <c r="I1451">
        <v>8.8550000000000004</v>
      </c>
      <c r="J1451" s="65" t="s">
        <v>4236</v>
      </c>
      <c r="K1451" t="s">
        <v>4331</v>
      </c>
      <c r="L1451" t="s">
        <v>1201</v>
      </c>
      <c r="O1451" t="s">
        <v>1202</v>
      </c>
      <c r="P1451" t="s">
        <v>1317</v>
      </c>
      <c r="Q1451">
        <v>1.7</v>
      </c>
      <c r="R1451">
        <v>0.13</v>
      </c>
    </row>
    <row r="1452" spans="1:18" x14ac:dyDescent="0.25">
      <c r="A1452" t="s">
        <v>5031</v>
      </c>
      <c r="B1452" t="s">
        <v>5032</v>
      </c>
      <c r="C1452" t="s">
        <v>5033</v>
      </c>
      <c r="D1452" t="s">
        <v>5034</v>
      </c>
      <c r="E1452">
        <v>49</v>
      </c>
      <c r="F1452" s="65">
        <v>49</v>
      </c>
      <c r="G1452" s="65" t="s">
        <v>1495</v>
      </c>
      <c r="J1452" s="65" t="s">
        <v>4236</v>
      </c>
      <c r="L1452" t="s">
        <v>1201</v>
      </c>
      <c r="O1452" t="s">
        <v>1360</v>
      </c>
      <c r="Q1452">
        <v>0</v>
      </c>
      <c r="R1452">
        <v>0</v>
      </c>
    </row>
    <row r="1453" spans="1:18" x14ac:dyDescent="0.25">
      <c r="A1453" t="s">
        <v>5035</v>
      </c>
      <c r="B1453" t="s">
        <v>5036</v>
      </c>
      <c r="C1453" t="s">
        <v>5037</v>
      </c>
      <c r="D1453" t="s">
        <v>5038</v>
      </c>
      <c r="E1453">
        <v>10</v>
      </c>
      <c r="F1453" s="65">
        <v>10</v>
      </c>
      <c r="G1453" s="65" t="s">
        <v>1495</v>
      </c>
      <c r="J1453" s="65" t="s">
        <v>4236</v>
      </c>
      <c r="L1453" t="s">
        <v>1201</v>
      </c>
      <c r="O1453" t="s">
        <v>1360</v>
      </c>
      <c r="Q1453">
        <v>0</v>
      </c>
      <c r="R1453">
        <v>0</v>
      </c>
    </row>
    <row r="1454" spans="1:18" x14ac:dyDescent="0.25">
      <c r="A1454" t="s">
        <v>5039</v>
      </c>
      <c r="B1454" t="s">
        <v>5040</v>
      </c>
      <c r="C1454" t="s">
        <v>5041</v>
      </c>
      <c r="D1454" t="s">
        <v>5042</v>
      </c>
      <c r="E1454">
        <v>22</v>
      </c>
      <c r="F1454" s="65">
        <v>22</v>
      </c>
      <c r="G1454" s="65" t="s">
        <v>1495</v>
      </c>
      <c r="J1454" s="65" t="s">
        <v>4236</v>
      </c>
      <c r="L1454" t="s">
        <v>1201</v>
      </c>
      <c r="O1454" t="s">
        <v>1360</v>
      </c>
      <c r="Q1454">
        <v>0</v>
      </c>
      <c r="R1454">
        <v>0</v>
      </c>
    </row>
    <row r="1455" spans="1:18" x14ac:dyDescent="0.25">
      <c r="A1455" t="s">
        <v>5043</v>
      </c>
      <c r="B1455" t="s">
        <v>5044</v>
      </c>
      <c r="C1455" t="s">
        <v>5045</v>
      </c>
      <c r="D1455" t="s">
        <v>5046</v>
      </c>
      <c r="E1455">
        <v>8</v>
      </c>
      <c r="F1455" s="65">
        <v>8</v>
      </c>
      <c r="G1455" s="65" t="s">
        <v>1200</v>
      </c>
      <c r="H1455">
        <v>39.469000000000001</v>
      </c>
      <c r="I1455">
        <v>9.5229999999999997</v>
      </c>
      <c r="J1455" s="65" t="s">
        <v>4236</v>
      </c>
      <c r="K1455" t="s">
        <v>4445</v>
      </c>
      <c r="L1455" t="s">
        <v>1201</v>
      </c>
      <c r="O1455" t="s">
        <v>1202</v>
      </c>
    </row>
    <row r="1456" spans="1:18" x14ac:dyDescent="0.25">
      <c r="A1456" t="s">
        <v>5047</v>
      </c>
      <c r="B1456" t="s">
        <v>5048</v>
      </c>
      <c r="C1456" t="s">
        <v>5049</v>
      </c>
      <c r="D1456" t="s">
        <v>5050</v>
      </c>
      <c r="E1456">
        <v>0</v>
      </c>
      <c r="F1456" s="65">
        <v>63</v>
      </c>
      <c r="G1456" s="65" t="s">
        <v>1231</v>
      </c>
      <c r="J1456" s="65" t="s">
        <v>4236</v>
      </c>
      <c r="L1456" t="s">
        <v>1427</v>
      </c>
      <c r="M1456" s="65">
        <v>1952</v>
      </c>
      <c r="N1456">
        <v>2015</v>
      </c>
      <c r="O1456" t="s">
        <v>1202</v>
      </c>
      <c r="P1456" t="s">
        <v>1317</v>
      </c>
      <c r="Q1456">
        <v>0.33</v>
      </c>
      <c r="R1456">
        <v>0.22</v>
      </c>
    </row>
    <row r="1457" spans="1:18" x14ac:dyDescent="0.25">
      <c r="A1457" t="s">
        <v>5047</v>
      </c>
      <c r="B1457" t="s">
        <v>5051</v>
      </c>
      <c r="C1457" t="s">
        <v>5049</v>
      </c>
      <c r="D1457" t="s">
        <v>5052</v>
      </c>
      <c r="E1457">
        <v>0</v>
      </c>
      <c r="F1457" s="65">
        <v>63</v>
      </c>
      <c r="G1457" s="65" t="s">
        <v>1231</v>
      </c>
      <c r="J1457" s="65" t="s">
        <v>4236</v>
      </c>
      <c r="L1457" t="s">
        <v>1427</v>
      </c>
      <c r="M1457" s="65">
        <v>1956</v>
      </c>
      <c r="N1457">
        <v>2015</v>
      </c>
      <c r="O1457" t="s">
        <v>1202</v>
      </c>
      <c r="P1457" t="s">
        <v>1317</v>
      </c>
      <c r="Q1457">
        <v>0.33</v>
      </c>
      <c r="R1457">
        <v>0.22</v>
      </c>
    </row>
    <row r="1458" spans="1:18" x14ac:dyDescent="0.25">
      <c r="A1458" t="s">
        <v>5053</v>
      </c>
      <c r="B1458" t="s">
        <v>5054</v>
      </c>
      <c r="C1458" t="s">
        <v>5055</v>
      </c>
      <c r="D1458" t="s">
        <v>5056</v>
      </c>
      <c r="E1458">
        <v>12</v>
      </c>
      <c r="F1458" s="65">
        <v>12</v>
      </c>
      <c r="G1458" s="65" t="s">
        <v>1213</v>
      </c>
      <c r="H1458">
        <v>44.316000000000003</v>
      </c>
      <c r="I1458">
        <v>10.340999999999999</v>
      </c>
      <c r="J1458" s="65" t="s">
        <v>4236</v>
      </c>
      <c r="K1458" t="s">
        <v>4250</v>
      </c>
      <c r="L1458" t="s">
        <v>1201</v>
      </c>
      <c r="O1458" t="s">
        <v>1202</v>
      </c>
    </row>
    <row r="1459" spans="1:18" x14ac:dyDescent="0.25">
      <c r="A1459" t="s">
        <v>691</v>
      </c>
      <c r="B1459" t="s">
        <v>5057</v>
      </c>
      <c r="C1459" t="s">
        <v>692</v>
      </c>
      <c r="D1459" t="s">
        <v>5058</v>
      </c>
      <c r="E1459">
        <v>1064</v>
      </c>
      <c r="F1459" s="65">
        <v>1064</v>
      </c>
      <c r="G1459" s="65" t="s">
        <v>1235</v>
      </c>
      <c r="H1459">
        <v>44.244</v>
      </c>
      <c r="I1459">
        <v>7.3959999999999999</v>
      </c>
      <c r="J1459" s="65" t="s">
        <v>4236</v>
      </c>
      <c r="K1459" t="s">
        <v>4331</v>
      </c>
      <c r="L1459" t="s">
        <v>1201</v>
      </c>
      <c r="M1459" s="65">
        <v>1982</v>
      </c>
      <c r="O1459" t="s">
        <v>1202</v>
      </c>
    </row>
    <row r="1460" spans="1:18" x14ac:dyDescent="0.25">
      <c r="A1460" t="s">
        <v>702</v>
      </c>
      <c r="B1460" t="s">
        <v>5059</v>
      </c>
      <c r="C1460" t="s">
        <v>703</v>
      </c>
      <c r="D1460" t="s">
        <v>5060</v>
      </c>
      <c r="E1460">
        <v>787</v>
      </c>
      <c r="F1460" s="65">
        <v>787</v>
      </c>
      <c r="G1460" s="65" t="s">
        <v>1206</v>
      </c>
      <c r="H1460">
        <v>41.58</v>
      </c>
      <c r="I1460">
        <v>12.657</v>
      </c>
      <c r="J1460" s="65" t="s">
        <v>4236</v>
      </c>
      <c r="K1460" t="s">
        <v>4245</v>
      </c>
      <c r="L1460" t="s">
        <v>1201</v>
      </c>
      <c r="M1460" s="65">
        <v>2012</v>
      </c>
      <c r="O1460" t="s">
        <v>1202</v>
      </c>
      <c r="P1460" t="s">
        <v>1317</v>
      </c>
      <c r="Q1460">
        <v>0.01</v>
      </c>
      <c r="R1460">
        <v>0.01</v>
      </c>
    </row>
    <row r="1461" spans="1:18" x14ac:dyDescent="0.25">
      <c r="A1461" t="s">
        <v>5061</v>
      </c>
      <c r="B1461" t="s">
        <v>5062</v>
      </c>
      <c r="C1461" t="s">
        <v>5063</v>
      </c>
      <c r="D1461" t="s">
        <v>5064</v>
      </c>
      <c r="E1461">
        <v>13</v>
      </c>
      <c r="F1461" s="65">
        <v>13</v>
      </c>
      <c r="G1461" s="65" t="s">
        <v>1495</v>
      </c>
      <c r="J1461" s="65" t="s">
        <v>4236</v>
      </c>
      <c r="L1461" t="s">
        <v>1201</v>
      </c>
      <c r="O1461" t="s">
        <v>1360</v>
      </c>
      <c r="Q1461">
        <v>0</v>
      </c>
      <c r="R1461">
        <v>0</v>
      </c>
    </row>
    <row r="1462" spans="1:18" x14ac:dyDescent="0.25">
      <c r="A1462" t="s">
        <v>643</v>
      </c>
      <c r="B1462" t="s">
        <v>5065</v>
      </c>
      <c r="C1462" t="s">
        <v>644</v>
      </c>
      <c r="D1462" t="s">
        <v>5066</v>
      </c>
      <c r="E1462">
        <v>111</v>
      </c>
      <c r="F1462" s="65">
        <v>55</v>
      </c>
      <c r="G1462" s="65" t="s">
        <v>48</v>
      </c>
      <c r="H1462">
        <v>45.533000000000001</v>
      </c>
      <c r="I1462">
        <v>9.2260000000000009</v>
      </c>
      <c r="J1462" s="65" t="s">
        <v>4236</v>
      </c>
      <c r="K1462" t="s">
        <v>4240</v>
      </c>
      <c r="L1462" t="s">
        <v>1201</v>
      </c>
      <c r="O1462" t="s">
        <v>1202</v>
      </c>
      <c r="P1462" t="s">
        <v>1268</v>
      </c>
      <c r="Q1462">
        <v>4.55</v>
      </c>
      <c r="R1462">
        <v>3.13</v>
      </c>
    </row>
    <row r="1463" spans="1:18" x14ac:dyDescent="0.25">
      <c r="A1463" t="s">
        <v>643</v>
      </c>
      <c r="B1463" t="s">
        <v>5067</v>
      </c>
      <c r="C1463" t="s">
        <v>644</v>
      </c>
      <c r="D1463" t="s">
        <v>5068</v>
      </c>
      <c r="E1463">
        <v>111</v>
      </c>
      <c r="F1463" s="65">
        <v>56</v>
      </c>
      <c r="G1463" s="65" t="s">
        <v>48</v>
      </c>
      <c r="H1463">
        <v>45.533000000000001</v>
      </c>
      <c r="I1463">
        <v>9.2260000000000009</v>
      </c>
      <c r="J1463" s="65" t="s">
        <v>4236</v>
      </c>
      <c r="K1463" t="s">
        <v>4240</v>
      </c>
      <c r="L1463" t="s">
        <v>1201</v>
      </c>
      <c r="O1463" t="s">
        <v>1202</v>
      </c>
      <c r="P1463" t="s">
        <v>1268</v>
      </c>
      <c r="Q1463">
        <v>4.55</v>
      </c>
      <c r="R1463">
        <v>3.13</v>
      </c>
    </row>
    <row r="1464" spans="1:18" x14ac:dyDescent="0.25">
      <c r="A1464" t="s">
        <v>5069</v>
      </c>
      <c r="B1464" t="s">
        <v>5070</v>
      </c>
      <c r="C1464" t="s">
        <v>5071</v>
      </c>
      <c r="D1464" t="s">
        <v>5072</v>
      </c>
      <c r="E1464">
        <v>0</v>
      </c>
      <c r="F1464" s="65">
        <v>87</v>
      </c>
      <c r="G1464" s="65" t="s">
        <v>1276</v>
      </c>
      <c r="J1464" s="65" t="s">
        <v>4236</v>
      </c>
      <c r="L1464" t="s">
        <v>1427</v>
      </c>
      <c r="N1464">
        <v>2014</v>
      </c>
      <c r="O1464" t="s">
        <v>1202</v>
      </c>
      <c r="P1464" t="s">
        <v>1317</v>
      </c>
      <c r="Q1464">
        <v>0.1</v>
      </c>
      <c r="R1464">
        <v>0.1</v>
      </c>
    </row>
    <row r="1465" spans="1:18" x14ac:dyDescent="0.25">
      <c r="A1465" t="s">
        <v>5069</v>
      </c>
      <c r="B1465" t="s">
        <v>5073</v>
      </c>
      <c r="C1465" t="s">
        <v>5071</v>
      </c>
      <c r="D1465" t="s">
        <v>5074</v>
      </c>
      <c r="E1465">
        <v>0</v>
      </c>
      <c r="F1465" s="65">
        <v>87</v>
      </c>
      <c r="G1465" s="65" t="s">
        <v>1276</v>
      </c>
      <c r="J1465" s="65" t="s">
        <v>4236</v>
      </c>
      <c r="L1465" t="s">
        <v>1427</v>
      </c>
      <c r="N1465">
        <v>2014</v>
      </c>
      <c r="O1465" t="s">
        <v>1202</v>
      </c>
      <c r="P1465" t="s">
        <v>1317</v>
      </c>
      <c r="Q1465">
        <v>0.1</v>
      </c>
      <c r="R1465">
        <v>0.1</v>
      </c>
    </row>
    <row r="1466" spans="1:18" x14ac:dyDescent="0.25">
      <c r="A1466" t="s">
        <v>5069</v>
      </c>
      <c r="B1466" t="s">
        <v>5075</v>
      </c>
      <c r="C1466" t="s">
        <v>5071</v>
      </c>
      <c r="D1466" t="s">
        <v>5076</v>
      </c>
      <c r="E1466">
        <v>0</v>
      </c>
      <c r="F1466" s="65">
        <v>87</v>
      </c>
      <c r="G1466" s="65" t="s">
        <v>1276</v>
      </c>
      <c r="J1466" s="65" t="s">
        <v>4236</v>
      </c>
      <c r="L1466" t="s">
        <v>1427</v>
      </c>
      <c r="N1466">
        <v>2014</v>
      </c>
      <c r="O1466" t="s">
        <v>1202</v>
      </c>
      <c r="P1466" t="s">
        <v>1317</v>
      </c>
      <c r="Q1466">
        <v>0.1</v>
      </c>
      <c r="R1466">
        <v>0.1</v>
      </c>
    </row>
    <row r="1467" spans="1:18" x14ac:dyDescent="0.25">
      <c r="A1467" t="s">
        <v>5069</v>
      </c>
      <c r="B1467" t="s">
        <v>5077</v>
      </c>
      <c r="C1467" t="s">
        <v>5071</v>
      </c>
      <c r="D1467" t="s">
        <v>5078</v>
      </c>
      <c r="E1467">
        <v>0</v>
      </c>
      <c r="F1467" s="65">
        <v>87</v>
      </c>
      <c r="G1467" s="65" t="s">
        <v>1276</v>
      </c>
      <c r="J1467" s="65" t="s">
        <v>4236</v>
      </c>
      <c r="L1467" t="s">
        <v>1427</v>
      </c>
      <c r="N1467">
        <v>2014</v>
      </c>
      <c r="O1467" t="s">
        <v>1202</v>
      </c>
      <c r="P1467" t="s">
        <v>1317</v>
      </c>
      <c r="Q1467">
        <v>0.1</v>
      </c>
      <c r="R1467">
        <v>0.1</v>
      </c>
    </row>
    <row r="1468" spans="1:18" x14ac:dyDescent="0.25">
      <c r="A1468" t="s">
        <v>5079</v>
      </c>
      <c r="B1468" t="s">
        <v>5080</v>
      </c>
      <c r="C1468" t="s">
        <v>5081</v>
      </c>
      <c r="D1468" t="s">
        <v>5082</v>
      </c>
      <c r="E1468">
        <v>15</v>
      </c>
      <c r="F1468" s="65">
        <v>15</v>
      </c>
      <c r="G1468" s="65" t="s">
        <v>1213</v>
      </c>
      <c r="H1468">
        <v>46.09</v>
      </c>
      <c r="I1468">
        <v>9.3109999999999999</v>
      </c>
      <c r="J1468" s="65" t="s">
        <v>4236</v>
      </c>
      <c r="K1468" t="s">
        <v>4240</v>
      </c>
      <c r="L1468" t="s">
        <v>1201</v>
      </c>
      <c r="O1468" t="s">
        <v>1202</v>
      </c>
    </row>
    <row r="1469" spans="1:18" x14ac:dyDescent="0.25">
      <c r="A1469" t="s">
        <v>5083</v>
      </c>
      <c r="B1469" t="s">
        <v>5084</v>
      </c>
      <c r="C1469" t="s">
        <v>5085</v>
      </c>
      <c r="D1469" t="s">
        <v>5086</v>
      </c>
      <c r="E1469">
        <v>14</v>
      </c>
      <c r="F1469" s="65">
        <v>14</v>
      </c>
      <c r="G1469" s="65" t="s">
        <v>1495</v>
      </c>
      <c r="J1469" s="65" t="s">
        <v>4236</v>
      </c>
      <c r="L1469" t="s">
        <v>1201</v>
      </c>
      <c r="O1469" t="s">
        <v>1360</v>
      </c>
      <c r="Q1469">
        <v>0</v>
      </c>
      <c r="R1469">
        <v>0</v>
      </c>
    </row>
    <row r="1470" spans="1:18" x14ac:dyDescent="0.25">
      <c r="A1470" t="s">
        <v>5087</v>
      </c>
      <c r="B1470" t="s">
        <v>5088</v>
      </c>
      <c r="C1470" t="s">
        <v>5089</v>
      </c>
      <c r="D1470" t="s">
        <v>5090</v>
      </c>
      <c r="E1470">
        <v>98</v>
      </c>
      <c r="F1470" s="65">
        <v>98</v>
      </c>
      <c r="G1470" s="65" t="s">
        <v>1495</v>
      </c>
      <c r="J1470" s="65" t="s">
        <v>4236</v>
      </c>
      <c r="L1470" t="s">
        <v>1201</v>
      </c>
      <c r="O1470" t="s">
        <v>1360</v>
      </c>
      <c r="Q1470">
        <v>0</v>
      </c>
      <c r="R1470">
        <v>0</v>
      </c>
    </row>
    <row r="1471" spans="1:18" x14ac:dyDescent="0.25">
      <c r="A1471" t="s">
        <v>5091</v>
      </c>
      <c r="B1471" t="s">
        <v>5092</v>
      </c>
      <c r="C1471" t="s">
        <v>5093</v>
      </c>
      <c r="D1471" t="s">
        <v>5094</v>
      </c>
      <c r="E1471">
        <v>5</v>
      </c>
      <c r="F1471" s="65">
        <v>5</v>
      </c>
      <c r="G1471" s="65" t="s">
        <v>1989</v>
      </c>
      <c r="H1471">
        <v>40.552999999999997</v>
      </c>
      <c r="I1471">
        <v>14.222</v>
      </c>
      <c r="J1471" s="65" t="s">
        <v>4236</v>
      </c>
      <c r="K1471" t="s">
        <v>4277</v>
      </c>
      <c r="L1471" t="s">
        <v>1201</v>
      </c>
      <c r="O1471" t="s">
        <v>1202</v>
      </c>
      <c r="P1471" t="s">
        <v>1317</v>
      </c>
      <c r="Q1471">
        <v>0.1</v>
      </c>
      <c r="R1471">
        <v>0.1</v>
      </c>
    </row>
    <row r="1472" spans="1:18" x14ac:dyDescent="0.25">
      <c r="A1472" t="s">
        <v>5095</v>
      </c>
      <c r="B1472" t="s">
        <v>5096</v>
      </c>
      <c r="C1472" t="s">
        <v>5097</v>
      </c>
      <c r="D1472" t="s">
        <v>5098</v>
      </c>
      <c r="E1472">
        <v>20</v>
      </c>
      <c r="F1472" s="65">
        <v>20</v>
      </c>
      <c r="G1472" s="65" t="s">
        <v>394</v>
      </c>
      <c r="H1472">
        <v>39.412999999999997</v>
      </c>
      <c r="I1472">
        <v>8.968</v>
      </c>
      <c r="J1472" s="65" t="s">
        <v>4236</v>
      </c>
      <c r="K1472" t="s">
        <v>4445</v>
      </c>
      <c r="L1472" t="s">
        <v>1201</v>
      </c>
      <c r="O1472" t="s">
        <v>1202</v>
      </c>
      <c r="Q1472">
        <v>0</v>
      </c>
      <c r="R1472">
        <v>0</v>
      </c>
    </row>
    <row r="1473" spans="1:18" x14ac:dyDescent="0.25">
      <c r="A1473" t="s">
        <v>5099</v>
      </c>
      <c r="B1473" t="s">
        <v>5100</v>
      </c>
      <c r="C1473" t="s">
        <v>5101</v>
      </c>
      <c r="D1473" t="s">
        <v>5102</v>
      </c>
      <c r="E1473">
        <v>24</v>
      </c>
      <c r="F1473" s="65">
        <v>24</v>
      </c>
      <c r="G1473" s="65" t="s">
        <v>63</v>
      </c>
      <c r="J1473" s="65" t="s">
        <v>4236</v>
      </c>
      <c r="L1473" t="s">
        <v>1201</v>
      </c>
      <c r="O1473" t="s">
        <v>1202</v>
      </c>
      <c r="P1473" t="s">
        <v>1317</v>
      </c>
      <c r="Q1473">
        <v>1.7</v>
      </c>
      <c r="R1473">
        <v>0.13</v>
      </c>
    </row>
    <row r="1474" spans="1:18" x14ac:dyDescent="0.25">
      <c r="A1474" t="s">
        <v>693</v>
      </c>
      <c r="B1474" t="s">
        <v>5103</v>
      </c>
      <c r="C1474" t="s">
        <v>5104</v>
      </c>
      <c r="D1474" t="s">
        <v>5105</v>
      </c>
      <c r="E1474">
        <v>804</v>
      </c>
      <c r="F1474" s="65">
        <v>804</v>
      </c>
      <c r="G1474" s="65" t="s">
        <v>1206</v>
      </c>
      <c r="H1474">
        <v>45.237000000000002</v>
      </c>
      <c r="I1474">
        <v>8.1929999999999996</v>
      </c>
      <c r="J1474" s="65" t="s">
        <v>4236</v>
      </c>
      <c r="K1474" t="s">
        <v>4331</v>
      </c>
      <c r="L1474" t="s">
        <v>1201</v>
      </c>
      <c r="M1474" s="65">
        <v>2008</v>
      </c>
      <c r="O1474" t="s">
        <v>1202</v>
      </c>
      <c r="P1474" t="s">
        <v>1317</v>
      </c>
      <c r="Q1474">
        <v>0.01</v>
      </c>
      <c r="R1474">
        <v>0.01</v>
      </c>
    </row>
    <row r="1475" spans="1:18" x14ac:dyDescent="0.25">
      <c r="A1475" t="s">
        <v>5106</v>
      </c>
      <c r="B1475" t="s">
        <v>5107</v>
      </c>
      <c r="C1475" t="s">
        <v>5108</v>
      </c>
      <c r="D1475" t="s">
        <v>5109</v>
      </c>
      <c r="E1475">
        <v>10</v>
      </c>
      <c r="F1475" s="65">
        <v>10</v>
      </c>
      <c r="G1475" s="65" t="s">
        <v>1213</v>
      </c>
      <c r="H1475">
        <v>44.466000000000001</v>
      </c>
      <c r="I1475">
        <v>7.3659999999999997</v>
      </c>
      <c r="J1475" s="65" t="s">
        <v>4236</v>
      </c>
      <c r="K1475" t="s">
        <v>4331</v>
      </c>
      <c r="L1475" t="s">
        <v>1201</v>
      </c>
      <c r="O1475" t="s">
        <v>1202</v>
      </c>
    </row>
    <row r="1476" spans="1:18" x14ac:dyDescent="0.25">
      <c r="A1476" t="s">
        <v>5110</v>
      </c>
      <c r="B1476" t="s">
        <v>5111</v>
      </c>
      <c r="C1476" t="s">
        <v>5112</v>
      </c>
      <c r="D1476" t="s">
        <v>5113</v>
      </c>
      <c r="E1476">
        <v>22</v>
      </c>
      <c r="F1476" s="65">
        <v>22</v>
      </c>
      <c r="G1476" s="65" t="s">
        <v>1495</v>
      </c>
      <c r="J1476" s="65" t="s">
        <v>4236</v>
      </c>
      <c r="L1476" t="s">
        <v>1201</v>
      </c>
      <c r="O1476" t="s">
        <v>1360</v>
      </c>
      <c r="Q1476">
        <v>0</v>
      </c>
      <c r="R1476">
        <v>0</v>
      </c>
    </row>
    <row r="1477" spans="1:18" x14ac:dyDescent="0.25">
      <c r="A1477" t="s">
        <v>5114</v>
      </c>
      <c r="B1477" t="s">
        <v>5115</v>
      </c>
      <c r="C1477" t="s">
        <v>5116</v>
      </c>
      <c r="D1477" t="s">
        <v>5117</v>
      </c>
      <c r="E1477">
        <v>24</v>
      </c>
      <c r="F1477" s="65">
        <v>24</v>
      </c>
      <c r="G1477" s="65" t="s">
        <v>1495</v>
      </c>
      <c r="J1477" s="65" t="s">
        <v>4236</v>
      </c>
      <c r="L1477" t="s">
        <v>1201</v>
      </c>
      <c r="O1477" t="s">
        <v>1360</v>
      </c>
      <c r="Q1477">
        <v>0</v>
      </c>
      <c r="R1477">
        <v>0</v>
      </c>
    </row>
    <row r="1478" spans="1:18" x14ac:dyDescent="0.25">
      <c r="A1478" t="s">
        <v>5118</v>
      </c>
      <c r="B1478" t="s">
        <v>5119</v>
      </c>
      <c r="C1478" t="s">
        <v>5120</v>
      </c>
      <c r="D1478" t="s">
        <v>5121</v>
      </c>
      <c r="E1478">
        <v>48</v>
      </c>
      <c r="F1478" s="65">
        <v>12</v>
      </c>
      <c r="G1478" s="65" t="s">
        <v>1495</v>
      </c>
      <c r="J1478" s="65" t="s">
        <v>4236</v>
      </c>
      <c r="L1478" t="s">
        <v>1201</v>
      </c>
      <c r="O1478" t="s">
        <v>1360</v>
      </c>
      <c r="Q1478">
        <v>0</v>
      </c>
      <c r="R1478">
        <v>0</v>
      </c>
    </row>
    <row r="1479" spans="1:18" x14ac:dyDescent="0.25">
      <c r="A1479" t="s">
        <v>5118</v>
      </c>
      <c r="B1479" t="s">
        <v>5122</v>
      </c>
      <c r="C1479" t="s">
        <v>5120</v>
      </c>
      <c r="D1479" t="s">
        <v>5123</v>
      </c>
      <c r="E1479">
        <v>48</v>
      </c>
      <c r="F1479" s="65">
        <v>36</v>
      </c>
      <c r="G1479" s="65" t="s">
        <v>1495</v>
      </c>
      <c r="J1479" s="65" t="s">
        <v>4236</v>
      </c>
      <c r="L1479" t="s">
        <v>1201</v>
      </c>
      <c r="O1479" t="s">
        <v>1360</v>
      </c>
      <c r="Q1479">
        <v>0</v>
      </c>
      <c r="R1479">
        <v>0</v>
      </c>
    </row>
    <row r="1480" spans="1:18" x14ac:dyDescent="0.25">
      <c r="A1480" t="s">
        <v>5124</v>
      </c>
      <c r="B1480" t="s">
        <v>5125</v>
      </c>
      <c r="C1480" t="s">
        <v>5126</v>
      </c>
      <c r="D1480" t="s">
        <v>5127</v>
      </c>
      <c r="E1480">
        <v>12</v>
      </c>
      <c r="F1480" s="65">
        <v>12</v>
      </c>
      <c r="G1480" s="65" t="s">
        <v>1213</v>
      </c>
      <c r="H1480">
        <v>45.612000000000002</v>
      </c>
      <c r="I1480">
        <v>7.7370000000000001</v>
      </c>
      <c r="J1480" s="65" t="s">
        <v>4236</v>
      </c>
      <c r="K1480" t="s">
        <v>4926</v>
      </c>
      <c r="L1480" t="s">
        <v>1201</v>
      </c>
      <c r="O1480" t="s">
        <v>1202</v>
      </c>
    </row>
    <row r="1481" spans="1:18" x14ac:dyDescent="0.25">
      <c r="A1481" t="s">
        <v>5128</v>
      </c>
      <c r="B1481" t="s">
        <v>5129</v>
      </c>
      <c r="C1481" t="s">
        <v>5130</v>
      </c>
      <c r="D1481" t="s">
        <v>5131</v>
      </c>
      <c r="E1481">
        <v>18</v>
      </c>
      <c r="F1481" s="65">
        <v>18</v>
      </c>
      <c r="G1481" s="65" t="s">
        <v>1495</v>
      </c>
      <c r="J1481" s="65" t="s">
        <v>4236</v>
      </c>
      <c r="L1481" t="s">
        <v>1201</v>
      </c>
      <c r="O1481" t="s">
        <v>1360</v>
      </c>
      <c r="Q1481">
        <v>0</v>
      </c>
      <c r="R1481">
        <v>0</v>
      </c>
    </row>
    <row r="1482" spans="1:18" x14ac:dyDescent="0.25">
      <c r="A1482" t="s">
        <v>5132</v>
      </c>
      <c r="B1482" t="s">
        <v>5133</v>
      </c>
      <c r="C1482" t="s">
        <v>5134</v>
      </c>
      <c r="D1482" t="s">
        <v>5135</v>
      </c>
      <c r="E1482">
        <v>19</v>
      </c>
      <c r="F1482" s="65">
        <v>19</v>
      </c>
      <c r="G1482" s="65" t="s">
        <v>1495</v>
      </c>
      <c r="J1482" s="65" t="s">
        <v>4236</v>
      </c>
      <c r="L1482" t="s">
        <v>1201</v>
      </c>
      <c r="O1482" t="s">
        <v>1360</v>
      </c>
      <c r="Q1482">
        <v>0</v>
      </c>
      <c r="R1482">
        <v>0</v>
      </c>
    </row>
    <row r="1483" spans="1:18" x14ac:dyDescent="0.25">
      <c r="A1483" t="s">
        <v>5136</v>
      </c>
      <c r="B1483" t="s">
        <v>5137</v>
      </c>
      <c r="C1483" t="s">
        <v>5138</v>
      </c>
      <c r="D1483" t="s">
        <v>5139</v>
      </c>
      <c r="E1483">
        <v>48</v>
      </c>
      <c r="F1483" s="65">
        <v>48</v>
      </c>
      <c r="G1483" s="65" t="s">
        <v>1495</v>
      </c>
      <c r="J1483" s="65" t="s">
        <v>4236</v>
      </c>
      <c r="L1483" t="s">
        <v>1201</v>
      </c>
      <c r="O1483" t="s">
        <v>1360</v>
      </c>
      <c r="Q1483">
        <v>0</v>
      </c>
      <c r="R1483">
        <v>0</v>
      </c>
    </row>
    <row r="1484" spans="1:18" x14ac:dyDescent="0.25">
      <c r="A1484" t="s">
        <v>549</v>
      </c>
      <c r="B1484" t="s">
        <v>5140</v>
      </c>
      <c r="C1484" t="s">
        <v>550</v>
      </c>
      <c r="D1484" t="s">
        <v>5141</v>
      </c>
      <c r="E1484">
        <v>934</v>
      </c>
      <c r="F1484" s="65">
        <v>238</v>
      </c>
      <c r="G1484" s="65" t="s">
        <v>1206</v>
      </c>
      <c r="H1484">
        <v>42.363999999999997</v>
      </c>
      <c r="I1484">
        <v>11.542</v>
      </c>
      <c r="J1484" s="65" t="s">
        <v>4236</v>
      </c>
      <c r="K1484" t="s">
        <v>4245</v>
      </c>
      <c r="L1484" t="s">
        <v>1201</v>
      </c>
      <c r="M1484" s="65">
        <v>1997</v>
      </c>
      <c r="O1484" t="s">
        <v>1411</v>
      </c>
      <c r="P1484" t="s">
        <v>1209</v>
      </c>
      <c r="Q1484">
        <v>43.07</v>
      </c>
      <c r="R1484">
        <v>0.38</v>
      </c>
    </row>
    <row r="1485" spans="1:18" x14ac:dyDescent="0.25">
      <c r="A1485" t="s">
        <v>549</v>
      </c>
      <c r="B1485" t="s">
        <v>5142</v>
      </c>
      <c r="C1485" t="s">
        <v>550</v>
      </c>
      <c r="D1485" t="s">
        <v>5143</v>
      </c>
      <c r="E1485">
        <v>934</v>
      </c>
      <c r="F1485" s="65">
        <v>220</v>
      </c>
      <c r="G1485" s="65" t="s">
        <v>1206</v>
      </c>
      <c r="H1485">
        <v>42.363999999999997</v>
      </c>
      <c r="I1485">
        <v>11.542</v>
      </c>
      <c r="J1485" s="65" t="s">
        <v>4236</v>
      </c>
      <c r="K1485" t="s">
        <v>4245</v>
      </c>
      <c r="L1485" t="s">
        <v>1201</v>
      </c>
      <c r="M1485" s="65">
        <v>1998</v>
      </c>
      <c r="O1485" t="s">
        <v>1411</v>
      </c>
      <c r="P1485" t="s">
        <v>1209</v>
      </c>
      <c r="Q1485">
        <v>132.47999999999999</v>
      </c>
      <c r="R1485">
        <v>0.91</v>
      </c>
    </row>
    <row r="1486" spans="1:18" x14ac:dyDescent="0.25">
      <c r="A1486" t="s">
        <v>549</v>
      </c>
      <c r="B1486" t="s">
        <v>5144</v>
      </c>
      <c r="C1486" t="s">
        <v>550</v>
      </c>
      <c r="D1486" t="s">
        <v>5145</v>
      </c>
      <c r="E1486">
        <v>934</v>
      </c>
      <c r="F1486" s="65">
        <v>246</v>
      </c>
      <c r="G1486" s="65" t="s">
        <v>1206</v>
      </c>
      <c r="H1486">
        <v>42.363999999999997</v>
      </c>
      <c r="I1486">
        <v>11.542</v>
      </c>
      <c r="J1486" s="65" t="s">
        <v>4236</v>
      </c>
      <c r="K1486" t="s">
        <v>4245</v>
      </c>
      <c r="L1486" t="s">
        <v>1201</v>
      </c>
      <c r="M1486" s="65">
        <v>1997</v>
      </c>
      <c r="O1486" t="s">
        <v>1411</v>
      </c>
      <c r="P1486" t="s">
        <v>1209</v>
      </c>
      <c r="Q1486">
        <v>132.47999999999999</v>
      </c>
      <c r="R1486">
        <v>0.91</v>
      </c>
    </row>
    <row r="1487" spans="1:18" x14ac:dyDescent="0.25">
      <c r="A1487" t="s">
        <v>549</v>
      </c>
      <c r="B1487" t="s">
        <v>5146</v>
      </c>
      <c r="C1487" t="s">
        <v>550</v>
      </c>
      <c r="D1487" t="s">
        <v>5147</v>
      </c>
      <c r="E1487">
        <v>934</v>
      </c>
      <c r="F1487" s="65">
        <v>230</v>
      </c>
      <c r="G1487" s="65" t="s">
        <v>1206</v>
      </c>
      <c r="H1487">
        <v>42.363999999999997</v>
      </c>
      <c r="I1487">
        <v>11.542</v>
      </c>
      <c r="J1487" s="65" t="s">
        <v>4236</v>
      </c>
      <c r="K1487" t="s">
        <v>4245</v>
      </c>
      <c r="L1487" t="s">
        <v>1201</v>
      </c>
      <c r="M1487" s="65">
        <v>1999</v>
      </c>
      <c r="O1487" t="s">
        <v>1411</v>
      </c>
      <c r="P1487" t="s">
        <v>1209</v>
      </c>
      <c r="Q1487">
        <v>132.47999999999999</v>
      </c>
      <c r="R1487">
        <v>0.91</v>
      </c>
    </row>
    <row r="1488" spans="1:18" x14ac:dyDescent="0.25">
      <c r="A1488" t="s">
        <v>609</v>
      </c>
      <c r="B1488" t="s">
        <v>5148</v>
      </c>
      <c r="C1488" t="s">
        <v>610</v>
      </c>
      <c r="D1488" t="s">
        <v>5149</v>
      </c>
      <c r="E1488">
        <v>753</v>
      </c>
      <c r="F1488" s="65">
        <v>388</v>
      </c>
      <c r="G1488" s="65" t="s">
        <v>1206</v>
      </c>
      <c r="H1488">
        <v>45.445999999999998</v>
      </c>
      <c r="I1488">
        <v>12.255000000000001</v>
      </c>
      <c r="J1488" s="65" t="s">
        <v>4236</v>
      </c>
      <c r="K1488" t="s">
        <v>4237</v>
      </c>
      <c r="L1488" t="s">
        <v>1201</v>
      </c>
      <c r="M1488" s="65">
        <v>1964</v>
      </c>
      <c r="O1488" t="s">
        <v>1411</v>
      </c>
      <c r="P1488" t="s">
        <v>1209</v>
      </c>
      <c r="Q1488">
        <v>43.07</v>
      </c>
      <c r="R1488">
        <v>0.38</v>
      </c>
    </row>
    <row r="1489" spans="1:18" x14ac:dyDescent="0.25">
      <c r="A1489" t="s">
        <v>609</v>
      </c>
      <c r="B1489" t="s">
        <v>5150</v>
      </c>
      <c r="C1489" t="s">
        <v>610</v>
      </c>
      <c r="D1489" t="s">
        <v>5151</v>
      </c>
      <c r="E1489">
        <v>753</v>
      </c>
      <c r="F1489" s="65">
        <v>365</v>
      </c>
      <c r="G1489" s="65" t="s">
        <v>1206</v>
      </c>
      <c r="H1489">
        <v>45.445999999999998</v>
      </c>
      <c r="I1489">
        <v>12.255000000000001</v>
      </c>
      <c r="J1489" s="65" t="s">
        <v>4236</v>
      </c>
      <c r="K1489" t="s">
        <v>4237</v>
      </c>
      <c r="L1489" t="s">
        <v>1201</v>
      </c>
      <c r="M1489" s="65">
        <v>1993</v>
      </c>
      <c r="O1489" t="s">
        <v>1411</v>
      </c>
      <c r="P1489" t="s">
        <v>1209</v>
      </c>
      <c r="Q1489">
        <v>43.07</v>
      </c>
      <c r="R1489">
        <v>0.38</v>
      </c>
    </row>
    <row r="1490" spans="1:18" x14ac:dyDescent="0.25">
      <c r="A1490" t="s">
        <v>5152</v>
      </c>
      <c r="B1490" t="s">
        <v>5153</v>
      </c>
      <c r="C1490" t="s">
        <v>5154</v>
      </c>
      <c r="D1490" t="s">
        <v>5155</v>
      </c>
      <c r="E1490">
        <v>22</v>
      </c>
      <c r="F1490" s="65">
        <v>22</v>
      </c>
      <c r="G1490" s="65" t="s">
        <v>1495</v>
      </c>
      <c r="J1490" s="65" t="s">
        <v>4236</v>
      </c>
      <c r="L1490" t="s">
        <v>1201</v>
      </c>
      <c r="O1490" t="s">
        <v>1360</v>
      </c>
      <c r="Q1490">
        <v>0</v>
      </c>
      <c r="R1490">
        <v>0</v>
      </c>
    </row>
    <row r="1491" spans="1:18" x14ac:dyDescent="0.25">
      <c r="A1491" t="s">
        <v>5156</v>
      </c>
      <c r="B1491" t="s">
        <v>5157</v>
      </c>
      <c r="C1491" t="s">
        <v>5158</v>
      </c>
      <c r="D1491" t="s">
        <v>5159</v>
      </c>
      <c r="E1491">
        <v>23</v>
      </c>
      <c r="F1491" s="65">
        <v>23</v>
      </c>
      <c r="G1491" s="65" t="s">
        <v>1495</v>
      </c>
      <c r="J1491" s="65" t="s">
        <v>4236</v>
      </c>
      <c r="L1491" t="s">
        <v>1201</v>
      </c>
      <c r="O1491" t="s">
        <v>1360</v>
      </c>
      <c r="Q1491">
        <v>0</v>
      </c>
      <c r="R1491">
        <v>0</v>
      </c>
    </row>
    <row r="1492" spans="1:18" x14ac:dyDescent="0.25">
      <c r="A1492" t="s">
        <v>5160</v>
      </c>
      <c r="B1492" t="s">
        <v>5161</v>
      </c>
      <c r="C1492" t="s">
        <v>5162</v>
      </c>
      <c r="D1492" t="s">
        <v>5163</v>
      </c>
      <c r="E1492">
        <v>11</v>
      </c>
      <c r="F1492" s="65">
        <v>11</v>
      </c>
      <c r="G1492" s="65" t="s">
        <v>1495</v>
      </c>
      <c r="J1492" s="65" t="s">
        <v>4236</v>
      </c>
      <c r="L1492" t="s">
        <v>1201</v>
      </c>
      <c r="O1492" t="s">
        <v>1360</v>
      </c>
      <c r="Q1492">
        <v>0</v>
      </c>
      <c r="R1492">
        <v>0</v>
      </c>
    </row>
    <row r="1493" spans="1:18" x14ac:dyDescent="0.25">
      <c r="A1493" t="s">
        <v>5164</v>
      </c>
      <c r="B1493" t="s">
        <v>5165</v>
      </c>
      <c r="C1493" t="s">
        <v>5166</v>
      </c>
      <c r="D1493" t="s">
        <v>5167</v>
      </c>
      <c r="E1493">
        <v>42</v>
      </c>
      <c r="F1493" s="65">
        <v>42</v>
      </c>
      <c r="G1493" s="65" t="s">
        <v>1495</v>
      </c>
      <c r="J1493" s="65" t="s">
        <v>4236</v>
      </c>
      <c r="L1493" t="s">
        <v>1201</v>
      </c>
      <c r="O1493" t="s">
        <v>1360</v>
      </c>
      <c r="Q1493">
        <v>0</v>
      </c>
      <c r="R1493">
        <v>0</v>
      </c>
    </row>
    <row r="1494" spans="1:18" x14ac:dyDescent="0.25">
      <c r="A1494" t="s">
        <v>5168</v>
      </c>
      <c r="B1494" t="s">
        <v>5169</v>
      </c>
      <c r="C1494" t="s">
        <v>5170</v>
      </c>
      <c r="D1494" t="s">
        <v>5171</v>
      </c>
      <c r="E1494">
        <v>31</v>
      </c>
      <c r="F1494" s="65">
        <v>31</v>
      </c>
      <c r="G1494" s="65" t="s">
        <v>1495</v>
      </c>
      <c r="J1494" s="65" t="s">
        <v>4236</v>
      </c>
      <c r="L1494" t="s">
        <v>1201</v>
      </c>
      <c r="O1494" t="s">
        <v>1360</v>
      </c>
      <c r="Q1494">
        <v>0</v>
      </c>
      <c r="R1494">
        <v>0</v>
      </c>
    </row>
    <row r="1495" spans="1:18" x14ac:dyDescent="0.25">
      <c r="A1495" t="s">
        <v>5172</v>
      </c>
      <c r="B1495" t="s">
        <v>5173</v>
      </c>
      <c r="C1495" t="s">
        <v>5174</v>
      </c>
      <c r="D1495" t="s">
        <v>5175</v>
      </c>
      <c r="E1495">
        <v>0</v>
      </c>
      <c r="F1495" s="65">
        <v>50</v>
      </c>
      <c r="G1495" s="65" t="s">
        <v>1206</v>
      </c>
      <c r="J1495" s="65" t="s">
        <v>4236</v>
      </c>
      <c r="L1495" t="s">
        <v>1427</v>
      </c>
      <c r="O1495" t="s">
        <v>1202</v>
      </c>
      <c r="P1495" t="s">
        <v>1209</v>
      </c>
      <c r="Q1495">
        <v>43.07</v>
      </c>
      <c r="R1495">
        <v>0.38</v>
      </c>
    </row>
    <row r="1496" spans="1:18" x14ac:dyDescent="0.25">
      <c r="A1496" t="s">
        <v>515</v>
      </c>
      <c r="B1496" t="s">
        <v>5176</v>
      </c>
      <c r="C1496" t="s">
        <v>5177</v>
      </c>
      <c r="D1496" t="s">
        <v>5178</v>
      </c>
      <c r="E1496">
        <v>404</v>
      </c>
      <c r="F1496" s="65">
        <v>404</v>
      </c>
      <c r="G1496" s="65" t="s">
        <v>1206</v>
      </c>
      <c r="H1496">
        <v>41.009</v>
      </c>
      <c r="I1496">
        <v>14.23</v>
      </c>
      <c r="J1496" s="65" t="s">
        <v>4236</v>
      </c>
      <c r="K1496" t="s">
        <v>4277</v>
      </c>
      <c r="L1496" t="s">
        <v>1201</v>
      </c>
      <c r="M1496" s="65">
        <v>1997</v>
      </c>
      <c r="O1496" t="s">
        <v>1202</v>
      </c>
      <c r="P1496" t="s">
        <v>1317</v>
      </c>
      <c r="Q1496">
        <v>0.01</v>
      </c>
      <c r="R1496">
        <v>0.01</v>
      </c>
    </row>
    <row r="1497" spans="1:18" x14ac:dyDescent="0.25">
      <c r="A1497" t="s">
        <v>5179</v>
      </c>
      <c r="B1497" t="s">
        <v>5180</v>
      </c>
      <c r="C1497" t="s">
        <v>5181</v>
      </c>
      <c r="D1497" t="s">
        <v>5182</v>
      </c>
      <c r="E1497">
        <v>37</v>
      </c>
      <c r="F1497" s="65">
        <v>37</v>
      </c>
      <c r="G1497" s="65" t="s">
        <v>49</v>
      </c>
      <c r="J1497" s="65" t="s">
        <v>4236</v>
      </c>
      <c r="L1497" t="s">
        <v>1201</v>
      </c>
      <c r="O1497" t="s">
        <v>1202</v>
      </c>
      <c r="P1497" t="s">
        <v>1317</v>
      </c>
      <c r="Q1497">
        <v>1.7</v>
      </c>
      <c r="R1497">
        <v>0.13</v>
      </c>
    </row>
    <row r="1498" spans="1:18" x14ac:dyDescent="0.25">
      <c r="A1498" t="s">
        <v>5183</v>
      </c>
      <c r="B1498" t="s">
        <v>5184</v>
      </c>
      <c r="C1498" t="s">
        <v>5185</v>
      </c>
      <c r="D1498" t="s">
        <v>5186</v>
      </c>
      <c r="E1498">
        <v>44</v>
      </c>
      <c r="F1498" s="65">
        <v>44</v>
      </c>
      <c r="G1498" s="65" t="s">
        <v>1495</v>
      </c>
      <c r="J1498" s="65" t="s">
        <v>4236</v>
      </c>
      <c r="L1498" t="s">
        <v>1201</v>
      </c>
      <c r="O1498" t="s">
        <v>1360</v>
      </c>
      <c r="Q1498">
        <v>0</v>
      </c>
      <c r="R1498">
        <v>0</v>
      </c>
    </row>
    <row r="1499" spans="1:18" x14ac:dyDescent="0.25">
      <c r="A1499" t="s">
        <v>5187</v>
      </c>
      <c r="B1499" t="s">
        <v>5188</v>
      </c>
      <c r="C1499" t="s">
        <v>5189</v>
      </c>
      <c r="D1499" t="s">
        <v>5190</v>
      </c>
      <c r="E1499">
        <v>30</v>
      </c>
      <c r="F1499" s="65">
        <v>30</v>
      </c>
      <c r="G1499" s="65" t="s">
        <v>1213</v>
      </c>
      <c r="H1499">
        <v>45.701999999999998</v>
      </c>
      <c r="I1499">
        <v>7.2190000000000003</v>
      </c>
      <c r="J1499" s="65" t="s">
        <v>4236</v>
      </c>
      <c r="K1499" t="s">
        <v>4926</v>
      </c>
      <c r="L1499" t="s">
        <v>1201</v>
      </c>
      <c r="O1499" t="s">
        <v>1202</v>
      </c>
    </row>
    <row r="1500" spans="1:18" x14ac:dyDescent="0.25">
      <c r="A1500" t="s">
        <v>5191</v>
      </c>
      <c r="B1500" t="s">
        <v>5192</v>
      </c>
      <c r="C1500" t="s">
        <v>5193</v>
      </c>
      <c r="D1500" t="s">
        <v>5194</v>
      </c>
      <c r="E1500">
        <v>9</v>
      </c>
      <c r="F1500" s="65">
        <v>9</v>
      </c>
      <c r="G1500" s="65" t="s">
        <v>1213</v>
      </c>
      <c r="H1500">
        <v>45.93</v>
      </c>
      <c r="I1500">
        <v>10.308999999999999</v>
      </c>
      <c r="J1500" s="65" t="s">
        <v>4236</v>
      </c>
      <c r="K1500" t="s">
        <v>4240</v>
      </c>
      <c r="L1500" t="s">
        <v>1201</v>
      </c>
      <c r="O1500" t="s">
        <v>1202</v>
      </c>
    </row>
    <row r="1501" spans="1:18" x14ac:dyDescent="0.25">
      <c r="A1501" t="s">
        <v>5195</v>
      </c>
      <c r="B1501" t="s">
        <v>5196</v>
      </c>
      <c r="C1501" t="s">
        <v>5197</v>
      </c>
      <c r="D1501" t="s">
        <v>5198</v>
      </c>
      <c r="E1501">
        <v>10</v>
      </c>
      <c r="F1501" s="65">
        <v>10</v>
      </c>
      <c r="G1501" s="65" t="s">
        <v>1200</v>
      </c>
      <c r="J1501" s="65" t="s">
        <v>4236</v>
      </c>
      <c r="K1501" t="s">
        <v>4293</v>
      </c>
      <c r="L1501" t="s">
        <v>1201</v>
      </c>
      <c r="O1501" t="s">
        <v>1202</v>
      </c>
    </row>
    <row r="1502" spans="1:18" x14ac:dyDescent="0.25">
      <c r="A1502" t="s">
        <v>5199</v>
      </c>
      <c r="B1502" t="s">
        <v>5200</v>
      </c>
      <c r="C1502" t="s">
        <v>5201</v>
      </c>
      <c r="D1502" t="s">
        <v>5202</v>
      </c>
      <c r="E1502">
        <v>28</v>
      </c>
      <c r="F1502" s="65">
        <v>28</v>
      </c>
      <c r="G1502" s="65" t="s">
        <v>1200</v>
      </c>
      <c r="H1502">
        <v>43.548000000000002</v>
      </c>
      <c r="I1502">
        <v>10.86</v>
      </c>
      <c r="J1502" s="65" t="s">
        <v>4236</v>
      </c>
      <c r="K1502" t="s">
        <v>4410</v>
      </c>
      <c r="L1502" t="s">
        <v>1201</v>
      </c>
      <c r="O1502" t="s">
        <v>1202</v>
      </c>
    </row>
    <row r="1503" spans="1:18" x14ac:dyDescent="0.25">
      <c r="A1503" t="s">
        <v>5203</v>
      </c>
      <c r="B1503" t="s">
        <v>5204</v>
      </c>
      <c r="C1503" t="s">
        <v>5205</v>
      </c>
      <c r="D1503" t="s">
        <v>5206</v>
      </c>
      <c r="E1503">
        <v>15</v>
      </c>
      <c r="F1503" s="65">
        <v>15</v>
      </c>
      <c r="G1503" s="65" t="s">
        <v>1213</v>
      </c>
      <c r="H1503">
        <v>44.180999999999997</v>
      </c>
      <c r="I1503">
        <v>10.378</v>
      </c>
      <c r="J1503" s="65" t="s">
        <v>4236</v>
      </c>
      <c r="K1503" t="s">
        <v>4410</v>
      </c>
      <c r="L1503" t="s">
        <v>1201</v>
      </c>
      <c r="O1503" t="s">
        <v>1202</v>
      </c>
    </row>
    <row r="1504" spans="1:18" x14ac:dyDescent="0.25">
      <c r="A1504" t="s">
        <v>583</v>
      </c>
      <c r="B1504" t="s">
        <v>5207</v>
      </c>
      <c r="C1504" t="s">
        <v>584</v>
      </c>
      <c r="D1504" t="s">
        <v>5208</v>
      </c>
      <c r="E1504">
        <v>1407</v>
      </c>
      <c r="F1504" s="65">
        <v>375</v>
      </c>
      <c r="G1504" s="65" t="s">
        <v>1206</v>
      </c>
      <c r="H1504">
        <v>45.09</v>
      </c>
      <c r="I1504">
        <v>9.4789999999999992</v>
      </c>
      <c r="J1504" s="65" t="s">
        <v>4236</v>
      </c>
      <c r="K1504" t="s">
        <v>4250</v>
      </c>
      <c r="L1504" t="s">
        <v>1201</v>
      </c>
      <c r="M1504" s="65">
        <v>2002</v>
      </c>
      <c r="O1504" t="s">
        <v>1202</v>
      </c>
      <c r="P1504" t="s">
        <v>1209</v>
      </c>
      <c r="Q1504">
        <v>43.07</v>
      </c>
      <c r="R1504">
        <v>0.38</v>
      </c>
    </row>
    <row r="1505" spans="1:18" x14ac:dyDescent="0.25">
      <c r="A1505" t="s">
        <v>583</v>
      </c>
      <c r="B1505" t="s">
        <v>5209</v>
      </c>
      <c r="C1505" t="s">
        <v>584</v>
      </c>
      <c r="D1505" t="s">
        <v>5210</v>
      </c>
      <c r="E1505">
        <v>1407</v>
      </c>
      <c r="F1505" s="65">
        <v>367</v>
      </c>
      <c r="G1505" s="65" t="s">
        <v>1206</v>
      </c>
      <c r="H1505">
        <v>45.09</v>
      </c>
      <c r="I1505">
        <v>9.4789999999999992</v>
      </c>
      <c r="J1505" s="65" t="s">
        <v>4236</v>
      </c>
      <c r="K1505" t="s">
        <v>4250</v>
      </c>
      <c r="L1505" t="s">
        <v>1201</v>
      </c>
      <c r="M1505" s="65">
        <v>2002</v>
      </c>
      <c r="O1505" t="s">
        <v>1202</v>
      </c>
      <c r="P1505" t="s">
        <v>1209</v>
      </c>
      <c r="Q1505">
        <v>43.07</v>
      </c>
      <c r="R1505">
        <v>0.38</v>
      </c>
    </row>
    <row r="1506" spans="1:18" x14ac:dyDescent="0.25">
      <c r="A1506" t="s">
        <v>583</v>
      </c>
      <c r="B1506" t="s">
        <v>5211</v>
      </c>
      <c r="C1506" t="s">
        <v>584</v>
      </c>
      <c r="D1506" t="s">
        <v>5212</v>
      </c>
      <c r="E1506">
        <v>1407</v>
      </c>
      <c r="F1506" s="65">
        <v>365</v>
      </c>
      <c r="G1506" s="65" t="s">
        <v>1206</v>
      </c>
      <c r="H1506">
        <v>45.09</v>
      </c>
      <c r="I1506">
        <v>9.4789999999999992</v>
      </c>
      <c r="J1506" s="65" t="s">
        <v>4236</v>
      </c>
      <c r="K1506" t="s">
        <v>4250</v>
      </c>
      <c r="L1506" t="s">
        <v>1201</v>
      </c>
      <c r="M1506" s="65">
        <v>2003</v>
      </c>
      <c r="O1506" t="s">
        <v>1202</v>
      </c>
      <c r="P1506" t="s">
        <v>1209</v>
      </c>
      <c r="Q1506">
        <v>43.07</v>
      </c>
      <c r="R1506">
        <v>0.38</v>
      </c>
    </row>
    <row r="1507" spans="1:18" x14ac:dyDescent="0.25">
      <c r="A1507" t="s">
        <v>583</v>
      </c>
      <c r="B1507" t="s">
        <v>5213</v>
      </c>
      <c r="C1507" t="s">
        <v>584</v>
      </c>
      <c r="D1507" t="s">
        <v>5214</v>
      </c>
      <c r="E1507">
        <v>1407</v>
      </c>
      <c r="F1507" s="65">
        <v>300</v>
      </c>
      <c r="G1507" s="65" t="s">
        <v>1206</v>
      </c>
      <c r="H1507">
        <v>45.09</v>
      </c>
      <c r="I1507">
        <v>9.4789999999999992</v>
      </c>
      <c r="J1507" s="65" t="s">
        <v>4236</v>
      </c>
      <c r="K1507" t="s">
        <v>4250</v>
      </c>
      <c r="L1507" t="s">
        <v>1201</v>
      </c>
      <c r="M1507" s="65">
        <v>2003</v>
      </c>
      <c r="O1507" t="s">
        <v>1202</v>
      </c>
      <c r="P1507" t="s">
        <v>1209</v>
      </c>
      <c r="Q1507">
        <v>43.07</v>
      </c>
      <c r="R1507">
        <v>0.38</v>
      </c>
    </row>
    <row r="1508" spans="1:18" x14ac:dyDescent="0.25">
      <c r="A1508" t="s">
        <v>5215</v>
      </c>
      <c r="B1508" t="s">
        <v>5216</v>
      </c>
      <c r="C1508" t="s">
        <v>5217</v>
      </c>
      <c r="D1508" t="s">
        <v>5218</v>
      </c>
      <c r="E1508">
        <v>20</v>
      </c>
      <c r="F1508" s="65">
        <v>10</v>
      </c>
      <c r="G1508" s="65" t="s">
        <v>1213</v>
      </c>
      <c r="H1508">
        <v>41.991</v>
      </c>
      <c r="I1508">
        <v>13.805999999999999</v>
      </c>
      <c r="J1508" s="65" t="s">
        <v>4236</v>
      </c>
      <c r="K1508" t="s">
        <v>4601</v>
      </c>
      <c r="L1508" t="s">
        <v>1201</v>
      </c>
      <c r="O1508" t="s">
        <v>1202</v>
      </c>
    </row>
    <row r="1509" spans="1:18" x14ac:dyDescent="0.25">
      <c r="A1509" t="s">
        <v>5215</v>
      </c>
      <c r="B1509" t="s">
        <v>5219</v>
      </c>
      <c r="C1509" t="s">
        <v>5217</v>
      </c>
      <c r="D1509" t="s">
        <v>5220</v>
      </c>
      <c r="E1509">
        <v>20</v>
      </c>
      <c r="F1509" s="65">
        <v>10</v>
      </c>
      <c r="G1509" s="65" t="s">
        <v>1213</v>
      </c>
      <c r="H1509">
        <v>41.991</v>
      </c>
      <c r="I1509">
        <v>13.805999999999999</v>
      </c>
      <c r="J1509" s="65" t="s">
        <v>4236</v>
      </c>
      <c r="K1509" t="s">
        <v>4601</v>
      </c>
      <c r="L1509" t="s">
        <v>1201</v>
      </c>
      <c r="O1509" t="s">
        <v>1202</v>
      </c>
    </row>
    <row r="1510" spans="1:18" x14ac:dyDescent="0.25">
      <c r="A1510" t="s">
        <v>5221</v>
      </c>
      <c r="B1510" t="s">
        <v>5222</v>
      </c>
      <c r="C1510" t="s">
        <v>5223</v>
      </c>
      <c r="D1510" t="s">
        <v>5224</v>
      </c>
      <c r="E1510">
        <v>18</v>
      </c>
      <c r="F1510" s="65">
        <v>18</v>
      </c>
      <c r="G1510" s="65" t="s">
        <v>1206</v>
      </c>
      <c r="H1510">
        <v>45.615000000000002</v>
      </c>
      <c r="I1510">
        <v>8.4019999999999992</v>
      </c>
      <c r="J1510" s="65" t="s">
        <v>4236</v>
      </c>
      <c r="K1510" t="s">
        <v>4331</v>
      </c>
      <c r="L1510" t="s">
        <v>1201</v>
      </c>
      <c r="O1510" t="s">
        <v>1202</v>
      </c>
      <c r="P1510" t="s">
        <v>1317</v>
      </c>
      <c r="Q1510">
        <v>0.01</v>
      </c>
      <c r="R1510">
        <v>0.01</v>
      </c>
    </row>
    <row r="1511" spans="1:18" x14ac:dyDescent="0.25">
      <c r="A1511" t="s">
        <v>5225</v>
      </c>
      <c r="B1511" t="s">
        <v>5226</v>
      </c>
      <c r="C1511" t="s">
        <v>5227</v>
      </c>
      <c r="D1511" t="s">
        <v>5228</v>
      </c>
      <c r="E1511">
        <v>0</v>
      </c>
      <c r="F1511" s="65">
        <v>12</v>
      </c>
      <c r="G1511" s="65" t="s">
        <v>1206</v>
      </c>
      <c r="H1511">
        <v>41.497999999999998</v>
      </c>
      <c r="I1511">
        <v>13.781000000000001</v>
      </c>
      <c r="J1511" s="65" t="s">
        <v>4236</v>
      </c>
      <c r="K1511" t="s">
        <v>4245</v>
      </c>
      <c r="L1511" t="s">
        <v>1427</v>
      </c>
      <c r="O1511" t="s">
        <v>1202</v>
      </c>
      <c r="P1511" t="s">
        <v>1317</v>
      </c>
      <c r="Q1511">
        <v>0.01</v>
      </c>
      <c r="R1511">
        <v>0.01</v>
      </c>
    </row>
    <row r="1512" spans="1:18" x14ac:dyDescent="0.25">
      <c r="A1512" t="s">
        <v>5229</v>
      </c>
      <c r="B1512" t="s">
        <v>5230</v>
      </c>
      <c r="C1512" t="s">
        <v>5231</v>
      </c>
      <c r="D1512" t="s">
        <v>5232</v>
      </c>
      <c r="E1512">
        <v>42</v>
      </c>
      <c r="F1512" s="65">
        <v>42</v>
      </c>
      <c r="G1512" s="65" t="s">
        <v>394</v>
      </c>
      <c r="J1512" s="65" t="s">
        <v>4236</v>
      </c>
      <c r="L1512" t="s">
        <v>1201</v>
      </c>
      <c r="O1512" t="s">
        <v>1202</v>
      </c>
      <c r="Q1512">
        <v>0</v>
      </c>
      <c r="R1512">
        <v>0</v>
      </c>
    </row>
    <row r="1513" spans="1:18" x14ac:dyDescent="0.25">
      <c r="A1513" t="s">
        <v>5233</v>
      </c>
      <c r="B1513" t="s">
        <v>5234</v>
      </c>
      <c r="C1513" t="s">
        <v>5235</v>
      </c>
      <c r="D1513" t="s">
        <v>5236</v>
      </c>
      <c r="E1513">
        <v>0</v>
      </c>
      <c r="F1513" s="65">
        <v>15</v>
      </c>
      <c r="G1513" s="65" t="s">
        <v>394</v>
      </c>
      <c r="J1513" s="65" t="s">
        <v>4236</v>
      </c>
      <c r="L1513" t="s">
        <v>1427</v>
      </c>
      <c r="O1513" t="s">
        <v>1202</v>
      </c>
      <c r="Q1513">
        <v>0</v>
      </c>
      <c r="R1513">
        <v>0</v>
      </c>
    </row>
    <row r="1514" spans="1:18" x14ac:dyDescent="0.25">
      <c r="A1514" t="s">
        <v>5237</v>
      </c>
      <c r="B1514" t="s">
        <v>5238</v>
      </c>
      <c r="C1514" t="s">
        <v>5239</v>
      </c>
      <c r="D1514" t="s">
        <v>5240</v>
      </c>
      <c r="E1514">
        <v>18</v>
      </c>
      <c r="F1514" s="65">
        <v>18</v>
      </c>
      <c r="G1514" s="65" t="s">
        <v>0</v>
      </c>
      <c r="H1514">
        <v>43.231000000000002</v>
      </c>
      <c r="I1514">
        <v>13.356</v>
      </c>
      <c r="J1514" s="65" t="s">
        <v>4236</v>
      </c>
      <c r="K1514" t="s">
        <v>4486</v>
      </c>
      <c r="L1514" t="s">
        <v>1201</v>
      </c>
      <c r="M1514" s="65">
        <v>1986</v>
      </c>
      <c r="O1514" t="s">
        <v>1202</v>
      </c>
      <c r="P1514" t="s">
        <v>1277</v>
      </c>
      <c r="Q1514">
        <v>0.06</v>
      </c>
      <c r="R1514">
        <v>0.06</v>
      </c>
    </row>
    <row r="1515" spans="1:18" x14ac:dyDescent="0.25">
      <c r="A1515" t="s">
        <v>5241</v>
      </c>
      <c r="B1515" t="s">
        <v>5242</v>
      </c>
      <c r="C1515" t="s">
        <v>5243</v>
      </c>
      <c r="D1515" t="s">
        <v>5244</v>
      </c>
      <c r="E1515">
        <v>30</v>
      </c>
      <c r="F1515" s="65">
        <v>30</v>
      </c>
      <c r="G1515" s="65" t="s">
        <v>1495</v>
      </c>
      <c r="J1515" s="65" t="s">
        <v>4236</v>
      </c>
      <c r="L1515" t="s">
        <v>1201</v>
      </c>
      <c r="O1515" t="s">
        <v>1360</v>
      </c>
      <c r="Q1515">
        <v>0</v>
      </c>
      <c r="R1515">
        <v>0</v>
      </c>
    </row>
    <row r="1516" spans="1:18" x14ac:dyDescent="0.25">
      <c r="A1516" t="s">
        <v>471</v>
      </c>
      <c r="B1516" t="s">
        <v>5245</v>
      </c>
      <c r="C1516" t="s">
        <v>472</v>
      </c>
      <c r="D1516" t="s">
        <v>5246</v>
      </c>
      <c r="E1516">
        <v>1221</v>
      </c>
      <c r="F1516" s="65">
        <v>735</v>
      </c>
      <c r="G1516" s="65" t="s">
        <v>1206</v>
      </c>
      <c r="H1516">
        <v>37.969000000000001</v>
      </c>
      <c r="I1516">
        <v>13.747999999999999</v>
      </c>
      <c r="J1516" s="65" t="s">
        <v>4236</v>
      </c>
      <c r="K1516" t="s">
        <v>4466</v>
      </c>
      <c r="L1516" t="s">
        <v>1201</v>
      </c>
      <c r="O1516" t="s">
        <v>1411</v>
      </c>
      <c r="P1516" t="s">
        <v>1209</v>
      </c>
      <c r="Q1516">
        <v>43.07</v>
      </c>
      <c r="R1516">
        <v>0.38</v>
      </c>
    </row>
    <row r="1517" spans="1:18" x14ac:dyDescent="0.25">
      <c r="A1517" t="s">
        <v>471</v>
      </c>
      <c r="B1517" t="s">
        <v>5247</v>
      </c>
      <c r="C1517" t="s">
        <v>472</v>
      </c>
      <c r="D1517" t="s">
        <v>5248</v>
      </c>
      <c r="E1517">
        <v>1221</v>
      </c>
      <c r="F1517" s="65">
        <v>118</v>
      </c>
      <c r="G1517" s="65" t="s">
        <v>1206</v>
      </c>
      <c r="H1517">
        <v>37.969000000000001</v>
      </c>
      <c r="I1517">
        <v>13.747999999999999</v>
      </c>
      <c r="J1517" s="65" t="s">
        <v>4236</v>
      </c>
      <c r="K1517" t="s">
        <v>4466</v>
      </c>
      <c r="L1517" t="s">
        <v>1201</v>
      </c>
      <c r="O1517" t="s">
        <v>1411</v>
      </c>
      <c r="P1517" t="s">
        <v>1317</v>
      </c>
      <c r="Q1517">
        <v>0.01</v>
      </c>
      <c r="R1517">
        <v>0.01</v>
      </c>
    </row>
    <row r="1518" spans="1:18" x14ac:dyDescent="0.25">
      <c r="A1518" t="s">
        <v>471</v>
      </c>
      <c r="B1518" t="s">
        <v>5249</v>
      </c>
      <c r="C1518" t="s">
        <v>472</v>
      </c>
      <c r="D1518" t="s">
        <v>5250</v>
      </c>
      <c r="E1518">
        <v>1221</v>
      </c>
      <c r="F1518" s="65">
        <v>250</v>
      </c>
      <c r="G1518" s="65" t="s">
        <v>1206</v>
      </c>
      <c r="H1518">
        <v>37.969000000000001</v>
      </c>
      <c r="I1518">
        <v>13.747999999999999</v>
      </c>
      <c r="J1518" s="65" t="s">
        <v>4236</v>
      </c>
      <c r="K1518" t="s">
        <v>4466</v>
      </c>
      <c r="L1518" t="s">
        <v>1201</v>
      </c>
      <c r="O1518" t="s">
        <v>1411</v>
      </c>
      <c r="P1518" t="s">
        <v>1209</v>
      </c>
      <c r="Q1518">
        <v>132.47999999999999</v>
      </c>
      <c r="R1518">
        <v>0.91</v>
      </c>
    </row>
    <row r="1519" spans="1:18" x14ac:dyDescent="0.25">
      <c r="A1519" t="s">
        <v>471</v>
      </c>
      <c r="B1519" t="s">
        <v>5251</v>
      </c>
      <c r="C1519" t="s">
        <v>472</v>
      </c>
      <c r="D1519" t="s">
        <v>5252</v>
      </c>
      <c r="E1519">
        <v>1221</v>
      </c>
      <c r="F1519" s="65">
        <v>118</v>
      </c>
      <c r="G1519" s="65" t="s">
        <v>1206</v>
      </c>
      <c r="H1519">
        <v>37.969000000000001</v>
      </c>
      <c r="I1519">
        <v>13.747999999999999</v>
      </c>
      <c r="J1519" s="65" t="s">
        <v>4236</v>
      </c>
      <c r="K1519" t="s">
        <v>4466</v>
      </c>
      <c r="L1519" t="s">
        <v>1201</v>
      </c>
      <c r="O1519" t="s">
        <v>1411</v>
      </c>
      <c r="P1519" t="s">
        <v>1317</v>
      </c>
      <c r="Q1519">
        <v>0.01</v>
      </c>
      <c r="R1519">
        <v>0.01</v>
      </c>
    </row>
    <row r="1520" spans="1:18" x14ac:dyDescent="0.25">
      <c r="A1520" t="s">
        <v>5253</v>
      </c>
      <c r="B1520" t="s">
        <v>5254</v>
      </c>
      <c r="C1520" t="s">
        <v>5255</v>
      </c>
      <c r="D1520" t="s">
        <v>5256</v>
      </c>
      <c r="E1520">
        <v>18</v>
      </c>
      <c r="F1520" s="65">
        <v>18</v>
      </c>
      <c r="G1520" s="65" t="s">
        <v>1495</v>
      </c>
      <c r="J1520" s="65" t="s">
        <v>4236</v>
      </c>
      <c r="L1520" t="s">
        <v>1201</v>
      </c>
      <c r="O1520" t="s">
        <v>1360</v>
      </c>
      <c r="Q1520">
        <v>0</v>
      </c>
      <c r="R1520">
        <v>0</v>
      </c>
    </row>
    <row r="1521" spans="1:18" x14ac:dyDescent="0.25">
      <c r="A1521" t="s">
        <v>5257</v>
      </c>
      <c r="B1521" t="s">
        <v>5258</v>
      </c>
      <c r="C1521" t="s">
        <v>5259</v>
      </c>
      <c r="D1521" t="s">
        <v>5260</v>
      </c>
      <c r="E1521">
        <v>48</v>
      </c>
      <c r="F1521" s="65">
        <v>48</v>
      </c>
      <c r="G1521" s="65" t="s">
        <v>1495</v>
      </c>
      <c r="J1521" s="65" t="s">
        <v>4236</v>
      </c>
      <c r="L1521" t="s">
        <v>1201</v>
      </c>
      <c r="O1521" t="s">
        <v>1360</v>
      </c>
      <c r="Q1521">
        <v>0</v>
      </c>
      <c r="R1521">
        <v>0</v>
      </c>
    </row>
    <row r="1522" spans="1:18" x14ac:dyDescent="0.25">
      <c r="A1522" t="s">
        <v>451</v>
      </c>
      <c r="B1522" t="s">
        <v>5261</v>
      </c>
      <c r="C1522" t="s">
        <v>452</v>
      </c>
      <c r="D1522" t="s">
        <v>5262</v>
      </c>
      <c r="E1522">
        <v>118</v>
      </c>
      <c r="F1522" s="65">
        <v>118</v>
      </c>
      <c r="G1522" s="65" t="s">
        <v>1200</v>
      </c>
      <c r="H1522">
        <v>46.442999999999998</v>
      </c>
      <c r="I1522">
        <v>9.3350000000000009</v>
      </c>
      <c r="J1522" s="65" t="s">
        <v>4236</v>
      </c>
      <c r="K1522" t="s">
        <v>4240</v>
      </c>
      <c r="L1522" t="s">
        <v>1201</v>
      </c>
      <c r="O1522" t="s">
        <v>1202</v>
      </c>
    </row>
    <row r="1523" spans="1:18" x14ac:dyDescent="0.25">
      <c r="A1523" t="s">
        <v>5263</v>
      </c>
      <c r="B1523" t="s">
        <v>5264</v>
      </c>
      <c r="C1523" t="s">
        <v>5265</v>
      </c>
      <c r="D1523" t="s">
        <v>5266</v>
      </c>
      <c r="E1523">
        <v>23</v>
      </c>
      <c r="F1523" s="65">
        <v>23</v>
      </c>
      <c r="G1523" s="65" t="s">
        <v>1213</v>
      </c>
      <c r="H1523">
        <v>42.277999999999999</v>
      </c>
      <c r="I1523">
        <v>12.747999999999999</v>
      </c>
      <c r="J1523" s="65" t="s">
        <v>4236</v>
      </c>
      <c r="K1523" t="s">
        <v>4245</v>
      </c>
      <c r="L1523" t="s">
        <v>1201</v>
      </c>
      <c r="O1523" t="s">
        <v>1202</v>
      </c>
    </row>
    <row r="1524" spans="1:18" x14ac:dyDescent="0.25">
      <c r="A1524" t="s">
        <v>5267</v>
      </c>
      <c r="B1524" t="s">
        <v>5268</v>
      </c>
      <c r="C1524" t="s">
        <v>5269</v>
      </c>
      <c r="D1524" t="s">
        <v>5270</v>
      </c>
      <c r="E1524">
        <v>95</v>
      </c>
      <c r="F1524" s="65">
        <v>95</v>
      </c>
      <c r="G1524" s="65" t="s">
        <v>1200</v>
      </c>
      <c r="H1524">
        <v>46.002000000000002</v>
      </c>
      <c r="I1524">
        <v>10.516999999999999</v>
      </c>
      <c r="J1524" s="65" t="s">
        <v>4236</v>
      </c>
      <c r="K1524" t="s">
        <v>4267</v>
      </c>
      <c r="L1524" t="s">
        <v>1201</v>
      </c>
      <c r="O1524" t="s">
        <v>1202</v>
      </c>
    </row>
    <row r="1525" spans="1:18" x14ac:dyDescent="0.25">
      <c r="A1525" t="s">
        <v>5271</v>
      </c>
      <c r="B1525" t="s">
        <v>5272</v>
      </c>
      <c r="C1525" t="s">
        <v>5273</v>
      </c>
      <c r="D1525" t="s">
        <v>5274</v>
      </c>
      <c r="E1525">
        <v>19</v>
      </c>
      <c r="F1525" s="65">
        <v>19</v>
      </c>
      <c r="G1525" s="65" t="s">
        <v>0</v>
      </c>
      <c r="H1525">
        <v>43.795999999999999</v>
      </c>
      <c r="I1525">
        <v>11.183</v>
      </c>
      <c r="J1525" s="65" t="s">
        <v>4236</v>
      </c>
      <c r="K1525" t="s">
        <v>4410</v>
      </c>
      <c r="L1525" t="s">
        <v>1201</v>
      </c>
      <c r="M1525" s="65">
        <v>1997</v>
      </c>
      <c r="O1525" t="s">
        <v>1202</v>
      </c>
      <c r="P1525" t="s">
        <v>1277</v>
      </c>
      <c r="Q1525">
        <v>0.06</v>
      </c>
      <c r="R1525">
        <v>0.06</v>
      </c>
    </row>
    <row r="1526" spans="1:18" x14ac:dyDescent="0.25">
      <c r="A1526" t="s">
        <v>5275</v>
      </c>
      <c r="B1526" t="s">
        <v>5276</v>
      </c>
      <c r="C1526" t="s">
        <v>5277</v>
      </c>
      <c r="D1526" t="s">
        <v>5278</v>
      </c>
      <c r="E1526">
        <v>25</v>
      </c>
      <c r="F1526" s="65">
        <v>25</v>
      </c>
      <c r="G1526" s="65" t="s">
        <v>1495</v>
      </c>
      <c r="J1526" s="65" t="s">
        <v>4236</v>
      </c>
      <c r="L1526" t="s">
        <v>1201</v>
      </c>
      <c r="O1526" t="s">
        <v>1360</v>
      </c>
      <c r="Q1526">
        <v>0</v>
      </c>
      <c r="R1526">
        <v>0</v>
      </c>
    </row>
    <row r="1527" spans="1:18" x14ac:dyDescent="0.25">
      <c r="A1527" t="s">
        <v>5279</v>
      </c>
      <c r="B1527" t="s">
        <v>5280</v>
      </c>
      <c r="C1527" t="s">
        <v>5281</v>
      </c>
      <c r="D1527" t="s">
        <v>5282</v>
      </c>
      <c r="E1527">
        <v>13</v>
      </c>
      <c r="F1527" s="65">
        <v>13</v>
      </c>
      <c r="G1527" s="65" t="s">
        <v>1213</v>
      </c>
      <c r="H1527">
        <v>44.343000000000004</v>
      </c>
      <c r="I1527">
        <v>7.0359999999999996</v>
      </c>
      <c r="J1527" s="65" t="s">
        <v>4236</v>
      </c>
      <c r="K1527" t="s">
        <v>4331</v>
      </c>
      <c r="L1527" t="s">
        <v>1201</v>
      </c>
      <c r="O1527" t="s">
        <v>1202</v>
      </c>
    </row>
    <row r="1528" spans="1:18" x14ac:dyDescent="0.25">
      <c r="A1528" t="s">
        <v>673</v>
      </c>
      <c r="B1528" t="s">
        <v>5283</v>
      </c>
      <c r="C1528" t="s">
        <v>674</v>
      </c>
      <c r="D1528" t="s">
        <v>5284</v>
      </c>
      <c r="E1528">
        <v>748</v>
      </c>
      <c r="F1528" s="65">
        <v>748</v>
      </c>
      <c r="G1528" s="65" t="s">
        <v>1206</v>
      </c>
      <c r="H1528">
        <v>45.512</v>
      </c>
      <c r="I1528">
        <v>9.51</v>
      </c>
      <c r="J1528" s="65" t="s">
        <v>4236</v>
      </c>
      <c r="K1528" t="s">
        <v>4240</v>
      </c>
      <c r="L1528" t="s">
        <v>1201</v>
      </c>
      <c r="M1528" s="65">
        <v>2003</v>
      </c>
      <c r="O1528" t="s">
        <v>1202</v>
      </c>
      <c r="P1528" t="s">
        <v>1317</v>
      </c>
      <c r="Q1528">
        <v>0.01</v>
      </c>
      <c r="R1528">
        <v>0.01</v>
      </c>
    </row>
    <row r="1529" spans="1:18" x14ac:dyDescent="0.25">
      <c r="A1529" t="s">
        <v>491</v>
      </c>
      <c r="B1529" t="s">
        <v>5285</v>
      </c>
      <c r="C1529" t="s">
        <v>492</v>
      </c>
      <c r="D1529" t="s">
        <v>5286</v>
      </c>
      <c r="E1529">
        <v>885</v>
      </c>
      <c r="F1529" s="65">
        <v>885</v>
      </c>
      <c r="G1529" s="65" t="s">
        <v>1206</v>
      </c>
      <c r="H1529">
        <v>38.875999999999998</v>
      </c>
      <c r="I1529">
        <v>16.657</v>
      </c>
      <c r="J1529" s="65" t="s">
        <v>4236</v>
      </c>
      <c r="K1529" t="s">
        <v>4336</v>
      </c>
      <c r="L1529" t="s">
        <v>1201</v>
      </c>
      <c r="M1529" s="65">
        <v>2008</v>
      </c>
      <c r="O1529" t="s">
        <v>1411</v>
      </c>
      <c r="P1529" t="s">
        <v>1268</v>
      </c>
      <c r="Q1529">
        <v>0.96</v>
      </c>
      <c r="R1529">
        <v>0.78</v>
      </c>
    </row>
    <row r="1530" spans="1:18" x14ac:dyDescent="0.25">
      <c r="A1530" t="s">
        <v>5287</v>
      </c>
      <c r="B1530" t="s">
        <v>5288</v>
      </c>
      <c r="C1530" t="s">
        <v>5289</v>
      </c>
      <c r="D1530" t="s">
        <v>5290</v>
      </c>
      <c r="E1530">
        <v>34</v>
      </c>
      <c r="F1530" s="65">
        <v>34</v>
      </c>
      <c r="G1530" s="65" t="s">
        <v>1213</v>
      </c>
      <c r="H1530">
        <v>38.667999999999999</v>
      </c>
      <c r="I1530">
        <v>16.481000000000002</v>
      </c>
      <c r="J1530" s="65" t="s">
        <v>4236</v>
      </c>
      <c r="K1530" t="s">
        <v>4336</v>
      </c>
      <c r="L1530" t="s">
        <v>1201</v>
      </c>
      <c r="O1530" t="s">
        <v>1202</v>
      </c>
    </row>
    <row r="1531" spans="1:18" x14ac:dyDescent="0.25">
      <c r="A1531" t="s">
        <v>5291</v>
      </c>
      <c r="B1531" t="s">
        <v>5292</v>
      </c>
      <c r="C1531" t="s">
        <v>5293</v>
      </c>
      <c r="D1531" t="s">
        <v>5294</v>
      </c>
      <c r="E1531">
        <v>34</v>
      </c>
      <c r="F1531" s="65">
        <v>34</v>
      </c>
      <c r="G1531" s="65" t="s">
        <v>49</v>
      </c>
      <c r="H1531">
        <v>41.89</v>
      </c>
      <c r="I1531">
        <v>12.497999999999999</v>
      </c>
      <c r="J1531" s="65" t="s">
        <v>4236</v>
      </c>
      <c r="K1531" t="s">
        <v>4245</v>
      </c>
      <c r="L1531" t="s">
        <v>1201</v>
      </c>
      <c r="O1531" t="s">
        <v>1202</v>
      </c>
      <c r="P1531" t="s">
        <v>1317</v>
      </c>
      <c r="Q1531">
        <v>1.7</v>
      </c>
      <c r="R1531">
        <v>0.13</v>
      </c>
    </row>
    <row r="1532" spans="1:18" x14ac:dyDescent="0.25">
      <c r="A1532" t="s">
        <v>5295</v>
      </c>
      <c r="B1532" t="s">
        <v>5296</v>
      </c>
      <c r="C1532" t="s">
        <v>5297</v>
      </c>
      <c r="D1532" t="s">
        <v>5298</v>
      </c>
      <c r="E1532">
        <v>23</v>
      </c>
      <c r="F1532" s="65">
        <v>23</v>
      </c>
      <c r="G1532" s="65" t="s">
        <v>49</v>
      </c>
      <c r="J1532" s="65" t="s">
        <v>4236</v>
      </c>
      <c r="L1532" t="s">
        <v>1201</v>
      </c>
      <c r="O1532" t="s">
        <v>1202</v>
      </c>
      <c r="P1532" t="s">
        <v>1317</v>
      </c>
      <c r="Q1532">
        <v>1.7</v>
      </c>
      <c r="R1532">
        <v>0.13</v>
      </c>
    </row>
    <row r="1533" spans="1:18" x14ac:dyDescent="0.25">
      <c r="A1533" t="s">
        <v>5299</v>
      </c>
      <c r="B1533" t="s">
        <v>5300</v>
      </c>
      <c r="C1533" t="s">
        <v>5301</v>
      </c>
      <c r="D1533" t="s">
        <v>5302</v>
      </c>
      <c r="E1533">
        <v>0</v>
      </c>
      <c r="F1533" s="65">
        <v>87</v>
      </c>
      <c r="G1533" s="65" t="s">
        <v>1206</v>
      </c>
      <c r="J1533" s="65" t="s">
        <v>4236</v>
      </c>
      <c r="L1533" t="s">
        <v>1427</v>
      </c>
      <c r="M1533" s="65">
        <v>1980</v>
      </c>
      <c r="N1533">
        <v>2013</v>
      </c>
      <c r="O1533" t="s">
        <v>1202</v>
      </c>
      <c r="P1533" t="s">
        <v>1317</v>
      </c>
      <c r="Q1533">
        <v>0.01</v>
      </c>
      <c r="R1533">
        <v>0.01</v>
      </c>
    </row>
    <row r="1534" spans="1:18" x14ac:dyDescent="0.25">
      <c r="A1534" t="s">
        <v>5299</v>
      </c>
      <c r="B1534" t="s">
        <v>5303</v>
      </c>
      <c r="C1534" t="s">
        <v>5301</v>
      </c>
      <c r="D1534" t="s">
        <v>5304</v>
      </c>
      <c r="E1534">
        <v>0</v>
      </c>
      <c r="F1534" s="65">
        <v>87</v>
      </c>
      <c r="G1534" s="65" t="s">
        <v>1206</v>
      </c>
      <c r="J1534" s="65" t="s">
        <v>4236</v>
      </c>
      <c r="L1534" t="s">
        <v>1427</v>
      </c>
      <c r="M1534" s="65">
        <v>1980</v>
      </c>
      <c r="N1534">
        <v>2013</v>
      </c>
      <c r="O1534" t="s">
        <v>1202</v>
      </c>
      <c r="P1534" t="s">
        <v>1317</v>
      </c>
      <c r="Q1534">
        <v>0.01</v>
      </c>
      <c r="R1534">
        <v>0.01</v>
      </c>
    </row>
    <row r="1535" spans="1:18" x14ac:dyDescent="0.25">
      <c r="A1535" t="s">
        <v>5305</v>
      </c>
      <c r="B1535" t="s">
        <v>5306</v>
      </c>
      <c r="C1535" t="s">
        <v>5307</v>
      </c>
      <c r="D1535" t="s">
        <v>5308</v>
      </c>
      <c r="E1535">
        <v>45</v>
      </c>
      <c r="F1535" s="65">
        <v>45</v>
      </c>
      <c r="G1535" s="65" t="s">
        <v>394</v>
      </c>
      <c r="J1535" s="65" t="s">
        <v>4236</v>
      </c>
      <c r="L1535" t="s">
        <v>1201</v>
      </c>
      <c r="O1535" t="s">
        <v>1202</v>
      </c>
      <c r="Q1535">
        <v>0</v>
      </c>
      <c r="R1535">
        <v>0</v>
      </c>
    </row>
    <row r="1536" spans="1:18" x14ac:dyDescent="0.25">
      <c r="A1536" t="s">
        <v>5309</v>
      </c>
      <c r="B1536" t="s">
        <v>5310</v>
      </c>
      <c r="C1536" t="s">
        <v>5311</v>
      </c>
      <c r="D1536" t="s">
        <v>5312</v>
      </c>
      <c r="E1536">
        <v>8</v>
      </c>
      <c r="F1536" s="65">
        <v>8</v>
      </c>
      <c r="G1536" s="65" t="s">
        <v>1213</v>
      </c>
      <c r="J1536" s="65" t="s">
        <v>4236</v>
      </c>
      <c r="L1536" t="s">
        <v>1201</v>
      </c>
      <c r="O1536" t="s">
        <v>1202</v>
      </c>
    </row>
    <row r="1537" spans="1:18" x14ac:dyDescent="0.25">
      <c r="A1537" t="s">
        <v>5313</v>
      </c>
      <c r="B1537" t="s">
        <v>5314</v>
      </c>
      <c r="C1537" t="s">
        <v>5315</v>
      </c>
      <c r="D1537" t="s">
        <v>5316</v>
      </c>
      <c r="E1537">
        <v>14</v>
      </c>
      <c r="F1537" s="65">
        <v>14</v>
      </c>
      <c r="G1537" s="65" t="s">
        <v>1213</v>
      </c>
      <c r="H1537">
        <v>46.017000000000003</v>
      </c>
      <c r="I1537">
        <v>11.631</v>
      </c>
      <c r="J1537" s="65" t="s">
        <v>4236</v>
      </c>
      <c r="K1537" t="s">
        <v>4267</v>
      </c>
      <c r="L1537" t="s">
        <v>1201</v>
      </c>
      <c r="O1537" t="s">
        <v>1202</v>
      </c>
    </row>
    <row r="1538" spans="1:18" x14ac:dyDescent="0.25">
      <c r="A1538" t="s">
        <v>5317</v>
      </c>
      <c r="B1538" t="s">
        <v>5318</v>
      </c>
      <c r="C1538" t="s">
        <v>5319</v>
      </c>
      <c r="D1538" t="s">
        <v>5320</v>
      </c>
      <c r="E1538">
        <v>14</v>
      </c>
      <c r="F1538" s="65">
        <v>14</v>
      </c>
      <c r="G1538" s="65" t="s">
        <v>1495</v>
      </c>
      <c r="J1538" s="65" t="s">
        <v>4236</v>
      </c>
      <c r="L1538" t="s">
        <v>1201</v>
      </c>
      <c r="O1538" t="s">
        <v>1360</v>
      </c>
      <c r="Q1538">
        <v>0</v>
      </c>
      <c r="R1538">
        <v>0</v>
      </c>
    </row>
    <row r="1539" spans="1:18" x14ac:dyDescent="0.25">
      <c r="A1539" t="s">
        <v>5321</v>
      </c>
      <c r="B1539" t="s">
        <v>5322</v>
      </c>
      <c r="C1539" t="s">
        <v>591</v>
      </c>
      <c r="D1539" t="s">
        <v>5323</v>
      </c>
      <c r="E1539">
        <v>0</v>
      </c>
      <c r="F1539" s="65">
        <v>136</v>
      </c>
      <c r="G1539" s="65" t="s">
        <v>48</v>
      </c>
      <c r="J1539" s="65" t="s">
        <v>4236</v>
      </c>
      <c r="L1539" t="s">
        <v>1427</v>
      </c>
      <c r="M1539" s="65">
        <v>1999</v>
      </c>
      <c r="N1539">
        <v>2015</v>
      </c>
      <c r="O1539" t="s">
        <v>1202</v>
      </c>
      <c r="P1539" t="s">
        <v>1317</v>
      </c>
      <c r="Q1539">
        <v>0.1</v>
      </c>
      <c r="R1539">
        <v>0.1</v>
      </c>
    </row>
    <row r="1540" spans="1:18" x14ac:dyDescent="0.25">
      <c r="A1540" t="s">
        <v>5324</v>
      </c>
      <c r="B1540" t="s">
        <v>5325</v>
      </c>
      <c r="C1540" t="s">
        <v>5326</v>
      </c>
      <c r="D1540" t="s">
        <v>5327</v>
      </c>
      <c r="E1540">
        <v>0</v>
      </c>
      <c r="F1540" s="65">
        <v>12</v>
      </c>
      <c r="G1540" s="65" t="s">
        <v>1200</v>
      </c>
      <c r="H1540">
        <v>45.78</v>
      </c>
      <c r="I1540">
        <v>7.8250000000000002</v>
      </c>
      <c r="J1540" s="65" t="s">
        <v>4236</v>
      </c>
      <c r="K1540" t="s">
        <v>4926</v>
      </c>
      <c r="L1540" t="s">
        <v>1427</v>
      </c>
      <c r="O1540" t="s">
        <v>1202</v>
      </c>
    </row>
    <row r="1541" spans="1:18" x14ac:dyDescent="0.25">
      <c r="A1541" t="s">
        <v>5328</v>
      </c>
      <c r="C1541" t="s">
        <v>532</v>
      </c>
      <c r="D1541" t="s">
        <v>1216</v>
      </c>
      <c r="E1541">
        <v>175</v>
      </c>
      <c r="F1541" s="65">
        <v>175</v>
      </c>
      <c r="G1541" s="65" t="s">
        <v>1206</v>
      </c>
      <c r="H1541">
        <v>42.045999999999999</v>
      </c>
      <c r="I1541">
        <v>13.547000000000001</v>
      </c>
      <c r="J1541" s="65" t="s">
        <v>4236</v>
      </c>
      <c r="K1541" t="s">
        <v>4601</v>
      </c>
      <c r="L1541" t="s">
        <v>1201</v>
      </c>
      <c r="O1541" t="s">
        <v>1202</v>
      </c>
      <c r="P1541" t="s">
        <v>1317</v>
      </c>
      <c r="Q1541">
        <v>0.01</v>
      </c>
      <c r="R1541">
        <v>0.01</v>
      </c>
    </row>
    <row r="1542" spans="1:18" x14ac:dyDescent="0.25">
      <c r="A1542" t="s">
        <v>5329</v>
      </c>
      <c r="B1542" t="s">
        <v>5330</v>
      </c>
      <c r="C1542" t="s">
        <v>5331</v>
      </c>
      <c r="D1542" t="s">
        <v>5332</v>
      </c>
      <c r="E1542">
        <v>24</v>
      </c>
      <c r="F1542" s="65">
        <v>24</v>
      </c>
      <c r="G1542" s="65" t="s">
        <v>1213</v>
      </c>
      <c r="H1542">
        <v>46.283999999999999</v>
      </c>
      <c r="I1542">
        <v>12.035</v>
      </c>
      <c r="J1542" s="65" t="s">
        <v>4236</v>
      </c>
      <c r="K1542" t="s">
        <v>4237</v>
      </c>
      <c r="L1542" t="s">
        <v>1201</v>
      </c>
      <c r="O1542" t="s">
        <v>1202</v>
      </c>
    </row>
    <row r="1543" spans="1:18" x14ac:dyDescent="0.25">
      <c r="A1543" t="s">
        <v>509</v>
      </c>
      <c r="B1543" t="s">
        <v>5333</v>
      </c>
      <c r="C1543" t="s">
        <v>510</v>
      </c>
      <c r="D1543" t="s">
        <v>5334</v>
      </c>
      <c r="E1543">
        <v>810</v>
      </c>
      <c r="F1543" s="65">
        <v>810</v>
      </c>
      <c r="G1543" s="65" t="s">
        <v>1206</v>
      </c>
      <c r="H1543">
        <v>41.085000000000001</v>
      </c>
      <c r="I1543">
        <v>16.786000000000001</v>
      </c>
      <c r="J1543" s="65" t="s">
        <v>4236</v>
      </c>
      <c r="K1543" t="s">
        <v>4298</v>
      </c>
      <c r="L1543" t="s">
        <v>1201</v>
      </c>
      <c r="M1543" s="65">
        <v>2010</v>
      </c>
      <c r="O1543" t="s">
        <v>1411</v>
      </c>
      <c r="P1543" t="s">
        <v>1317</v>
      </c>
      <c r="Q1543">
        <v>0.01</v>
      </c>
      <c r="R1543">
        <v>0.01</v>
      </c>
    </row>
    <row r="1544" spans="1:18" x14ac:dyDescent="0.25">
      <c r="A1544" t="s">
        <v>5335</v>
      </c>
      <c r="B1544" t="s">
        <v>5336</v>
      </c>
      <c r="C1544" t="s">
        <v>5337</v>
      </c>
      <c r="D1544" t="s">
        <v>5338</v>
      </c>
      <c r="E1544">
        <v>14</v>
      </c>
      <c r="F1544" s="65">
        <v>14</v>
      </c>
      <c r="G1544" s="65" t="s">
        <v>1213</v>
      </c>
      <c r="H1544">
        <v>42.222000000000001</v>
      </c>
      <c r="I1544">
        <v>12.718</v>
      </c>
      <c r="J1544" s="65" t="s">
        <v>4236</v>
      </c>
      <c r="K1544" t="s">
        <v>4245</v>
      </c>
      <c r="L1544" t="s">
        <v>1201</v>
      </c>
      <c r="O1544" t="s">
        <v>1202</v>
      </c>
    </row>
    <row r="1545" spans="1:18" x14ac:dyDescent="0.25">
      <c r="A1545" t="s">
        <v>5339</v>
      </c>
      <c r="B1545" t="s">
        <v>5340</v>
      </c>
      <c r="C1545" t="s">
        <v>5341</v>
      </c>
      <c r="D1545" t="s">
        <v>5342</v>
      </c>
      <c r="E1545">
        <v>14</v>
      </c>
      <c r="F1545" s="65">
        <v>14</v>
      </c>
      <c r="G1545" s="65" t="s">
        <v>1213</v>
      </c>
      <c r="H1545">
        <v>46.290999999999997</v>
      </c>
      <c r="I1545">
        <v>9.3659999999999997</v>
      </c>
      <c r="J1545" s="65" t="s">
        <v>4236</v>
      </c>
      <c r="K1545" t="s">
        <v>4240</v>
      </c>
      <c r="L1545" t="s">
        <v>1201</v>
      </c>
      <c r="O1545" t="s">
        <v>1202</v>
      </c>
    </row>
    <row r="1546" spans="1:18" x14ac:dyDescent="0.25">
      <c r="A1546" t="s">
        <v>439</v>
      </c>
      <c r="B1546" t="s">
        <v>5343</v>
      </c>
      <c r="C1546" t="s">
        <v>440</v>
      </c>
      <c r="D1546" t="s">
        <v>5344</v>
      </c>
      <c r="E1546">
        <v>220</v>
      </c>
      <c r="F1546" s="65">
        <v>220</v>
      </c>
      <c r="G1546" s="65" t="s">
        <v>1213</v>
      </c>
      <c r="H1546">
        <v>46.343000000000004</v>
      </c>
      <c r="I1546">
        <v>13.067</v>
      </c>
      <c r="J1546" s="65" t="s">
        <v>4236</v>
      </c>
      <c r="K1546" t="s">
        <v>4345</v>
      </c>
      <c r="L1546" t="s">
        <v>1201</v>
      </c>
      <c r="O1546" t="s">
        <v>1202</v>
      </c>
    </row>
    <row r="1547" spans="1:18" x14ac:dyDescent="0.25">
      <c r="A1547" t="s">
        <v>5345</v>
      </c>
      <c r="B1547" t="s">
        <v>5346</v>
      </c>
      <c r="C1547" t="s">
        <v>5347</v>
      </c>
      <c r="D1547" t="s">
        <v>5348</v>
      </c>
      <c r="E1547">
        <v>9</v>
      </c>
      <c r="F1547" s="65">
        <v>9</v>
      </c>
      <c r="G1547" s="65" t="s">
        <v>1200</v>
      </c>
      <c r="H1547">
        <v>44.436999999999998</v>
      </c>
      <c r="I1547">
        <v>9.3979999999999997</v>
      </c>
      <c r="J1547" s="65" t="s">
        <v>4236</v>
      </c>
      <c r="K1547" t="s">
        <v>4293</v>
      </c>
      <c r="L1547" t="s">
        <v>1201</v>
      </c>
      <c r="O1547" t="s">
        <v>1202</v>
      </c>
    </row>
    <row r="1548" spans="1:18" x14ac:dyDescent="0.25">
      <c r="A1548" t="s">
        <v>5349</v>
      </c>
      <c r="B1548" t="s">
        <v>5350</v>
      </c>
      <c r="C1548" t="s">
        <v>5351</v>
      </c>
      <c r="D1548" t="s">
        <v>5352</v>
      </c>
      <c r="E1548">
        <v>22</v>
      </c>
      <c r="F1548" s="65">
        <v>22</v>
      </c>
      <c r="G1548" s="65" t="s">
        <v>1213</v>
      </c>
      <c r="H1548">
        <v>45.228000000000002</v>
      </c>
      <c r="I1548">
        <v>7.2930000000000001</v>
      </c>
      <c r="J1548" s="65" t="s">
        <v>4236</v>
      </c>
      <c r="K1548" t="s">
        <v>4331</v>
      </c>
      <c r="L1548" t="s">
        <v>1201</v>
      </c>
      <c r="O1548" t="s">
        <v>1202</v>
      </c>
    </row>
    <row r="1549" spans="1:18" x14ac:dyDescent="0.25">
      <c r="A1549" t="s">
        <v>5353</v>
      </c>
      <c r="B1549" t="s">
        <v>5354</v>
      </c>
      <c r="C1549" t="s">
        <v>5355</v>
      </c>
      <c r="D1549" t="s">
        <v>5356</v>
      </c>
      <c r="E1549">
        <v>10</v>
      </c>
      <c r="F1549" s="65">
        <v>10</v>
      </c>
      <c r="G1549" s="65" t="s">
        <v>1495</v>
      </c>
      <c r="J1549" s="65" t="s">
        <v>4236</v>
      </c>
      <c r="L1549" t="s">
        <v>1201</v>
      </c>
      <c r="O1549" t="s">
        <v>1360</v>
      </c>
      <c r="Q1549">
        <v>0</v>
      </c>
      <c r="R1549">
        <v>0</v>
      </c>
    </row>
    <row r="1550" spans="1:18" x14ac:dyDescent="0.25">
      <c r="A1550" t="s">
        <v>5357</v>
      </c>
      <c r="B1550" t="s">
        <v>5358</v>
      </c>
      <c r="C1550" t="s">
        <v>5359</v>
      </c>
      <c r="D1550" t="s">
        <v>5360</v>
      </c>
      <c r="E1550">
        <v>0</v>
      </c>
      <c r="F1550" s="65">
        <v>60</v>
      </c>
      <c r="G1550" s="65" t="s">
        <v>1206</v>
      </c>
      <c r="J1550" s="65" t="s">
        <v>4236</v>
      </c>
      <c r="L1550" t="s">
        <v>1427</v>
      </c>
      <c r="O1550" t="s">
        <v>1202</v>
      </c>
      <c r="P1550" t="s">
        <v>1317</v>
      </c>
      <c r="Q1550">
        <v>0.01</v>
      </c>
      <c r="R1550">
        <v>0.01</v>
      </c>
    </row>
    <row r="1551" spans="1:18" x14ac:dyDescent="0.25">
      <c r="A1551" t="s">
        <v>5361</v>
      </c>
      <c r="B1551" t="s">
        <v>5362</v>
      </c>
      <c r="C1551" t="s">
        <v>5363</v>
      </c>
      <c r="D1551" t="s">
        <v>5364</v>
      </c>
      <c r="E1551">
        <v>15</v>
      </c>
      <c r="F1551" s="65">
        <v>15</v>
      </c>
      <c r="G1551" s="65" t="s">
        <v>1495</v>
      </c>
      <c r="J1551" s="65" t="s">
        <v>4236</v>
      </c>
      <c r="L1551" t="s">
        <v>1201</v>
      </c>
      <c r="O1551" t="s">
        <v>1360</v>
      </c>
      <c r="Q1551">
        <v>0</v>
      </c>
      <c r="R1551">
        <v>0</v>
      </c>
    </row>
    <row r="1552" spans="1:18" x14ac:dyDescent="0.25">
      <c r="A1552" t="s">
        <v>5365</v>
      </c>
      <c r="B1552" t="s">
        <v>5366</v>
      </c>
      <c r="C1552" t="s">
        <v>5367</v>
      </c>
      <c r="D1552" t="s">
        <v>5368</v>
      </c>
      <c r="E1552">
        <v>29</v>
      </c>
      <c r="F1552" s="65">
        <v>29</v>
      </c>
      <c r="G1552" s="65" t="s">
        <v>1495</v>
      </c>
      <c r="J1552" s="65" t="s">
        <v>4236</v>
      </c>
      <c r="L1552" t="s">
        <v>1201</v>
      </c>
      <c r="O1552" t="s">
        <v>1360</v>
      </c>
      <c r="Q1552">
        <v>0</v>
      </c>
      <c r="R1552">
        <v>0</v>
      </c>
    </row>
    <row r="1553" spans="1:18" x14ac:dyDescent="0.25">
      <c r="A1553" t="s">
        <v>589</v>
      </c>
      <c r="B1553" t="s">
        <v>5369</v>
      </c>
      <c r="C1553" t="s">
        <v>590</v>
      </c>
      <c r="D1553" t="s">
        <v>5370</v>
      </c>
      <c r="E1553">
        <v>700</v>
      </c>
      <c r="F1553" s="65">
        <v>350</v>
      </c>
      <c r="G1553" s="65" t="s">
        <v>1206</v>
      </c>
      <c r="H1553">
        <v>44.85</v>
      </c>
      <c r="I1553">
        <v>11.583</v>
      </c>
      <c r="J1553" s="65" t="s">
        <v>4236</v>
      </c>
      <c r="K1553" t="s">
        <v>4250</v>
      </c>
      <c r="L1553" t="s">
        <v>1201</v>
      </c>
      <c r="M1553" s="65">
        <v>2006</v>
      </c>
      <c r="O1553" t="s">
        <v>1202</v>
      </c>
      <c r="P1553" t="s">
        <v>1317</v>
      </c>
      <c r="Q1553">
        <v>0.01</v>
      </c>
      <c r="R1553">
        <v>0.01</v>
      </c>
    </row>
    <row r="1554" spans="1:18" x14ac:dyDescent="0.25">
      <c r="A1554" t="s">
        <v>589</v>
      </c>
      <c r="B1554" t="s">
        <v>5371</v>
      </c>
      <c r="C1554" t="s">
        <v>590</v>
      </c>
      <c r="D1554" t="s">
        <v>5372</v>
      </c>
      <c r="E1554">
        <v>700</v>
      </c>
      <c r="F1554" s="65">
        <v>350</v>
      </c>
      <c r="G1554" s="65" t="s">
        <v>1206</v>
      </c>
      <c r="H1554">
        <v>44.85</v>
      </c>
      <c r="I1554">
        <v>11.583</v>
      </c>
      <c r="J1554" s="65" t="s">
        <v>4236</v>
      </c>
      <c r="K1554" t="s">
        <v>4250</v>
      </c>
      <c r="L1554" t="s">
        <v>1201</v>
      </c>
      <c r="M1554" s="65">
        <v>2007</v>
      </c>
      <c r="O1554" t="s">
        <v>1202</v>
      </c>
      <c r="P1554" t="s">
        <v>1317</v>
      </c>
      <c r="Q1554">
        <v>0.01</v>
      </c>
      <c r="R1554">
        <v>0.01</v>
      </c>
    </row>
    <row r="1555" spans="1:18" x14ac:dyDescent="0.25">
      <c r="A1555" t="s">
        <v>5373</v>
      </c>
      <c r="B1555" t="s">
        <v>5374</v>
      </c>
      <c r="C1555" t="s">
        <v>5375</v>
      </c>
      <c r="D1555" t="s">
        <v>5376</v>
      </c>
      <c r="E1555">
        <v>16</v>
      </c>
      <c r="F1555" s="65">
        <v>16</v>
      </c>
      <c r="G1555" s="65" t="s">
        <v>1213</v>
      </c>
      <c r="H1555">
        <v>46.209000000000003</v>
      </c>
      <c r="I1555">
        <v>8.2530000000000001</v>
      </c>
      <c r="J1555" s="65" t="s">
        <v>4236</v>
      </c>
      <c r="K1555" t="s">
        <v>4331</v>
      </c>
      <c r="L1555" t="s">
        <v>1201</v>
      </c>
      <c r="O1555" t="s">
        <v>1202</v>
      </c>
    </row>
    <row r="1556" spans="1:18" x14ac:dyDescent="0.25">
      <c r="A1556" t="s">
        <v>5377</v>
      </c>
      <c r="B1556" t="s">
        <v>5378</v>
      </c>
      <c r="C1556" t="s">
        <v>5379</v>
      </c>
      <c r="D1556" t="s">
        <v>5380</v>
      </c>
      <c r="E1556">
        <v>38</v>
      </c>
      <c r="F1556" s="65">
        <v>38</v>
      </c>
      <c r="G1556" s="65" t="s">
        <v>1213</v>
      </c>
      <c r="H1556">
        <v>46.656999999999996</v>
      </c>
      <c r="I1556">
        <v>11.125999999999999</v>
      </c>
      <c r="J1556" s="65" t="s">
        <v>4236</v>
      </c>
      <c r="K1556" t="s">
        <v>4290</v>
      </c>
      <c r="L1556" t="s">
        <v>1201</v>
      </c>
      <c r="O1556" t="s">
        <v>1202</v>
      </c>
    </row>
    <row r="1557" spans="1:18" x14ac:dyDescent="0.25">
      <c r="A1557" t="s">
        <v>667</v>
      </c>
      <c r="B1557" t="s">
        <v>5381</v>
      </c>
      <c r="C1557" t="s">
        <v>668</v>
      </c>
      <c r="D1557" t="s">
        <v>5382</v>
      </c>
      <c r="E1557">
        <v>117</v>
      </c>
      <c r="F1557" s="65">
        <v>117</v>
      </c>
      <c r="G1557" s="65" t="s">
        <v>48</v>
      </c>
      <c r="H1557">
        <v>45.515999999999998</v>
      </c>
      <c r="I1557">
        <v>10.212</v>
      </c>
      <c r="J1557" s="65" t="s">
        <v>4236</v>
      </c>
      <c r="K1557" t="s">
        <v>4240</v>
      </c>
      <c r="L1557" t="s">
        <v>1201</v>
      </c>
      <c r="O1557" t="s">
        <v>1202</v>
      </c>
      <c r="P1557" t="s">
        <v>1317</v>
      </c>
      <c r="Q1557">
        <v>0.1</v>
      </c>
      <c r="R1557">
        <v>0.1</v>
      </c>
    </row>
    <row r="1558" spans="1:18" x14ac:dyDescent="0.25">
      <c r="A1558" t="s">
        <v>5383</v>
      </c>
      <c r="B1558" t="s">
        <v>5384</v>
      </c>
      <c r="C1558" t="s">
        <v>5385</v>
      </c>
      <c r="D1558" t="s">
        <v>5386</v>
      </c>
      <c r="E1558">
        <v>0</v>
      </c>
      <c r="F1558" s="65">
        <v>12</v>
      </c>
      <c r="G1558" s="65" t="s">
        <v>1213</v>
      </c>
      <c r="J1558" s="65" t="s">
        <v>4236</v>
      </c>
      <c r="L1558" t="s">
        <v>1427</v>
      </c>
      <c r="O1558" t="s">
        <v>1202</v>
      </c>
    </row>
    <row r="1559" spans="1:18" x14ac:dyDescent="0.25">
      <c r="A1559" t="s">
        <v>5387</v>
      </c>
      <c r="B1559" t="s">
        <v>5388</v>
      </c>
      <c r="C1559" t="s">
        <v>5389</v>
      </c>
      <c r="D1559" t="s">
        <v>5390</v>
      </c>
      <c r="E1559">
        <v>12</v>
      </c>
      <c r="F1559" s="65">
        <v>12</v>
      </c>
      <c r="G1559" s="65" t="s">
        <v>394</v>
      </c>
      <c r="H1559">
        <v>44.826999999999998</v>
      </c>
      <c r="I1559">
        <v>11.577</v>
      </c>
      <c r="J1559" s="65" t="s">
        <v>4236</v>
      </c>
      <c r="K1559" t="s">
        <v>4250</v>
      </c>
      <c r="L1559" t="s">
        <v>1201</v>
      </c>
      <c r="O1559" t="s">
        <v>1202</v>
      </c>
      <c r="Q1559">
        <v>0</v>
      </c>
      <c r="R1559">
        <v>0</v>
      </c>
    </row>
    <row r="1560" spans="1:18" x14ac:dyDescent="0.25">
      <c r="A1560" t="s">
        <v>5391</v>
      </c>
      <c r="B1560" t="s">
        <v>5392</v>
      </c>
      <c r="C1560" t="s">
        <v>5393</v>
      </c>
      <c r="D1560" t="s">
        <v>5394</v>
      </c>
      <c r="E1560">
        <v>0</v>
      </c>
      <c r="F1560" s="65">
        <v>21</v>
      </c>
      <c r="G1560" s="65" t="s">
        <v>1206</v>
      </c>
      <c r="J1560" s="65" t="s">
        <v>4236</v>
      </c>
      <c r="L1560" t="s">
        <v>1427</v>
      </c>
      <c r="O1560" t="s">
        <v>1202</v>
      </c>
      <c r="P1560" t="s">
        <v>1317</v>
      </c>
      <c r="Q1560">
        <v>0.01</v>
      </c>
      <c r="R1560">
        <v>0.01</v>
      </c>
    </row>
    <row r="1561" spans="1:18" x14ac:dyDescent="0.25">
      <c r="A1561" t="s">
        <v>5395</v>
      </c>
      <c r="B1561" t="s">
        <v>5396</v>
      </c>
      <c r="C1561" t="s">
        <v>5397</v>
      </c>
      <c r="D1561" t="s">
        <v>5398</v>
      </c>
      <c r="E1561">
        <v>38</v>
      </c>
      <c r="F1561" s="65">
        <v>38</v>
      </c>
      <c r="G1561" s="65" t="s">
        <v>1213</v>
      </c>
      <c r="H1561">
        <v>45.762999999999998</v>
      </c>
      <c r="I1561">
        <v>11.005000000000001</v>
      </c>
      <c r="J1561" s="65" t="s">
        <v>4236</v>
      </c>
      <c r="K1561" t="s">
        <v>4267</v>
      </c>
      <c r="L1561" t="s">
        <v>1201</v>
      </c>
      <c r="O1561" t="s">
        <v>1202</v>
      </c>
    </row>
    <row r="1562" spans="1:18" x14ac:dyDescent="0.25">
      <c r="A1562" t="s">
        <v>5399</v>
      </c>
      <c r="B1562" t="s">
        <v>5400</v>
      </c>
      <c r="C1562" t="s">
        <v>5401</v>
      </c>
      <c r="D1562" t="s">
        <v>5402</v>
      </c>
      <c r="E1562">
        <v>25</v>
      </c>
      <c r="F1562" s="65">
        <v>25</v>
      </c>
      <c r="G1562" s="65" t="s">
        <v>1495</v>
      </c>
      <c r="J1562" s="65" t="s">
        <v>4236</v>
      </c>
      <c r="L1562" t="s">
        <v>1201</v>
      </c>
      <c r="O1562" t="s">
        <v>1360</v>
      </c>
      <c r="Q1562">
        <v>0</v>
      </c>
      <c r="R1562">
        <v>0</v>
      </c>
    </row>
    <row r="1563" spans="1:18" x14ac:dyDescent="0.25">
      <c r="A1563" t="s">
        <v>5403</v>
      </c>
      <c r="B1563" t="s">
        <v>5404</v>
      </c>
      <c r="C1563" t="s">
        <v>5405</v>
      </c>
      <c r="D1563" t="s">
        <v>5406</v>
      </c>
      <c r="E1563">
        <v>6</v>
      </c>
      <c r="F1563" s="65">
        <v>6</v>
      </c>
      <c r="G1563" s="65" t="s">
        <v>1213</v>
      </c>
      <c r="H1563">
        <v>42.222000000000001</v>
      </c>
      <c r="I1563">
        <v>12.718</v>
      </c>
      <c r="J1563" s="65" t="s">
        <v>4236</v>
      </c>
      <c r="K1563" t="s">
        <v>4245</v>
      </c>
      <c r="L1563" t="s">
        <v>1201</v>
      </c>
      <c r="O1563" t="s">
        <v>1202</v>
      </c>
    </row>
    <row r="1564" spans="1:18" x14ac:dyDescent="0.25">
      <c r="A1564" t="s">
        <v>5407</v>
      </c>
      <c r="B1564" t="s">
        <v>5408</v>
      </c>
      <c r="C1564" t="s">
        <v>5409</v>
      </c>
      <c r="D1564" t="s">
        <v>5410</v>
      </c>
      <c r="E1564">
        <v>23</v>
      </c>
      <c r="F1564" s="65">
        <v>23</v>
      </c>
      <c r="G1564" s="65" t="s">
        <v>1495</v>
      </c>
      <c r="J1564" s="65" t="s">
        <v>4236</v>
      </c>
      <c r="L1564" t="s">
        <v>1201</v>
      </c>
      <c r="O1564" t="s">
        <v>1360</v>
      </c>
      <c r="Q1564">
        <v>0</v>
      </c>
      <c r="R1564">
        <v>0</v>
      </c>
    </row>
    <row r="1565" spans="1:18" x14ac:dyDescent="0.25">
      <c r="A1565" t="s">
        <v>5411</v>
      </c>
      <c r="B1565" t="s">
        <v>5412</v>
      </c>
      <c r="C1565" t="s">
        <v>5413</v>
      </c>
      <c r="D1565" t="s">
        <v>5414</v>
      </c>
      <c r="E1565">
        <v>36</v>
      </c>
      <c r="F1565" s="65">
        <v>36</v>
      </c>
      <c r="G1565" s="65" t="s">
        <v>49</v>
      </c>
      <c r="H1565">
        <v>40.234000000000002</v>
      </c>
      <c r="I1565">
        <v>9.0429999999999993</v>
      </c>
      <c r="J1565" s="65" t="s">
        <v>4236</v>
      </c>
      <c r="K1565" t="s">
        <v>4445</v>
      </c>
      <c r="L1565" t="s">
        <v>1201</v>
      </c>
      <c r="O1565" t="s">
        <v>1202</v>
      </c>
      <c r="P1565" t="s">
        <v>1317</v>
      </c>
      <c r="Q1565">
        <v>1.7</v>
      </c>
      <c r="R1565">
        <v>0.13</v>
      </c>
    </row>
    <row r="1566" spans="1:18" x14ac:dyDescent="0.25">
      <c r="A1566" t="s">
        <v>5415</v>
      </c>
      <c r="B1566" t="s">
        <v>5416</v>
      </c>
      <c r="C1566" t="s">
        <v>5417</v>
      </c>
      <c r="D1566" t="s">
        <v>5418</v>
      </c>
      <c r="E1566">
        <v>26</v>
      </c>
      <c r="F1566" s="65">
        <v>26</v>
      </c>
      <c r="G1566" s="65" t="s">
        <v>1495</v>
      </c>
      <c r="J1566" s="65" t="s">
        <v>4236</v>
      </c>
      <c r="L1566" t="s">
        <v>1201</v>
      </c>
      <c r="O1566" t="s">
        <v>1360</v>
      </c>
      <c r="Q1566">
        <v>0</v>
      </c>
      <c r="R1566">
        <v>0</v>
      </c>
    </row>
    <row r="1567" spans="1:18" x14ac:dyDescent="0.25">
      <c r="A1567" t="s">
        <v>5419</v>
      </c>
      <c r="B1567" t="s">
        <v>5420</v>
      </c>
      <c r="C1567" t="s">
        <v>5421</v>
      </c>
      <c r="D1567" t="s">
        <v>5422</v>
      </c>
      <c r="E1567">
        <v>16</v>
      </c>
      <c r="F1567" s="65">
        <v>16</v>
      </c>
      <c r="G1567" s="65" t="s">
        <v>1495</v>
      </c>
      <c r="J1567" s="65" t="s">
        <v>4236</v>
      </c>
      <c r="L1567" t="s">
        <v>1201</v>
      </c>
      <c r="O1567" t="s">
        <v>1360</v>
      </c>
      <c r="Q1567">
        <v>0</v>
      </c>
      <c r="R1567">
        <v>0</v>
      </c>
    </row>
    <row r="1568" spans="1:18" x14ac:dyDescent="0.25">
      <c r="A1568" t="s">
        <v>5423</v>
      </c>
      <c r="B1568" t="s">
        <v>5424</v>
      </c>
      <c r="C1568" t="s">
        <v>5425</v>
      </c>
      <c r="D1568" t="s">
        <v>5426</v>
      </c>
      <c r="E1568">
        <v>26</v>
      </c>
      <c r="F1568" s="65">
        <v>26</v>
      </c>
      <c r="G1568" s="65" t="s">
        <v>1495</v>
      </c>
      <c r="J1568" s="65" t="s">
        <v>4236</v>
      </c>
      <c r="L1568" t="s">
        <v>1201</v>
      </c>
      <c r="O1568" t="s">
        <v>1360</v>
      </c>
      <c r="Q1568">
        <v>0</v>
      </c>
      <c r="R1568">
        <v>0</v>
      </c>
    </row>
    <row r="1569" spans="1:18" x14ac:dyDescent="0.25">
      <c r="A1569" t="s">
        <v>5427</v>
      </c>
      <c r="B1569" t="s">
        <v>5428</v>
      </c>
      <c r="C1569" t="s">
        <v>5429</v>
      </c>
      <c r="D1569" t="s">
        <v>5430</v>
      </c>
      <c r="E1569">
        <v>16</v>
      </c>
      <c r="F1569" s="65">
        <v>16</v>
      </c>
      <c r="G1569" s="65" t="s">
        <v>1495</v>
      </c>
      <c r="J1569" s="65" t="s">
        <v>4236</v>
      </c>
      <c r="L1569" t="s">
        <v>1201</v>
      </c>
      <c r="O1569" t="s">
        <v>1360</v>
      </c>
      <c r="Q1569">
        <v>0</v>
      </c>
      <c r="R1569">
        <v>0</v>
      </c>
    </row>
    <row r="1570" spans="1:18" x14ac:dyDescent="0.25">
      <c r="A1570" t="s">
        <v>5431</v>
      </c>
      <c r="B1570" t="s">
        <v>5432</v>
      </c>
      <c r="C1570" t="s">
        <v>5433</v>
      </c>
      <c r="D1570" t="s">
        <v>5434</v>
      </c>
      <c r="E1570">
        <v>10</v>
      </c>
      <c r="F1570" s="65">
        <v>10</v>
      </c>
      <c r="G1570" s="65" t="s">
        <v>1495</v>
      </c>
      <c r="J1570" s="65" t="s">
        <v>4236</v>
      </c>
      <c r="L1570" t="s">
        <v>1201</v>
      </c>
      <c r="O1570" t="s">
        <v>1360</v>
      </c>
      <c r="Q1570">
        <v>0</v>
      </c>
      <c r="R1570">
        <v>0</v>
      </c>
    </row>
    <row r="1571" spans="1:18" x14ac:dyDescent="0.25">
      <c r="A1571" t="s">
        <v>5435</v>
      </c>
      <c r="B1571" t="s">
        <v>5436</v>
      </c>
      <c r="C1571" t="s">
        <v>5437</v>
      </c>
      <c r="D1571" t="s">
        <v>5438</v>
      </c>
      <c r="E1571">
        <v>11</v>
      </c>
      <c r="F1571" s="65">
        <v>11</v>
      </c>
      <c r="G1571" s="65" t="s">
        <v>1495</v>
      </c>
      <c r="J1571" s="65" t="s">
        <v>4236</v>
      </c>
      <c r="L1571" t="s">
        <v>1201</v>
      </c>
      <c r="O1571" t="s">
        <v>1360</v>
      </c>
      <c r="Q1571">
        <v>0</v>
      </c>
      <c r="R1571">
        <v>0</v>
      </c>
    </row>
    <row r="1572" spans="1:18" x14ac:dyDescent="0.25">
      <c r="A1572" t="s">
        <v>5439</v>
      </c>
      <c r="B1572" t="s">
        <v>5440</v>
      </c>
      <c r="C1572" t="s">
        <v>5441</v>
      </c>
      <c r="D1572" t="s">
        <v>5442</v>
      </c>
      <c r="E1572">
        <v>11</v>
      </c>
      <c r="F1572" s="65">
        <v>11</v>
      </c>
      <c r="G1572" s="65" t="s">
        <v>394</v>
      </c>
      <c r="H1572">
        <v>44.393999999999998</v>
      </c>
      <c r="I1572">
        <v>8.4949999999999992</v>
      </c>
      <c r="J1572" s="65" t="s">
        <v>4236</v>
      </c>
      <c r="K1572" t="s">
        <v>4293</v>
      </c>
      <c r="L1572" t="s">
        <v>1201</v>
      </c>
      <c r="O1572" t="s">
        <v>1202</v>
      </c>
      <c r="Q1572">
        <v>0</v>
      </c>
      <c r="R1572">
        <v>0</v>
      </c>
    </row>
    <row r="1573" spans="1:18" x14ac:dyDescent="0.25">
      <c r="A1573" t="s">
        <v>5443</v>
      </c>
      <c r="B1573" t="s">
        <v>5444</v>
      </c>
      <c r="C1573" t="s">
        <v>5445</v>
      </c>
      <c r="D1573" t="s">
        <v>5446</v>
      </c>
      <c r="E1573">
        <v>8</v>
      </c>
      <c r="F1573" s="65">
        <v>8</v>
      </c>
      <c r="G1573" s="65" t="s">
        <v>1213</v>
      </c>
      <c r="H1573">
        <v>45.183999999999997</v>
      </c>
      <c r="I1573">
        <v>7.6509999999999998</v>
      </c>
      <c r="J1573" s="65" t="s">
        <v>4236</v>
      </c>
      <c r="K1573" t="s">
        <v>4331</v>
      </c>
      <c r="L1573" t="s">
        <v>1201</v>
      </c>
      <c r="O1573" t="s">
        <v>1202</v>
      </c>
    </row>
    <row r="1574" spans="1:18" x14ac:dyDescent="0.25">
      <c r="A1574" t="s">
        <v>5447</v>
      </c>
      <c r="B1574" t="s">
        <v>5448</v>
      </c>
      <c r="C1574" t="s">
        <v>5449</v>
      </c>
      <c r="D1574" t="s">
        <v>5450</v>
      </c>
      <c r="E1574">
        <v>29</v>
      </c>
      <c r="F1574" s="65">
        <v>29</v>
      </c>
      <c r="G1574" s="65" t="s">
        <v>1206</v>
      </c>
      <c r="H1574">
        <v>46.075000000000003</v>
      </c>
      <c r="I1574">
        <v>11.122</v>
      </c>
      <c r="J1574" s="65" t="s">
        <v>4236</v>
      </c>
      <c r="K1574" t="s">
        <v>4267</v>
      </c>
      <c r="L1574" t="s">
        <v>1201</v>
      </c>
      <c r="O1574" t="s">
        <v>1202</v>
      </c>
      <c r="P1574" t="s">
        <v>1317</v>
      </c>
      <c r="Q1574">
        <v>0.01</v>
      </c>
      <c r="R1574">
        <v>0.01</v>
      </c>
    </row>
    <row r="1575" spans="1:18" x14ac:dyDescent="0.25">
      <c r="A1575" t="s">
        <v>5451</v>
      </c>
      <c r="B1575" t="s">
        <v>5452</v>
      </c>
      <c r="C1575" t="s">
        <v>5453</v>
      </c>
      <c r="D1575" t="s">
        <v>5454</v>
      </c>
      <c r="E1575">
        <v>39</v>
      </c>
      <c r="F1575" s="65">
        <v>14</v>
      </c>
      <c r="G1575" s="65" t="s">
        <v>48</v>
      </c>
      <c r="H1575">
        <v>41.46</v>
      </c>
      <c r="I1575">
        <v>13.932</v>
      </c>
      <c r="J1575" s="65" t="s">
        <v>4236</v>
      </c>
      <c r="K1575" t="s">
        <v>4245</v>
      </c>
      <c r="L1575" t="s">
        <v>1201</v>
      </c>
      <c r="O1575" t="s">
        <v>1202</v>
      </c>
      <c r="P1575" t="s">
        <v>1317</v>
      </c>
      <c r="Q1575">
        <v>0.1</v>
      </c>
      <c r="R1575">
        <v>0.1</v>
      </c>
    </row>
    <row r="1576" spans="1:18" x14ac:dyDescent="0.25">
      <c r="A1576" t="s">
        <v>5451</v>
      </c>
      <c r="B1576" t="s">
        <v>5455</v>
      </c>
      <c r="C1576" t="s">
        <v>5453</v>
      </c>
      <c r="D1576" t="s">
        <v>5456</v>
      </c>
      <c r="E1576">
        <v>39</v>
      </c>
      <c r="F1576" s="65">
        <v>14</v>
      </c>
      <c r="G1576" s="65" t="s">
        <v>48</v>
      </c>
      <c r="H1576">
        <v>41.46</v>
      </c>
      <c r="I1576">
        <v>13.932</v>
      </c>
      <c r="J1576" s="65" t="s">
        <v>4236</v>
      </c>
      <c r="K1576" t="s">
        <v>4245</v>
      </c>
      <c r="L1576" t="s">
        <v>1201</v>
      </c>
      <c r="O1576" t="s">
        <v>1202</v>
      </c>
      <c r="P1576" t="s">
        <v>1317</v>
      </c>
      <c r="Q1576">
        <v>0.1</v>
      </c>
      <c r="R1576">
        <v>0.1</v>
      </c>
    </row>
    <row r="1577" spans="1:18" x14ac:dyDescent="0.25">
      <c r="A1577" t="s">
        <v>5451</v>
      </c>
      <c r="B1577" t="s">
        <v>5457</v>
      </c>
      <c r="C1577" t="s">
        <v>5453</v>
      </c>
      <c r="D1577" t="s">
        <v>5458</v>
      </c>
      <c r="E1577">
        <v>39</v>
      </c>
      <c r="F1577" s="65">
        <v>11</v>
      </c>
      <c r="G1577" s="65" t="s">
        <v>48</v>
      </c>
      <c r="H1577">
        <v>41.46</v>
      </c>
      <c r="I1577">
        <v>13.932</v>
      </c>
      <c r="J1577" s="65" t="s">
        <v>4236</v>
      </c>
      <c r="K1577" t="s">
        <v>4245</v>
      </c>
      <c r="L1577" t="s">
        <v>1201</v>
      </c>
      <c r="O1577" t="s">
        <v>1202</v>
      </c>
      <c r="P1577" t="s">
        <v>1317</v>
      </c>
      <c r="Q1577">
        <v>0.1</v>
      </c>
      <c r="R1577">
        <v>0.1</v>
      </c>
    </row>
    <row r="1578" spans="1:18" x14ac:dyDescent="0.25">
      <c r="A1578" t="s">
        <v>5459</v>
      </c>
      <c r="B1578" t="s">
        <v>5460</v>
      </c>
      <c r="C1578" t="s">
        <v>5461</v>
      </c>
      <c r="D1578" t="s">
        <v>5462</v>
      </c>
      <c r="E1578">
        <v>11</v>
      </c>
      <c r="F1578" s="65">
        <v>11</v>
      </c>
      <c r="G1578" s="65" t="s">
        <v>1213</v>
      </c>
      <c r="H1578">
        <v>45.701999999999998</v>
      </c>
      <c r="I1578">
        <v>7.2080000000000002</v>
      </c>
      <c r="J1578" s="65" t="s">
        <v>4236</v>
      </c>
      <c r="K1578" t="s">
        <v>4926</v>
      </c>
      <c r="L1578" t="s">
        <v>1201</v>
      </c>
      <c r="O1578" t="s">
        <v>1202</v>
      </c>
    </row>
    <row r="1579" spans="1:18" x14ac:dyDescent="0.25">
      <c r="A1579" t="s">
        <v>5463</v>
      </c>
      <c r="B1579" t="s">
        <v>5464</v>
      </c>
      <c r="C1579" t="s">
        <v>5465</v>
      </c>
      <c r="D1579" t="s">
        <v>5466</v>
      </c>
      <c r="E1579">
        <v>24</v>
      </c>
      <c r="F1579" s="65">
        <v>24</v>
      </c>
      <c r="G1579" s="65" t="s">
        <v>394</v>
      </c>
      <c r="H1579">
        <v>44.53</v>
      </c>
      <c r="I1579">
        <v>12.154999999999999</v>
      </c>
      <c r="J1579" s="65" t="s">
        <v>4236</v>
      </c>
      <c r="K1579" t="s">
        <v>4250</v>
      </c>
      <c r="L1579" t="s">
        <v>1201</v>
      </c>
      <c r="O1579" t="s">
        <v>1202</v>
      </c>
      <c r="Q1579">
        <v>0</v>
      </c>
      <c r="R1579">
        <v>0</v>
      </c>
    </row>
    <row r="1580" spans="1:18" x14ac:dyDescent="0.25">
      <c r="A1580" t="s">
        <v>5467</v>
      </c>
      <c r="B1580" t="s">
        <v>5468</v>
      </c>
      <c r="C1580" t="s">
        <v>5469</v>
      </c>
      <c r="D1580" t="s">
        <v>5470</v>
      </c>
      <c r="E1580">
        <v>20</v>
      </c>
      <c r="F1580" s="65">
        <v>20</v>
      </c>
      <c r="G1580" s="65" t="s">
        <v>1495</v>
      </c>
      <c r="J1580" s="65" t="s">
        <v>4236</v>
      </c>
      <c r="L1580" t="s">
        <v>1201</v>
      </c>
      <c r="O1580" t="s">
        <v>1360</v>
      </c>
      <c r="Q1580">
        <v>0</v>
      </c>
      <c r="R1580">
        <v>0</v>
      </c>
    </row>
    <row r="1581" spans="1:18" x14ac:dyDescent="0.25">
      <c r="A1581" t="s">
        <v>5471</v>
      </c>
      <c r="B1581" t="s">
        <v>5472</v>
      </c>
      <c r="C1581" t="s">
        <v>5473</v>
      </c>
      <c r="D1581" t="s">
        <v>5474</v>
      </c>
      <c r="E1581">
        <v>24</v>
      </c>
      <c r="F1581" s="65">
        <v>24</v>
      </c>
      <c r="G1581" s="65" t="s">
        <v>394</v>
      </c>
      <c r="H1581">
        <v>43.374000000000002</v>
      </c>
      <c r="I1581">
        <v>12.257999999999999</v>
      </c>
      <c r="J1581" s="65" t="s">
        <v>4236</v>
      </c>
      <c r="K1581" t="s">
        <v>4272</v>
      </c>
      <c r="L1581" t="s">
        <v>1201</v>
      </c>
      <c r="O1581" t="s">
        <v>1202</v>
      </c>
      <c r="Q1581">
        <v>0</v>
      </c>
      <c r="R1581">
        <v>0</v>
      </c>
    </row>
    <row r="1582" spans="1:18" x14ac:dyDescent="0.25">
      <c r="A1582" t="s">
        <v>5475</v>
      </c>
      <c r="B1582" t="s">
        <v>5476</v>
      </c>
      <c r="C1582" t="s">
        <v>5477</v>
      </c>
      <c r="D1582" t="s">
        <v>5478</v>
      </c>
      <c r="E1582">
        <v>41</v>
      </c>
      <c r="F1582" s="65">
        <v>41</v>
      </c>
      <c r="G1582" s="65" t="s">
        <v>1206</v>
      </c>
      <c r="H1582">
        <v>40.648000000000003</v>
      </c>
      <c r="I1582">
        <v>14.409000000000001</v>
      </c>
      <c r="J1582" s="65" t="s">
        <v>4236</v>
      </c>
      <c r="K1582" t="s">
        <v>4277</v>
      </c>
      <c r="L1582" t="s">
        <v>1201</v>
      </c>
      <c r="O1582" t="s">
        <v>1202</v>
      </c>
      <c r="P1582" t="s">
        <v>1317</v>
      </c>
      <c r="Q1582">
        <v>0.01</v>
      </c>
      <c r="R1582">
        <v>0.01</v>
      </c>
    </row>
    <row r="1583" spans="1:18" x14ac:dyDescent="0.25">
      <c r="A1583" t="s">
        <v>5479</v>
      </c>
      <c r="B1583" t="s">
        <v>5480</v>
      </c>
      <c r="C1583" t="s">
        <v>5481</v>
      </c>
      <c r="D1583" t="s">
        <v>5482</v>
      </c>
      <c r="E1583">
        <v>7</v>
      </c>
      <c r="F1583" s="65">
        <v>7</v>
      </c>
      <c r="G1583" s="65" t="s">
        <v>1213</v>
      </c>
      <c r="H1583">
        <v>46.243000000000002</v>
      </c>
      <c r="I1583">
        <v>9.6549999999999994</v>
      </c>
      <c r="J1583" s="65" t="s">
        <v>4236</v>
      </c>
      <c r="K1583" t="s">
        <v>4240</v>
      </c>
      <c r="L1583" t="s">
        <v>1201</v>
      </c>
      <c r="O1583" t="s">
        <v>1202</v>
      </c>
    </row>
    <row r="1584" spans="1:18" x14ac:dyDescent="0.25">
      <c r="A1584" t="s">
        <v>5483</v>
      </c>
      <c r="B1584" t="s">
        <v>5484</v>
      </c>
      <c r="C1584" t="s">
        <v>5485</v>
      </c>
      <c r="D1584" t="s">
        <v>5486</v>
      </c>
      <c r="E1584">
        <v>45</v>
      </c>
      <c r="F1584" s="65">
        <v>45</v>
      </c>
      <c r="G1584" s="65" t="s">
        <v>1495</v>
      </c>
      <c r="J1584" s="65" t="s">
        <v>4236</v>
      </c>
      <c r="L1584" t="s">
        <v>1201</v>
      </c>
      <c r="O1584" t="s">
        <v>1360</v>
      </c>
      <c r="Q1584">
        <v>0</v>
      </c>
      <c r="R1584">
        <v>0</v>
      </c>
    </row>
    <row r="1585" spans="1:18" x14ac:dyDescent="0.25">
      <c r="A1585" t="s">
        <v>5487</v>
      </c>
      <c r="B1585" t="s">
        <v>5488</v>
      </c>
      <c r="C1585" t="s">
        <v>5489</v>
      </c>
      <c r="D1585" t="s">
        <v>5490</v>
      </c>
      <c r="E1585">
        <v>23</v>
      </c>
      <c r="F1585" s="65">
        <v>23</v>
      </c>
      <c r="G1585" s="65" t="s">
        <v>1495</v>
      </c>
      <c r="J1585" s="65" t="s">
        <v>4236</v>
      </c>
      <c r="L1585" t="s">
        <v>1201</v>
      </c>
      <c r="O1585" t="s">
        <v>1360</v>
      </c>
      <c r="Q1585">
        <v>0</v>
      </c>
      <c r="R1585">
        <v>0</v>
      </c>
    </row>
    <row r="1586" spans="1:18" x14ac:dyDescent="0.25">
      <c r="A1586" t="s">
        <v>5491</v>
      </c>
      <c r="B1586" t="s">
        <v>5492</v>
      </c>
      <c r="C1586" t="s">
        <v>5493</v>
      </c>
      <c r="D1586" t="s">
        <v>5494</v>
      </c>
      <c r="E1586">
        <v>10</v>
      </c>
      <c r="F1586" s="65">
        <v>10</v>
      </c>
      <c r="G1586" s="65" t="s">
        <v>394</v>
      </c>
      <c r="H1586">
        <v>44.832999999999998</v>
      </c>
      <c r="I1586">
        <v>11.679</v>
      </c>
      <c r="J1586" s="65" t="s">
        <v>4236</v>
      </c>
      <c r="K1586" t="s">
        <v>4250</v>
      </c>
      <c r="L1586" t="s">
        <v>1201</v>
      </c>
      <c r="O1586" t="s">
        <v>1202</v>
      </c>
      <c r="Q1586">
        <v>0</v>
      </c>
      <c r="R1586">
        <v>0</v>
      </c>
    </row>
    <row r="1587" spans="1:18" x14ac:dyDescent="0.25">
      <c r="A1587" t="s">
        <v>5495</v>
      </c>
      <c r="B1587" t="s">
        <v>5496</v>
      </c>
      <c r="C1587" t="s">
        <v>5497</v>
      </c>
      <c r="D1587" t="s">
        <v>5498</v>
      </c>
      <c r="E1587">
        <v>20</v>
      </c>
      <c r="F1587" s="65">
        <v>20</v>
      </c>
      <c r="G1587" s="65" t="s">
        <v>1495</v>
      </c>
      <c r="J1587" s="65" t="s">
        <v>4236</v>
      </c>
      <c r="L1587" t="s">
        <v>1201</v>
      </c>
      <c r="O1587" t="s">
        <v>1360</v>
      </c>
      <c r="Q1587">
        <v>0</v>
      </c>
      <c r="R1587">
        <v>0</v>
      </c>
    </row>
    <row r="1588" spans="1:18" x14ac:dyDescent="0.25">
      <c r="A1588" t="s">
        <v>5499</v>
      </c>
      <c r="B1588" t="s">
        <v>5500</v>
      </c>
      <c r="C1588" t="s">
        <v>5501</v>
      </c>
      <c r="D1588" t="s">
        <v>5502</v>
      </c>
      <c r="E1588">
        <v>29</v>
      </c>
      <c r="F1588" s="65">
        <v>29</v>
      </c>
      <c r="G1588" s="65" t="s">
        <v>1213</v>
      </c>
      <c r="H1588">
        <v>46.212000000000003</v>
      </c>
      <c r="I1588">
        <v>12.129</v>
      </c>
      <c r="J1588" s="65" t="s">
        <v>4236</v>
      </c>
      <c r="K1588" t="s">
        <v>4237</v>
      </c>
      <c r="L1588" t="s">
        <v>1201</v>
      </c>
      <c r="O1588" t="s">
        <v>1202</v>
      </c>
    </row>
    <row r="1589" spans="1:18" x14ac:dyDescent="0.25">
      <c r="A1589" t="s">
        <v>477</v>
      </c>
      <c r="B1589" t="s">
        <v>5503</v>
      </c>
      <c r="C1589" t="s">
        <v>479</v>
      </c>
      <c r="D1589" t="s">
        <v>5504</v>
      </c>
      <c r="E1589">
        <v>744</v>
      </c>
      <c r="F1589" s="65">
        <v>372</v>
      </c>
      <c r="G1589" s="65" t="s">
        <v>1206</v>
      </c>
      <c r="H1589">
        <v>37.139000000000003</v>
      </c>
      <c r="I1589">
        <v>15.215999999999999</v>
      </c>
      <c r="J1589" s="65" t="s">
        <v>4236</v>
      </c>
      <c r="K1589" t="s">
        <v>4466</v>
      </c>
      <c r="L1589" t="s">
        <v>1201</v>
      </c>
      <c r="M1589" s="65">
        <v>2002</v>
      </c>
      <c r="O1589" t="s">
        <v>1411</v>
      </c>
      <c r="P1589" t="s">
        <v>1209</v>
      </c>
      <c r="Q1589">
        <v>43.07</v>
      </c>
      <c r="R1589">
        <v>0.38</v>
      </c>
    </row>
    <row r="1590" spans="1:18" x14ac:dyDescent="0.25">
      <c r="A1590" t="s">
        <v>477</v>
      </c>
      <c r="B1590" t="s">
        <v>5505</v>
      </c>
      <c r="C1590" t="s">
        <v>479</v>
      </c>
      <c r="D1590" t="s">
        <v>5506</v>
      </c>
      <c r="E1590">
        <v>744</v>
      </c>
      <c r="F1590" s="65">
        <v>372</v>
      </c>
      <c r="G1590" s="65" t="s">
        <v>1206</v>
      </c>
      <c r="H1590">
        <v>37.139000000000003</v>
      </c>
      <c r="I1590">
        <v>15.215999999999999</v>
      </c>
      <c r="J1590" s="65" t="s">
        <v>4236</v>
      </c>
      <c r="K1590" t="s">
        <v>4466</v>
      </c>
      <c r="L1590" t="s">
        <v>1201</v>
      </c>
      <c r="M1590" s="65">
        <v>2003</v>
      </c>
      <c r="O1590" t="s">
        <v>1411</v>
      </c>
      <c r="P1590" t="s">
        <v>1209</v>
      </c>
      <c r="Q1590">
        <v>43.07</v>
      </c>
      <c r="R1590">
        <v>0.38</v>
      </c>
    </row>
    <row r="1591" spans="1:18" x14ac:dyDescent="0.25">
      <c r="A1591" t="s">
        <v>5507</v>
      </c>
      <c r="B1591" t="s">
        <v>5508</v>
      </c>
      <c r="C1591" t="s">
        <v>5509</v>
      </c>
      <c r="D1591" t="s">
        <v>5510</v>
      </c>
      <c r="E1591">
        <v>12</v>
      </c>
      <c r="F1591" s="65">
        <v>12</v>
      </c>
      <c r="G1591" s="65" t="s">
        <v>1495</v>
      </c>
      <c r="J1591" s="65" t="s">
        <v>4236</v>
      </c>
      <c r="L1591" t="s">
        <v>1201</v>
      </c>
      <c r="O1591" t="s">
        <v>1360</v>
      </c>
      <c r="Q1591">
        <v>0</v>
      </c>
      <c r="R1591">
        <v>0</v>
      </c>
    </row>
    <row r="1592" spans="1:18" x14ac:dyDescent="0.25">
      <c r="A1592" t="s">
        <v>5511</v>
      </c>
      <c r="B1592" t="s">
        <v>5512</v>
      </c>
      <c r="C1592" t="s">
        <v>5513</v>
      </c>
      <c r="D1592" t="s">
        <v>5514</v>
      </c>
      <c r="E1592">
        <v>18</v>
      </c>
      <c r="F1592" s="65">
        <v>18</v>
      </c>
      <c r="G1592" s="65" t="s">
        <v>0</v>
      </c>
      <c r="H1592">
        <v>43.164999999999999</v>
      </c>
      <c r="I1592">
        <v>10.616</v>
      </c>
      <c r="J1592" s="65" t="s">
        <v>4236</v>
      </c>
      <c r="K1592" t="s">
        <v>4410</v>
      </c>
      <c r="L1592" t="s">
        <v>1201</v>
      </c>
      <c r="M1592" s="65">
        <v>1987</v>
      </c>
      <c r="O1592" t="s">
        <v>1202</v>
      </c>
      <c r="P1592" t="s">
        <v>1277</v>
      </c>
      <c r="Q1592">
        <v>0.06</v>
      </c>
      <c r="R1592">
        <v>0.06</v>
      </c>
    </row>
    <row r="1593" spans="1:18" x14ac:dyDescent="0.25">
      <c r="A1593" t="s">
        <v>5515</v>
      </c>
      <c r="B1593" t="s">
        <v>5516</v>
      </c>
      <c r="C1593" t="s">
        <v>5517</v>
      </c>
      <c r="D1593" t="s">
        <v>5518</v>
      </c>
      <c r="E1593">
        <v>16</v>
      </c>
      <c r="F1593" s="65">
        <v>16</v>
      </c>
      <c r="G1593" s="65" t="s">
        <v>1213</v>
      </c>
      <c r="H1593">
        <v>42.853999999999999</v>
      </c>
      <c r="I1593">
        <v>13.561999999999999</v>
      </c>
      <c r="J1593" s="65" t="s">
        <v>4236</v>
      </c>
      <c r="K1593" t="s">
        <v>4486</v>
      </c>
      <c r="L1593" t="s">
        <v>1201</v>
      </c>
      <c r="O1593" t="s">
        <v>1202</v>
      </c>
    </row>
    <row r="1594" spans="1:18" x14ac:dyDescent="0.25">
      <c r="A1594" t="s">
        <v>5519</v>
      </c>
      <c r="B1594" t="s">
        <v>5520</v>
      </c>
      <c r="C1594" t="s">
        <v>5521</v>
      </c>
      <c r="D1594" t="s">
        <v>5522</v>
      </c>
      <c r="E1594">
        <v>24</v>
      </c>
      <c r="F1594" s="65">
        <v>24</v>
      </c>
      <c r="G1594" s="65" t="s">
        <v>1200</v>
      </c>
      <c r="H1594">
        <v>37.829000000000001</v>
      </c>
      <c r="I1594">
        <v>14.574999999999999</v>
      </c>
      <c r="J1594" s="65" t="s">
        <v>4236</v>
      </c>
      <c r="K1594" t="s">
        <v>4466</v>
      </c>
      <c r="L1594" t="s">
        <v>1201</v>
      </c>
      <c r="O1594" t="s">
        <v>1202</v>
      </c>
    </row>
    <row r="1595" spans="1:18" x14ac:dyDescent="0.25">
      <c r="A1595" t="s">
        <v>5523</v>
      </c>
      <c r="B1595" t="s">
        <v>5524</v>
      </c>
      <c r="C1595" t="s">
        <v>5525</v>
      </c>
      <c r="D1595" t="s">
        <v>5526</v>
      </c>
      <c r="E1595">
        <v>19</v>
      </c>
      <c r="F1595" s="65">
        <v>19</v>
      </c>
      <c r="G1595" s="65" t="s">
        <v>48</v>
      </c>
      <c r="H1595">
        <v>45.042000000000002</v>
      </c>
      <c r="I1595">
        <v>7.6269999999999998</v>
      </c>
      <c r="J1595" s="65" t="s">
        <v>4236</v>
      </c>
      <c r="K1595" t="s">
        <v>4331</v>
      </c>
      <c r="L1595" t="s">
        <v>1201</v>
      </c>
      <c r="O1595" t="s">
        <v>1202</v>
      </c>
      <c r="P1595" t="s">
        <v>1317</v>
      </c>
      <c r="Q1595">
        <v>0.1</v>
      </c>
      <c r="R1595">
        <v>0.1</v>
      </c>
    </row>
    <row r="1596" spans="1:18" x14ac:dyDescent="0.25">
      <c r="A1596" t="s">
        <v>5527</v>
      </c>
      <c r="B1596" t="s">
        <v>5528</v>
      </c>
      <c r="C1596" t="s">
        <v>5529</v>
      </c>
      <c r="D1596" t="s">
        <v>5530</v>
      </c>
      <c r="E1596">
        <v>8</v>
      </c>
      <c r="F1596" s="65">
        <v>52</v>
      </c>
      <c r="G1596" s="65" t="s">
        <v>1276</v>
      </c>
      <c r="J1596" s="65" t="s">
        <v>4236</v>
      </c>
      <c r="L1596" t="s">
        <v>1427</v>
      </c>
      <c r="O1596" t="s">
        <v>1202</v>
      </c>
      <c r="P1596" t="s">
        <v>1317</v>
      </c>
      <c r="Q1596">
        <v>0.1</v>
      </c>
      <c r="R1596">
        <v>0.1</v>
      </c>
    </row>
    <row r="1597" spans="1:18" x14ac:dyDescent="0.25">
      <c r="A1597" t="s">
        <v>5527</v>
      </c>
      <c r="B1597" t="s">
        <v>5531</v>
      </c>
      <c r="C1597" t="s">
        <v>5529</v>
      </c>
      <c r="D1597" t="s">
        <v>5532</v>
      </c>
      <c r="E1597">
        <v>8</v>
      </c>
      <c r="F1597" s="65">
        <v>8</v>
      </c>
      <c r="G1597" s="65" t="s">
        <v>1276</v>
      </c>
      <c r="J1597" s="65" t="s">
        <v>4236</v>
      </c>
      <c r="L1597" t="s">
        <v>1201</v>
      </c>
      <c r="O1597" t="s">
        <v>1202</v>
      </c>
      <c r="P1597" t="s">
        <v>1317</v>
      </c>
      <c r="Q1597">
        <v>0.1</v>
      </c>
      <c r="R1597">
        <v>0.1</v>
      </c>
    </row>
    <row r="1598" spans="1:18" x14ac:dyDescent="0.25">
      <c r="A1598" t="s">
        <v>5533</v>
      </c>
      <c r="B1598" t="s">
        <v>5534</v>
      </c>
      <c r="C1598" t="s">
        <v>5535</v>
      </c>
      <c r="D1598" t="s">
        <v>5536</v>
      </c>
      <c r="E1598">
        <v>20</v>
      </c>
      <c r="F1598" s="65">
        <v>20</v>
      </c>
      <c r="G1598" s="65" t="s">
        <v>1200</v>
      </c>
      <c r="H1598">
        <v>46.427</v>
      </c>
      <c r="I1598">
        <v>11.912000000000001</v>
      </c>
      <c r="J1598" s="65" t="s">
        <v>4236</v>
      </c>
      <c r="K1598" t="s">
        <v>4237</v>
      </c>
      <c r="L1598" t="s">
        <v>1201</v>
      </c>
      <c r="O1598" t="s">
        <v>1202</v>
      </c>
    </row>
    <row r="1599" spans="1:18" x14ac:dyDescent="0.25">
      <c r="A1599" t="s">
        <v>5537</v>
      </c>
      <c r="B1599" t="s">
        <v>5538</v>
      </c>
      <c r="C1599" t="s">
        <v>5539</v>
      </c>
      <c r="D1599" t="s">
        <v>5540</v>
      </c>
      <c r="E1599">
        <v>14</v>
      </c>
      <c r="F1599" s="65">
        <v>14</v>
      </c>
      <c r="G1599" s="65" t="s">
        <v>48</v>
      </c>
      <c r="H1599">
        <v>41.631</v>
      </c>
      <c r="I1599">
        <v>15.917</v>
      </c>
      <c r="J1599" s="65" t="s">
        <v>4236</v>
      </c>
      <c r="K1599" t="s">
        <v>4298</v>
      </c>
      <c r="L1599" t="s">
        <v>1201</v>
      </c>
      <c r="O1599" t="s">
        <v>1202</v>
      </c>
      <c r="P1599" t="s">
        <v>1317</v>
      </c>
      <c r="Q1599">
        <v>0.1</v>
      </c>
      <c r="R1599">
        <v>0.1</v>
      </c>
    </row>
    <row r="1600" spans="1:18" x14ac:dyDescent="0.25">
      <c r="A1600" t="s">
        <v>5541</v>
      </c>
      <c r="B1600" t="s">
        <v>5542</v>
      </c>
      <c r="C1600" t="s">
        <v>5543</v>
      </c>
      <c r="D1600" t="s">
        <v>5544</v>
      </c>
      <c r="E1600">
        <v>77</v>
      </c>
      <c r="F1600" s="65">
        <v>77</v>
      </c>
      <c r="G1600" s="65" t="s">
        <v>1495</v>
      </c>
      <c r="J1600" s="65" t="s">
        <v>4236</v>
      </c>
      <c r="L1600" t="s">
        <v>1201</v>
      </c>
      <c r="O1600" t="s">
        <v>1360</v>
      </c>
      <c r="Q1600">
        <v>0</v>
      </c>
      <c r="R1600">
        <v>0</v>
      </c>
    </row>
    <row r="1601" spans="1:18" x14ac:dyDescent="0.25">
      <c r="A1601" t="s">
        <v>5545</v>
      </c>
      <c r="B1601" t="s">
        <v>5546</v>
      </c>
      <c r="C1601" t="s">
        <v>5547</v>
      </c>
      <c r="D1601" t="s">
        <v>5548</v>
      </c>
      <c r="E1601">
        <v>17</v>
      </c>
      <c r="F1601" s="65">
        <v>17</v>
      </c>
      <c r="G1601" s="65" t="s">
        <v>1495</v>
      </c>
      <c r="J1601" s="65" t="s">
        <v>4236</v>
      </c>
      <c r="L1601" t="s">
        <v>1201</v>
      </c>
      <c r="O1601" t="s">
        <v>1360</v>
      </c>
      <c r="Q1601">
        <v>0</v>
      </c>
      <c r="R1601">
        <v>0</v>
      </c>
    </row>
    <row r="1602" spans="1:18" x14ac:dyDescent="0.25">
      <c r="A1602" t="s">
        <v>5549</v>
      </c>
      <c r="B1602" t="s">
        <v>5550</v>
      </c>
      <c r="C1602" t="s">
        <v>5551</v>
      </c>
      <c r="D1602" t="s">
        <v>5552</v>
      </c>
      <c r="E1602">
        <v>0</v>
      </c>
      <c r="F1602" s="65">
        <v>64</v>
      </c>
      <c r="G1602" s="65" t="s">
        <v>48</v>
      </c>
      <c r="J1602" s="65" t="s">
        <v>4236</v>
      </c>
      <c r="L1602" t="s">
        <v>1427</v>
      </c>
      <c r="M1602" s="65">
        <v>1958</v>
      </c>
      <c r="N1602">
        <v>2013</v>
      </c>
      <c r="O1602" t="s">
        <v>1202</v>
      </c>
      <c r="P1602" t="s">
        <v>1317</v>
      </c>
      <c r="Q1602">
        <v>0.1</v>
      </c>
      <c r="R1602">
        <v>0.1</v>
      </c>
    </row>
    <row r="1603" spans="1:18" x14ac:dyDescent="0.25">
      <c r="A1603" t="s">
        <v>5549</v>
      </c>
      <c r="B1603" t="s">
        <v>5553</v>
      </c>
      <c r="C1603" t="s">
        <v>5551</v>
      </c>
      <c r="D1603" t="s">
        <v>5554</v>
      </c>
      <c r="E1603">
        <v>0</v>
      </c>
      <c r="F1603" s="65">
        <v>64</v>
      </c>
      <c r="G1603" s="65" t="s">
        <v>48</v>
      </c>
      <c r="J1603" s="65" t="s">
        <v>4236</v>
      </c>
      <c r="L1603" t="s">
        <v>1427</v>
      </c>
      <c r="M1603" s="65">
        <v>1959</v>
      </c>
      <c r="N1603">
        <v>2013</v>
      </c>
      <c r="O1603" t="s">
        <v>1202</v>
      </c>
      <c r="P1603" t="s">
        <v>1317</v>
      </c>
      <c r="Q1603">
        <v>0.1</v>
      </c>
      <c r="R1603">
        <v>0.1</v>
      </c>
    </row>
    <row r="1604" spans="1:18" x14ac:dyDescent="0.25">
      <c r="A1604" t="s">
        <v>5549</v>
      </c>
      <c r="B1604" t="s">
        <v>5555</v>
      </c>
      <c r="C1604" t="s">
        <v>5551</v>
      </c>
      <c r="D1604" t="s">
        <v>5556</v>
      </c>
      <c r="E1604">
        <v>0</v>
      </c>
      <c r="F1604" s="65">
        <v>88</v>
      </c>
      <c r="G1604" s="65" t="s">
        <v>48</v>
      </c>
      <c r="J1604" s="65" t="s">
        <v>4236</v>
      </c>
      <c r="L1604" t="s">
        <v>1427</v>
      </c>
      <c r="M1604" s="65">
        <v>1959</v>
      </c>
      <c r="N1604">
        <v>2013</v>
      </c>
      <c r="O1604" t="s">
        <v>1202</v>
      </c>
      <c r="P1604" t="s">
        <v>1317</v>
      </c>
      <c r="Q1604">
        <v>0.1</v>
      </c>
      <c r="R1604">
        <v>0.1</v>
      </c>
    </row>
    <row r="1605" spans="1:18" x14ac:dyDescent="0.25">
      <c r="A1605" t="s">
        <v>564</v>
      </c>
      <c r="B1605" t="s">
        <v>5557</v>
      </c>
      <c r="C1605" t="s">
        <v>565</v>
      </c>
      <c r="D1605" t="s">
        <v>5558</v>
      </c>
      <c r="E1605">
        <v>325</v>
      </c>
      <c r="F1605" s="65">
        <v>325</v>
      </c>
      <c r="G1605" s="65" t="s">
        <v>1206</v>
      </c>
      <c r="H1605">
        <v>43.366999999999997</v>
      </c>
      <c r="I1605">
        <v>10.45</v>
      </c>
      <c r="J1605" s="65" t="s">
        <v>4236</v>
      </c>
      <c r="K1605" t="s">
        <v>4410</v>
      </c>
      <c r="L1605" t="s">
        <v>1201</v>
      </c>
      <c r="M1605" s="65">
        <v>2007</v>
      </c>
      <c r="O1605" t="s">
        <v>1411</v>
      </c>
      <c r="P1605" t="s">
        <v>1268</v>
      </c>
      <c r="Q1605">
        <v>0.96</v>
      </c>
      <c r="R1605">
        <v>0.78</v>
      </c>
    </row>
    <row r="1606" spans="1:18" x14ac:dyDescent="0.25">
      <c r="A1606" t="s">
        <v>637</v>
      </c>
      <c r="B1606" t="s">
        <v>5559</v>
      </c>
      <c r="C1606" t="s">
        <v>638</v>
      </c>
      <c r="D1606" t="s">
        <v>5560</v>
      </c>
      <c r="E1606">
        <v>381</v>
      </c>
      <c r="F1606" s="65">
        <v>381</v>
      </c>
      <c r="G1606" s="65" t="s">
        <v>1206</v>
      </c>
      <c r="H1606">
        <v>45.029000000000003</v>
      </c>
      <c r="I1606">
        <v>8.9730000000000008</v>
      </c>
      <c r="J1606" s="65" t="s">
        <v>4236</v>
      </c>
      <c r="K1606" t="s">
        <v>4240</v>
      </c>
      <c r="L1606" t="s">
        <v>1201</v>
      </c>
      <c r="M1606" s="65">
        <v>2005</v>
      </c>
      <c r="O1606" t="s">
        <v>1202</v>
      </c>
      <c r="P1606" t="s">
        <v>1317</v>
      </c>
      <c r="Q1606">
        <v>0.01</v>
      </c>
      <c r="R1606">
        <v>0.01</v>
      </c>
    </row>
    <row r="1607" spans="1:18" x14ac:dyDescent="0.25">
      <c r="A1607" t="s">
        <v>5561</v>
      </c>
      <c r="B1607" t="s">
        <v>5562</v>
      </c>
      <c r="C1607" t="s">
        <v>569</v>
      </c>
      <c r="D1607" t="s">
        <v>5563</v>
      </c>
      <c r="E1607">
        <v>0</v>
      </c>
      <c r="F1607" s="65">
        <v>301</v>
      </c>
      <c r="G1607" s="65" t="s">
        <v>1276</v>
      </c>
      <c r="J1607" s="65" t="s">
        <v>4236</v>
      </c>
      <c r="L1607" t="s">
        <v>1427</v>
      </c>
      <c r="N1607">
        <v>2017</v>
      </c>
      <c r="O1607" t="s">
        <v>1202</v>
      </c>
      <c r="P1607" t="s">
        <v>1317</v>
      </c>
      <c r="Q1607">
        <v>0.1</v>
      </c>
      <c r="R1607">
        <v>0.1</v>
      </c>
    </row>
    <row r="1608" spans="1:18" x14ac:dyDescent="0.25">
      <c r="A1608" t="s">
        <v>5561</v>
      </c>
      <c r="B1608" t="s">
        <v>5564</v>
      </c>
      <c r="C1608" t="s">
        <v>569</v>
      </c>
      <c r="D1608" t="s">
        <v>5565</v>
      </c>
      <c r="E1608">
        <v>0</v>
      </c>
      <c r="F1608" s="65">
        <v>301</v>
      </c>
      <c r="G1608" s="65" t="s">
        <v>1276</v>
      </c>
      <c r="J1608" s="65" t="s">
        <v>4236</v>
      </c>
      <c r="L1608" t="s">
        <v>1427</v>
      </c>
      <c r="N1608">
        <v>2017</v>
      </c>
      <c r="O1608" t="s">
        <v>1202</v>
      </c>
      <c r="P1608" t="s">
        <v>1317</v>
      </c>
      <c r="Q1608">
        <v>0.1</v>
      </c>
      <c r="R1608">
        <v>0.1</v>
      </c>
    </row>
    <row r="1609" spans="1:18" x14ac:dyDescent="0.25">
      <c r="A1609" t="s">
        <v>5561</v>
      </c>
      <c r="B1609" t="s">
        <v>5566</v>
      </c>
      <c r="C1609" t="s">
        <v>569</v>
      </c>
      <c r="D1609" t="s">
        <v>5567</v>
      </c>
      <c r="E1609">
        <v>0</v>
      </c>
      <c r="F1609" s="65">
        <v>299</v>
      </c>
      <c r="G1609" s="65" t="s">
        <v>1276</v>
      </c>
      <c r="J1609" s="65" t="s">
        <v>4236</v>
      </c>
      <c r="L1609" t="s">
        <v>1427</v>
      </c>
      <c r="N1609">
        <v>2017</v>
      </c>
      <c r="O1609" t="s">
        <v>1202</v>
      </c>
      <c r="P1609" t="s">
        <v>1317</v>
      </c>
      <c r="Q1609">
        <v>0.1</v>
      </c>
      <c r="R1609">
        <v>0.1</v>
      </c>
    </row>
    <row r="1610" spans="1:18" x14ac:dyDescent="0.25">
      <c r="A1610" t="s">
        <v>5561</v>
      </c>
      <c r="B1610" t="s">
        <v>5568</v>
      </c>
      <c r="C1610" t="s">
        <v>569</v>
      </c>
      <c r="D1610" t="s">
        <v>5569</v>
      </c>
      <c r="E1610">
        <v>0</v>
      </c>
      <c r="F1610" s="65">
        <v>301</v>
      </c>
      <c r="G1610" s="65" t="s">
        <v>1276</v>
      </c>
      <c r="J1610" s="65" t="s">
        <v>4236</v>
      </c>
      <c r="L1610" t="s">
        <v>1427</v>
      </c>
      <c r="N1610">
        <v>2017</v>
      </c>
      <c r="O1610" t="s">
        <v>1202</v>
      </c>
      <c r="P1610" t="s">
        <v>1317</v>
      </c>
      <c r="Q1610">
        <v>0.1</v>
      </c>
      <c r="R1610">
        <v>0.1</v>
      </c>
    </row>
    <row r="1611" spans="1:18" x14ac:dyDescent="0.25">
      <c r="A1611" t="s">
        <v>5570</v>
      </c>
      <c r="B1611" t="s">
        <v>5571</v>
      </c>
      <c r="C1611" t="s">
        <v>5572</v>
      </c>
      <c r="D1611" t="s">
        <v>5573</v>
      </c>
      <c r="E1611">
        <v>14</v>
      </c>
      <c r="F1611" s="65">
        <v>14</v>
      </c>
      <c r="G1611" s="65" t="s">
        <v>1495</v>
      </c>
      <c r="J1611" s="65" t="s">
        <v>4236</v>
      </c>
      <c r="L1611" t="s">
        <v>1201</v>
      </c>
      <c r="O1611" t="s">
        <v>1360</v>
      </c>
      <c r="Q1611">
        <v>0</v>
      </c>
      <c r="R1611">
        <v>0</v>
      </c>
    </row>
    <row r="1612" spans="1:18" x14ac:dyDescent="0.25">
      <c r="A1612" t="s">
        <v>497</v>
      </c>
      <c r="B1612" t="s">
        <v>5574</v>
      </c>
      <c r="C1612" t="s">
        <v>498</v>
      </c>
      <c r="D1612" t="s">
        <v>5575</v>
      </c>
      <c r="E1612">
        <v>101</v>
      </c>
      <c r="F1612" s="65">
        <v>101</v>
      </c>
      <c r="G1612" s="65" t="s">
        <v>1200</v>
      </c>
      <c r="H1612">
        <v>39.493000000000002</v>
      </c>
      <c r="I1612">
        <v>16.384</v>
      </c>
      <c r="J1612" s="65" t="s">
        <v>4236</v>
      </c>
      <c r="K1612" t="s">
        <v>4336</v>
      </c>
      <c r="L1612" t="s">
        <v>1201</v>
      </c>
      <c r="O1612" t="s">
        <v>1202</v>
      </c>
    </row>
    <row r="1613" spans="1:18" x14ac:dyDescent="0.25">
      <c r="A1613" t="s">
        <v>5576</v>
      </c>
      <c r="B1613" t="s">
        <v>5577</v>
      </c>
      <c r="C1613" t="s">
        <v>5578</v>
      </c>
      <c r="D1613" t="s">
        <v>5579</v>
      </c>
      <c r="E1613">
        <v>90</v>
      </c>
      <c r="F1613" s="65">
        <v>90</v>
      </c>
      <c r="G1613" s="65" t="s">
        <v>1495</v>
      </c>
      <c r="J1613" s="65" t="s">
        <v>4236</v>
      </c>
      <c r="L1613" t="s">
        <v>1201</v>
      </c>
      <c r="O1613" t="s">
        <v>1360</v>
      </c>
      <c r="Q1613">
        <v>0</v>
      </c>
      <c r="R1613">
        <v>0</v>
      </c>
    </row>
    <row r="1614" spans="1:18" x14ac:dyDescent="0.25">
      <c r="A1614" t="s">
        <v>661</v>
      </c>
      <c r="B1614" t="s">
        <v>5580</v>
      </c>
      <c r="C1614" t="s">
        <v>662</v>
      </c>
      <c r="D1614" t="s">
        <v>5581</v>
      </c>
      <c r="E1614">
        <v>745</v>
      </c>
      <c r="F1614" s="65">
        <v>375</v>
      </c>
      <c r="G1614" s="65" t="s">
        <v>1206</v>
      </c>
      <c r="H1614">
        <v>45.167000000000002</v>
      </c>
      <c r="I1614">
        <v>10.8</v>
      </c>
      <c r="J1614" s="65" t="s">
        <v>4236</v>
      </c>
      <c r="K1614" t="s">
        <v>4240</v>
      </c>
      <c r="L1614" t="s">
        <v>1201</v>
      </c>
      <c r="M1614" s="65">
        <v>2005</v>
      </c>
      <c r="O1614" t="s">
        <v>1202</v>
      </c>
      <c r="P1614" t="s">
        <v>1209</v>
      </c>
      <c r="Q1614">
        <v>43.07</v>
      </c>
      <c r="R1614">
        <v>0.38</v>
      </c>
    </row>
    <row r="1615" spans="1:18" x14ac:dyDescent="0.25">
      <c r="A1615" t="s">
        <v>661</v>
      </c>
      <c r="B1615" t="s">
        <v>5582</v>
      </c>
      <c r="C1615" t="s">
        <v>662</v>
      </c>
      <c r="D1615" t="s">
        <v>5583</v>
      </c>
      <c r="E1615">
        <v>745</v>
      </c>
      <c r="F1615" s="65">
        <v>15</v>
      </c>
      <c r="G1615" s="65" t="s">
        <v>48</v>
      </c>
      <c r="H1615">
        <v>45.167000000000002</v>
      </c>
      <c r="I1615">
        <v>10.8</v>
      </c>
      <c r="J1615" s="65" t="s">
        <v>4236</v>
      </c>
      <c r="K1615" t="s">
        <v>4240</v>
      </c>
      <c r="L1615" t="s">
        <v>1201</v>
      </c>
      <c r="O1615" t="s">
        <v>1202</v>
      </c>
      <c r="P1615" t="s">
        <v>1209</v>
      </c>
      <c r="Q1615">
        <v>132.47999999999999</v>
      </c>
      <c r="R1615">
        <v>0.91</v>
      </c>
    </row>
    <row r="1616" spans="1:18" x14ac:dyDescent="0.25">
      <c r="A1616" t="s">
        <v>661</v>
      </c>
      <c r="B1616" t="s">
        <v>5584</v>
      </c>
      <c r="C1616" t="s">
        <v>662</v>
      </c>
      <c r="D1616" t="s">
        <v>5585</v>
      </c>
      <c r="E1616">
        <v>745</v>
      </c>
      <c r="F1616" s="65">
        <v>375</v>
      </c>
      <c r="G1616" s="65" t="s">
        <v>1206</v>
      </c>
      <c r="H1616">
        <v>45.167000000000002</v>
      </c>
      <c r="I1616">
        <v>10.8</v>
      </c>
      <c r="J1616" s="65" t="s">
        <v>4236</v>
      </c>
      <c r="K1616" t="s">
        <v>4240</v>
      </c>
      <c r="L1616" t="s">
        <v>1201</v>
      </c>
      <c r="M1616" s="65">
        <v>2005</v>
      </c>
      <c r="O1616" t="s">
        <v>1202</v>
      </c>
      <c r="P1616" t="s">
        <v>1317</v>
      </c>
      <c r="Q1616">
        <v>0.01</v>
      </c>
      <c r="R1616">
        <v>0.01</v>
      </c>
    </row>
    <row r="1617" spans="1:18" x14ac:dyDescent="0.25">
      <c r="A1617" t="s">
        <v>5586</v>
      </c>
      <c r="B1617" t="s">
        <v>5587</v>
      </c>
      <c r="C1617" t="s">
        <v>5588</v>
      </c>
      <c r="D1617" t="s">
        <v>5589</v>
      </c>
      <c r="E1617">
        <v>23</v>
      </c>
      <c r="F1617" s="65">
        <v>23</v>
      </c>
      <c r="G1617" s="65" t="s">
        <v>1213</v>
      </c>
      <c r="H1617">
        <v>43.588000000000001</v>
      </c>
      <c r="I1617">
        <v>13.319000000000001</v>
      </c>
      <c r="J1617" s="65" t="s">
        <v>4236</v>
      </c>
      <c r="K1617" t="s">
        <v>4486</v>
      </c>
      <c r="L1617" t="s">
        <v>1201</v>
      </c>
      <c r="O1617" t="s">
        <v>1202</v>
      </c>
    </row>
    <row r="1618" spans="1:18" x14ac:dyDescent="0.25">
      <c r="A1618" t="s">
        <v>5590</v>
      </c>
      <c r="B1618" t="s">
        <v>5591</v>
      </c>
      <c r="C1618" t="s">
        <v>5592</v>
      </c>
      <c r="D1618" t="s">
        <v>5593</v>
      </c>
      <c r="E1618">
        <v>54</v>
      </c>
      <c r="F1618" s="65">
        <v>54</v>
      </c>
      <c r="G1618" s="65" t="s">
        <v>1495</v>
      </c>
      <c r="J1618" s="65" t="s">
        <v>4236</v>
      </c>
      <c r="L1618" t="s">
        <v>1201</v>
      </c>
      <c r="O1618" t="s">
        <v>1360</v>
      </c>
      <c r="Q1618">
        <v>0</v>
      </c>
      <c r="R1618">
        <v>0</v>
      </c>
    </row>
    <row r="1619" spans="1:18" x14ac:dyDescent="0.25">
      <c r="A1619" t="s">
        <v>5594</v>
      </c>
      <c r="B1619" t="s">
        <v>5595</v>
      </c>
      <c r="C1619" t="s">
        <v>5596</v>
      </c>
      <c r="D1619" t="s">
        <v>5597</v>
      </c>
      <c r="E1619">
        <v>12</v>
      </c>
      <c r="F1619" s="65">
        <v>12</v>
      </c>
      <c r="G1619" s="65" t="s">
        <v>1495</v>
      </c>
      <c r="J1619" s="65" t="s">
        <v>4236</v>
      </c>
      <c r="L1619" t="s">
        <v>1201</v>
      </c>
      <c r="O1619" t="s">
        <v>1360</v>
      </c>
      <c r="Q1619">
        <v>0</v>
      </c>
      <c r="R1619">
        <v>0</v>
      </c>
    </row>
    <row r="1620" spans="1:18" x14ac:dyDescent="0.25">
      <c r="A1620" t="s">
        <v>5598</v>
      </c>
      <c r="B1620" t="s">
        <v>5599</v>
      </c>
      <c r="C1620" t="s">
        <v>5600</v>
      </c>
      <c r="D1620" t="s">
        <v>5601</v>
      </c>
      <c r="E1620">
        <v>20</v>
      </c>
      <c r="F1620" s="65">
        <v>20</v>
      </c>
      <c r="G1620" s="65" t="s">
        <v>1213</v>
      </c>
      <c r="H1620">
        <v>46.640999999999998</v>
      </c>
      <c r="I1620">
        <v>11.353999999999999</v>
      </c>
      <c r="J1620" s="65" t="s">
        <v>4236</v>
      </c>
      <c r="K1620" t="s">
        <v>4290</v>
      </c>
      <c r="L1620" t="s">
        <v>1201</v>
      </c>
      <c r="O1620" t="s">
        <v>1202</v>
      </c>
    </row>
    <row r="1621" spans="1:18" x14ac:dyDescent="0.25">
      <c r="A1621" t="s">
        <v>5602</v>
      </c>
      <c r="B1621" t="s">
        <v>5603</v>
      </c>
      <c r="C1621" t="s">
        <v>5604</v>
      </c>
      <c r="D1621" t="s">
        <v>5605</v>
      </c>
      <c r="E1621">
        <v>0</v>
      </c>
      <c r="F1621" s="65">
        <v>20</v>
      </c>
      <c r="G1621" s="65" t="s">
        <v>1495</v>
      </c>
      <c r="J1621" s="65" t="s">
        <v>4236</v>
      </c>
      <c r="L1621" t="s">
        <v>1427</v>
      </c>
      <c r="O1621" t="s">
        <v>1360</v>
      </c>
      <c r="Q1621">
        <v>0</v>
      </c>
      <c r="R1621">
        <v>0</v>
      </c>
    </row>
    <row r="1622" spans="1:18" x14ac:dyDescent="0.25">
      <c r="A1622" t="s">
        <v>5606</v>
      </c>
      <c r="B1622" t="s">
        <v>5607</v>
      </c>
      <c r="C1622" t="s">
        <v>5608</v>
      </c>
      <c r="D1622" t="s">
        <v>5609</v>
      </c>
      <c r="E1622">
        <v>29</v>
      </c>
      <c r="F1622" s="65">
        <v>29</v>
      </c>
      <c r="G1622" s="65" t="s">
        <v>1213</v>
      </c>
      <c r="H1622">
        <v>45.701999999999998</v>
      </c>
      <c r="I1622">
        <v>7.2080000000000002</v>
      </c>
      <c r="J1622" s="65" t="s">
        <v>4236</v>
      </c>
      <c r="K1622" t="s">
        <v>4926</v>
      </c>
      <c r="L1622" t="s">
        <v>1201</v>
      </c>
      <c r="O1622" t="s">
        <v>1202</v>
      </c>
    </row>
    <row r="1623" spans="1:18" x14ac:dyDescent="0.25">
      <c r="A1623" t="s">
        <v>5610</v>
      </c>
      <c r="B1623" t="s">
        <v>5611</v>
      </c>
      <c r="C1623" t="s">
        <v>5612</v>
      </c>
      <c r="D1623" t="s">
        <v>5613</v>
      </c>
      <c r="E1623">
        <v>15</v>
      </c>
      <c r="F1623" s="65">
        <v>15</v>
      </c>
      <c r="G1623" s="65" t="s">
        <v>1495</v>
      </c>
      <c r="J1623" s="65" t="s">
        <v>4236</v>
      </c>
      <c r="L1623" t="s">
        <v>1201</v>
      </c>
      <c r="O1623" t="s">
        <v>1360</v>
      </c>
      <c r="Q1623">
        <v>0</v>
      </c>
      <c r="R1623">
        <v>0</v>
      </c>
    </row>
    <row r="1624" spans="1:18" x14ac:dyDescent="0.25">
      <c r="A1624" t="s">
        <v>5614</v>
      </c>
      <c r="B1624" t="s">
        <v>5615</v>
      </c>
      <c r="C1624" t="s">
        <v>5616</v>
      </c>
      <c r="D1624" t="s">
        <v>5617</v>
      </c>
      <c r="E1624">
        <v>9</v>
      </c>
      <c r="F1624" s="65">
        <v>9</v>
      </c>
      <c r="G1624" s="65" t="s">
        <v>1213</v>
      </c>
      <c r="J1624" s="65" t="s">
        <v>4236</v>
      </c>
      <c r="L1624" t="s">
        <v>1201</v>
      </c>
      <c r="O1624" t="s">
        <v>1202</v>
      </c>
    </row>
    <row r="1625" spans="1:18" x14ac:dyDescent="0.25">
      <c r="A1625" t="s">
        <v>547</v>
      </c>
      <c r="B1625" t="s">
        <v>5618</v>
      </c>
      <c r="C1625" t="s">
        <v>548</v>
      </c>
      <c r="D1625" t="s">
        <v>5619</v>
      </c>
      <c r="E1625">
        <v>1845</v>
      </c>
      <c r="F1625" s="65">
        <v>615</v>
      </c>
      <c r="G1625" s="65" t="s">
        <v>1231</v>
      </c>
      <c r="H1625">
        <v>42.128</v>
      </c>
      <c r="I1625">
        <v>11.757999999999999</v>
      </c>
      <c r="J1625" s="65" t="s">
        <v>4236</v>
      </c>
      <c r="K1625" t="s">
        <v>4245</v>
      </c>
      <c r="L1625" t="s">
        <v>1201</v>
      </c>
      <c r="M1625" s="65">
        <v>2009</v>
      </c>
      <c r="O1625" t="s">
        <v>1411</v>
      </c>
      <c r="P1625" t="s">
        <v>1209</v>
      </c>
      <c r="Q1625">
        <v>85.5</v>
      </c>
      <c r="R1625">
        <v>0.39</v>
      </c>
    </row>
    <row r="1626" spans="1:18" x14ac:dyDescent="0.25">
      <c r="A1626" t="s">
        <v>547</v>
      </c>
      <c r="B1626" t="s">
        <v>5620</v>
      </c>
      <c r="C1626" t="s">
        <v>548</v>
      </c>
      <c r="D1626" t="s">
        <v>5621</v>
      </c>
      <c r="E1626">
        <v>1845</v>
      </c>
      <c r="F1626" s="65">
        <v>615</v>
      </c>
      <c r="G1626" s="65" t="s">
        <v>1231</v>
      </c>
      <c r="H1626">
        <v>42.128</v>
      </c>
      <c r="I1626">
        <v>11.757999999999999</v>
      </c>
      <c r="J1626" s="65" t="s">
        <v>4236</v>
      </c>
      <c r="K1626" t="s">
        <v>4245</v>
      </c>
      <c r="L1626" t="s">
        <v>1201</v>
      </c>
      <c r="M1626" s="65">
        <v>2010</v>
      </c>
      <c r="O1626" t="s">
        <v>1411</v>
      </c>
      <c r="P1626" t="s">
        <v>1209</v>
      </c>
      <c r="Q1626">
        <v>85.5</v>
      </c>
      <c r="R1626">
        <v>0.39</v>
      </c>
    </row>
    <row r="1627" spans="1:18" x14ac:dyDescent="0.25">
      <c r="A1627" t="s">
        <v>547</v>
      </c>
      <c r="B1627" t="s">
        <v>5622</v>
      </c>
      <c r="C1627" t="s">
        <v>548</v>
      </c>
      <c r="D1627" t="s">
        <v>5623</v>
      </c>
      <c r="E1627">
        <v>1845</v>
      </c>
      <c r="F1627" s="65">
        <v>615</v>
      </c>
      <c r="G1627" s="65" t="s">
        <v>1231</v>
      </c>
      <c r="H1627">
        <v>42.128</v>
      </c>
      <c r="I1627">
        <v>11.757999999999999</v>
      </c>
      <c r="J1627" s="65" t="s">
        <v>4236</v>
      </c>
      <c r="K1627" t="s">
        <v>4245</v>
      </c>
      <c r="L1627" t="s">
        <v>1201</v>
      </c>
      <c r="M1627" s="65">
        <v>2010</v>
      </c>
      <c r="O1627" t="s">
        <v>1411</v>
      </c>
      <c r="P1627" t="s">
        <v>1209</v>
      </c>
      <c r="Q1627">
        <v>85.5</v>
      </c>
      <c r="R1627">
        <v>0.39</v>
      </c>
    </row>
    <row r="1628" spans="1:18" x14ac:dyDescent="0.25">
      <c r="A1628" t="s">
        <v>5624</v>
      </c>
      <c r="B1628" t="s">
        <v>5625</v>
      </c>
      <c r="C1628" t="s">
        <v>5626</v>
      </c>
      <c r="D1628" t="s">
        <v>5627</v>
      </c>
      <c r="E1628">
        <v>14</v>
      </c>
      <c r="F1628" s="65">
        <v>14</v>
      </c>
      <c r="G1628" s="65" t="s">
        <v>1213</v>
      </c>
      <c r="H1628">
        <v>44.649000000000001</v>
      </c>
      <c r="I1628">
        <v>7.3179999999999996</v>
      </c>
      <c r="J1628" s="65" t="s">
        <v>4236</v>
      </c>
      <c r="K1628" t="s">
        <v>4331</v>
      </c>
      <c r="L1628" t="s">
        <v>1201</v>
      </c>
      <c r="O1628" t="s">
        <v>1202</v>
      </c>
    </row>
    <row r="1629" spans="1:18" x14ac:dyDescent="0.25">
      <c r="A1629" t="s">
        <v>5628</v>
      </c>
      <c r="B1629" t="s">
        <v>5629</v>
      </c>
      <c r="C1629" t="s">
        <v>5630</v>
      </c>
      <c r="D1629" t="s">
        <v>5631</v>
      </c>
      <c r="E1629">
        <v>74</v>
      </c>
      <c r="F1629" s="65">
        <v>74</v>
      </c>
      <c r="G1629" s="65" t="s">
        <v>1495</v>
      </c>
      <c r="J1629" s="65" t="s">
        <v>4236</v>
      </c>
      <c r="L1629" t="s">
        <v>1201</v>
      </c>
      <c r="O1629" t="s">
        <v>1360</v>
      </c>
      <c r="Q1629">
        <v>0</v>
      </c>
      <c r="R1629">
        <v>0</v>
      </c>
    </row>
    <row r="1630" spans="1:18" x14ac:dyDescent="0.25">
      <c r="A1630" t="s">
        <v>469</v>
      </c>
      <c r="B1630" t="s">
        <v>5632</v>
      </c>
      <c r="C1630" t="s">
        <v>470</v>
      </c>
      <c r="D1630" t="s">
        <v>5633</v>
      </c>
      <c r="E1630">
        <v>212</v>
      </c>
      <c r="F1630" s="65">
        <v>106</v>
      </c>
      <c r="G1630" s="65" t="s">
        <v>1206</v>
      </c>
      <c r="H1630">
        <v>38</v>
      </c>
      <c r="I1630">
        <v>12.567</v>
      </c>
      <c r="J1630" s="65" t="s">
        <v>4236</v>
      </c>
      <c r="K1630" t="s">
        <v>4466</v>
      </c>
      <c r="L1630" t="s">
        <v>1201</v>
      </c>
      <c r="O1630" t="s">
        <v>1202</v>
      </c>
      <c r="P1630" t="s">
        <v>1317</v>
      </c>
      <c r="Q1630">
        <v>0.01</v>
      </c>
      <c r="R1630">
        <v>0.01</v>
      </c>
    </row>
    <row r="1631" spans="1:18" x14ac:dyDescent="0.25">
      <c r="A1631" t="s">
        <v>469</v>
      </c>
      <c r="B1631" t="s">
        <v>5634</v>
      </c>
      <c r="C1631" t="s">
        <v>470</v>
      </c>
      <c r="D1631" t="s">
        <v>5635</v>
      </c>
      <c r="E1631">
        <v>212</v>
      </c>
      <c r="F1631" s="65">
        <v>106</v>
      </c>
      <c r="G1631" s="65" t="s">
        <v>1206</v>
      </c>
      <c r="H1631">
        <v>38</v>
      </c>
      <c r="I1631">
        <v>12.567</v>
      </c>
      <c r="J1631" s="65" t="s">
        <v>4236</v>
      </c>
      <c r="K1631" t="s">
        <v>4466</v>
      </c>
      <c r="L1631" t="s">
        <v>1201</v>
      </c>
      <c r="O1631" t="s">
        <v>1202</v>
      </c>
      <c r="P1631" t="s">
        <v>1317</v>
      </c>
      <c r="Q1631">
        <v>0.01</v>
      </c>
      <c r="R1631">
        <v>0.01</v>
      </c>
    </row>
    <row r="1632" spans="1:18" x14ac:dyDescent="0.25">
      <c r="A1632" t="s">
        <v>5636</v>
      </c>
      <c r="B1632" t="s">
        <v>5637</v>
      </c>
      <c r="C1632" t="s">
        <v>5638</v>
      </c>
      <c r="D1632" t="s">
        <v>5639</v>
      </c>
      <c r="E1632">
        <v>17</v>
      </c>
      <c r="F1632" s="65">
        <v>17</v>
      </c>
      <c r="G1632" s="65" t="s">
        <v>0</v>
      </c>
      <c r="H1632">
        <v>45.078000000000003</v>
      </c>
      <c r="I1632">
        <v>7.7160000000000002</v>
      </c>
      <c r="J1632" s="65" t="s">
        <v>4236</v>
      </c>
      <c r="K1632" t="s">
        <v>4331</v>
      </c>
      <c r="L1632" t="s">
        <v>1201</v>
      </c>
      <c r="O1632" t="s">
        <v>1202</v>
      </c>
      <c r="P1632" t="s">
        <v>1277</v>
      </c>
      <c r="Q1632">
        <v>0.06</v>
      </c>
      <c r="R1632">
        <v>0.06</v>
      </c>
    </row>
    <row r="1633" spans="1:18" x14ac:dyDescent="0.25">
      <c r="A1633" t="s">
        <v>671</v>
      </c>
      <c r="B1633" t="s">
        <v>5640</v>
      </c>
      <c r="C1633" t="s">
        <v>672</v>
      </c>
      <c r="D1633" t="s">
        <v>5641</v>
      </c>
      <c r="E1633">
        <v>400</v>
      </c>
      <c r="F1633" s="65">
        <v>400</v>
      </c>
      <c r="G1633" s="65" t="s">
        <v>1206</v>
      </c>
      <c r="H1633">
        <v>45.399000000000001</v>
      </c>
      <c r="I1633">
        <v>10.715</v>
      </c>
      <c r="J1633" s="65" t="s">
        <v>4236</v>
      </c>
      <c r="K1633" t="s">
        <v>4240</v>
      </c>
      <c r="L1633" t="s">
        <v>1201</v>
      </c>
      <c r="M1633" s="65">
        <v>1983</v>
      </c>
      <c r="O1633" t="s">
        <v>1202</v>
      </c>
      <c r="P1633" t="s">
        <v>1317</v>
      </c>
      <c r="Q1633">
        <v>0.01</v>
      </c>
      <c r="R1633">
        <v>0.01</v>
      </c>
    </row>
    <row r="1634" spans="1:18" x14ac:dyDescent="0.25">
      <c r="A1634" t="s">
        <v>5642</v>
      </c>
      <c r="B1634" t="s">
        <v>5643</v>
      </c>
      <c r="C1634" t="s">
        <v>5644</v>
      </c>
      <c r="D1634" t="s">
        <v>5645</v>
      </c>
      <c r="E1634">
        <v>35</v>
      </c>
      <c r="F1634" s="65">
        <v>35</v>
      </c>
      <c r="G1634" s="65" t="s">
        <v>1213</v>
      </c>
      <c r="J1634" s="65" t="s">
        <v>4236</v>
      </c>
      <c r="L1634" t="s">
        <v>1201</v>
      </c>
      <c r="O1634" t="s">
        <v>1202</v>
      </c>
    </row>
    <row r="1635" spans="1:18" x14ac:dyDescent="0.25">
      <c r="A1635" t="s">
        <v>5646</v>
      </c>
      <c r="B1635" t="s">
        <v>5647</v>
      </c>
      <c r="C1635" t="s">
        <v>5648</v>
      </c>
      <c r="D1635" t="s">
        <v>5649</v>
      </c>
      <c r="E1635">
        <v>34</v>
      </c>
      <c r="F1635" s="65">
        <v>34</v>
      </c>
      <c r="G1635" s="65" t="s">
        <v>1495</v>
      </c>
      <c r="J1635" s="65" t="s">
        <v>4236</v>
      </c>
      <c r="L1635" t="s">
        <v>1201</v>
      </c>
      <c r="O1635" t="s">
        <v>1360</v>
      </c>
      <c r="Q1635">
        <v>0</v>
      </c>
      <c r="R1635">
        <v>0</v>
      </c>
    </row>
    <row r="1636" spans="1:18" x14ac:dyDescent="0.25">
      <c r="A1636" t="s">
        <v>482</v>
      </c>
      <c r="B1636" t="s">
        <v>5650</v>
      </c>
      <c r="C1636" t="s">
        <v>483</v>
      </c>
      <c r="D1636" t="s">
        <v>5651</v>
      </c>
      <c r="E1636">
        <v>480</v>
      </c>
      <c r="F1636" s="65">
        <v>240</v>
      </c>
      <c r="G1636" s="65" t="s">
        <v>1206</v>
      </c>
      <c r="H1636">
        <v>37.179000000000002</v>
      </c>
      <c r="I1636">
        <v>15.182</v>
      </c>
      <c r="J1636" s="65" t="s">
        <v>4236</v>
      </c>
      <c r="K1636" t="s">
        <v>4466</v>
      </c>
      <c r="L1636" t="s">
        <v>1201</v>
      </c>
      <c r="O1636" t="s">
        <v>1411</v>
      </c>
      <c r="P1636" t="s">
        <v>1209</v>
      </c>
      <c r="Q1636">
        <v>43.07</v>
      </c>
      <c r="R1636">
        <v>0.38</v>
      </c>
    </row>
    <row r="1637" spans="1:18" x14ac:dyDescent="0.25">
      <c r="A1637" t="s">
        <v>482</v>
      </c>
      <c r="B1637" t="s">
        <v>5652</v>
      </c>
      <c r="C1637" t="s">
        <v>483</v>
      </c>
      <c r="D1637" t="s">
        <v>5653</v>
      </c>
      <c r="E1637">
        <v>480</v>
      </c>
      <c r="F1637" s="65">
        <v>240</v>
      </c>
      <c r="G1637" s="65" t="s">
        <v>1206</v>
      </c>
      <c r="H1637">
        <v>37.179000000000002</v>
      </c>
      <c r="I1637">
        <v>15.182</v>
      </c>
      <c r="J1637" s="65" t="s">
        <v>4236</v>
      </c>
      <c r="K1637" t="s">
        <v>4466</v>
      </c>
      <c r="L1637" t="s">
        <v>1201</v>
      </c>
      <c r="O1637" t="s">
        <v>1411</v>
      </c>
      <c r="P1637" t="s">
        <v>1209</v>
      </c>
      <c r="Q1637">
        <v>43.07</v>
      </c>
      <c r="R1637">
        <v>0.38</v>
      </c>
    </row>
    <row r="1638" spans="1:18" x14ac:dyDescent="0.25">
      <c r="A1638" t="s">
        <v>482</v>
      </c>
      <c r="B1638" t="s">
        <v>5654</v>
      </c>
      <c r="C1638" t="s">
        <v>483</v>
      </c>
      <c r="D1638" t="s">
        <v>5655</v>
      </c>
      <c r="E1638">
        <v>480</v>
      </c>
      <c r="F1638" s="65">
        <v>410</v>
      </c>
      <c r="G1638" s="65" t="s">
        <v>1206</v>
      </c>
      <c r="H1638">
        <v>37.179000000000002</v>
      </c>
      <c r="I1638">
        <v>15.182</v>
      </c>
      <c r="J1638" s="65" t="s">
        <v>4236</v>
      </c>
      <c r="K1638" t="s">
        <v>4466</v>
      </c>
      <c r="L1638" t="s">
        <v>1201</v>
      </c>
      <c r="M1638" s="65">
        <v>2010</v>
      </c>
      <c r="O1638" t="s">
        <v>1411</v>
      </c>
      <c r="P1638" t="s">
        <v>1209</v>
      </c>
      <c r="Q1638">
        <v>43.07</v>
      </c>
      <c r="R1638">
        <v>0.38</v>
      </c>
    </row>
    <row r="1639" spans="1:18" x14ac:dyDescent="0.25">
      <c r="A1639" t="s">
        <v>5656</v>
      </c>
      <c r="B1639" t="s">
        <v>5657</v>
      </c>
      <c r="C1639" t="s">
        <v>5658</v>
      </c>
      <c r="D1639" t="s">
        <v>5659</v>
      </c>
      <c r="E1639">
        <v>34</v>
      </c>
      <c r="F1639" s="65">
        <v>34</v>
      </c>
      <c r="G1639" s="65" t="s">
        <v>48</v>
      </c>
      <c r="J1639" s="65" t="s">
        <v>4236</v>
      </c>
      <c r="L1639" t="s">
        <v>1201</v>
      </c>
      <c r="O1639" t="s">
        <v>1202</v>
      </c>
      <c r="P1639" t="s">
        <v>1317</v>
      </c>
      <c r="Q1639">
        <v>0.1</v>
      </c>
      <c r="R1639">
        <v>0.1</v>
      </c>
    </row>
    <row r="1640" spans="1:18" x14ac:dyDescent="0.25">
      <c r="A1640" t="s">
        <v>5660</v>
      </c>
      <c r="B1640" t="s">
        <v>5661</v>
      </c>
      <c r="C1640" t="s">
        <v>5662</v>
      </c>
      <c r="D1640" t="s">
        <v>5663</v>
      </c>
      <c r="E1640">
        <v>12</v>
      </c>
      <c r="F1640" s="65">
        <v>12</v>
      </c>
      <c r="G1640" s="65" t="s">
        <v>1495</v>
      </c>
      <c r="J1640" s="65" t="s">
        <v>4236</v>
      </c>
      <c r="L1640" t="s">
        <v>1201</v>
      </c>
      <c r="O1640" t="s">
        <v>1360</v>
      </c>
      <c r="Q1640">
        <v>0</v>
      </c>
      <c r="R1640">
        <v>0</v>
      </c>
    </row>
    <row r="1641" spans="1:18" x14ac:dyDescent="0.25">
      <c r="A1641" t="s">
        <v>5664</v>
      </c>
      <c r="B1641" t="s">
        <v>5665</v>
      </c>
      <c r="C1641" t="s">
        <v>5666</v>
      </c>
      <c r="D1641" t="s">
        <v>5667</v>
      </c>
      <c r="E1641">
        <v>35</v>
      </c>
      <c r="F1641" s="65">
        <v>35</v>
      </c>
      <c r="G1641" s="65" t="s">
        <v>1235</v>
      </c>
      <c r="H1641">
        <v>45.484000000000002</v>
      </c>
      <c r="I1641">
        <v>7.3730000000000002</v>
      </c>
      <c r="J1641" s="65" t="s">
        <v>4236</v>
      </c>
      <c r="K1641" t="s">
        <v>4331</v>
      </c>
      <c r="L1641" t="s">
        <v>1201</v>
      </c>
      <c r="O1641" t="s">
        <v>1202</v>
      </c>
    </row>
    <row r="1642" spans="1:18" x14ac:dyDescent="0.25">
      <c r="A1642" t="s">
        <v>5668</v>
      </c>
      <c r="B1642" t="s">
        <v>5669</v>
      </c>
      <c r="C1642" t="s">
        <v>5670</v>
      </c>
      <c r="D1642" t="s">
        <v>5671</v>
      </c>
      <c r="E1642">
        <v>96</v>
      </c>
      <c r="F1642" s="65">
        <v>96</v>
      </c>
      <c r="G1642" s="65" t="s">
        <v>1495</v>
      </c>
      <c r="J1642" s="65" t="s">
        <v>4236</v>
      </c>
      <c r="L1642" t="s">
        <v>1201</v>
      </c>
      <c r="O1642" t="s">
        <v>1360</v>
      </c>
      <c r="Q1642">
        <v>0</v>
      </c>
      <c r="R1642">
        <v>0</v>
      </c>
    </row>
    <row r="1643" spans="1:18" x14ac:dyDescent="0.25">
      <c r="A1643" t="s">
        <v>5672</v>
      </c>
      <c r="B1643" t="s">
        <v>5673</v>
      </c>
      <c r="C1643" t="s">
        <v>5674</v>
      </c>
      <c r="D1643" t="s">
        <v>5675</v>
      </c>
      <c r="E1643">
        <v>15</v>
      </c>
      <c r="F1643" s="65">
        <v>15</v>
      </c>
      <c r="G1643" s="65" t="s">
        <v>63</v>
      </c>
      <c r="H1643">
        <v>45.634</v>
      </c>
      <c r="I1643">
        <v>9.6080000000000005</v>
      </c>
      <c r="J1643" s="65" t="s">
        <v>4236</v>
      </c>
      <c r="K1643" t="s">
        <v>4240</v>
      </c>
      <c r="L1643" t="s">
        <v>1201</v>
      </c>
      <c r="O1643" t="s">
        <v>1202</v>
      </c>
      <c r="P1643" t="s">
        <v>1317</v>
      </c>
      <c r="Q1643">
        <v>1.7</v>
      </c>
      <c r="R1643">
        <v>0.13</v>
      </c>
    </row>
    <row r="1644" spans="1:18" x14ac:dyDescent="0.25">
      <c r="A1644" t="s">
        <v>5676</v>
      </c>
      <c r="B1644" t="s">
        <v>5677</v>
      </c>
      <c r="C1644" t="s">
        <v>5678</v>
      </c>
      <c r="D1644" t="s">
        <v>5679</v>
      </c>
      <c r="E1644">
        <v>14</v>
      </c>
      <c r="F1644" s="65">
        <v>14</v>
      </c>
      <c r="G1644" s="65" t="s">
        <v>1213</v>
      </c>
      <c r="H1644">
        <v>46.149000000000001</v>
      </c>
      <c r="I1644">
        <v>9.3089999999999993</v>
      </c>
      <c r="J1644" s="65" t="s">
        <v>4236</v>
      </c>
      <c r="K1644" t="s">
        <v>4240</v>
      </c>
      <c r="L1644" t="s">
        <v>1201</v>
      </c>
      <c r="O1644" t="s">
        <v>1202</v>
      </c>
    </row>
    <row r="1645" spans="1:18" x14ac:dyDescent="0.25">
      <c r="A1645" t="s">
        <v>5680</v>
      </c>
      <c r="B1645" t="s">
        <v>5681</v>
      </c>
      <c r="C1645" t="s">
        <v>5682</v>
      </c>
      <c r="D1645" t="s">
        <v>5683</v>
      </c>
      <c r="E1645">
        <v>15</v>
      </c>
      <c r="F1645" s="65">
        <v>15</v>
      </c>
      <c r="G1645" s="65" t="s">
        <v>48</v>
      </c>
      <c r="J1645" s="65" t="s">
        <v>4236</v>
      </c>
      <c r="L1645" t="s">
        <v>1201</v>
      </c>
      <c r="O1645" t="s">
        <v>1202</v>
      </c>
      <c r="P1645" t="s">
        <v>1317</v>
      </c>
      <c r="Q1645">
        <v>0.1</v>
      </c>
      <c r="R1645">
        <v>0.1</v>
      </c>
    </row>
    <row r="1646" spans="1:18" x14ac:dyDescent="0.25">
      <c r="A1646" t="s">
        <v>5684</v>
      </c>
      <c r="B1646" t="s">
        <v>5685</v>
      </c>
      <c r="C1646" t="s">
        <v>5686</v>
      </c>
      <c r="D1646" t="s">
        <v>5687</v>
      </c>
      <c r="E1646">
        <v>14</v>
      </c>
      <c r="F1646" s="65">
        <v>14</v>
      </c>
      <c r="G1646" s="65" t="s">
        <v>394</v>
      </c>
      <c r="H1646">
        <v>38.823999999999998</v>
      </c>
      <c r="I1646">
        <v>16.420999999999999</v>
      </c>
      <c r="J1646" s="65" t="s">
        <v>4236</v>
      </c>
      <c r="K1646" t="s">
        <v>4336</v>
      </c>
      <c r="L1646" t="s">
        <v>1201</v>
      </c>
      <c r="O1646" t="s">
        <v>1202</v>
      </c>
      <c r="Q1646">
        <v>0</v>
      </c>
      <c r="R1646">
        <v>0</v>
      </c>
    </row>
    <row r="1647" spans="1:18" x14ac:dyDescent="0.25">
      <c r="A1647" t="s">
        <v>5688</v>
      </c>
      <c r="B1647" t="s">
        <v>5689</v>
      </c>
      <c r="C1647" t="s">
        <v>5690</v>
      </c>
      <c r="D1647" t="s">
        <v>5691</v>
      </c>
      <c r="E1647">
        <v>11</v>
      </c>
      <c r="F1647" s="65">
        <v>11</v>
      </c>
      <c r="G1647" s="65" t="s">
        <v>1213</v>
      </c>
      <c r="H1647">
        <v>45.994999999999997</v>
      </c>
      <c r="I1647">
        <v>8.7569999999999997</v>
      </c>
      <c r="J1647" s="65" t="s">
        <v>4236</v>
      </c>
      <c r="K1647" t="s">
        <v>4240</v>
      </c>
      <c r="L1647" t="s">
        <v>1201</v>
      </c>
      <c r="O1647" t="s">
        <v>1202</v>
      </c>
    </row>
    <row r="1648" spans="1:18" x14ac:dyDescent="0.25">
      <c r="A1648" t="s">
        <v>5692</v>
      </c>
      <c r="B1648" t="s">
        <v>5693</v>
      </c>
      <c r="C1648" t="s">
        <v>5694</v>
      </c>
      <c r="D1648" t="s">
        <v>5695</v>
      </c>
      <c r="E1648">
        <v>14</v>
      </c>
      <c r="F1648" s="65">
        <v>14</v>
      </c>
      <c r="G1648" s="65" t="s">
        <v>48</v>
      </c>
      <c r="J1648" s="65" t="s">
        <v>4236</v>
      </c>
      <c r="L1648" t="s">
        <v>1201</v>
      </c>
      <c r="O1648" t="s">
        <v>1202</v>
      </c>
      <c r="P1648" t="s">
        <v>1317</v>
      </c>
      <c r="Q1648">
        <v>0.1</v>
      </c>
      <c r="R1648">
        <v>0.1</v>
      </c>
    </row>
    <row r="1649" spans="1:18" x14ac:dyDescent="0.25">
      <c r="A1649" t="s">
        <v>5692</v>
      </c>
      <c r="B1649" t="s">
        <v>5696</v>
      </c>
      <c r="C1649" t="s">
        <v>5694</v>
      </c>
      <c r="D1649" t="s">
        <v>5697</v>
      </c>
      <c r="E1649">
        <v>14</v>
      </c>
      <c r="F1649" s="65">
        <v>16</v>
      </c>
      <c r="G1649" s="65" t="s">
        <v>48</v>
      </c>
      <c r="J1649" s="65" t="s">
        <v>4236</v>
      </c>
      <c r="L1649" t="s">
        <v>1427</v>
      </c>
      <c r="O1649" t="s">
        <v>1202</v>
      </c>
      <c r="P1649" t="s">
        <v>1317</v>
      </c>
      <c r="Q1649">
        <v>0.1</v>
      </c>
      <c r="R1649">
        <v>0.1</v>
      </c>
    </row>
    <row r="1650" spans="1:18" x14ac:dyDescent="0.25">
      <c r="A1650" t="s">
        <v>5698</v>
      </c>
      <c r="B1650" t="s">
        <v>5699</v>
      </c>
      <c r="C1650" t="s">
        <v>5700</v>
      </c>
      <c r="D1650" t="s">
        <v>5701</v>
      </c>
      <c r="E1650">
        <v>22</v>
      </c>
      <c r="F1650" s="65">
        <v>22</v>
      </c>
      <c r="G1650" s="65" t="s">
        <v>1495</v>
      </c>
      <c r="J1650" s="65" t="s">
        <v>4236</v>
      </c>
      <c r="L1650" t="s">
        <v>1201</v>
      </c>
      <c r="O1650" t="s">
        <v>1360</v>
      </c>
      <c r="Q1650">
        <v>0</v>
      </c>
      <c r="R1650">
        <v>0</v>
      </c>
    </row>
    <row r="1651" spans="1:18" x14ac:dyDescent="0.25">
      <c r="A1651" t="s">
        <v>453</v>
      </c>
      <c r="B1651" t="s">
        <v>5702</v>
      </c>
      <c r="C1651" t="s">
        <v>454</v>
      </c>
      <c r="D1651" t="s">
        <v>5703</v>
      </c>
      <c r="E1651">
        <v>327</v>
      </c>
      <c r="F1651" s="65">
        <v>327</v>
      </c>
      <c r="G1651" s="65" t="s">
        <v>1213</v>
      </c>
      <c r="H1651">
        <v>46.16</v>
      </c>
      <c r="I1651">
        <v>9.94</v>
      </c>
      <c r="J1651" s="65" t="s">
        <v>4236</v>
      </c>
      <c r="K1651" t="s">
        <v>4237</v>
      </c>
      <c r="L1651" t="s">
        <v>1201</v>
      </c>
      <c r="O1651" t="s">
        <v>1202</v>
      </c>
    </row>
    <row r="1652" spans="1:18" x14ac:dyDescent="0.25">
      <c r="A1652" t="s">
        <v>5704</v>
      </c>
      <c r="B1652" t="s">
        <v>5705</v>
      </c>
      <c r="C1652" t="s">
        <v>5706</v>
      </c>
      <c r="D1652" t="s">
        <v>5707</v>
      </c>
      <c r="E1652">
        <v>7</v>
      </c>
      <c r="F1652" s="65">
        <v>7</v>
      </c>
      <c r="G1652" s="65" t="s">
        <v>1213</v>
      </c>
      <c r="H1652">
        <v>46.067</v>
      </c>
      <c r="I1652">
        <v>10.233000000000001</v>
      </c>
      <c r="J1652" s="65" t="s">
        <v>4236</v>
      </c>
      <c r="K1652" t="s">
        <v>4240</v>
      </c>
      <c r="L1652" t="s">
        <v>1201</v>
      </c>
      <c r="O1652" t="s">
        <v>1202</v>
      </c>
    </row>
    <row r="1653" spans="1:18" x14ac:dyDescent="0.25">
      <c r="A1653" t="s">
        <v>5708</v>
      </c>
      <c r="B1653" t="s">
        <v>5709</v>
      </c>
      <c r="C1653" t="s">
        <v>5710</v>
      </c>
      <c r="D1653" t="s">
        <v>5711</v>
      </c>
      <c r="E1653">
        <v>0</v>
      </c>
      <c r="F1653" s="65">
        <v>13</v>
      </c>
      <c r="G1653" s="65" t="s">
        <v>1495</v>
      </c>
      <c r="J1653" s="65" t="s">
        <v>4236</v>
      </c>
      <c r="L1653" t="s">
        <v>1427</v>
      </c>
      <c r="O1653" t="s">
        <v>1360</v>
      </c>
      <c r="Q1653">
        <v>0</v>
      </c>
      <c r="R1653">
        <v>0</v>
      </c>
    </row>
    <row r="1654" spans="1:18" x14ac:dyDescent="0.25">
      <c r="A1654" t="s">
        <v>5712</v>
      </c>
      <c r="B1654" t="s">
        <v>5713</v>
      </c>
      <c r="C1654" t="s">
        <v>5714</v>
      </c>
      <c r="D1654" t="s">
        <v>5715</v>
      </c>
      <c r="E1654">
        <v>0</v>
      </c>
      <c r="F1654" s="65">
        <v>12</v>
      </c>
      <c r="G1654" s="65" t="s">
        <v>1495</v>
      </c>
      <c r="J1654" s="65" t="s">
        <v>4236</v>
      </c>
      <c r="L1654" t="s">
        <v>1427</v>
      </c>
      <c r="O1654" t="s">
        <v>1360</v>
      </c>
      <c r="Q1654">
        <v>0</v>
      </c>
      <c r="R1654">
        <v>0</v>
      </c>
    </row>
    <row r="1655" spans="1:18" x14ac:dyDescent="0.25">
      <c r="A1655" t="s">
        <v>611</v>
      </c>
      <c r="B1655" t="s">
        <v>5716</v>
      </c>
      <c r="C1655" t="s">
        <v>612</v>
      </c>
      <c r="D1655" t="s">
        <v>5717</v>
      </c>
      <c r="E1655">
        <v>871</v>
      </c>
      <c r="F1655" s="65">
        <v>155</v>
      </c>
      <c r="G1655" s="65" t="s">
        <v>1231</v>
      </c>
      <c r="H1655">
        <v>45.430999999999997</v>
      </c>
      <c r="I1655">
        <v>12.246</v>
      </c>
      <c r="J1655" s="65" t="s">
        <v>4236</v>
      </c>
      <c r="K1655" t="s">
        <v>4237</v>
      </c>
      <c r="L1655" t="s">
        <v>1201</v>
      </c>
      <c r="M1655" s="65">
        <v>1970</v>
      </c>
      <c r="O1655" t="s">
        <v>1411</v>
      </c>
      <c r="P1655" t="s">
        <v>1209</v>
      </c>
      <c r="Q1655">
        <v>137.59</v>
      </c>
      <c r="R1655">
        <v>0.95</v>
      </c>
    </row>
    <row r="1656" spans="1:18" x14ac:dyDescent="0.25">
      <c r="A1656" t="s">
        <v>611</v>
      </c>
      <c r="B1656" t="s">
        <v>5718</v>
      </c>
      <c r="C1656" t="s">
        <v>612</v>
      </c>
      <c r="D1656" t="s">
        <v>5719</v>
      </c>
      <c r="E1656">
        <v>871</v>
      </c>
      <c r="F1656" s="65">
        <v>280</v>
      </c>
      <c r="G1656" s="65" t="s">
        <v>1231</v>
      </c>
      <c r="H1656">
        <v>45.430999999999997</v>
      </c>
      <c r="I1656">
        <v>12.246</v>
      </c>
      <c r="J1656" s="65" t="s">
        <v>4236</v>
      </c>
      <c r="K1656" t="s">
        <v>4237</v>
      </c>
      <c r="L1656" t="s">
        <v>1201</v>
      </c>
      <c r="M1656" s="65">
        <v>1972</v>
      </c>
      <c r="O1656" t="s">
        <v>1411</v>
      </c>
      <c r="P1656" t="s">
        <v>1209</v>
      </c>
      <c r="Q1656">
        <v>137.59</v>
      </c>
      <c r="R1656">
        <v>0.95</v>
      </c>
    </row>
    <row r="1657" spans="1:18" x14ac:dyDescent="0.25">
      <c r="A1657" t="s">
        <v>611</v>
      </c>
      <c r="B1657" t="s">
        <v>5720</v>
      </c>
      <c r="C1657" t="s">
        <v>612</v>
      </c>
      <c r="D1657" t="s">
        <v>5721</v>
      </c>
      <c r="E1657">
        <v>871</v>
      </c>
      <c r="F1657" s="65">
        <v>280</v>
      </c>
      <c r="G1657" s="65" t="s">
        <v>1231</v>
      </c>
      <c r="H1657">
        <v>45.430999999999997</v>
      </c>
      <c r="I1657">
        <v>12.246</v>
      </c>
      <c r="J1657" s="65" t="s">
        <v>4236</v>
      </c>
      <c r="K1657" t="s">
        <v>4237</v>
      </c>
      <c r="L1657" t="s">
        <v>1201</v>
      </c>
      <c r="M1657" s="65">
        <v>1972</v>
      </c>
      <c r="O1657" t="s">
        <v>1411</v>
      </c>
      <c r="P1657" t="s">
        <v>1209</v>
      </c>
      <c r="Q1657">
        <v>137.59</v>
      </c>
      <c r="R1657">
        <v>0.95</v>
      </c>
    </row>
    <row r="1658" spans="1:18" x14ac:dyDescent="0.25">
      <c r="A1658" t="s">
        <v>611</v>
      </c>
      <c r="B1658" t="s">
        <v>5722</v>
      </c>
      <c r="C1658" t="s">
        <v>612</v>
      </c>
      <c r="D1658" t="s">
        <v>5723</v>
      </c>
      <c r="E1658">
        <v>871</v>
      </c>
      <c r="F1658" s="65">
        <v>11</v>
      </c>
      <c r="G1658" s="65" t="s">
        <v>48</v>
      </c>
      <c r="H1658">
        <v>45.430999999999997</v>
      </c>
      <c r="I1658">
        <v>12.246</v>
      </c>
      <c r="J1658" s="65" t="s">
        <v>4236</v>
      </c>
      <c r="K1658" t="s">
        <v>4237</v>
      </c>
      <c r="L1658" t="s">
        <v>1201</v>
      </c>
      <c r="O1658" t="s">
        <v>1411</v>
      </c>
      <c r="P1658" t="s">
        <v>1209</v>
      </c>
      <c r="Q1658">
        <v>132.47999999999999</v>
      </c>
      <c r="R1658">
        <v>0.91</v>
      </c>
    </row>
    <row r="1659" spans="1:18" x14ac:dyDescent="0.25">
      <c r="A1659" t="s">
        <v>611</v>
      </c>
      <c r="B1659" t="s">
        <v>5724</v>
      </c>
      <c r="C1659" t="s">
        <v>612</v>
      </c>
      <c r="D1659" t="s">
        <v>5725</v>
      </c>
      <c r="E1659">
        <v>871</v>
      </c>
      <c r="F1659" s="65">
        <v>145</v>
      </c>
      <c r="G1659" s="65" t="s">
        <v>1231</v>
      </c>
      <c r="H1659">
        <v>45.430999999999997</v>
      </c>
      <c r="I1659">
        <v>12.246</v>
      </c>
      <c r="J1659" s="65" t="s">
        <v>4236</v>
      </c>
      <c r="K1659" t="s">
        <v>4237</v>
      </c>
      <c r="L1659" t="s">
        <v>1201</v>
      </c>
      <c r="M1659" s="65">
        <v>1970</v>
      </c>
      <c r="O1659" t="s">
        <v>1411</v>
      </c>
      <c r="P1659" t="s">
        <v>1209</v>
      </c>
      <c r="Q1659">
        <v>137.59</v>
      </c>
      <c r="R1659">
        <v>0.95</v>
      </c>
    </row>
    <row r="1660" spans="1:18" x14ac:dyDescent="0.25">
      <c r="A1660" t="s">
        <v>5726</v>
      </c>
      <c r="B1660" t="s">
        <v>5727</v>
      </c>
      <c r="C1660" t="s">
        <v>5728</v>
      </c>
      <c r="D1660" t="s">
        <v>5729</v>
      </c>
      <c r="E1660">
        <v>12</v>
      </c>
      <c r="F1660" s="65">
        <v>12</v>
      </c>
      <c r="G1660" s="65" t="s">
        <v>1213</v>
      </c>
      <c r="H1660">
        <v>41.052999999999997</v>
      </c>
      <c r="I1660">
        <v>14.957000000000001</v>
      </c>
      <c r="J1660" s="65" t="s">
        <v>4236</v>
      </c>
      <c r="K1660" t="s">
        <v>4277</v>
      </c>
      <c r="L1660" t="s">
        <v>1201</v>
      </c>
      <c r="O1660" t="s">
        <v>1202</v>
      </c>
    </row>
    <row r="1661" spans="1:18" x14ac:dyDescent="0.25">
      <c r="A1661" t="s">
        <v>5730</v>
      </c>
      <c r="B1661" t="s">
        <v>5731</v>
      </c>
      <c r="C1661" t="s">
        <v>5732</v>
      </c>
      <c r="D1661" t="s">
        <v>5733</v>
      </c>
      <c r="E1661">
        <v>14</v>
      </c>
      <c r="F1661" s="65">
        <v>14</v>
      </c>
      <c r="G1661" s="65" t="s">
        <v>49</v>
      </c>
      <c r="H1661">
        <v>45.472000000000001</v>
      </c>
      <c r="I1661">
        <v>9.2100000000000009</v>
      </c>
      <c r="J1661" s="65" t="s">
        <v>4236</v>
      </c>
      <c r="K1661" t="s">
        <v>4240</v>
      </c>
      <c r="L1661" t="s">
        <v>1201</v>
      </c>
      <c r="O1661" t="s">
        <v>1202</v>
      </c>
      <c r="P1661" t="s">
        <v>1317</v>
      </c>
      <c r="Q1661">
        <v>1.7</v>
      </c>
      <c r="R1661">
        <v>0.13</v>
      </c>
    </row>
    <row r="1662" spans="1:18" x14ac:dyDescent="0.25">
      <c r="A1662" t="s">
        <v>5734</v>
      </c>
      <c r="B1662" t="s">
        <v>5735</v>
      </c>
      <c r="C1662" t="s">
        <v>5736</v>
      </c>
      <c r="D1662" t="s">
        <v>5737</v>
      </c>
      <c r="E1662">
        <v>14</v>
      </c>
      <c r="F1662" s="65">
        <v>14</v>
      </c>
      <c r="G1662" s="65" t="s">
        <v>49</v>
      </c>
      <c r="J1662" s="65" t="s">
        <v>4236</v>
      </c>
      <c r="L1662" t="s">
        <v>1201</v>
      </c>
      <c r="O1662" t="s">
        <v>1202</v>
      </c>
      <c r="P1662" t="s">
        <v>1317</v>
      </c>
      <c r="Q1662">
        <v>1.7</v>
      </c>
      <c r="R1662">
        <v>0.13</v>
      </c>
    </row>
    <row r="1663" spans="1:18" x14ac:dyDescent="0.25">
      <c r="A1663" t="s">
        <v>5738</v>
      </c>
      <c r="B1663" t="s">
        <v>5739</v>
      </c>
      <c r="C1663" t="s">
        <v>5740</v>
      </c>
      <c r="D1663" t="s">
        <v>5741</v>
      </c>
      <c r="E1663">
        <v>0</v>
      </c>
      <c r="F1663" s="65">
        <v>15</v>
      </c>
      <c r="G1663" s="65" t="s">
        <v>1495</v>
      </c>
      <c r="J1663" s="65" t="s">
        <v>4236</v>
      </c>
      <c r="L1663" t="s">
        <v>1427</v>
      </c>
      <c r="O1663" t="s">
        <v>1360</v>
      </c>
      <c r="Q1663">
        <v>0</v>
      </c>
      <c r="R1663">
        <v>0</v>
      </c>
    </row>
    <row r="1664" spans="1:18" x14ac:dyDescent="0.25">
      <c r="A1664" t="s">
        <v>5742</v>
      </c>
      <c r="B1664" t="s">
        <v>5743</v>
      </c>
      <c r="C1664" t="s">
        <v>5744</v>
      </c>
      <c r="D1664" t="s">
        <v>5745</v>
      </c>
      <c r="E1664">
        <v>21</v>
      </c>
      <c r="F1664" s="65">
        <v>21</v>
      </c>
      <c r="G1664" s="65" t="s">
        <v>1213</v>
      </c>
      <c r="H1664">
        <v>45.561999999999998</v>
      </c>
      <c r="I1664">
        <v>7.8079999999999998</v>
      </c>
      <c r="J1664" s="65" t="s">
        <v>4236</v>
      </c>
      <c r="K1664" t="s">
        <v>4331</v>
      </c>
      <c r="L1664" t="s">
        <v>1201</v>
      </c>
      <c r="O1664" t="s">
        <v>1202</v>
      </c>
    </row>
    <row r="1665" spans="1:18" x14ac:dyDescent="0.25">
      <c r="A1665" t="s">
        <v>5746</v>
      </c>
      <c r="B1665" t="s">
        <v>5747</v>
      </c>
      <c r="C1665" t="s">
        <v>5748</v>
      </c>
      <c r="D1665" t="s">
        <v>5749</v>
      </c>
      <c r="E1665">
        <v>20</v>
      </c>
      <c r="F1665" s="65">
        <v>20</v>
      </c>
      <c r="G1665" s="65" t="s">
        <v>0</v>
      </c>
      <c r="H1665">
        <v>42.85</v>
      </c>
      <c r="I1665">
        <v>11.686999999999999</v>
      </c>
      <c r="J1665" s="65" t="s">
        <v>4236</v>
      </c>
      <c r="K1665" t="s">
        <v>4410</v>
      </c>
      <c r="L1665" t="s">
        <v>1201</v>
      </c>
      <c r="M1665" s="65">
        <v>1990</v>
      </c>
      <c r="O1665" t="s">
        <v>1202</v>
      </c>
      <c r="P1665" t="s">
        <v>1277</v>
      </c>
      <c r="Q1665">
        <v>0.06</v>
      </c>
      <c r="R1665">
        <v>0.06</v>
      </c>
    </row>
    <row r="1666" spans="1:18" x14ac:dyDescent="0.25">
      <c r="A1666" t="s">
        <v>5750</v>
      </c>
      <c r="B1666" t="s">
        <v>5751</v>
      </c>
      <c r="C1666" t="s">
        <v>5752</v>
      </c>
      <c r="D1666" t="s">
        <v>5753</v>
      </c>
      <c r="E1666">
        <v>23</v>
      </c>
      <c r="F1666" s="65">
        <v>23</v>
      </c>
      <c r="G1666" s="65" t="s">
        <v>1495</v>
      </c>
      <c r="J1666" s="65" t="s">
        <v>4236</v>
      </c>
      <c r="L1666" t="s">
        <v>1201</v>
      </c>
      <c r="O1666" t="s">
        <v>1360</v>
      </c>
      <c r="Q1666">
        <v>0</v>
      </c>
      <c r="R1666">
        <v>0</v>
      </c>
    </row>
    <row r="1667" spans="1:18" x14ac:dyDescent="0.25">
      <c r="A1667" t="s">
        <v>5754</v>
      </c>
      <c r="B1667" t="s">
        <v>5755</v>
      </c>
      <c r="C1667" t="s">
        <v>5756</v>
      </c>
      <c r="D1667" t="s">
        <v>5757</v>
      </c>
      <c r="E1667">
        <v>36</v>
      </c>
      <c r="F1667" s="65">
        <v>36</v>
      </c>
      <c r="G1667" s="65" t="s">
        <v>1213</v>
      </c>
      <c r="H1667">
        <v>45.968000000000004</v>
      </c>
      <c r="I1667">
        <v>12.448</v>
      </c>
      <c r="J1667" s="65" t="s">
        <v>4236</v>
      </c>
      <c r="K1667" t="s">
        <v>4345</v>
      </c>
      <c r="L1667" t="s">
        <v>1201</v>
      </c>
      <c r="O1667" t="s">
        <v>1202</v>
      </c>
    </row>
    <row r="1668" spans="1:18" x14ac:dyDescent="0.25">
      <c r="A1668" t="s">
        <v>5758</v>
      </c>
      <c r="B1668" t="s">
        <v>5759</v>
      </c>
      <c r="C1668" t="s">
        <v>5760</v>
      </c>
      <c r="D1668" t="s">
        <v>5761</v>
      </c>
      <c r="E1668">
        <v>36</v>
      </c>
      <c r="F1668" s="65">
        <v>36</v>
      </c>
      <c r="G1668" s="65" t="s">
        <v>1495</v>
      </c>
      <c r="J1668" s="65" t="s">
        <v>4236</v>
      </c>
      <c r="L1668" t="s">
        <v>1201</v>
      </c>
      <c r="O1668" t="s">
        <v>1360</v>
      </c>
      <c r="Q1668">
        <v>0</v>
      </c>
      <c r="R1668">
        <v>0</v>
      </c>
    </row>
    <row r="1669" spans="1:18" x14ac:dyDescent="0.25">
      <c r="A1669" t="s">
        <v>5762</v>
      </c>
      <c r="B1669" t="s">
        <v>5763</v>
      </c>
      <c r="C1669" t="s">
        <v>5764</v>
      </c>
      <c r="D1669" t="s">
        <v>5765</v>
      </c>
      <c r="E1669">
        <v>15</v>
      </c>
      <c r="F1669" s="65">
        <v>15</v>
      </c>
      <c r="G1669" s="65" t="s">
        <v>1495</v>
      </c>
      <c r="J1669" s="65" t="s">
        <v>4236</v>
      </c>
      <c r="L1669" t="s">
        <v>1201</v>
      </c>
      <c r="O1669" t="s">
        <v>1360</v>
      </c>
      <c r="Q1669">
        <v>0</v>
      </c>
      <c r="R1669">
        <v>0</v>
      </c>
    </row>
    <row r="1670" spans="1:18" x14ac:dyDescent="0.25">
      <c r="A1670" t="s">
        <v>600</v>
      </c>
      <c r="B1670" t="s">
        <v>5766</v>
      </c>
      <c r="C1670" t="s">
        <v>601</v>
      </c>
      <c r="D1670" t="s">
        <v>5767</v>
      </c>
      <c r="E1670">
        <v>830</v>
      </c>
      <c r="F1670" s="65">
        <v>830</v>
      </c>
      <c r="G1670" s="65" t="s">
        <v>1206</v>
      </c>
      <c r="H1670">
        <v>45.817</v>
      </c>
      <c r="I1670">
        <v>13.29</v>
      </c>
      <c r="J1670" s="65" t="s">
        <v>4236</v>
      </c>
      <c r="K1670" t="s">
        <v>4345</v>
      </c>
      <c r="L1670" t="s">
        <v>1201</v>
      </c>
      <c r="M1670" s="65">
        <v>2006</v>
      </c>
      <c r="O1670" t="s">
        <v>1202</v>
      </c>
      <c r="P1670" t="s">
        <v>1268</v>
      </c>
      <c r="Q1670">
        <v>0.96</v>
      </c>
      <c r="R1670">
        <v>0.78</v>
      </c>
    </row>
    <row r="1671" spans="1:18" x14ac:dyDescent="0.25">
      <c r="A1671" t="s">
        <v>5768</v>
      </c>
      <c r="B1671" t="s">
        <v>5769</v>
      </c>
      <c r="C1671" t="s">
        <v>5770</v>
      </c>
      <c r="D1671" t="s">
        <v>5771</v>
      </c>
      <c r="E1671">
        <v>10</v>
      </c>
      <c r="F1671" s="65">
        <v>10</v>
      </c>
      <c r="G1671" s="65" t="s">
        <v>1200</v>
      </c>
      <c r="H1671">
        <v>46.484999999999999</v>
      </c>
      <c r="I1671">
        <v>10.832000000000001</v>
      </c>
      <c r="J1671" s="65" t="s">
        <v>4236</v>
      </c>
      <c r="K1671" t="s">
        <v>4290</v>
      </c>
      <c r="L1671" t="s">
        <v>1201</v>
      </c>
      <c r="O1671" t="s">
        <v>1202</v>
      </c>
    </row>
    <row r="1672" spans="1:18" x14ac:dyDescent="0.25">
      <c r="A1672" t="s">
        <v>5772</v>
      </c>
      <c r="B1672" t="s">
        <v>5773</v>
      </c>
      <c r="C1672" t="s">
        <v>5774</v>
      </c>
      <c r="D1672" t="s">
        <v>5775</v>
      </c>
      <c r="E1672">
        <v>24</v>
      </c>
      <c r="F1672" s="65">
        <v>24</v>
      </c>
      <c r="G1672" s="65" t="s">
        <v>1495</v>
      </c>
      <c r="J1672" s="65" t="s">
        <v>4236</v>
      </c>
      <c r="L1672" t="s">
        <v>1201</v>
      </c>
      <c r="O1672" t="s">
        <v>1360</v>
      </c>
      <c r="Q1672">
        <v>0</v>
      </c>
      <c r="R1672">
        <v>0</v>
      </c>
    </row>
    <row r="1673" spans="1:18" x14ac:dyDescent="0.25">
      <c r="A1673" t="s">
        <v>5776</v>
      </c>
      <c r="B1673" t="s">
        <v>5777</v>
      </c>
      <c r="C1673" t="s">
        <v>5778</v>
      </c>
      <c r="D1673" t="s">
        <v>5779</v>
      </c>
      <c r="E1673">
        <v>13</v>
      </c>
      <c r="F1673" s="65">
        <v>13</v>
      </c>
      <c r="G1673" s="65" t="s">
        <v>1213</v>
      </c>
      <c r="H1673">
        <v>43.639000000000003</v>
      </c>
      <c r="I1673">
        <v>12.714</v>
      </c>
      <c r="J1673" s="65" t="s">
        <v>4236</v>
      </c>
      <c r="K1673" t="s">
        <v>4486</v>
      </c>
      <c r="L1673" t="s">
        <v>1201</v>
      </c>
      <c r="O1673" t="s">
        <v>1202</v>
      </c>
    </row>
    <row r="1674" spans="1:18" x14ac:dyDescent="0.25">
      <c r="A1674" t="s">
        <v>5780</v>
      </c>
      <c r="B1674" t="s">
        <v>5781</v>
      </c>
      <c r="C1674" t="s">
        <v>5782</v>
      </c>
      <c r="D1674" t="s">
        <v>5783</v>
      </c>
      <c r="E1674">
        <v>50</v>
      </c>
      <c r="F1674" s="65">
        <v>50</v>
      </c>
      <c r="G1674" s="65" t="s">
        <v>1213</v>
      </c>
      <c r="H1674">
        <v>45.706000000000003</v>
      </c>
      <c r="I1674">
        <v>7.6749999999999998</v>
      </c>
      <c r="J1674" s="65" t="s">
        <v>4236</v>
      </c>
      <c r="K1674" t="s">
        <v>4926</v>
      </c>
      <c r="L1674" t="s">
        <v>1201</v>
      </c>
      <c r="O1674" t="s">
        <v>1202</v>
      </c>
    </row>
    <row r="1675" spans="1:18" x14ac:dyDescent="0.25">
      <c r="A1675" t="s">
        <v>5784</v>
      </c>
      <c r="B1675" t="s">
        <v>5785</v>
      </c>
      <c r="C1675" t="s">
        <v>5786</v>
      </c>
      <c r="D1675" t="s">
        <v>5787</v>
      </c>
      <c r="E1675">
        <v>31</v>
      </c>
      <c r="F1675" s="65">
        <v>31</v>
      </c>
      <c r="G1675" s="65" t="s">
        <v>1206</v>
      </c>
      <c r="H1675">
        <v>44.024000000000001</v>
      </c>
      <c r="I1675">
        <v>10.114000000000001</v>
      </c>
      <c r="J1675" s="65" t="s">
        <v>4236</v>
      </c>
      <c r="K1675" t="s">
        <v>4410</v>
      </c>
      <c r="L1675" t="s">
        <v>1201</v>
      </c>
      <c r="O1675" t="s">
        <v>1202</v>
      </c>
      <c r="P1675" t="s">
        <v>1317</v>
      </c>
      <c r="Q1675">
        <v>0.01</v>
      </c>
      <c r="R1675">
        <v>0.01</v>
      </c>
    </row>
    <row r="1676" spans="1:18" x14ac:dyDescent="0.25">
      <c r="A1676" t="s">
        <v>5788</v>
      </c>
      <c r="B1676" t="s">
        <v>5789</v>
      </c>
      <c r="C1676" t="s">
        <v>5790</v>
      </c>
      <c r="D1676" t="s">
        <v>5791</v>
      </c>
      <c r="E1676">
        <v>15</v>
      </c>
      <c r="F1676" s="65">
        <v>15</v>
      </c>
      <c r="G1676" s="65" t="s">
        <v>49</v>
      </c>
      <c r="H1676">
        <v>45.792000000000002</v>
      </c>
      <c r="I1676">
        <v>9.1780000000000008</v>
      </c>
      <c r="J1676" s="65" t="s">
        <v>4236</v>
      </c>
      <c r="K1676" t="s">
        <v>4240</v>
      </c>
      <c r="L1676" t="s">
        <v>1201</v>
      </c>
      <c r="O1676" t="s">
        <v>1202</v>
      </c>
      <c r="P1676" t="s">
        <v>1317</v>
      </c>
      <c r="Q1676">
        <v>1.7</v>
      </c>
      <c r="R1676">
        <v>0.13</v>
      </c>
    </row>
    <row r="1677" spans="1:18" x14ac:dyDescent="0.25">
      <c r="A1677" t="s">
        <v>5792</v>
      </c>
      <c r="B1677" t="s">
        <v>5793</v>
      </c>
      <c r="C1677" t="s">
        <v>5794</v>
      </c>
      <c r="D1677" t="s">
        <v>5795</v>
      </c>
      <c r="E1677">
        <v>14</v>
      </c>
      <c r="F1677" s="65">
        <v>14</v>
      </c>
      <c r="G1677" s="65" t="s">
        <v>1495</v>
      </c>
      <c r="J1677" s="65" t="s">
        <v>4236</v>
      </c>
      <c r="L1677" t="s">
        <v>1201</v>
      </c>
      <c r="O1677" t="s">
        <v>1360</v>
      </c>
      <c r="Q1677">
        <v>0</v>
      </c>
      <c r="R1677">
        <v>0</v>
      </c>
    </row>
    <row r="1678" spans="1:18" x14ac:dyDescent="0.25">
      <c r="A1678" t="s">
        <v>5796</v>
      </c>
      <c r="B1678" t="s">
        <v>5797</v>
      </c>
      <c r="C1678" t="s">
        <v>5798</v>
      </c>
      <c r="D1678" t="s">
        <v>5799</v>
      </c>
      <c r="E1678">
        <v>8</v>
      </c>
      <c r="F1678" s="65">
        <v>8</v>
      </c>
      <c r="G1678" s="65" t="s">
        <v>1213</v>
      </c>
      <c r="H1678">
        <v>44.279000000000003</v>
      </c>
      <c r="I1678">
        <v>10.523</v>
      </c>
      <c r="J1678" s="65" t="s">
        <v>4236</v>
      </c>
      <c r="K1678" t="s">
        <v>4250</v>
      </c>
      <c r="L1678" t="s">
        <v>1201</v>
      </c>
      <c r="O1678" t="s">
        <v>1202</v>
      </c>
    </row>
    <row r="1679" spans="1:18" x14ac:dyDescent="0.25">
      <c r="A1679" t="s">
        <v>5800</v>
      </c>
      <c r="B1679" t="s">
        <v>5801</v>
      </c>
      <c r="C1679" t="s">
        <v>5802</v>
      </c>
      <c r="D1679" t="s">
        <v>5803</v>
      </c>
      <c r="E1679">
        <v>32</v>
      </c>
      <c r="F1679" s="65">
        <v>32</v>
      </c>
      <c r="G1679" s="65" t="s">
        <v>1213</v>
      </c>
      <c r="H1679">
        <v>45.921999999999997</v>
      </c>
      <c r="I1679">
        <v>11.93</v>
      </c>
      <c r="J1679" s="65" t="s">
        <v>4236</v>
      </c>
      <c r="K1679" t="s">
        <v>4237</v>
      </c>
      <c r="L1679" t="s">
        <v>1201</v>
      </c>
      <c r="O1679" t="s">
        <v>1202</v>
      </c>
    </row>
    <row r="1680" spans="1:18" x14ac:dyDescent="0.25">
      <c r="A1680" t="s">
        <v>5804</v>
      </c>
      <c r="B1680" t="s">
        <v>5805</v>
      </c>
      <c r="C1680" t="s">
        <v>5806</v>
      </c>
      <c r="D1680" t="s">
        <v>5807</v>
      </c>
      <c r="E1680">
        <v>11</v>
      </c>
      <c r="F1680" s="65">
        <v>11</v>
      </c>
      <c r="G1680" s="65" t="s">
        <v>1495</v>
      </c>
      <c r="J1680" s="65" t="s">
        <v>4236</v>
      </c>
      <c r="L1680" t="s">
        <v>1201</v>
      </c>
      <c r="O1680" t="s">
        <v>1360</v>
      </c>
      <c r="Q1680">
        <v>0</v>
      </c>
      <c r="R1680">
        <v>0</v>
      </c>
    </row>
    <row r="1681" spans="1:18" x14ac:dyDescent="0.25">
      <c r="A1681" t="s">
        <v>5808</v>
      </c>
      <c r="B1681" t="s">
        <v>5809</v>
      </c>
      <c r="C1681" t="s">
        <v>5810</v>
      </c>
      <c r="D1681" t="s">
        <v>5811</v>
      </c>
      <c r="E1681">
        <v>13</v>
      </c>
      <c r="F1681" s="65">
        <v>13</v>
      </c>
      <c r="G1681" s="65" t="s">
        <v>1231</v>
      </c>
      <c r="H1681">
        <v>45.47</v>
      </c>
      <c r="I1681">
        <v>9.1839999999999993</v>
      </c>
      <c r="J1681" s="65" t="s">
        <v>4236</v>
      </c>
      <c r="K1681" t="s">
        <v>4240</v>
      </c>
      <c r="L1681" t="s">
        <v>1201</v>
      </c>
      <c r="O1681" t="s">
        <v>1202</v>
      </c>
      <c r="P1681" t="s">
        <v>1317</v>
      </c>
      <c r="Q1681">
        <v>0.33</v>
      </c>
      <c r="R1681">
        <v>0.22</v>
      </c>
    </row>
    <row r="1682" spans="1:18" x14ac:dyDescent="0.25">
      <c r="A1682" t="s">
        <v>5812</v>
      </c>
      <c r="B1682" t="s">
        <v>5813</v>
      </c>
      <c r="C1682" t="s">
        <v>5814</v>
      </c>
      <c r="D1682" t="s">
        <v>5815</v>
      </c>
      <c r="E1682">
        <v>97</v>
      </c>
      <c r="F1682" s="65">
        <v>97</v>
      </c>
      <c r="G1682" s="65" t="s">
        <v>1206</v>
      </c>
      <c r="H1682">
        <v>45.457000000000001</v>
      </c>
      <c r="I1682">
        <v>8.65</v>
      </c>
      <c r="J1682" s="65" t="s">
        <v>4236</v>
      </c>
      <c r="K1682" t="s">
        <v>4331</v>
      </c>
      <c r="L1682" t="s">
        <v>1201</v>
      </c>
      <c r="O1682" t="s">
        <v>1202</v>
      </c>
      <c r="P1682" t="s">
        <v>1268</v>
      </c>
      <c r="Q1682">
        <v>0.96</v>
      </c>
      <c r="R1682">
        <v>0.78</v>
      </c>
    </row>
    <row r="1683" spans="1:18" x14ac:dyDescent="0.25">
      <c r="A1683" t="s">
        <v>5816</v>
      </c>
      <c r="B1683" t="s">
        <v>5817</v>
      </c>
      <c r="C1683" t="s">
        <v>5818</v>
      </c>
      <c r="D1683" t="s">
        <v>5819</v>
      </c>
      <c r="E1683">
        <v>48</v>
      </c>
      <c r="F1683" s="65">
        <v>48</v>
      </c>
      <c r="G1683" s="65" t="s">
        <v>394</v>
      </c>
      <c r="H1683">
        <v>44.991999999999997</v>
      </c>
      <c r="I1683">
        <v>9.0190000000000001</v>
      </c>
      <c r="J1683" s="65" t="s">
        <v>4236</v>
      </c>
      <c r="K1683" t="s">
        <v>4240</v>
      </c>
      <c r="L1683" t="s">
        <v>1201</v>
      </c>
      <c r="O1683" t="s">
        <v>1202</v>
      </c>
      <c r="Q1683">
        <v>0</v>
      </c>
      <c r="R1683">
        <v>0</v>
      </c>
    </row>
    <row r="1684" spans="1:18" x14ac:dyDescent="0.25">
      <c r="A1684" t="s">
        <v>613</v>
      </c>
      <c r="B1684" t="s">
        <v>5820</v>
      </c>
      <c r="C1684" t="s">
        <v>614</v>
      </c>
      <c r="D1684" t="s">
        <v>5821</v>
      </c>
      <c r="E1684">
        <v>210</v>
      </c>
      <c r="F1684" s="65">
        <v>210</v>
      </c>
      <c r="G1684" s="65" t="s">
        <v>1235</v>
      </c>
      <c r="H1684">
        <v>45.976999999999997</v>
      </c>
      <c r="I1684">
        <v>12.303000000000001</v>
      </c>
      <c r="J1684" s="65" t="s">
        <v>4236</v>
      </c>
      <c r="K1684" t="s">
        <v>4237</v>
      </c>
      <c r="L1684" t="s">
        <v>1201</v>
      </c>
      <c r="O1684" t="s">
        <v>1202</v>
      </c>
    </row>
    <row r="1685" spans="1:18" x14ac:dyDescent="0.25">
      <c r="A1685" t="s">
        <v>5822</v>
      </c>
      <c r="B1685" t="s">
        <v>5823</v>
      </c>
      <c r="C1685" t="s">
        <v>5824</v>
      </c>
      <c r="D1685" t="s">
        <v>5825</v>
      </c>
      <c r="E1685">
        <v>20</v>
      </c>
      <c r="F1685" s="65">
        <v>20</v>
      </c>
      <c r="G1685" s="65" t="s">
        <v>0</v>
      </c>
      <c r="H1685">
        <v>42.85</v>
      </c>
      <c r="I1685">
        <v>11.686999999999999</v>
      </c>
      <c r="J1685" s="65" t="s">
        <v>4236</v>
      </c>
      <c r="K1685" t="s">
        <v>4410</v>
      </c>
      <c r="L1685" t="s">
        <v>1201</v>
      </c>
      <c r="M1685" s="65">
        <v>1990</v>
      </c>
      <c r="O1685" t="s">
        <v>1202</v>
      </c>
      <c r="P1685" t="s">
        <v>1277</v>
      </c>
      <c r="Q1685">
        <v>0.06</v>
      </c>
      <c r="R1685">
        <v>0.06</v>
      </c>
    </row>
    <row r="1686" spans="1:18" x14ac:dyDescent="0.25">
      <c r="A1686" t="s">
        <v>5826</v>
      </c>
      <c r="B1686" t="s">
        <v>5827</v>
      </c>
      <c r="C1686" t="s">
        <v>5828</v>
      </c>
      <c r="D1686" t="s">
        <v>5829</v>
      </c>
      <c r="E1686">
        <v>23</v>
      </c>
      <c r="F1686" s="65">
        <v>23</v>
      </c>
      <c r="G1686" s="65" t="s">
        <v>1495</v>
      </c>
      <c r="J1686" s="65" t="s">
        <v>4236</v>
      </c>
      <c r="L1686" t="s">
        <v>1201</v>
      </c>
      <c r="O1686" t="s">
        <v>1360</v>
      </c>
      <c r="Q1686">
        <v>0</v>
      </c>
      <c r="R1686">
        <v>0</v>
      </c>
    </row>
    <row r="1687" spans="1:18" x14ac:dyDescent="0.25">
      <c r="A1687" t="s">
        <v>5830</v>
      </c>
      <c r="B1687" t="s">
        <v>5831</v>
      </c>
      <c r="C1687" t="s">
        <v>5832</v>
      </c>
      <c r="D1687" t="s">
        <v>5833</v>
      </c>
      <c r="E1687">
        <v>12</v>
      </c>
      <c r="F1687" s="65">
        <v>12</v>
      </c>
      <c r="G1687" s="65" t="s">
        <v>48</v>
      </c>
      <c r="J1687" s="65" t="s">
        <v>4236</v>
      </c>
      <c r="L1687" t="s">
        <v>1201</v>
      </c>
      <c r="O1687" t="s">
        <v>1202</v>
      </c>
      <c r="P1687" t="s">
        <v>1317</v>
      </c>
      <c r="Q1687">
        <v>0.1</v>
      </c>
      <c r="R1687">
        <v>0.1</v>
      </c>
    </row>
    <row r="1688" spans="1:18" x14ac:dyDescent="0.25">
      <c r="A1688" t="s">
        <v>5834</v>
      </c>
      <c r="B1688" t="s">
        <v>5835</v>
      </c>
      <c r="C1688" t="s">
        <v>5836</v>
      </c>
      <c r="D1688" t="s">
        <v>5837</v>
      </c>
      <c r="E1688">
        <v>7</v>
      </c>
      <c r="F1688" s="65">
        <v>7</v>
      </c>
      <c r="G1688" s="65" t="s">
        <v>1213</v>
      </c>
      <c r="H1688">
        <v>46.021000000000001</v>
      </c>
      <c r="I1688">
        <v>8.2569999999999997</v>
      </c>
      <c r="J1688" s="65" t="s">
        <v>4236</v>
      </c>
      <c r="K1688" t="s">
        <v>4331</v>
      </c>
      <c r="L1688" t="s">
        <v>1201</v>
      </c>
      <c r="O1688" t="s">
        <v>1202</v>
      </c>
    </row>
    <row r="1689" spans="1:18" x14ac:dyDescent="0.25">
      <c r="A1689" t="s">
        <v>5838</v>
      </c>
      <c r="B1689" t="s">
        <v>5839</v>
      </c>
      <c r="C1689" t="s">
        <v>5840</v>
      </c>
      <c r="D1689" t="s">
        <v>5841</v>
      </c>
      <c r="E1689">
        <v>32</v>
      </c>
      <c r="F1689" s="65">
        <v>32</v>
      </c>
      <c r="G1689" s="65" t="s">
        <v>1495</v>
      </c>
      <c r="J1689" s="65" t="s">
        <v>4236</v>
      </c>
      <c r="L1689" t="s">
        <v>1201</v>
      </c>
      <c r="O1689" t="s">
        <v>1360</v>
      </c>
      <c r="Q1689">
        <v>0</v>
      </c>
      <c r="R1689">
        <v>0</v>
      </c>
    </row>
    <row r="1690" spans="1:18" x14ac:dyDescent="0.25">
      <c r="A1690" t="s">
        <v>5842</v>
      </c>
      <c r="B1690" t="s">
        <v>5843</v>
      </c>
      <c r="C1690" t="s">
        <v>5844</v>
      </c>
      <c r="D1690" t="s">
        <v>5845</v>
      </c>
      <c r="E1690">
        <v>32</v>
      </c>
      <c r="F1690" s="65">
        <v>32</v>
      </c>
      <c r="G1690" s="65" t="s">
        <v>1213</v>
      </c>
      <c r="H1690">
        <v>44.448</v>
      </c>
      <c r="I1690">
        <v>9.9090000000000007</v>
      </c>
      <c r="J1690" s="65" t="s">
        <v>4236</v>
      </c>
      <c r="K1690" t="s">
        <v>4410</v>
      </c>
      <c r="L1690" t="s">
        <v>1201</v>
      </c>
      <c r="O1690" t="s">
        <v>1202</v>
      </c>
    </row>
    <row r="1691" spans="1:18" x14ac:dyDescent="0.25">
      <c r="A1691" t="s">
        <v>5846</v>
      </c>
      <c r="B1691" t="s">
        <v>5847</v>
      </c>
      <c r="C1691" t="s">
        <v>5848</v>
      </c>
      <c r="D1691" t="s">
        <v>5849</v>
      </c>
      <c r="E1691">
        <v>40</v>
      </c>
      <c r="F1691" s="65">
        <v>40</v>
      </c>
      <c r="G1691" s="65" t="s">
        <v>1200</v>
      </c>
      <c r="H1691">
        <v>42.381999999999998</v>
      </c>
      <c r="I1691">
        <v>13.013999999999999</v>
      </c>
      <c r="J1691" s="65" t="s">
        <v>4236</v>
      </c>
      <c r="K1691" t="s">
        <v>4245</v>
      </c>
      <c r="L1691" t="s">
        <v>1201</v>
      </c>
      <c r="O1691" t="s">
        <v>1202</v>
      </c>
    </row>
    <row r="1692" spans="1:18" x14ac:dyDescent="0.25">
      <c r="A1692" t="s">
        <v>5850</v>
      </c>
      <c r="B1692" t="s">
        <v>5851</v>
      </c>
      <c r="C1692" t="s">
        <v>5852</v>
      </c>
      <c r="D1692" t="s">
        <v>5853</v>
      </c>
      <c r="E1692">
        <v>0</v>
      </c>
      <c r="F1692" s="65">
        <v>362</v>
      </c>
      <c r="G1692" s="65" t="s">
        <v>48</v>
      </c>
      <c r="J1692" s="65" t="s">
        <v>4236</v>
      </c>
      <c r="L1692" t="s">
        <v>1427</v>
      </c>
      <c r="M1692" s="65">
        <v>1997</v>
      </c>
      <c r="N1692">
        <v>2015</v>
      </c>
      <c r="O1692" t="s">
        <v>1202</v>
      </c>
      <c r="P1692" t="s">
        <v>1317</v>
      </c>
      <c r="Q1692">
        <v>0.1</v>
      </c>
      <c r="R1692">
        <v>0.1</v>
      </c>
    </row>
    <row r="1693" spans="1:18" x14ac:dyDescent="0.25">
      <c r="A1693" t="s">
        <v>5854</v>
      </c>
      <c r="B1693" t="s">
        <v>5855</v>
      </c>
      <c r="C1693" t="s">
        <v>5856</v>
      </c>
      <c r="D1693" t="s">
        <v>5857</v>
      </c>
      <c r="E1693">
        <v>20</v>
      </c>
      <c r="F1693" s="65">
        <v>20</v>
      </c>
      <c r="G1693" s="65" t="s">
        <v>1495</v>
      </c>
      <c r="J1693" s="65" t="s">
        <v>4236</v>
      </c>
      <c r="L1693" t="s">
        <v>1201</v>
      </c>
      <c r="O1693" t="s">
        <v>1360</v>
      </c>
      <c r="Q1693">
        <v>0</v>
      </c>
      <c r="R1693">
        <v>0</v>
      </c>
    </row>
    <row r="1694" spans="1:18" x14ac:dyDescent="0.25">
      <c r="A1694" t="s">
        <v>5858</v>
      </c>
      <c r="B1694" t="s">
        <v>5859</v>
      </c>
      <c r="C1694" t="s">
        <v>5860</v>
      </c>
      <c r="D1694" t="s">
        <v>5861</v>
      </c>
      <c r="E1694">
        <v>18</v>
      </c>
      <c r="F1694" s="65">
        <v>18</v>
      </c>
      <c r="G1694" s="65" t="s">
        <v>1213</v>
      </c>
      <c r="H1694">
        <v>45.612000000000002</v>
      </c>
      <c r="I1694">
        <v>7.7370000000000001</v>
      </c>
      <c r="J1694" s="65" t="s">
        <v>4236</v>
      </c>
      <c r="K1694" t="s">
        <v>4926</v>
      </c>
      <c r="L1694" t="s">
        <v>1201</v>
      </c>
      <c r="O1694" t="s">
        <v>1202</v>
      </c>
    </row>
    <row r="1695" spans="1:18" x14ac:dyDescent="0.25">
      <c r="A1695" t="s">
        <v>5862</v>
      </c>
      <c r="B1695" t="s">
        <v>5863</v>
      </c>
      <c r="C1695" t="s">
        <v>5864</v>
      </c>
      <c r="D1695" t="s">
        <v>5865</v>
      </c>
      <c r="E1695">
        <v>0</v>
      </c>
      <c r="F1695" s="65">
        <v>21</v>
      </c>
      <c r="G1695" s="65" t="s">
        <v>1213</v>
      </c>
      <c r="J1695" s="65" t="s">
        <v>4236</v>
      </c>
      <c r="L1695" t="s">
        <v>1427</v>
      </c>
      <c r="O1695" t="s">
        <v>1202</v>
      </c>
    </row>
    <row r="1696" spans="1:18" x14ac:dyDescent="0.25">
      <c r="A1696" t="s">
        <v>545</v>
      </c>
      <c r="B1696" t="s">
        <v>5866</v>
      </c>
      <c r="C1696" t="s">
        <v>546</v>
      </c>
      <c r="D1696" t="s">
        <v>5867</v>
      </c>
      <c r="E1696">
        <v>1488</v>
      </c>
      <c r="F1696" s="65">
        <v>308</v>
      </c>
      <c r="G1696" s="65" t="s">
        <v>1206</v>
      </c>
      <c r="H1696">
        <v>42.121000000000002</v>
      </c>
      <c r="I1696">
        <v>11.768000000000001</v>
      </c>
      <c r="J1696" s="65" t="s">
        <v>4236</v>
      </c>
      <c r="K1696" t="s">
        <v>4245</v>
      </c>
      <c r="L1696" t="s">
        <v>1201</v>
      </c>
      <c r="M1696" s="65">
        <v>1973</v>
      </c>
      <c r="O1696" t="s">
        <v>1411</v>
      </c>
      <c r="P1696" t="s">
        <v>1209</v>
      </c>
      <c r="Q1696">
        <v>132.47999999999999</v>
      </c>
      <c r="R1696">
        <v>0.91</v>
      </c>
    </row>
    <row r="1697" spans="1:18" x14ac:dyDescent="0.25">
      <c r="A1697" t="s">
        <v>545</v>
      </c>
      <c r="B1697" t="s">
        <v>5868</v>
      </c>
      <c r="C1697" t="s">
        <v>546</v>
      </c>
      <c r="D1697" t="s">
        <v>5869</v>
      </c>
      <c r="E1697">
        <v>1488</v>
      </c>
      <c r="F1697" s="65">
        <v>790</v>
      </c>
      <c r="G1697" s="65" t="s">
        <v>1206</v>
      </c>
      <c r="H1697">
        <v>42.121000000000002</v>
      </c>
      <c r="I1697">
        <v>11.768000000000001</v>
      </c>
      <c r="J1697" s="65" t="s">
        <v>4236</v>
      </c>
      <c r="K1697" t="s">
        <v>4245</v>
      </c>
      <c r="L1697" t="s">
        <v>1201</v>
      </c>
      <c r="M1697" s="65">
        <v>2005</v>
      </c>
      <c r="O1697" t="s">
        <v>1411</v>
      </c>
      <c r="P1697" t="s">
        <v>1209</v>
      </c>
      <c r="Q1697">
        <v>43.07</v>
      </c>
      <c r="R1697">
        <v>0.38</v>
      </c>
    </row>
    <row r="1698" spans="1:18" x14ac:dyDescent="0.25">
      <c r="A1698" t="s">
        <v>545</v>
      </c>
      <c r="B1698" t="s">
        <v>5870</v>
      </c>
      <c r="C1698" t="s">
        <v>546</v>
      </c>
      <c r="D1698" t="s">
        <v>5871</v>
      </c>
      <c r="E1698">
        <v>1488</v>
      </c>
      <c r="F1698" s="65">
        <v>390</v>
      </c>
      <c r="G1698" s="65" t="s">
        <v>1206</v>
      </c>
      <c r="H1698">
        <v>42.121000000000002</v>
      </c>
      <c r="I1698">
        <v>11.768000000000001</v>
      </c>
      <c r="J1698" s="65" t="s">
        <v>4236</v>
      </c>
      <c r="K1698" t="s">
        <v>4245</v>
      </c>
      <c r="L1698" t="s">
        <v>1201</v>
      </c>
      <c r="M1698" s="65">
        <v>2005</v>
      </c>
      <c r="O1698" t="s">
        <v>1411</v>
      </c>
      <c r="P1698" t="s">
        <v>1209</v>
      </c>
      <c r="Q1698">
        <v>43.07</v>
      </c>
      <c r="R1698">
        <v>0.38</v>
      </c>
    </row>
    <row r="1699" spans="1:18" x14ac:dyDescent="0.25">
      <c r="A1699" t="s">
        <v>529</v>
      </c>
      <c r="B1699" t="s">
        <v>5872</v>
      </c>
      <c r="C1699" t="s">
        <v>531</v>
      </c>
      <c r="D1699" t="s">
        <v>5873</v>
      </c>
      <c r="E1699">
        <v>248</v>
      </c>
      <c r="F1699" s="65">
        <v>124</v>
      </c>
      <c r="G1699" s="65" t="s">
        <v>48</v>
      </c>
      <c r="H1699">
        <v>41.819000000000003</v>
      </c>
      <c r="I1699">
        <v>14.965999999999999</v>
      </c>
      <c r="J1699" s="65" t="s">
        <v>4236</v>
      </c>
      <c r="K1699" t="s">
        <v>5874</v>
      </c>
      <c r="L1699" t="s">
        <v>1201</v>
      </c>
      <c r="O1699" t="s">
        <v>1202</v>
      </c>
      <c r="P1699" t="s">
        <v>1317</v>
      </c>
      <c r="Q1699">
        <v>0.1</v>
      </c>
      <c r="R1699">
        <v>0.1</v>
      </c>
    </row>
    <row r="1700" spans="1:18" x14ac:dyDescent="0.25">
      <c r="A1700" t="s">
        <v>529</v>
      </c>
      <c r="B1700" t="s">
        <v>5875</v>
      </c>
      <c r="C1700" t="s">
        <v>531</v>
      </c>
      <c r="D1700" t="s">
        <v>5876</v>
      </c>
      <c r="E1700">
        <v>248</v>
      </c>
      <c r="F1700" s="65">
        <v>124</v>
      </c>
      <c r="G1700" s="65" t="s">
        <v>48</v>
      </c>
      <c r="H1700">
        <v>41.819000000000003</v>
      </c>
      <c r="I1700">
        <v>14.965999999999999</v>
      </c>
      <c r="J1700" s="65" t="s">
        <v>4236</v>
      </c>
      <c r="K1700" t="s">
        <v>5874</v>
      </c>
      <c r="L1700" t="s">
        <v>1201</v>
      </c>
      <c r="O1700" t="s">
        <v>1202</v>
      </c>
      <c r="P1700" t="s">
        <v>1317</v>
      </c>
      <c r="Q1700">
        <v>0.1</v>
      </c>
      <c r="R1700">
        <v>0.1</v>
      </c>
    </row>
    <row r="1701" spans="1:18" x14ac:dyDescent="0.25">
      <c r="A1701" t="s">
        <v>5877</v>
      </c>
      <c r="B1701" t="s">
        <v>5878</v>
      </c>
      <c r="C1701" t="s">
        <v>5879</v>
      </c>
      <c r="D1701" t="s">
        <v>5880</v>
      </c>
      <c r="E1701">
        <v>15</v>
      </c>
      <c r="F1701" s="65">
        <v>15</v>
      </c>
      <c r="G1701" s="65" t="s">
        <v>1495</v>
      </c>
      <c r="J1701" s="65" t="s">
        <v>4236</v>
      </c>
      <c r="L1701" t="s">
        <v>1201</v>
      </c>
      <c r="O1701" t="s">
        <v>1360</v>
      </c>
      <c r="Q1701">
        <v>0</v>
      </c>
      <c r="R1701">
        <v>0</v>
      </c>
    </row>
    <row r="1702" spans="1:18" x14ac:dyDescent="0.25">
      <c r="A1702" t="s">
        <v>5881</v>
      </c>
      <c r="B1702" t="s">
        <v>5882</v>
      </c>
      <c r="C1702" t="s">
        <v>5883</v>
      </c>
      <c r="D1702" t="s">
        <v>5884</v>
      </c>
      <c r="E1702">
        <v>0</v>
      </c>
      <c r="F1702" s="65">
        <v>22</v>
      </c>
      <c r="G1702" s="65" t="s">
        <v>1200</v>
      </c>
      <c r="H1702">
        <v>40.92</v>
      </c>
      <c r="I1702">
        <v>8.8520000000000003</v>
      </c>
      <c r="J1702" s="65" t="s">
        <v>4236</v>
      </c>
      <c r="K1702" t="s">
        <v>4445</v>
      </c>
      <c r="L1702" t="s">
        <v>1427</v>
      </c>
      <c r="O1702" t="s">
        <v>1202</v>
      </c>
    </row>
    <row r="1703" spans="1:18" x14ac:dyDescent="0.25">
      <c r="A1703" t="s">
        <v>5885</v>
      </c>
      <c r="B1703" t="s">
        <v>5886</v>
      </c>
      <c r="C1703" t="s">
        <v>5887</v>
      </c>
      <c r="D1703" t="s">
        <v>5888</v>
      </c>
      <c r="E1703">
        <v>20</v>
      </c>
      <c r="F1703" s="65">
        <v>20</v>
      </c>
      <c r="G1703" s="65" t="s">
        <v>1213</v>
      </c>
      <c r="H1703">
        <v>39.911999999999999</v>
      </c>
      <c r="I1703">
        <v>8.6110000000000007</v>
      </c>
      <c r="J1703" s="65" t="s">
        <v>4236</v>
      </c>
      <c r="K1703" t="s">
        <v>4445</v>
      </c>
      <c r="L1703" t="s">
        <v>1201</v>
      </c>
      <c r="O1703" t="s">
        <v>1202</v>
      </c>
    </row>
    <row r="1704" spans="1:18" x14ac:dyDescent="0.25">
      <c r="A1704" t="s">
        <v>5889</v>
      </c>
      <c r="B1704" t="s">
        <v>5890</v>
      </c>
      <c r="C1704" t="s">
        <v>5891</v>
      </c>
      <c r="D1704" t="s">
        <v>5892</v>
      </c>
      <c r="E1704">
        <v>0</v>
      </c>
      <c r="F1704" s="65">
        <v>36</v>
      </c>
      <c r="G1704" s="65" t="s">
        <v>1235</v>
      </c>
      <c r="H1704">
        <v>46.302</v>
      </c>
      <c r="I1704">
        <v>9.9280000000000008</v>
      </c>
      <c r="J1704" s="65" t="s">
        <v>4236</v>
      </c>
      <c r="K1704" t="s">
        <v>4240</v>
      </c>
      <c r="L1704" t="s">
        <v>1427</v>
      </c>
      <c r="O1704" t="s">
        <v>1202</v>
      </c>
    </row>
    <row r="1705" spans="1:18" x14ac:dyDescent="0.25">
      <c r="A1705" t="s">
        <v>5893</v>
      </c>
      <c r="B1705" t="s">
        <v>5894</v>
      </c>
      <c r="C1705" t="s">
        <v>5895</v>
      </c>
      <c r="D1705" t="s">
        <v>5896</v>
      </c>
      <c r="E1705">
        <v>0</v>
      </c>
      <c r="F1705" s="65">
        <v>51</v>
      </c>
      <c r="G1705" s="65" t="s">
        <v>1206</v>
      </c>
      <c r="J1705" s="65" t="s">
        <v>4236</v>
      </c>
      <c r="L1705" t="s">
        <v>1427</v>
      </c>
      <c r="N1705">
        <v>2012</v>
      </c>
      <c r="O1705" t="s">
        <v>1202</v>
      </c>
      <c r="P1705" t="s">
        <v>1317</v>
      </c>
      <c r="Q1705">
        <v>0.01</v>
      </c>
      <c r="R1705">
        <v>0.01</v>
      </c>
    </row>
    <row r="1706" spans="1:18" x14ac:dyDescent="0.25">
      <c r="A1706" t="s">
        <v>5897</v>
      </c>
      <c r="B1706" t="s">
        <v>5898</v>
      </c>
      <c r="C1706" t="s">
        <v>5899</v>
      </c>
      <c r="D1706" t="s">
        <v>5900</v>
      </c>
      <c r="E1706">
        <v>10</v>
      </c>
      <c r="F1706" s="65">
        <v>10</v>
      </c>
      <c r="G1706" s="65" t="s">
        <v>1213</v>
      </c>
      <c r="H1706">
        <v>46.161999999999999</v>
      </c>
      <c r="I1706">
        <v>9.9529999999999994</v>
      </c>
      <c r="J1706" s="65" t="s">
        <v>4236</v>
      </c>
      <c r="K1706" t="s">
        <v>4240</v>
      </c>
      <c r="L1706" t="s">
        <v>1201</v>
      </c>
      <c r="O1706" t="s">
        <v>1202</v>
      </c>
    </row>
    <row r="1707" spans="1:18" x14ac:dyDescent="0.25">
      <c r="A1707" t="s">
        <v>5901</v>
      </c>
      <c r="B1707" t="s">
        <v>5902</v>
      </c>
      <c r="C1707" t="s">
        <v>5903</v>
      </c>
      <c r="D1707" t="s">
        <v>5904</v>
      </c>
      <c r="E1707">
        <v>12</v>
      </c>
      <c r="F1707" s="65">
        <v>12</v>
      </c>
      <c r="G1707" s="65" t="s">
        <v>1213</v>
      </c>
      <c r="H1707">
        <v>44.432000000000002</v>
      </c>
      <c r="I1707">
        <v>10.170999999999999</v>
      </c>
      <c r="J1707" s="65" t="s">
        <v>4236</v>
      </c>
      <c r="K1707" t="s">
        <v>4250</v>
      </c>
      <c r="L1707" t="s">
        <v>1201</v>
      </c>
      <c r="O1707" t="s">
        <v>1202</v>
      </c>
    </row>
    <row r="1708" spans="1:18" x14ac:dyDescent="0.25">
      <c r="A1708" t="s">
        <v>625</v>
      </c>
      <c r="B1708" t="s">
        <v>5905</v>
      </c>
      <c r="C1708" t="s">
        <v>626</v>
      </c>
      <c r="D1708" t="s">
        <v>5906</v>
      </c>
      <c r="E1708">
        <v>175</v>
      </c>
      <c r="F1708" s="65">
        <v>175</v>
      </c>
      <c r="G1708" s="65" t="s">
        <v>1200</v>
      </c>
      <c r="H1708">
        <v>46.649000000000001</v>
      </c>
      <c r="I1708">
        <v>11.005000000000001</v>
      </c>
      <c r="J1708" s="65" t="s">
        <v>4236</v>
      </c>
      <c r="K1708" t="s">
        <v>4290</v>
      </c>
      <c r="L1708" t="s">
        <v>1201</v>
      </c>
      <c r="O1708" t="s">
        <v>1202</v>
      </c>
    </row>
    <row r="1709" spans="1:18" x14ac:dyDescent="0.25">
      <c r="A1709" t="s">
        <v>5907</v>
      </c>
      <c r="B1709" t="s">
        <v>5908</v>
      </c>
      <c r="C1709" t="s">
        <v>5909</v>
      </c>
      <c r="D1709" t="s">
        <v>5910</v>
      </c>
      <c r="E1709">
        <v>48</v>
      </c>
      <c r="F1709" s="65">
        <v>48</v>
      </c>
      <c r="G1709" s="65" t="s">
        <v>1213</v>
      </c>
      <c r="H1709">
        <v>46.597999999999999</v>
      </c>
      <c r="I1709">
        <v>11.531000000000001</v>
      </c>
      <c r="J1709" s="65" t="s">
        <v>4236</v>
      </c>
      <c r="K1709" t="s">
        <v>4290</v>
      </c>
      <c r="L1709" t="s">
        <v>1201</v>
      </c>
      <c r="O1709" t="s">
        <v>1202</v>
      </c>
    </row>
    <row r="1710" spans="1:18" x14ac:dyDescent="0.25">
      <c r="A1710" t="s">
        <v>489</v>
      </c>
      <c r="B1710" t="s">
        <v>5911</v>
      </c>
      <c r="C1710" t="s">
        <v>490</v>
      </c>
      <c r="D1710" t="s">
        <v>5912</v>
      </c>
      <c r="E1710">
        <v>821</v>
      </c>
      <c r="F1710" s="65">
        <v>411</v>
      </c>
      <c r="G1710" s="65" t="s">
        <v>1206</v>
      </c>
      <c r="H1710">
        <v>39.101999999999997</v>
      </c>
      <c r="I1710">
        <v>17.116</v>
      </c>
      <c r="J1710" s="65" t="s">
        <v>4236</v>
      </c>
      <c r="K1710" t="s">
        <v>4336</v>
      </c>
      <c r="L1710" t="s">
        <v>1201</v>
      </c>
      <c r="M1710" s="65">
        <v>2010</v>
      </c>
      <c r="O1710" t="s">
        <v>1202</v>
      </c>
      <c r="P1710" t="s">
        <v>1317</v>
      </c>
      <c r="Q1710">
        <v>0.01</v>
      </c>
      <c r="R1710">
        <v>0.01</v>
      </c>
    </row>
    <row r="1711" spans="1:18" x14ac:dyDescent="0.25">
      <c r="A1711" t="s">
        <v>489</v>
      </c>
      <c r="B1711" t="s">
        <v>5913</v>
      </c>
      <c r="C1711" t="s">
        <v>490</v>
      </c>
      <c r="D1711" t="s">
        <v>5914</v>
      </c>
      <c r="E1711">
        <v>821</v>
      </c>
      <c r="F1711" s="65">
        <v>410</v>
      </c>
      <c r="G1711" s="65" t="s">
        <v>1206</v>
      </c>
      <c r="H1711">
        <v>39.101999999999997</v>
      </c>
      <c r="I1711">
        <v>17.116</v>
      </c>
      <c r="J1711" s="65" t="s">
        <v>4236</v>
      </c>
      <c r="K1711" t="s">
        <v>4336</v>
      </c>
      <c r="L1711" t="s">
        <v>1201</v>
      </c>
      <c r="M1711" s="65">
        <v>2010</v>
      </c>
      <c r="O1711" t="s">
        <v>1202</v>
      </c>
      <c r="P1711" t="s">
        <v>1317</v>
      </c>
      <c r="Q1711">
        <v>0.01</v>
      </c>
      <c r="R1711">
        <v>0.01</v>
      </c>
    </row>
    <row r="1712" spans="1:18" x14ac:dyDescent="0.25">
      <c r="A1712" t="s">
        <v>5915</v>
      </c>
      <c r="B1712" t="s">
        <v>5916</v>
      </c>
      <c r="C1712" t="s">
        <v>5917</v>
      </c>
      <c r="D1712" t="s">
        <v>5918</v>
      </c>
      <c r="E1712">
        <v>12</v>
      </c>
      <c r="F1712" s="65">
        <v>12</v>
      </c>
      <c r="G1712" s="65" t="s">
        <v>1213</v>
      </c>
      <c r="H1712">
        <v>44.432000000000002</v>
      </c>
      <c r="I1712">
        <v>10.170999999999999</v>
      </c>
      <c r="J1712" s="65" t="s">
        <v>4236</v>
      </c>
      <c r="K1712" t="s">
        <v>4250</v>
      </c>
      <c r="L1712" t="s">
        <v>1201</v>
      </c>
      <c r="O1712" t="s">
        <v>1202</v>
      </c>
    </row>
    <row r="1713" spans="1:18" x14ac:dyDescent="0.25">
      <c r="A1713" t="s">
        <v>5915</v>
      </c>
      <c r="B1713" t="s">
        <v>5919</v>
      </c>
      <c r="C1713" t="s">
        <v>5917</v>
      </c>
      <c r="D1713" t="s">
        <v>5920</v>
      </c>
      <c r="E1713">
        <v>12</v>
      </c>
      <c r="F1713" s="65">
        <v>0</v>
      </c>
      <c r="G1713" s="65" t="s">
        <v>1213</v>
      </c>
      <c r="H1713">
        <v>44.432000000000002</v>
      </c>
      <c r="I1713">
        <v>10.170999999999999</v>
      </c>
      <c r="J1713" s="65" t="s">
        <v>4236</v>
      </c>
      <c r="K1713" t="s">
        <v>4250</v>
      </c>
      <c r="L1713" t="s">
        <v>1201</v>
      </c>
      <c r="O1713" t="s">
        <v>1202</v>
      </c>
    </row>
    <row r="1714" spans="1:18" x14ac:dyDescent="0.25">
      <c r="A1714" t="s">
        <v>5921</v>
      </c>
      <c r="B1714" t="s">
        <v>5922</v>
      </c>
      <c r="C1714" t="s">
        <v>5923</v>
      </c>
      <c r="D1714" t="s">
        <v>5924</v>
      </c>
      <c r="E1714">
        <v>39</v>
      </c>
      <c r="F1714" s="65">
        <v>39</v>
      </c>
      <c r="G1714" s="65" t="s">
        <v>0</v>
      </c>
      <c r="H1714">
        <v>42.847000000000001</v>
      </c>
      <c r="I1714">
        <v>11.568</v>
      </c>
      <c r="J1714" s="65" t="s">
        <v>4236</v>
      </c>
      <c r="K1714" t="s">
        <v>4410</v>
      </c>
      <c r="L1714" t="s">
        <v>1201</v>
      </c>
      <c r="M1714" s="65">
        <v>1998</v>
      </c>
      <c r="O1714" t="s">
        <v>1202</v>
      </c>
      <c r="P1714" t="s">
        <v>1277</v>
      </c>
      <c r="Q1714">
        <v>0.06</v>
      </c>
      <c r="R1714">
        <v>0.06</v>
      </c>
    </row>
    <row r="1715" spans="1:18" x14ac:dyDescent="0.25">
      <c r="A1715" t="s">
        <v>5925</v>
      </c>
      <c r="B1715" t="s">
        <v>5926</v>
      </c>
      <c r="C1715" t="s">
        <v>5927</v>
      </c>
      <c r="D1715" t="s">
        <v>5928</v>
      </c>
      <c r="E1715">
        <v>0</v>
      </c>
      <c r="F1715" s="65">
        <v>87</v>
      </c>
      <c r="G1715" s="65" t="s">
        <v>48</v>
      </c>
      <c r="J1715" s="65" t="s">
        <v>4236</v>
      </c>
      <c r="L1715" t="s">
        <v>1427</v>
      </c>
      <c r="M1715" s="65">
        <v>1984</v>
      </c>
      <c r="N1715">
        <v>2013</v>
      </c>
      <c r="O1715" t="s">
        <v>1202</v>
      </c>
      <c r="P1715" t="s">
        <v>1317</v>
      </c>
      <c r="Q1715">
        <v>0.1</v>
      </c>
      <c r="R1715">
        <v>0.1</v>
      </c>
    </row>
    <row r="1716" spans="1:18" x14ac:dyDescent="0.25">
      <c r="A1716" t="s">
        <v>5929</v>
      </c>
      <c r="B1716" t="s">
        <v>5930</v>
      </c>
      <c r="C1716" t="s">
        <v>5931</v>
      </c>
      <c r="D1716" t="s">
        <v>5932</v>
      </c>
      <c r="E1716">
        <v>11</v>
      </c>
      <c r="F1716" s="65">
        <v>11</v>
      </c>
      <c r="G1716" s="65" t="s">
        <v>1495</v>
      </c>
      <c r="J1716" s="65" t="s">
        <v>4236</v>
      </c>
      <c r="L1716" t="s">
        <v>1201</v>
      </c>
      <c r="O1716" t="s">
        <v>1360</v>
      </c>
      <c r="Q1716">
        <v>0</v>
      </c>
      <c r="R1716">
        <v>0</v>
      </c>
    </row>
    <row r="1717" spans="1:18" x14ac:dyDescent="0.25">
      <c r="A1717" t="s">
        <v>5933</v>
      </c>
      <c r="B1717" t="s">
        <v>5934</v>
      </c>
      <c r="C1717" t="s">
        <v>5764</v>
      </c>
      <c r="D1717" t="s">
        <v>5935</v>
      </c>
      <c r="E1717">
        <v>11</v>
      </c>
      <c r="F1717" s="65">
        <v>11</v>
      </c>
      <c r="G1717" s="65" t="s">
        <v>1495</v>
      </c>
      <c r="J1717" s="65" t="s">
        <v>4236</v>
      </c>
      <c r="L1717" t="s">
        <v>1201</v>
      </c>
      <c r="O1717" t="s">
        <v>1360</v>
      </c>
      <c r="Q1717">
        <v>0</v>
      </c>
      <c r="R1717">
        <v>0</v>
      </c>
    </row>
    <row r="1718" spans="1:18" x14ac:dyDescent="0.25">
      <c r="A1718" t="s">
        <v>5936</v>
      </c>
      <c r="B1718" t="s">
        <v>5937</v>
      </c>
      <c r="C1718" t="s">
        <v>5938</v>
      </c>
      <c r="D1718" t="s">
        <v>5939</v>
      </c>
      <c r="E1718">
        <v>13</v>
      </c>
      <c r="F1718" s="65">
        <v>13</v>
      </c>
      <c r="G1718" s="65" t="s">
        <v>394</v>
      </c>
      <c r="H1718">
        <v>41.34</v>
      </c>
      <c r="I1718">
        <v>15.26</v>
      </c>
      <c r="J1718" s="65" t="s">
        <v>4236</v>
      </c>
      <c r="K1718" t="s">
        <v>4298</v>
      </c>
      <c r="L1718" t="s">
        <v>1201</v>
      </c>
      <c r="O1718" t="s">
        <v>1202</v>
      </c>
      <c r="Q1718">
        <v>0</v>
      </c>
      <c r="R1718">
        <v>0</v>
      </c>
    </row>
    <row r="1719" spans="1:18" x14ac:dyDescent="0.25">
      <c r="A1719" t="s">
        <v>677</v>
      </c>
      <c r="B1719" t="s">
        <v>5940</v>
      </c>
      <c r="C1719" t="s">
        <v>678</v>
      </c>
      <c r="D1719" t="s">
        <v>5941</v>
      </c>
      <c r="E1719">
        <v>127</v>
      </c>
      <c r="F1719" s="65">
        <v>127</v>
      </c>
      <c r="G1719" s="65" t="s">
        <v>1213</v>
      </c>
      <c r="H1719">
        <v>45.709000000000003</v>
      </c>
      <c r="I1719">
        <v>7.14</v>
      </c>
      <c r="J1719" s="65" t="s">
        <v>4236</v>
      </c>
      <c r="K1719" t="s">
        <v>4926</v>
      </c>
      <c r="L1719" t="s">
        <v>1201</v>
      </c>
      <c r="O1719" t="s">
        <v>1202</v>
      </c>
    </row>
    <row r="1720" spans="1:18" x14ac:dyDescent="0.25">
      <c r="A1720" t="s">
        <v>5942</v>
      </c>
      <c r="B1720" t="s">
        <v>5943</v>
      </c>
      <c r="C1720" t="s">
        <v>5944</v>
      </c>
      <c r="D1720" t="s">
        <v>5945</v>
      </c>
      <c r="E1720">
        <v>12</v>
      </c>
      <c r="F1720" s="65">
        <v>12</v>
      </c>
      <c r="G1720" s="65" t="s">
        <v>1206</v>
      </c>
      <c r="H1720">
        <v>40.314</v>
      </c>
      <c r="I1720">
        <v>15.898</v>
      </c>
      <c r="J1720" s="65" t="s">
        <v>4236</v>
      </c>
      <c r="K1720" t="s">
        <v>4372</v>
      </c>
      <c r="L1720" t="s">
        <v>1201</v>
      </c>
      <c r="O1720" t="s">
        <v>1202</v>
      </c>
      <c r="P1720" t="s">
        <v>1317</v>
      </c>
      <c r="Q1720">
        <v>0.01</v>
      </c>
      <c r="R1720">
        <v>0.01</v>
      </c>
    </row>
    <row r="1721" spans="1:18" x14ac:dyDescent="0.25">
      <c r="A1721" t="s">
        <v>463</v>
      </c>
      <c r="B1721" t="s">
        <v>5946</v>
      </c>
      <c r="C1721" t="s">
        <v>464</v>
      </c>
      <c r="D1721" t="s">
        <v>5947</v>
      </c>
      <c r="E1721">
        <v>534</v>
      </c>
      <c r="F1721" s="65">
        <v>267</v>
      </c>
      <c r="G1721" s="65" t="s">
        <v>1231</v>
      </c>
      <c r="H1721">
        <v>40.851999999999997</v>
      </c>
      <c r="I1721">
        <v>8.2989999999999995</v>
      </c>
      <c r="J1721" s="65" t="s">
        <v>4236</v>
      </c>
      <c r="K1721" t="s">
        <v>4445</v>
      </c>
      <c r="L1721" t="s">
        <v>1201</v>
      </c>
      <c r="M1721" s="65">
        <v>1992</v>
      </c>
      <c r="O1721" t="s">
        <v>1411</v>
      </c>
      <c r="P1721" t="s">
        <v>1209</v>
      </c>
      <c r="Q1721">
        <v>137.59</v>
      </c>
      <c r="R1721">
        <v>0.95</v>
      </c>
    </row>
    <row r="1722" spans="1:18" x14ac:dyDescent="0.25">
      <c r="A1722" t="s">
        <v>463</v>
      </c>
      <c r="B1722" t="s">
        <v>5948</v>
      </c>
      <c r="C1722" t="s">
        <v>464</v>
      </c>
      <c r="D1722" t="s">
        <v>5949</v>
      </c>
      <c r="E1722">
        <v>534</v>
      </c>
      <c r="F1722" s="65">
        <v>267</v>
      </c>
      <c r="G1722" s="65" t="s">
        <v>1231</v>
      </c>
      <c r="H1722">
        <v>40.851999999999997</v>
      </c>
      <c r="I1722">
        <v>8.2989999999999995</v>
      </c>
      <c r="J1722" s="65" t="s">
        <v>4236</v>
      </c>
      <c r="K1722" t="s">
        <v>4445</v>
      </c>
      <c r="L1722" t="s">
        <v>1201</v>
      </c>
      <c r="M1722" s="65">
        <v>1993</v>
      </c>
      <c r="O1722" t="s">
        <v>1411</v>
      </c>
      <c r="P1722" t="s">
        <v>1209</v>
      </c>
      <c r="Q1722">
        <v>137.59</v>
      </c>
      <c r="R1722">
        <v>0.95</v>
      </c>
    </row>
    <row r="1723" spans="1:18" x14ac:dyDescent="0.25">
      <c r="A1723" t="s">
        <v>5950</v>
      </c>
      <c r="B1723" t="s">
        <v>5951</v>
      </c>
      <c r="C1723" t="s">
        <v>5952</v>
      </c>
      <c r="D1723" t="s">
        <v>5953</v>
      </c>
      <c r="E1723">
        <v>21</v>
      </c>
      <c r="F1723" s="65">
        <v>21</v>
      </c>
      <c r="G1723" s="65" t="s">
        <v>1213</v>
      </c>
      <c r="H1723">
        <v>45.183</v>
      </c>
      <c r="I1723">
        <v>9.4890000000000008</v>
      </c>
      <c r="J1723" s="65" t="s">
        <v>4236</v>
      </c>
      <c r="K1723" t="s">
        <v>4240</v>
      </c>
      <c r="L1723" t="s">
        <v>1201</v>
      </c>
      <c r="O1723" t="s">
        <v>1202</v>
      </c>
    </row>
    <row r="1724" spans="1:18" x14ac:dyDescent="0.25">
      <c r="A1724" t="s">
        <v>633</v>
      </c>
      <c r="B1724" t="s">
        <v>5954</v>
      </c>
      <c r="C1724" t="s">
        <v>634</v>
      </c>
      <c r="D1724" t="s">
        <v>5955</v>
      </c>
      <c r="E1724">
        <v>220</v>
      </c>
      <c r="F1724" s="65">
        <v>220</v>
      </c>
      <c r="G1724" s="65" t="s">
        <v>1200</v>
      </c>
      <c r="H1724">
        <v>45.942</v>
      </c>
      <c r="I1724">
        <v>10.64</v>
      </c>
      <c r="J1724" s="65" t="s">
        <v>4236</v>
      </c>
      <c r="K1724" t="s">
        <v>4267</v>
      </c>
      <c r="L1724" t="s">
        <v>1201</v>
      </c>
      <c r="O1724" t="s">
        <v>1202</v>
      </c>
    </row>
    <row r="1725" spans="1:18" x14ac:dyDescent="0.25">
      <c r="A1725" t="s">
        <v>5956</v>
      </c>
      <c r="B1725" t="s">
        <v>5957</v>
      </c>
      <c r="C1725" t="s">
        <v>5958</v>
      </c>
      <c r="D1725" t="s">
        <v>5959</v>
      </c>
      <c r="E1725">
        <v>76</v>
      </c>
      <c r="F1725" s="65">
        <v>76</v>
      </c>
      <c r="G1725" s="65" t="s">
        <v>1213</v>
      </c>
      <c r="H1725">
        <v>45.093000000000004</v>
      </c>
      <c r="I1725">
        <v>9.9049999999999994</v>
      </c>
      <c r="J1725" s="65" t="s">
        <v>4236</v>
      </c>
      <c r="K1725" t="s">
        <v>4250</v>
      </c>
      <c r="L1725" t="s">
        <v>1201</v>
      </c>
      <c r="O1725" t="s">
        <v>1202</v>
      </c>
    </row>
    <row r="1726" spans="1:18" x14ac:dyDescent="0.25">
      <c r="A1726" t="s">
        <v>5960</v>
      </c>
      <c r="B1726" t="s">
        <v>5961</v>
      </c>
      <c r="C1726" t="s">
        <v>5962</v>
      </c>
      <c r="D1726" t="s">
        <v>5963</v>
      </c>
      <c r="E1726">
        <v>10</v>
      </c>
      <c r="F1726" s="65">
        <v>10</v>
      </c>
      <c r="G1726" s="65" t="s">
        <v>1200</v>
      </c>
      <c r="H1726">
        <v>42.784999999999997</v>
      </c>
      <c r="I1726">
        <v>13.510999999999999</v>
      </c>
      <c r="J1726" s="65" t="s">
        <v>4236</v>
      </c>
      <c r="K1726" t="s">
        <v>4486</v>
      </c>
      <c r="L1726" t="s">
        <v>1201</v>
      </c>
      <c r="O1726" t="s">
        <v>1202</v>
      </c>
    </row>
    <row r="1727" spans="1:18" x14ac:dyDescent="0.25">
      <c r="A1727" t="s">
        <v>5964</v>
      </c>
      <c r="B1727" t="s">
        <v>5965</v>
      </c>
      <c r="C1727" t="s">
        <v>5966</v>
      </c>
      <c r="D1727" t="s">
        <v>5967</v>
      </c>
      <c r="E1727">
        <v>64</v>
      </c>
      <c r="F1727" s="65">
        <v>64</v>
      </c>
      <c r="G1727" s="65" t="s">
        <v>1200</v>
      </c>
      <c r="H1727">
        <v>46.62</v>
      </c>
      <c r="I1727">
        <v>10.695</v>
      </c>
      <c r="J1727" s="65" t="s">
        <v>4236</v>
      </c>
      <c r="K1727" t="s">
        <v>4290</v>
      </c>
      <c r="L1727" t="s">
        <v>1201</v>
      </c>
      <c r="O1727" t="s">
        <v>1202</v>
      </c>
    </row>
    <row r="1728" spans="1:18" x14ac:dyDescent="0.25">
      <c r="A1728" t="s">
        <v>5968</v>
      </c>
      <c r="B1728" t="s">
        <v>5969</v>
      </c>
      <c r="C1728" t="s">
        <v>5970</v>
      </c>
      <c r="D1728" t="s">
        <v>5971</v>
      </c>
      <c r="E1728">
        <v>24</v>
      </c>
      <c r="F1728" s="65">
        <v>24</v>
      </c>
      <c r="G1728" s="65" t="s">
        <v>49</v>
      </c>
      <c r="J1728" s="65" t="s">
        <v>4236</v>
      </c>
      <c r="L1728" t="s">
        <v>1201</v>
      </c>
      <c r="O1728" t="s">
        <v>1202</v>
      </c>
      <c r="P1728" t="s">
        <v>1317</v>
      </c>
      <c r="Q1728">
        <v>1.7</v>
      </c>
      <c r="R1728">
        <v>0.13</v>
      </c>
    </row>
    <row r="1729" spans="1:18" x14ac:dyDescent="0.25">
      <c r="A1729" t="s">
        <v>5972</v>
      </c>
      <c r="B1729" t="s">
        <v>5973</v>
      </c>
      <c r="C1729" t="s">
        <v>5974</v>
      </c>
      <c r="D1729" t="s">
        <v>5975</v>
      </c>
      <c r="E1729">
        <v>9</v>
      </c>
      <c r="F1729" s="65">
        <v>9</v>
      </c>
      <c r="G1729" s="65" t="s">
        <v>1213</v>
      </c>
      <c r="H1729">
        <v>42.33</v>
      </c>
      <c r="I1729">
        <v>13.058999999999999</v>
      </c>
      <c r="J1729" s="65" t="s">
        <v>4236</v>
      </c>
      <c r="K1729" t="s">
        <v>4245</v>
      </c>
      <c r="L1729" t="s">
        <v>1201</v>
      </c>
      <c r="O1729" t="s">
        <v>1202</v>
      </c>
    </row>
    <row r="1730" spans="1:18" x14ac:dyDescent="0.25">
      <c r="A1730" t="s">
        <v>5976</v>
      </c>
      <c r="B1730" t="s">
        <v>5977</v>
      </c>
      <c r="C1730" t="s">
        <v>5978</v>
      </c>
      <c r="D1730" t="s">
        <v>5979</v>
      </c>
      <c r="E1730">
        <v>41</v>
      </c>
      <c r="F1730" s="65">
        <v>41</v>
      </c>
      <c r="G1730" s="65" t="s">
        <v>1495</v>
      </c>
      <c r="J1730" s="65" t="s">
        <v>4236</v>
      </c>
      <c r="L1730" t="s">
        <v>1201</v>
      </c>
      <c r="O1730" t="s">
        <v>1360</v>
      </c>
      <c r="Q1730">
        <v>0</v>
      </c>
      <c r="R1730">
        <v>0</v>
      </c>
    </row>
    <row r="1731" spans="1:18" x14ac:dyDescent="0.25">
      <c r="A1731" t="s">
        <v>5980</v>
      </c>
      <c r="B1731" t="s">
        <v>5981</v>
      </c>
      <c r="C1731" t="s">
        <v>5982</v>
      </c>
      <c r="D1731" t="s">
        <v>5983</v>
      </c>
      <c r="E1731">
        <v>34</v>
      </c>
      <c r="F1731" s="65">
        <v>34</v>
      </c>
      <c r="G1731" s="65" t="s">
        <v>1213</v>
      </c>
      <c r="H1731">
        <v>45.982999999999997</v>
      </c>
      <c r="I1731">
        <v>11.756</v>
      </c>
      <c r="J1731" s="65" t="s">
        <v>4236</v>
      </c>
      <c r="K1731" t="s">
        <v>4237</v>
      </c>
      <c r="L1731" t="s">
        <v>1201</v>
      </c>
      <c r="O1731" t="s">
        <v>1202</v>
      </c>
    </row>
    <row r="1732" spans="1:18" x14ac:dyDescent="0.25">
      <c r="A1732" t="s">
        <v>596</v>
      </c>
      <c r="B1732" t="s">
        <v>5984</v>
      </c>
      <c r="C1732" t="s">
        <v>597</v>
      </c>
      <c r="D1732" t="s">
        <v>5985</v>
      </c>
      <c r="E1732">
        <v>520</v>
      </c>
      <c r="F1732" s="65">
        <v>520</v>
      </c>
      <c r="G1732" s="65" t="s">
        <v>1231</v>
      </c>
      <c r="H1732">
        <v>44.110999999999997</v>
      </c>
      <c r="I1732">
        <v>9.8719999999999999</v>
      </c>
      <c r="J1732" s="65" t="s">
        <v>4236</v>
      </c>
      <c r="K1732" t="s">
        <v>4293</v>
      </c>
      <c r="L1732" t="s">
        <v>1201</v>
      </c>
      <c r="M1732" s="65">
        <v>1999</v>
      </c>
      <c r="O1732" t="s">
        <v>1411</v>
      </c>
      <c r="P1732" t="s">
        <v>1209</v>
      </c>
      <c r="Q1732">
        <v>85.5</v>
      </c>
      <c r="R1732">
        <v>0.39</v>
      </c>
    </row>
    <row r="1733" spans="1:18" x14ac:dyDescent="0.25">
      <c r="A1733" t="s">
        <v>5986</v>
      </c>
      <c r="B1733" t="s">
        <v>5987</v>
      </c>
      <c r="C1733" t="s">
        <v>5988</v>
      </c>
      <c r="D1733" t="s">
        <v>5989</v>
      </c>
      <c r="E1733">
        <v>17</v>
      </c>
      <c r="F1733" s="65">
        <v>17</v>
      </c>
      <c r="G1733" s="65" t="s">
        <v>1495</v>
      </c>
      <c r="J1733" s="65" t="s">
        <v>4236</v>
      </c>
      <c r="L1733" t="s">
        <v>1201</v>
      </c>
      <c r="O1733" t="s">
        <v>1360</v>
      </c>
      <c r="Q1733">
        <v>0</v>
      </c>
      <c r="R1733">
        <v>0</v>
      </c>
    </row>
    <row r="1734" spans="1:18" x14ac:dyDescent="0.25">
      <c r="A1734" t="s">
        <v>5990</v>
      </c>
      <c r="B1734" t="s">
        <v>5991</v>
      </c>
      <c r="C1734" t="s">
        <v>5992</v>
      </c>
      <c r="D1734" t="s">
        <v>5993</v>
      </c>
      <c r="E1734">
        <v>11</v>
      </c>
      <c r="F1734" s="65">
        <v>11</v>
      </c>
      <c r="G1734" s="65" t="s">
        <v>48</v>
      </c>
      <c r="J1734" s="65" t="s">
        <v>4236</v>
      </c>
      <c r="L1734" t="s">
        <v>1201</v>
      </c>
      <c r="O1734" t="s">
        <v>1202</v>
      </c>
      <c r="P1734" t="s">
        <v>1317</v>
      </c>
      <c r="Q1734">
        <v>0.1</v>
      </c>
      <c r="R1734">
        <v>0.1</v>
      </c>
    </row>
    <row r="1735" spans="1:18" x14ac:dyDescent="0.25">
      <c r="A1735" t="s">
        <v>5994</v>
      </c>
      <c r="B1735" t="s">
        <v>5995</v>
      </c>
      <c r="C1735" t="s">
        <v>5996</v>
      </c>
      <c r="D1735" t="s">
        <v>5997</v>
      </c>
      <c r="E1735">
        <v>12</v>
      </c>
      <c r="F1735" s="65">
        <v>12</v>
      </c>
      <c r="G1735" s="65" t="s">
        <v>1213</v>
      </c>
      <c r="H1735">
        <v>41.326999999999998</v>
      </c>
      <c r="I1735">
        <v>13.694000000000001</v>
      </c>
      <c r="J1735" s="65" t="s">
        <v>4236</v>
      </c>
      <c r="K1735" t="s">
        <v>4245</v>
      </c>
      <c r="L1735" t="s">
        <v>1201</v>
      </c>
      <c r="O1735" t="s">
        <v>1202</v>
      </c>
    </row>
    <row r="1736" spans="1:18" x14ac:dyDescent="0.25">
      <c r="A1736" t="s">
        <v>5998</v>
      </c>
      <c r="B1736" t="s">
        <v>5999</v>
      </c>
      <c r="C1736" t="s">
        <v>6000</v>
      </c>
      <c r="D1736" t="s">
        <v>6001</v>
      </c>
      <c r="E1736">
        <v>35</v>
      </c>
      <c r="F1736" s="65">
        <v>35</v>
      </c>
      <c r="G1736" s="65" t="s">
        <v>1495</v>
      </c>
      <c r="J1736" s="65" t="s">
        <v>4236</v>
      </c>
      <c r="L1736" t="s">
        <v>1201</v>
      </c>
      <c r="O1736" t="s">
        <v>1360</v>
      </c>
      <c r="Q1736">
        <v>0</v>
      </c>
      <c r="R1736">
        <v>0</v>
      </c>
    </row>
    <row r="1737" spans="1:18" x14ac:dyDescent="0.25">
      <c r="A1737" t="s">
        <v>6002</v>
      </c>
      <c r="B1737" t="s">
        <v>6003</v>
      </c>
      <c r="C1737" t="s">
        <v>6004</v>
      </c>
      <c r="D1737" t="s">
        <v>6005</v>
      </c>
      <c r="E1737">
        <v>46</v>
      </c>
      <c r="F1737" s="65">
        <v>46</v>
      </c>
      <c r="G1737" s="65" t="s">
        <v>1495</v>
      </c>
      <c r="J1737" s="65" t="s">
        <v>4236</v>
      </c>
      <c r="L1737" t="s">
        <v>1201</v>
      </c>
      <c r="O1737" t="s">
        <v>1360</v>
      </c>
      <c r="Q1737">
        <v>0</v>
      </c>
      <c r="R1737">
        <v>0</v>
      </c>
    </row>
    <row r="1738" spans="1:18" x14ac:dyDescent="0.25">
      <c r="A1738" t="s">
        <v>6006</v>
      </c>
      <c r="B1738" t="s">
        <v>6007</v>
      </c>
      <c r="C1738" t="s">
        <v>6008</v>
      </c>
      <c r="D1738" t="s">
        <v>6009</v>
      </c>
      <c r="E1738">
        <v>23</v>
      </c>
      <c r="F1738" s="65">
        <v>0</v>
      </c>
      <c r="G1738" s="65" t="s">
        <v>48</v>
      </c>
      <c r="J1738" s="65" t="s">
        <v>4236</v>
      </c>
      <c r="L1738" t="s">
        <v>1427</v>
      </c>
      <c r="O1738" t="s">
        <v>1202</v>
      </c>
      <c r="P1738" t="s">
        <v>1317</v>
      </c>
      <c r="Q1738">
        <v>0.1</v>
      </c>
      <c r="R1738">
        <v>0.1</v>
      </c>
    </row>
    <row r="1739" spans="1:18" x14ac:dyDescent="0.25">
      <c r="A1739" t="s">
        <v>6006</v>
      </c>
      <c r="B1739" t="s">
        <v>6010</v>
      </c>
      <c r="C1739" t="s">
        <v>6008</v>
      </c>
      <c r="D1739" t="s">
        <v>6011</v>
      </c>
      <c r="E1739">
        <v>23</v>
      </c>
      <c r="F1739" s="65">
        <v>23</v>
      </c>
      <c r="G1739" s="65" t="s">
        <v>48</v>
      </c>
      <c r="J1739" s="65" t="s">
        <v>4236</v>
      </c>
      <c r="L1739" t="s">
        <v>1201</v>
      </c>
      <c r="O1739" t="s">
        <v>1202</v>
      </c>
      <c r="P1739" t="s">
        <v>1317</v>
      </c>
      <c r="Q1739">
        <v>0.1</v>
      </c>
      <c r="R1739">
        <v>0.1</v>
      </c>
    </row>
    <row r="1740" spans="1:18" x14ac:dyDescent="0.25">
      <c r="A1740" t="s">
        <v>6012</v>
      </c>
      <c r="B1740" t="s">
        <v>6013</v>
      </c>
      <c r="C1740" t="s">
        <v>6014</v>
      </c>
      <c r="D1740" t="s">
        <v>6015</v>
      </c>
      <c r="E1740">
        <v>11</v>
      </c>
      <c r="F1740" s="65">
        <v>11</v>
      </c>
      <c r="G1740" s="65" t="s">
        <v>1206</v>
      </c>
      <c r="H1740">
        <v>45.433999999999997</v>
      </c>
      <c r="I1740">
        <v>10.997999999999999</v>
      </c>
      <c r="J1740" s="65" t="s">
        <v>4236</v>
      </c>
      <c r="K1740" t="s">
        <v>4237</v>
      </c>
      <c r="L1740" t="s">
        <v>1201</v>
      </c>
      <c r="O1740" t="s">
        <v>1202</v>
      </c>
      <c r="P1740" t="s">
        <v>1317</v>
      </c>
      <c r="Q1740">
        <v>0.01</v>
      </c>
      <c r="R1740">
        <v>0.01</v>
      </c>
    </row>
    <row r="1741" spans="1:18" x14ac:dyDescent="0.25">
      <c r="A1741" t="s">
        <v>6016</v>
      </c>
      <c r="B1741" t="s">
        <v>6017</v>
      </c>
      <c r="C1741" t="s">
        <v>6018</v>
      </c>
      <c r="D1741" t="s">
        <v>6019</v>
      </c>
      <c r="E1741">
        <v>58</v>
      </c>
      <c r="F1741" s="65">
        <v>58</v>
      </c>
      <c r="G1741" s="65" t="s">
        <v>48</v>
      </c>
      <c r="H1741">
        <v>44.534999999999997</v>
      </c>
      <c r="I1741">
        <v>11.861000000000001</v>
      </c>
      <c r="J1741" s="65" t="s">
        <v>4236</v>
      </c>
      <c r="K1741" t="s">
        <v>4250</v>
      </c>
      <c r="L1741" t="s">
        <v>1201</v>
      </c>
      <c r="O1741" t="s">
        <v>1202</v>
      </c>
      <c r="P1741" t="s">
        <v>1317</v>
      </c>
      <c r="Q1741">
        <v>0.1</v>
      </c>
      <c r="R1741">
        <v>0.1</v>
      </c>
    </row>
    <row r="1742" spans="1:18" x14ac:dyDescent="0.25">
      <c r="A1742" t="s">
        <v>6020</v>
      </c>
      <c r="B1742" t="s">
        <v>6021</v>
      </c>
      <c r="C1742" t="s">
        <v>6022</v>
      </c>
      <c r="D1742" t="s">
        <v>6023</v>
      </c>
      <c r="E1742">
        <v>38</v>
      </c>
      <c r="F1742" s="65">
        <v>38</v>
      </c>
      <c r="G1742" s="65" t="s">
        <v>1213</v>
      </c>
      <c r="H1742">
        <v>45.944000000000003</v>
      </c>
      <c r="I1742">
        <v>10.279</v>
      </c>
      <c r="J1742" s="65" t="s">
        <v>4236</v>
      </c>
      <c r="K1742" t="s">
        <v>4240</v>
      </c>
      <c r="L1742" t="s">
        <v>1201</v>
      </c>
      <c r="O1742" t="s">
        <v>1202</v>
      </c>
    </row>
    <row r="1743" spans="1:18" x14ac:dyDescent="0.25">
      <c r="A1743" t="s">
        <v>6024</v>
      </c>
      <c r="B1743" t="s">
        <v>6025</v>
      </c>
      <c r="C1743" t="s">
        <v>6026</v>
      </c>
      <c r="D1743" t="s">
        <v>6027</v>
      </c>
      <c r="E1743">
        <v>57</v>
      </c>
      <c r="F1743" s="65">
        <v>57</v>
      </c>
      <c r="G1743" s="65" t="s">
        <v>1276</v>
      </c>
      <c r="H1743">
        <v>37.179000000000002</v>
      </c>
      <c r="I1743">
        <v>15.180999999999999</v>
      </c>
      <c r="J1743" s="65" t="s">
        <v>4236</v>
      </c>
      <c r="K1743" t="s">
        <v>4240</v>
      </c>
      <c r="L1743" t="s">
        <v>1201</v>
      </c>
      <c r="O1743" t="s">
        <v>1411</v>
      </c>
      <c r="P1743" t="s">
        <v>1209</v>
      </c>
      <c r="Q1743">
        <v>132.47999999999999</v>
      </c>
      <c r="R1743">
        <v>0.91</v>
      </c>
    </row>
    <row r="1744" spans="1:18" x14ac:dyDescent="0.25">
      <c r="A1744" t="s">
        <v>6028</v>
      </c>
      <c r="B1744" t="s">
        <v>6029</v>
      </c>
      <c r="C1744" t="s">
        <v>6030</v>
      </c>
      <c r="D1744" t="s">
        <v>6031</v>
      </c>
      <c r="E1744">
        <v>25</v>
      </c>
      <c r="F1744" s="65">
        <v>25</v>
      </c>
      <c r="G1744" s="65" t="s">
        <v>1213</v>
      </c>
      <c r="H1744">
        <v>44.045000000000002</v>
      </c>
      <c r="I1744">
        <v>10.428000000000001</v>
      </c>
      <c r="J1744" s="65" t="s">
        <v>4236</v>
      </c>
      <c r="K1744" t="s">
        <v>4410</v>
      </c>
      <c r="L1744" t="s">
        <v>1201</v>
      </c>
      <c r="O1744" t="s">
        <v>1202</v>
      </c>
    </row>
    <row r="1745" spans="1:18" x14ac:dyDescent="0.25">
      <c r="A1745" t="s">
        <v>6032</v>
      </c>
      <c r="B1745" t="s">
        <v>6033</v>
      </c>
      <c r="C1745" t="s">
        <v>6034</v>
      </c>
      <c r="D1745" t="s">
        <v>6035</v>
      </c>
      <c r="E1745">
        <v>49</v>
      </c>
      <c r="F1745" s="65">
        <v>49</v>
      </c>
      <c r="G1745" s="65" t="s">
        <v>1495</v>
      </c>
      <c r="J1745" s="65" t="s">
        <v>4236</v>
      </c>
      <c r="L1745" t="s">
        <v>1201</v>
      </c>
      <c r="O1745" t="s">
        <v>1360</v>
      </c>
      <c r="Q1745">
        <v>0</v>
      </c>
      <c r="R1745">
        <v>0</v>
      </c>
    </row>
    <row r="1746" spans="1:18" x14ac:dyDescent="0.25">
      <c r="A1746" t="s">
        <v>6036</v>
      </c>
      <c r="B1746" t="s">
        <v>6037</v>
      </c>
      <c r="C1746" t="s">
        <v>6038</v>
      </c>
      <c r="D1746" t="s">
        <v>6039</v>
      </c>
      <c r="E1746">
        <v>12</v>
      </c>
      <c r="F1746" s="65">
        <v>12</v>
      </c>
      <c r="G1746" s="65" t="s">
        <v>394</v>
      </c>
      <c r="J1746" s="65" t="s">
        <v>4236</v>
      </c>
      <c r="L1746" t="s">
        <v>1201</v>
      </c>
      <c r="O1746" t="s">
        <v>1202</v>
      </c>
      <c r="Q1746">
        <v>0</v>
      </c>
      <c r="R1746">
        <v>0</v>
      </c>
    </row>
    <row r="1747" spans="1:18" x14ac:dyDescent="0.25">
      <c r="A1747" t="s">
        <v>6040</v>
      </c>
      <c r="B1747" t="s">
        <v>6041</v>
      </c>
      <c r="C1747" t="s">
        <v>6042</v>
      </c>
      <c r="D1747" t="s">
        <v>6043</v>
      </c>
      <c r="E1747">
        <v>12</v>
      </c>
      <c r="F1747" s="65">
        <v>12</v>
      </c>
      <c r="G1747" s="65" t="s">
        <v>1213</v>
      </c>
      <c r="H1747">
        <v>37.567</v>
      </c>
      <c r="I1747">
        <v>14.901999999999999</v>
      </c>
      <c r="J1747" s="65" t="s">
        <v>4236</v>
      </c>
      <c r="K1747" t="s">
        <v>4466</v>
      </c>
      <c r="L1747" t="s">
        <v>1201</v>
      </c>
      <c r="O1747" t="s">
        <v>1202</v>
      </c>
    </row>
    <row r="1748" spans="1:18" x14ac:dyDescent="0.25">
      <c r="A1748" t="s">
        <v>484</v>
      </c>
      <c r="B1748" t="s">
        <v>6044</v>
      </c>
      <c r="C1748" t="s">
        <v>485</v>
      </c>
      <c r="D1748" t="s">
        <v>6045</v>
      </c>
      <c r="E1748">
        <v>500</v>
      </c>
      <c r="F1748" s="65">
        <v>500</v>
      </c>
      <c r="G1748" s="65" t="s">
        <v>1235</v>
      </c>
      <c r="H1748">
        <v>37.118000000000002</v>
      </c>
      <c r="I1748">
        <v>15.138999999999999</v>
      </c>
      <c r="J1748" s="65" t="s">
        <v>4236</v>
      </c>
      <c r="K1748" t="s">
        <v>4466</v>
      </c>
      <c r="L1748" t="s">
        <v>1201</v>
      </c>
      <c r="M1748" s="65">
        <v>1989</v>
      </c>
      <c r="O1748" t="s">
        <v>1202</v>
      </c>
    </row>
    <row r="1749" spans="1:18" x14ac:dyDescent="0.25">
      <c r="A1749" t="s">
        <v>6046</v>
      </c>
      <c r="B1749" t="s">
        <v>6047</v>
      </c>
      <c r="C1749" t="s">
        <v>6048</v>
      </c>
      <c r="D1749" t="s">
        <v>6049</v>
      </c>
      <c r="E1749">
        <v>40</v>
      </c>
      <c r="F1749" s="65">
        <v>40</v>
      </c>
      <c r="G1749" s="65" t="s">
        <v>1495</v>
      </c>
      <c r="J1749" s="65" t="s">
        <v>4236</v>
      </c>
      <c r="L1749" t="s">
        <v>1201</v>
      </c>
      <c r="O1749" t="s">
        <v>1360</v>
      </c>
      <c r="Q1749">
        <v>0</v>
      </c>
      <c r="R1749">
        <v>0</v>
      </c>
    </row>
    <row r="1750" spans="1:18" x14ac:dyDescent="0.25">
      <c r="A1750" t="s">
        <v>6050</v>
      </c>
      <c r="B1750" t="s">
        <v>6051</v>
      </c>
      <c r="C1750" t="s">
        <v>6052</v>
      </c>
      <c r="D1750" t="s">
        <v>6053</v>
      </c>
      <c r="E1750">
        <v>38</v>
      </c>
      <c r="F1750" s="65">
        <v>38</v>
      </c>
      <c r="G1750" s="65" t="s">
        <v>1495</v>
      </c>
      <c r="J1750" s="65" t="s">
        <v>4236</v>
      </c>
      <c r="L1750" t="s">
        <v>1201</v>
      </c>
      <c r="O1750" t="s">
        <v>1360</v>
      </c>
      <c r="Q1750">
        <v>0</v>
      </c>
      <c r="R1750">
        <v>0</v>
      </c>
    </row>
    <row r="1751" spans="1:18" x14ac:dyDescent="0.25">
      <c r="A1751" t="s">
        <v>6054</v>
      </c>
      <c r="B1751" t="s">
        <v>6055</v>
      </c>
      <c r="C1751" t="s">
        <v>6056</v>
      </c>
      <c r="D1751" t="s">
        <v>6057</v>
      </c>
      <c r="E1751">
        <v>38</v>
      </c>
      <c r="F1751" s="65">
        <v>38</v>
      </c>
      <c r="G1751" s="65" t="s">
        <v>1213</v>
      </c>
      <c r="H1751">
        <v>46.173000000000002</v>
      </c>
      <c r="I1751">
        <v>9.7309999999999999</v>
      </c>
      <c r="J1751" s="65" t="s">
        <v>4236</v>
      </c>
      <c r="K1751" t="s">
        <v>4240</v>
      </c>
      <c r="L1751" t="s">
        <v>1201</v>
      </c>
      <c r="O1751" t="s">
        <v>1202</v>
      </c>
    </row>
    <row r="1752" spans="1:18" x14ac:dyDescent="0.25">
      <c r="A1752" t="s">
        <v>6058</v>
      </c>
      <c r="B1752" t="s">
        <v>6059</v>
      </c>
      <c r="C1752" t="s">
        <v>6060</v>
      </c>
      <c r="D1752" t="s">
        <v>6061</v>
      </c>
      <c r="E1752">
        <v>45</v>
      </c>
      <c r="F1752" s="65">
        <v>45</v>
      </c>
      <c r="G1752" s="65" t="s">
        <v>1213</v>
      </c>
      <c r="H1752">
        <v>45.594999999999999</v>
      </c>
      <c r="I1752">
        <v>7.798</v>
      </c>
      <c r="J1752" s="65" t="s">
        <v>4236</v>
      </c>
      <c r="K1752" t="s">
        <v>4926</v>
      </c>
      <c r="L1752" t="s">
        <v>1201</v>
      </c>
      <c r="O1752" t="s">
        <v>1202</v>
      </c>
    </row>
    <row r="1753" spans="1:18" x14ac:dyDescent="0.25">
      <c r="A1753" t="s">
        <v>6062</v>
      </c>
      <c r="B1753" t="s">
        <v>6063</v>
      </c>
      <c r="C1753" t="s">
        <v>6064</v>
      </c>
      <c r="D1753" t="s">
        <v>6065</v>
      </c>
      <c r="E1753">
        <v>72</v>
      </c>
      <c r="F1753" s="65">
        <v>72</v>
      </c>
      <c r="G1753" s="65" t="s">
        <v>1213</v>
      </c>
      <c r="H1753">
        <v>37.606000000000002</v>
      </c>
      <c r="I1753">
        <v>15.125999999999999</v>
      </c>
      <c r="J1753" s="65" t="s">
        <v>4236</v>
      </c>
      <c r="K1753" t="s">
        <v>4466</v>
      </c>
      <c r="L1753" t="s">
        <v>1201</v>
      </c>
      <c r="O1753" t="s">
        <v>1202</v>
      </c>
    </row>
    <row r="1754" spans="1:18" x14ac:dyDescent="0.25">
      <c r="A1754" t="s">
        <v>6066</v>
      </c>
      <c r="B1754" t="s">
        <v>6067</v>
      </c>
      <c r="C1754" t="s">
        <v>6068</v>
      </c>
      <c r="D1754" t="s">
        <v>6069</v>
      </c>
      <c r="E1754">
        <v>60</v>
      </c>
      <c r="F1754" s="65">
        <v>60</v>
      </c>
      <c r="G1754" s="65" t="s">
        <v>1213</v>
      </c>
      <c r="H1754">
        <v>46.326999999999998</v>
      </c>
      <c r="I1754">
        <v>9.4009999999999998</v>
      </c>
      <c r="J1754" s="65" t="s">
        <v>4236</v>
      </c>
      <c r="K1754" t="s">
        <v>4240</v>
      </c>
      <c r="L1754" t="s">
        <v>1201</v>
      </c>
      <c r="O1754" t="s">
        <v>1202</v>
      </c>
    </row>
    <row r="1755" spans="1:18" x14ac:dyDescent="0.25">
      <c r="A1755" t="s">
        <v>6070</v>
      </c>
      <c r="B1755" t="s">
        <v>6071</v>
      </c>
      <c r="C1755" t="s">
        <v>6072</v>
      </c>
      <c r="D1755" t="s">
        <v>6073</v>
      </c>
      <c r="E1755">
        <v>16</v>
      </c>
      <c r="F1755" s="65">
        <v>16</v>
      </c>
      <c r="G1755" s="65" t="s">
        <v>1213</v>
      </c>
      <c r="H1755">
        <v>45.521000000000001</v>
      </c>
      <c r="I1755">
        <v>11.042999999999999</v>
      </c>
      <c r="J1755" s="65" t="s">
        <v>4236</v>
      </c>
      <c r="K1755" t="s">
        <v>4237</v>
      </c>
      <c r="L1755" t="s">
        <v>1201</v>
      </c>
      <c r="O1755" t="s">
        <v>1202</v>
      </c>
    </row>
    <row r="1756" spans="1:18" x14ac:dyDescent="0.25">
      <c r="A1756" t="s">
        <v>6074</v>
      </c>
      <c r="B1756" t="s">
        <v>6075</v>
      </c>
      <c r="C1756" t="s">
        <v>6076</v>
      </c>
      <c r="D1756" t="s">
        <v>6077</v>
      </c>
      <c r="E1756">
        <v>15</v>
      </c>
      <c r="F1756" s="65">
        <v>15</v>
      </c>
      <c r="G1756" s="65" t="s">
        <v>48</v>
      </c>
      <c r="H1756">
        <v>44.417999999999999</v>
      </c>
      <c r="I1756">
        <v>12.204000000000001</v>
      </c>
      <c r="J1756" s="65" t="s">
        <v>4236</v>
      </c>
      <c r="K1756" t="s">
        <v>4250</v>
      </c>
      <c r="L1756" t="s">
        <v>1201</v>
      </c>
      <c r="O1756" t="s">
        <v>1202</v>
      </c>
      <c r="P1756" t="s">
        <v>1317</v>
      </c>
      <c r="Q1756">
        <v>0.1</v>
      </c>
      <c r="R1756">
        <v>0.1</v>
      </c>
    </row>
    <row r="1757" spans="1:18" x14ac:dyDescent="0.25">
      <c r="A1757" t="s">
        <v>6078</v>
      </c>
      <c r="B1757" t="s">
        <v>6079</v>
      </c>
      <c r="C1757" t="s">
        <v>6080</v>
      </c>
      <c r="D1757" t="s">
        <v>6081</v>
      </c>
      <c r="E1757">
        <v>17</v>
      </c>
      <c r="F1757" s="65">
        <v>17</v>
      </c>
      <c r="G1757" s="65" t="s">
        <v>1495</v>
      </c>
      <c r="J1757" s="65" t="s">
        <v>4236</v>
      </c>
      <c r="L1757" t="s">
        <v>1201</v>
      </c>
      <c r="O1757" t="s">
        <v>1360</v>
      </c>
      <c r="Q1757">
        <v>0</v>
      </c>
      <c r="R1757">
        <v>0</v>
      </c>
    </row>
    <row r="1758" spans="1:18" x14ac:dyDescent="0.25">
      <c r="A1758" t="s">
        <v>6082</v>
      </c>
      <c r="B1758" t="s">
        <v>6083</v>
      </c>
      <c r="C1758" t="s">
        <v>6084</v>
      </c>
      <c r="D1758" t="s">
        <v>6085</v>
      </c>
      <c r="E1758">
        <v>14</v>
      </c>
      <c r="F1758" s="65">
        <v>14</v>
      </c>
      <c r="G1758" s="65" t="s">
        <v>1495</v>
      </c>
      <c r="J1758" s="65" t="s">
        <v>4236</v>
      </c>
      <c r="L1758" t="s">
        <v>1201</v>
      </c>
      <c r="O1758" t="s">
        <v>1360</v>
      </c>
      <c r="Q1758">
        <v>0</v>
      </c>
      <c r="R1758">
        <v>0</v>
      </c>
    </row>
    <row r="1759" spans="1:18" x14ac:dyDescent="0.25">
      <c r="A1759" t="s">
        <v>669</v>
      </c>
      <c r="B1759" t="s">
        <v>6086</v>
      </c>
      <c r="C1759" t="s">
        <v>670</v>
      </c>
      <c r="D1759" t="s">
        <v>6087</v>
      </c>
      <c r="E1759">
        <v>800</v>
      </c>
      <c r="F1759" s="65">
        <v>800</v>
      </c>
      <c r="G1759" s="65" t="s">
        <v>1206</v>
      </c>
      <c r="H1759">
        <v>45.204999999999998</v>
      </c>
      <c r="I1759">
        <v>9.6739999999999995</v>
      </c>
      <c r="J1759" s="65" t="s">
        <v>4236</v>
      </c>
      <c r="K1759" t="s">
        <v>4240</v>
      </c>
      <c r="L1759" t="s">
        <v>1201</v>
      </c>
      <c r="M1759" s="65">
        <v>2011</v>
      </c>
      <c r="O1759" t="s">
        <v>1202</v>
      </c>
      <c r="P1759" t="s">
        <v>1317</v>
      </c>
      <c r="Q1759">
        <v>0.01</v>
      </c>
      <c r="R1759">
        <v>0.01</v>
      </c>
    </row>
    <row r="1760" spans="1:18" x14ac:dyDescent="0.25">
      <c r="A1760" t="s">
        <v>6088</v>
      </c>
      <c r="B1760" t="s">
        <v>6089</v>
      </c>
      <c r="C1760" t="s">
        <v>6090</v>
      </c>
      <c r="D1760" t="s">
        <v>6091</v>
      </c>
      <c r="E1760">
        <v>10</v>
      </c>
      <c r="F1760" s="65">
        <v>10</v>
      </c>
      <c r="G1760" s="65" t="s">
        <v>1206</v>
      </c>
      <c r="H1760">
        <v>41.8</v>
      </c>
      <c r="I1760">
        <v>12.246</v>
      </c>
      <c r="J1760" s="65" t="s">
        <v>4236</v>
      </c>
      <c r="K1760" t="s">
        <v>4245</v>
      </c>
      <c r="L1760" t="s">
        <v>1201</v>
      </c>
      <c r="O1760" t="s">
        <v>1202</v>
      </c>
      <c r="P1760" t="s">
        <v>1317</v>
      </c>
      <c r="Q1760">
        <v>0.01</v>
      </c>
      <c r="R1760">
        <v>0.01</v>
      </c>
    </row>
    <row r="1761" spans="1:18" x14ac:dyDescent="0.25">
      <c r="A1761" t="s">
        <v>6092</v>
      </c>
      <c r="B1761" t="s">
        <v>6093</v>
      </c>
      <c r="C1761" t="s">
        <v>6094</v>
      </c>
      <c r="D1761" t="s">
        <v>6095</v>
      </c>
      <c r="E1761">
        <v>10</v>
      </c>
      <c r="F1761" s="65">
        <v>10</v>
      </c>
      <c r="G1761" s="65" t="s">
        <v>1200</v>
      </c>
      <c r="H1761">
        <v>39.469000000000001</v>
      </c>
      <c r="I1761">
        <v>9.5229999999999997</v>
      </c>
      <c r="J1761" s="65" t="s">
        <v>4236</v>
      </c>
      <c r="K1761" t="s">
        <v>4445</v>
      </c>
      <c r="L1761" t="s">
        <v>1201</v>
      </c>
      <c r="O1761" t="s">
        <v>1202</v>
      </c>
    </row>
    <row r="1762" spans="1:18" x14ac:dyDescent="0.25">
      <c r="A1762" t="s">
        <v>6096</v>
      </c>
      <c r="B1762" t="s">
        <v>6097</v>
      </c>
      <c r="C1762" t="s">
        <v>6098</v>
      </c>
      <c r="D1762" t="s">
        <v>6099</v>
      </c>
      <c r="E1762">
        <v>0</v>
      </c>
      <c r="F1762" s="65">
        <v>59</v>
      </c>
      <c r="G1762" s="65" t="s">
        <v>0</v>
      </c>
      <c r="H1762">
        <v>43.261000000000003</v>
      </c>
      <c r="I1762">
        <v>11.044</v>
      </c>
      <c r="J1762" s="65" t="s">
        <v>4236</v>
      </c>
      <c r="K1762" t="s">
        <v>4410</v>
      </c>
      <c r="L1762" t="s">
        <v>1201</v>
      </c>
      <c r="M1762" s="65">
        <v>2002</v>
      </c>
      <c r="O1762" t="s">
        <v>1202</v>
      </c>
      <c r="P1762" t="s">
        <v>1277</v>
      </c>
      <c r="Q1762">
        <v>0.06</v>
      </c>
      <c r="R1762">
        <v>0.06</v>
      </c>
    </row>
    <row r="1763" spans="1:18" x14ac:dyDescent="0.25">
      <c r="A1763" t="s">
        <v>6100</v>
      </c>
      <c r="B1763" t="s">
        <v>6101</v>
      </c>
      <c r="C1763" t="s">
        <v>6102</v>
      </c>
      <c r="D1763" t="s">
        <v>6103</v>
      </c>
      <c r="E1763">
        <v>46</v>
      </c>
      <c r="F1763" s="65">
        <v>46</v>
      </c>
      <c r="G1763" s="65" t="s">
        <v>48</v>
      </c>
      <c r="J1763" s="65" t="s">
        <v>4236</v>
      </c>
      <c r="L1763" t="s">
        <v>1201</v>
      </c>
      <c r="O1763" t="s">
        <v>1202</v>
      </c>
      <c r="P1763" t="s">
        <v>1317</v>
      </c>
      <c r="Q1763">
        <v>0.1</v>
      </c>
      <c r="R1763">
        <v>0.1</v>
      </c>
    </row>
    <row r="1764" spans="1:18" x14ac:dyDescent="0.25">
      <c r="A1764" t="s">
        <v>6104</v>
      </c>
      <c r="B1764" t="s">
        <v>6105</v>
      </c>
      <c r="C1764" t="s">
        <v>6106</v>
      </c>
      <c r="D1764" t="s">
        <v>6107</v>
      </c>
      <c r="E1764">
        <v>18</v>
      </c>
      <c r="F1764" s="65">
        <v>18</v>
      </c>
      <c r="G1764" s="65" t="s">
        <v>1495</v>
      </c>
      <c r="J1764" s="65" t="s">
        <v>4236</v>
      </c>
      <c r="L1764" t="s">
        <v>1201</v>
      </c>
      <c r="O1764" t="s">
        <v>1360</v>
      </c>
      <c r="Q1764">
        <v>0</v>
      </c>
      <c r="R1764">
        <v>0</v>
      </c>
    </row>
    <row r="1765" spans="1:18" x14ac:dyDescent="0.25">
      <c r="A1765" t="s">
        <v>6108</v>
      </c>
      <c r="B1765" t="s">
        <v>6109</v>
      </c>
      <c r="C1765" t="s">
        <v>6110</v>
      </c>
      <c r="D1765" t="s">
        <v>6111</v>
      </c>
      <c r="E1765">
        <v>39</v>
      </c>
      <c r="F1765" s="65">
        <v>39</v>
      </c>
      <c r="G1765" s="65" t="s">
        <v>1200</v>
      </c>
      <c r="H1765">
        <v>40.258000000000003</v>
      </c>
      <c r="I1765">
        <v>16.602</v>
      </c>
      <c r="J1765" s="65" t="s">
        <v>4236</v>
      </c>
      <c r="K1765" t="s">
        <v>4372</v>
      </c>
      <c r="L1765" t="s">
        <v>1201</v>
      </c>
      <c r="O1765" t="s">
        <v>1202</v>
      </c>
    </row>
    <row r="1766" spans="1:18" x14ac:dyDescent="0.25">
      <c r="A1766" t="s">
        <v>6112</v>
      </c>
      <c r="B1766" t="s">
        <v>6113</v>
      </c>
      <c r="C1766" t="s">
        <v>6114</v>
      </c>
      <c r="D1766" t="s">
        <v>6115</v>
      </c>
      <c r="E1766">
        <v>12</v>
      </c>
      <c r="F1766" s="65">
        <v>12</v>
      </c>
      <c r="G1766" s="65" t="s">
        <v>1495</v>
      </c>
      <c r="J1766" s="65" t="s">
        <v>4236</v>
      </c>
      <c r="L1766" t="s">
        <v>1201</v>
      </c>
      <c r="O1766" t="s">
        <v>1360</v>
      </c>
      <c r="Q1766">
        <v>0</v>
      </c>
      <c r="R1766">
        <v>0</v>
      </c>
    </row>
    <row r="1767" spans="1:18" x14ac:dyDescent="0.25">
      <c r="A1767" t="s">
        <v>541</v>
      </c>
      <c r="B1767" t="s">
        <v>6116</v>
      </c>
      <c r="C1767" t="s">
        <v>542</v>
      </c>
      <c r="D1767" t="s">
        <v>6117</v>
      </c>
      <c r="E1767">
        <v>840</v>
      </c>
      <c r="F1767" s="65">
        <v>420</v>
      </c>
      <c r="G1767" s="65" t="s">
        <v>1206</v>
      </c>
      <c r="H1767">
        <v>42.05</v>
      </c>
      <c r="I1767">
        <v>14.563000000000001</v>
      </c>
      <c r="J1767" s="65" t="s">
        <v>4236</v>
      </c>
      <c r="K1767" t="s">
        <v>4601</v>
      </c>
      <c r="L1767" t="s">
        <v>1201</v>
      </c>
      <c r="M1767" s="65">
        <v>2008</v>
      </c>
      <c r="O1767" t="s">
        <v>1202</v>
      </c>
      <c r="P1767" t="s">
        <v>1317</v>
      </c>
      <c r="Q1767">
        <v>0.01</v>
      </c>
      <c r="R1767">
        <v>0.01</v>
      </c>
    </row>
    <row r="1768" spans="1:18" x14ac:dyDescent="0.25">
      <c r="A1768" t="s">
        <v>541</v>
      </c>
      <c r="B1768" t="s">
        <v>6118</v>
      </c>
      <c r="C1768" t="s">
        <v>542</v>
      </c>
      <c r="D1768" t="s">
        <v>6119</v>
      </c>
      <c r="E1768">
        <v>840</v>
      </c>
      <c r="F1768" s="65">
        <v>420</v>
      </c>
      <c r="G1768" s="65" t="s">
        <v>1206</v>
      </c>
      <c r="H1768">
        <v>42.05</v>
      </c>
      <c r="I1768">
        <v>14.563000000000001</v>
      </c>
      <c r="J1768" s="65" t="s">
        <v>4236</v>
      </c>
      <c r="K1768" t="s">
        <v>4601</v>
      </c>
      <c r="L1768" t="s">
        <v>1201</v>
      </c>
      <c r="M1768" s="65">
        <v>2008</v>
      </c>
      <c r="O1768" t="s">
        <v>1202</v>
      </c>
      <c r="P1768" t="s">
        <v>1317</v>
      </c>
      <c r="Q1768">
        <v>0.01</v>
      </c>
      <c r="R1768">
        <v>0.01</v>
      </c>
    </row>
    <row r="1769" spans="1:18" x14ac:dyDescent="0.25">
      <c r="A1769" t="s">
        <v>675</v>
      </c>
      <c r="B1769" t="s">
        <v>6120</v>
      </c>
      <c r="C1769" t="s">
        <v>676</v>
      </c>
      <c r="D1769" t="s">
        <v>6121</v>
      </c>
      <c r="E1769">
        <v>130</v>
      </c>
      <c r="F1769" s="65">
        <v>130</v>
      </c>
      <c r="G1769" s="65" t="s">
        <v>1200</v>
      </c>
      <c r="H1769">
        <v>45.825000000000003</v>
      </c>
      <c r="I1769">
        <v>7.3250000000000002</v>
      </c>
      <c r="J1769" s="65" t="s">
        <v>4236</v>
      </c>
      <c r="K1769" t="s">
        <v>4926</v>
      </c>
      <c r="L1769" t="s">
        <v>1201</v>
      </c>
      <c r="O1769" t="s">
        <v>1202</v>
      </c>
    </row>
    <row r="1770" spans="1:18" x14ac:dyDescent="0.25">
      <c r="A1770" t="s">
        <v>6122</v>
      </c>
      <c r="B1770" t="s">
        <v>6123</v>
      </c>
      <c r="C1770" t="s">
        <v>6124</v>
      </c>
      <c r="D1770" t="s">
        <v>6125</v>
      </c>
      <c r="E1770">
        <v>13</v>
      </c>
      <c r="F1770" s="65">
        <v>13</v>
      </c>
      <c r="G1770" s="65" t="s">
        <v>49</v>
      </c>
      <c r="J1770" s="65" t="s">
        <v>4236</v>
      </c>
      <c r="L1770" t="s">
        <v>1201</v>
      </c>
      <c r="O1770" t="s">
        <v>1202</v>
      </c>
      <c r="P1770" t="s">
        <v>1317</v>
      </c>
      <c r="Q1770">
        <v>1.7</v>
      </c>
      <c r="R1770">
        <v>0.13</v>
      </c>
    </row>
    <row r="1771" spans="1:18" x14ac:dyDescent="0.25">
      <c r="A1771" t="s">
        <v>6126</v>
      </c>
      <c r="B1771" t="s">
        <v>6127</v>
      </c>
      <c r="C1771" t="s">
        <v>6128</v>
      </c>
      <c r="D1771" t="s">
        <v>6129</v>
      </c>
      <c r="E1771">
        <v>34</v>
      </c>
      <c r="F1771" s="65">
        <v>34</v>
      </c>
      <c r="G1771" s="65" t="s">
        <v>1495</v>
      </c>
      <c r="J1771" s="65" t="s">
        <v>4236</v>
      </c>
      <c r="L1771" t="s">
        <v>1201</v>
      </c>
      <c r="O1771" t="s">
        <v>1360</v>
      </c>
      <c r="Q1771">
        <v>0</v>
      </c>
      <c r="R1771">
        <v>0</v>
      </c>
    </row>
    <row r="1772" spans="1:18" x14ac:dyDescent="0.25">
      <c r="A1772" t="s">
        <v>6130</v>
      </c>
      <c r="B1772" t="s">
        <v>6131</v>
      </c>
      <c r="C1772" t="s">
        <v>6132</v>
      </c>
      <c r="D1772" t="s">
        <v>6133</v>
      </c>
      <c r="E1772">
        <v>18</v>
      </c>
      <c r="F1772" s="65">
        <v>18</v>
      </c>
      <c r="G1772" s="65" t="s">
        <v>1206</v>
      </c>
      <c r="H1772">
        <v>45.073999999999998</v>
      </c>
      <c r="I1772">
        <v>6.6959999999999997</v>
      </c>
      <c r="J1772" s="65" t="s">
        <v>4236</v>
      </c>
      <c r="K1772" t="s">
        <v>4331</v>
      </c>
      <c r="L1772" t="s">
        <v>1201</v>
      </c>
      <c r="O1772" t="s">
        <v>1202</v>
      </c>
      <c r="P1772" t="s">
        <v>1317</v>
      </c>
      <c r="Q1772">
        <v>0.01</v>
      </c>
      <c r="R1772">
        <v>0.01</v>
      </c>
    </row>
    <row r="1773" spans="1:18" x14ac:dyDescent="0.25">
      <c r="A1773" t="s">
        <v>6134</v>
      </c>
      <c r="B1773" t="s">
        <v>6135</v>
      </c>
      <c r="C1773" t="s">
        <v>6136</v>
      </c>
      <c r="D1773" t="s">
        <v>6137</v>
      </c>
      <c r="E1773">
        <v>272</v>
      </c>
      <c r="F1773" s="65">
        <v>272</v>
      </c>
      <c r="G1773" s="65" t="s">
        <v>1200</v>
      </c>
      <c r="H1773">
        <v>46.05</v>
      </c>
      <c r="I1773">
        <v>10.351000000000001</v>
      </c>
      <c r="J1773" s="65" t="s">
        <v>4236</v>
      </c>
      <c r="K1773" t="s">
        <v>4240</v>
      </c>
      <c r="L1773" t="s">
        <v>1201</v>
      </c>
      <c r="O1773" t="s">
        <v>1202</v>
      </c>
    </row>
    <row r="1774" spans="1:18" x14ac:dyDescent="0.25">
      <c r="A1774" t="s">
        <v>6138</v>
      </c>
      <c r="B1774" t="s">
        <v>6139</v>
      </c>
      <c r="C1774" t="s">
        <v>6140</v>
      </c>
      <c r="D1774" t="s">
        <v>6141</v>
      </c>
      <c r="E1774">
        <v>18</v>
      </c>
      <c r="F1774" s="65">
        <v>18</v>
      </c>
      <c r="G1774" s="65" t="s">
        <v>1495</v>
      </c>
      <c r="J1774" s="65" t="s">
        <v>4236</v>
      </c>
      <c r="L1774" t="s">
        <v>1201</v>
      </c>
      <c r="O1774" t="s">
        <v>1360</v>
      </c>
      <c r="Q1774">
        <v>0</v>
      </c>
      <c r="R1774">
        <v>0</v>
      </c>
    </row>
    <row r="1775" spans="1:18" x14ac:dyDescent="0.25">
      <c r="A1775" t="s">
        <v>6142</v>
      </c>
      <c r="B1775" t="s">
        <v>6143</v>
      </c>
      <c r="C1775" t="s">
        <v>6144</v>
      </c>
      <c r="D1775" t="s">
        <v>6145</v>
      </c>
      <c r="E1775">
        <v>22</v>
      </c>
      <c r="F1775" s="65">
        <v>22</v>
      </c>
      <c r="G1775" s="65" t="s">
        <v>1495</v>
      </c>
      <c r="J1775" s="65" t="s">
        <v>4236</v>
      </c>
      <c r="L1775" t="s">
        <v>1201</v>
      </c>
      <c r="O1775" t="s">
        <v>1360</v>
      </c>
      <c r="Q1775">
        <v>0</v>
      </c>
      <c r="R1775">
        <v>0</v>
      </c>
    </row>
    <row r="1776" spans="1:18" x14ac:dyDescent="0.25">
      <c r="A1776" t="s">
        <v>615</v>
      </c>
      <c r="C1776" t="s">
        <v>616</v>
      </c>
      <c r="D1776" t="s">
        <v>1216</v>
      </c>
      <c r="E1776">
        <v>134</v>
      </c>
      <c r="F1776" s="65">
        <v>134</v>
      </c>
      <c r="G1776" s="65" t="s">
        <v>1206</v>
      </c>
      <c r="H1776">
        <v>45.04</v>
      </c>
      <c r="I1776">
        <v>12.218999999999999</v>
      </c>
      <c r="J1776" s="65" t="s">
        <v>4236</v>
      </c>
      <c r="K1776" t="s">
        <v>4237</v>
      </c>
      <c r="L1776" t="s">
        <v>1201</v>
      </c>
      <c r="O1776" t="s">
        <v>1202</v>
      </c>
      <c r="P1776" t="s">
        <v>1268</v>
      </c>
      <c r="Q1776">
        <v>0.96</v>
      </c>
      <c r="R1776">
        <v>0.78</v>
      </c>
    </row>
    <row r="1777" spans="1:18" x14ac:dyDescent="0.25">
      <c r="A1777" t="s">
        <v>6146</v>
      </c>
      <c r="B1777" t="s">
        <v>6147</v>
      </c>
      <c r="C1777" t="s">
        <v>6148</v>
      </c>
      <c r="D1777" t="s">
        <v>6149</v>
      </c>
      <c r="E1777">
        <v>25</v>
      </c>
      <c r="F1777" s="65">
        <v>25</v>
      </c>
      <c r="G1777" s="65" t="s">
        <v>1213</v>
      </c>
      <c r="H1777">
        <v>43.567</v>
      </c>
      <c r="I1777">
        <v>11.61</v>
      </c>
      <c r="J1777" s="65" t="s">
        <v>4236</v>
      </c>
      <c r="K1777" t="s">
        <v>4410</v>
      </c>
      <c r="L1777" t="s">
        <v>1201</v>
      </c>
      <c r="O1777" t="s">
        <v>1202</v>
      </c>
    </row>
    <row r="1778" spans="1:18" x14ac:dyDescent="0.25">
      <c r="A1778" t="s">
        <v>6150</v>
      </c>
      <c r="B1778" t="s">
        <v>6151</v>
      </c>
      <c r="C1778" t="s">
        <v>6152</v>
      </c>
      <c r="D1778" t="s">
        <v>6153</v>
      </c>
      <c r="E1778">
        <v>23</v>
      </c>
      <c r="F1778" s="65">
        <v>23</v>
      </c>
      <c r="G1778" s="65" t="s">
        <v>1213</v>
      </c>
      <c r="H1778">
        <v>41.25</v>
      </c>
      <c r="I1778">
        <v>14.193</v>
      </c>
      <c r="J1778" s="65" t="s">
        <v>4236</v>
      </c>
      <c r="K1778" t="s">
        <v>4277</v>
      </c>
      <c r="L1778" t="s">
        <v>1201</v>
      </c>
      <c r="O1778" t="s">
        <v>1202</v>
      </c>
    </row>
    <row r="1779" spans="1:18" x14ac:dyDescent="0.25">
      <c r="A1779" t="s">
        <v>6154</v>
      </c>
      <c r="B1779" t="s">
        <v>6155</v>
      </c>
      <c r="C1779" t="s">
        <v>6156</v>
      </c>
      <c r="D1779" t="s">
        <v>6157</v>
      </c>
      <c r="E1779">
        <v>16</v>
      </c>
      <c r="F1779" s="65">
        <v>16</v>
      </c>
      <c r="G1779" s="65" t="s">
        <v>49</v>
      </c>
      <c r="H1779">
        <v>45.195</v>
      </c>
      <c r="I1779">
        <v>7.8890000000000002</v>
      </c>
      <c r="J1779" s="65" t="s">
        <v>4236</v>
      </c>
      <c r="K1779" t="s">
        <v>4331</v>
      </c>
      <c r="L1779" t="s">
        <v>1201</v>
      </c>
      <c r="O1779" t="s">
        <v>1202</v>
      </c>
      <c r="P1779" t="s">
        <v>1277</v>
      </c>
      <c r="Q1779">
        <v>3.32</v>
      </c>
      <c r="R1779">
        <v>2.09</v>
      </c>
    </row>
    <row r="1780" spans="1:18" x14ac:dyDescent="0.25">
      <c r="A1780" t="s">
        <v>6158</v>
      </c>
      <c r="B1780" t="s">
        <v>6159</v>
      </c>
      <c r="C1780" t="s">
        <v>6160</v>
      </c>
      <c r="D1780" t="s">
        <v>6161</v>
      </c>
      <c r="E1780">
        <v>16</v>
      </c>
      <c r="F1780" s="65">
        <v>16</v>
      </c>
      <c r="G1780" s="65" t="s">
        <v>1495</v>
      </c>
      <c r="J1780" s="65" t="s">
        <v>4236</v>
      </c>
      <c r="L1780" t="s">
        <v>1201</v>
      </c>
      <c r="O1780" t="s">
        <v>1360</v>
      </c>
      <c r="Q1780">
        <v>0</v>
      </c>
      <c r="R1780">
        <v>0</v>
      </c>
    </row>
    <row r="1781" spans="1:18" x14ac:dyDescent="0.25">
      <c r="A1781" t="s">
        <v>6162</v>
      </c>
      <c r="B1781" t="s">
        <v>6163</v>
      </c>
      <c r="C1781" t="s">
        <v>6164</v>
      </c>
      <c r="D1781" t="s">
        <v>6165</v>
      </c>
      <c r="E1781">
        <v>35</v>
      </c>
      <c r="F1781" s="65">
        <v>35</v>
      </c>
      <c r="G1781" s="65" t="s">
        <v>1206</v>
      </c>
      <c r="H1781">
        <v>44.823999999999998</v>
      </c>
      <c r="I1781">
        <v>10.375999999999999</v>
      </c>
      <c r="J1781" s="65" t="s">
        <v>4236</v>
      </c>
      <c r="K1781" t="s">
        <v>4250</v>
      </c>
      <c r="L1781" t="s">
        <v>1201</v>
      </c>
      <c r="O1781" t="s">
        <v>1202</v>
      </c>
      <c r="P1781" t="s">
        <v>1317</v>
      </c>
      <c r="Q1781">
        <v>0.01</v>
      </c>
      <c r="R1781">
        <v>0.01</v>
      </c>
    </row>
    <row r="1782" spans="1:18" x14ac:dyDescent="0.25">
      <c r="A1782" t="s">
        <v>6166</v>
      </c>
      <c r="B1782" t="s">
        <v>6167</v>
      </c>
      <c r="C1782" t="s">
        <v>6168</v>
      </c>
      <c r="D1782" t="s">
        <v>6169</v>
      </c>
      <c r="E1782">
        <v>72</v>
      </c>
      <c r="F1782" s="65">
        <v>72</v>
      </c>
      <c r="G1782" s="65" t="s">
        <v>1495</v>
      </c>
      <c r="J1782" s="65" t="s">
        <v>4236</v>
      </c>
      <c r="L1782" t="s">
        <v>1201</v>
      </c>
      <c r="O1782" t="s">
        <v>1360</v>
      </c>
      <c r="Q1782">
        <v>0</v>
      </c>
      <c r="R1782">
        <v>0</v>
      </c>
    </row>
    <row r="1783" spans="1:18" x14ac:dyDescent="0.25">
      <c r="A1783" t="s">
        <v>6170</v>
      </c>
      <c r="B1783" t="s">
        <v>6171</v>
      </c>
      <c r="C1783" t="s">
        <v>6172</v>
      </c>
      <c r="D1783" t="s">
        <v>6173</v>
      </c>
      <c r="E1783">
        <v>54</v>
      </c>
      <c r="F1783" s="65">
        <v>54</v>
      </c>
      <c r="G1783" s="65" t="s">
        <v>1495</v>
      </c>
      <c r="J1783" s="65" t="s">
        <v>4236</v>
      </c>
      <c r="L1783" t="s">
        <v>1201</v>
      </c>
      <c r="O1783" t="s">
        <v>1360</v>
      </c>
      <c r="Q1783">
        <v>0</v>
      </c>
      <c r="R1783">
        <v>0</v>
      </c>
    </row>
    <row r="1784" spans="1:18" x14ac:dyDescent="0.25">
      <c r="A1784" t="s">
        <v>621</v>
      </c>
      <c r="B1784" t="s">
        <v>6174</v>
      </c>
      <c r="C1784" t="s">
        <v>622</v>
      </c>
      <c r="D1784" t="s">
        <v>6175</v>
      </c>
      <c r="E1784">
        <v>180</v>
      </c>
      <c r="F1784" s="65">
        <v>60</v>
      </c>
      <c r="G1784" s="65" t="s">
        <v>1213</v>
      </c>
      <c r="H1784">
        <v>46.29</v>
      </c>
      <c r="I1784">
        <v>11.244999999999999</v>
      </c>
      <c r="J1784" s="65" t="s">
        <v>4236</v>
      </c>
      <c r="K1784" t="s">
        <v>4290</v>
      </c>
      <c r="L1784" t="s">
        <v>1201</v>
      </c>
      <c r="O1784" t="s">
        <v>1202</v>
      </c>
    </row>
    <row r="1785" spans="1:18" x14ac:dyDescent="0.25">
      <c r="A1785" t="s">
        <v>621</v>
      </c>
      <c r="B1785" t="s">
        <v>6176</v>
      </c>
      <c r="C1785" t="s">
        <v>622</v>
      </c>
      <c r="D1785" t="s">
        <v>6177</v>
      </c>
      <c r="E1785">
        <v>180</v>
      </c>
      <c r="F1785" s="65">
        <v>120</v>
      </c>
      <c r="G1785" s="65" t="s">
        <v>1213</v>
      </c>
      <c r="H1785">
        <v>46.29</v>
      </c>
      <c r="I1785">
        <v>11.244999999999999</v>
      </c>
      <c r="J1785" s="65" t="s">
        <v>4236</v>
      </c>
      <c r="K1785" t="s">
        <v>4290</v>
      </c>
      <c r="L1785" t="s">
        <v>1201</v>
      </c>
      <c r="O1785" t="s">
        <v>1202</v>
      </c>
    </row>
    <row r="1786" spans="1:18" x14ac:dyDescent="0.25">
      <c r="A1786" t="s">
        <v>6178</v>
      </c>
      <c r="B1786" t="s">
        <v>6179</v>
      </c>
      <c r="C1786" t="s">
        <v>6180</v>
      </c>
      <c r="D1786" t="s">
        <v>6181</v>
      </c>
      <c r="E1786">
        <v>29</v>
      </c>
      <c r="F1786" s="65">
        <v>29</v>
      </c>
      <c r="G1786" s="65" t="s">
        <v>1213</v>
      </c>
      <c r="H1786">
        <v>45.749000000000002</v>
      </c>
      <c r="I1786">
        <v>7.6130000000000004</v>
      </c>
      <c r="J1786" s="65" t="s">
        <v>4236</v>
      </c>
      <c r="K1786" t="s">
        <v>4926</v>
      </c>
      <c r="L1786" t="s">
        <v>1201</v>
      </c>
      <c r="O1786" t="s">
        <v>1202</v>
      </c>
    </row>
    <row r="1787" spans="1:18" x14ac:dyDescent="0.25">
      <c r="A1787" t="s">
        <v>6182</v>
      </c>
      <c r="B1787" t="s">
        <v>6183</v>
      </c>
      <c r="C1787" t="s">
        <v>6184</v>
      </c>
      <c r="D1787" t="s">
        <v>6185</v>
      </c>
      <c r="E1787">
        <v>34</v>
      </c>
      <c r="F1787" s="65">
        <v>34</v>
      </c>
      <c r="G1787" s="65" t="s">
        <v>1495</v>
      </c>
      <c r="J1787" s="65" t="s">
        <v>4236</v>
      </c>
      <c r="L1787" t="s">
        <v>1201</v>
      </c>
      <c r="O1787" t="s">
        <v>1360</v>
      </c>
      <c r="Q1787">
        <v>0</v>
      </c>
      <c r="R1787">
        <v>0</v>
      </c>
    </row>
    <row r="1788" spans="1:18" x14ac:dyDescent="0.25">
      <c r="A1788" t="s">
        <v>6186</v>
      </c>
      <c r="B1788" t="s">
        <v>6187</v>
      </c>
      <c r="C1788" t="s">
        <v>6188</v>
      </c>
      <c r="D1788" t="s">
        <v>6189</v>
      </c>
      <c r="E1788">
        <v>114</v>
      </c>
      <c r="F1788" s="65">
        <v>114</v>
      </c>
      <c r="G1788" s="65" t="s">
        <v>0</v>
      </c>
      <c r="H1788">
        <v>42.235999999999997</v>
      </c>
      <c r="I1788">
        <v>10.867000000000001</v>
      </c>
      <c r="J1788" s="65" t="s">
        <v>4236</v>
      </c>
      <c r="K1788" t="s">
        <v>4410</v>
      </c>
      <c r="L1788" t="s">
        <v>1201</v>
      </c>
      <c r="M1788" s="65">
        <v>1981</v>
      </c>
      <c r="O1788" t="s">
        <v>1202</v>
      </c>
      <c r="P1788" t="s">
        <v>1268</v>
      </c>
      <c r="Q1788">
        <v>0.06</v>
      </c>
      <c r="R1788">
        <v>0.06</v>
      </c>
    </row>
    <row r="1789" spans="1:18" x14ac:dyDescent="0.25">
      <c r="A1789" t="s">
        <v>6190</v>
      </c>
      <c r="B1789" t="s">
        <v>6191</v>
      </c>
      <c r="C1789" t="s">
        <v>6192</v>
      </c>
      <c r="D1789" t="s">
        <v>6193</v>
      </c>
      <c r="E1789">
        <v>18</v>
      </c>
      <c r="F1789" s="65">
        <v>18</v>
      </c>
      <c r="G1789" s="65" t="s">
        <v>0</v>
      </c>
      <c r="H1789">
        <v>44.292000000000002</v>
      </c>
      <c r="I1789">
        <v>9.6739999999999995</v>
      </c>
      <c r="J1789" s="65" t="s">
        <v>4236</v>
      </c>
      <c r="K1789" t="s">
        <v>4293</v>
      </c>
      <c r="L1789" t="s">
        <v>1201</v>
      </c>
      <c r="M1789" s="65">
        <v>2002</v>
      </c>
      <c r="O1789" t="s">
        <v>1202</v>
      </c>
      <c r="P1789" t="s">
        <v>1277</v>
      </c>
      <c r="Q1789">
        <v>0.06</v>
      </c>
      <c r="R1789">
        <v>0.06</v>
      </c>
    </row>
    <row r="1790" spans="1:18" x14ac:dyDescent="0.25">
      <c r="A1790" t="s">
        <v>6194</v>
      </c>
      <c r="B1790" t="s">
        <v>6195</v>
      </c>
      <c r="C1790" t="s">
        <v>6196</v>
      </c>
      <c r="D1790" t="s">
        <v>6197</v>
      </c>
      <c r="E1790">
        <v>15</v>
      </c>
      <c r="F1790" s="65">
        <v>15</v>
      </c>
      <c r="G1790" s="65" t="s">
        <v>1276</v>
      </c>
      <c r="H1790">
        <v>45.098999999999997</v>
      </c>
      <c r="I1790">
        <v>8.8759999999999994</v>
      </c>
      <c r="J1790" s="65" t="s">
        <v>4236</v>
      </c>
      <c r="K1790" t="s">
        <v>4240</v>
      </c>
      <c r="L1790" t="s">
        <v>1201</v>
      </c>
      <c r="O1790" t="s">
        <v>1202</v>
      </c>
      <c r="P1790" t="s">
        <v>1317</v>
      </c>
      <c r="Q1790">
        <v>0.1</v>
      </c>
      <c r="R1790">
        <v>0.1</v>
      </c>
    </row>
    <row r="1791" spans="1:18" x14ac:dyDescent="0.25">
      <c r="A1791" t="s">
        <v>6198</v>
      </c>
      <c r="B1791" t="s">
        <v>6199</v>
      </c>
      <c r="C1791" t="s">
        <v>6200</v>
      </c>
      <c r="D1791" t="s">
        <v>6201</v>
      </c>
      <c r="E1791">
        <v>27</v>
      </c>
      <c r="F1791" s="65">
        <v>27</v>
      </c>
      <c r="G1791" s="65" t="s">
        <v>1495</v>
      </c>
      <c r="J1791" s="65" t="s">
        <v>4236</v>
      </c>
      <c r="L1791" t="s">
        <v>1201</v>
      </c>
      <c r="O1791" t="s">
        <v>1360</v>
      </c>
      <c r="Q1791">
        <v>0</v>
      </c>
      <c r="R1791">
        <v>0</v>
      </c>
    </row>
    <row r="1792" spans="1:18" x14ac:dyDescent="0.25">
      <c r="A1792" t="s">
        <v>6202</v>
      </c>
      <c r="B1792" t="s">
        <v>6203</v>
      </c>
      <c r="C1792" t="s">
        <v>6204</v>
      </c>
      <c r="D1792" t="s">
        <v>6205</v>
      </c>
      <c r="E1792">
        <v>49</v>
      </c>
      <c r="F1792" s="65">
        <v>49</v>
      </c>
      <c r="G1792" s="65" t="s">
        <v>1213</v>
      </c>
      <c r="H1792">
        <v>46.231999999999999</v>
      </c>
      <c r="I1792">
        <v>10.227</v>
      </c>
      <c r="J1792" s="65" t="s">
        <v>4236</v>
      </c>
      <c r="K1792" t="s">
        <v>4240</v>
      </c>
      <c r="L1792" t="s">
        <v>1201</v>
      </c>
      <c r="O1792" t="s">
        <v>1202</v>
      </c>
    </row>
    <row r="1793" spans="1:18" x14ac:dyDescent="0.25">
      <c r="A1793" t="s">
        <v>6206</v>
      </c>
      <c r="B1793" t="s">
        <v>6207</v>
      </c>
      <c r="C1793" t="s">
        <v>6208</v>
      </c>
      <c r="D1793" t="s">
        <v>6209</v>
      </c>
      <c r="E1793">
        <v>50</v>
      </c>
      <c r="F1793" s="65">
        <v>50</v>
      </c>
      <c r="G1793" s="65" t="s">
        <v>1213</v>
      </c>
      <c r="H1793">
        <v>46.009</v>
      </c>
      <c r="I1793">
        <v>8.2650000000000006</v>
      </c>
      <c r="J1793" s="65" t="s">
        <v>4236</v>
      </c>
      <c r="K1793" t="s">
        <v>4331</v>
      </c>
      <c r="L1793" t="s">
        <v>1201</v>
      </c>
      <c r="O1793" t="s">
        <v>1202</v>
      </c>
    </row>
    <row r="1794" spans="1:18" x14ac:dyDescent="0.25">
      <c r="A1794" t="s">
        <v>6210</v>
      </c>
      <c r="B1794" t="s">
        <v>6211</v>
      </c>
      <c r="C1794" t="s">
        <v>6212</v>
      </c>
      <c r="D1794" t="s">
        <v>6213</v>
      </c>
      <c r="E1794">
        <v>27</v>
      </c>
      <c r="F1794" s="65">
        <v>27</v>
      </c>
      <c r="G1794" s="65" t="s">
        <v>1213</v>
      </c>
      <c r="H1794">
        <v>46.341999999999999</v>
      </c>
      <c r="I1794">
        <v>11.971</v>
      </c>
      <c r="J1794" s="65" t="s">
        <v>4236</v>
      </c>
      <c r="K1794" t="s">
        <v>4237</v>
      </c>
      <c r="L1794" t="s">
        <v>1201</v>
      </c>
      <c r="O1794" t="s">
        <v>1202</v>
      </c>
    </row>
    <row r="1795" spans="1:18" x14ac:dyDescent="0.25">
      <c r="A1795" t="s">
        <v>6214</v>
      </c>
      <c r="B1795" t="s">
        <v>6215</v>
      </c>
      <c r="C1795" t="s">
        <v>6216</v>
      </c>
      <c r="D1795" t="s">
        <v>6217</v>
      </c>
      <c r="E1795">
        <v>24</v>
      </c>
      <c r="F1795" s="65">
        <v>24</v>
      </c>
      <c r="G1795" s="65" t="s">
        <v>394</v>
      </c>
      <c r="J1795" s="65" t="s">
        <v>4236</v>
      </c>
      <c r="L1795" t="s">
        <v>1201</v>
      </c>
      <c r="O1795" t="s">
        <v>1202</v>
      </c>
      <c r="Q1795">
        <v>0</v>
      </c>
      <c r="R1795">
        <v>0</v>
      </c>
    </row>
    <row r="1796" spans="1:18" x14ac:dyDescent="0.25">
      <c r="A1796" t="s">
        <v>6218</v>
      </c>
      <c r="B1796" t="s">
        <v>6219</v>
      </c>
      <c r="C1796" t="s">
        <v>6220</v>
      </c>
      <c r="D1796" t="s">
        <v>6221</v>
      </c>
      <c r="E1796">
        <v>43</v>
      </c>
      <c r="F1796" s="65">
        <v>43</v>
      </c>
      <c r="G1796" s="65" t="s">
        <v>1206</v>
      </c>
      <c r="H1796">
        <v>37.139000000000003</v>
      </c>
      <c r="I1796">
        <v>15.215999999999999</v>
      </c>
      <c r="J1796" s="65" t="s">
        <v>4236</v>
      </c>
      <c r="K1796" t="s">
        <v>4466</v>
      </c>
      <c r="L1796" t="s">
        <v>1201</v>
      </c>
      <c r="O1796" t="s">
        <v>1411</v>
      </c>
      <c r="P1796" t="s">
        <v>1209</v>
      </c>
      <c r="Q1796">
        <v>43.07</v>
      </c>
      <c r="R1796">
        <v>0.38</v>
      </c>
    </row>
    <row r="1797" spans="1:18" x14ac:dyDescent="0.25">
      <c r="A1797" t="s">
        <v>6222</v>
      </c>
      <c r="B1797" t="s">
        <v>6223</v>
      </c>
      <c r="C1797" t="s">
        <v>6224</v>
      </c>
      <c r="D1797" t="s">
        <v>6225</v>
      </c>
      <c r="E1797">
        <v>8</v>
      </c>
      <c r="F1797" s="65">
        <v>8</v>
      </c>
      <c r="G1797" s="65" t="s">
        <v>1213</v>
      </c>
      <c r="J1797" s="65" t="s">
        <v>4236</v>
      </c>
      <c r="L1797" t="s">
        <v>1201</v>
      </c>
      <c r="O1797" t="s">
        <v>1202</v>
      </c>
    </row>
    <row r="1798" spans="1:18" x14ac:dyDescent="0.25">
      <c r="A1798" t="s">
        <v>507</v>
      </c>
      <c r="B1798" t="s">
        <v>6226</v>
      </c>
      <c r="C1798" t="s">
        <v>508</v>
      </c>
      <c r="D1798" t="s">
        <v>6227</v>
      </c>
      <c r="E1798">
        <v>401</v>
      </c>
      <c r="F1798" s="65">
        <v>401</v>
      </c>
      <c r="G1798" s="65" t="s">
        <v>1206</v>
      </c>
      <c r="H1798">
        <v>41.201999999999998</v>
      </c>
      <c r="I1798">
        <v>15.476000000000001</v>
      </c>
      <c r="J1798" s="65" t="s">
        <v>4236</v>
      </c>
      <c r="K1798" t="s">
        <v>4298</v>
      </c>
      <c r="L1798" t="s">
        <v>1201</v>
      </c>
      <c r="M1798" s="65">
        <v>2005</v>
      </c>
      <c r="O1798" t="s">
        <v>1202</v>
      </c>
      <c r="P1798" t="s">
        <v>1317</v>
      </c>
      <c r="Q1798">
        <v>0.01</v>
      </c>
      <c r="R1798">
        <v>0.01</v>
      </c>
    </row>
    <row r="1799" spans="1:18" x14ac:dyDescent="0.25">
      <c r="A1799" t="s">
        <v>6228</v>
      </c>
      <c r="B1799" t="s">
        <v>6229</v>
      </c>
      <c r="C1799" t="s">
        <v>6230</v>
      </c>
      <c r="D1799" t="s">
        <v>6231</v>
      </c>
      <c r="E1799">
        <v>41</v>
      </c>
      <c r="F1799" s="65">
        <v>41</v>
      </c>
      <c r="G1799" s="65" t="s">
        <v>1213</v>
      </c>
      <c r="H1799">
        <v>45.776000000000003</v>
      </c>
      <c r="I1799">
        <v>7.593</v>
      </c>
      <c r="J1799" s="65" t="s">
        <v>4236</v>
      </c>
      <c r="K1799" t="s">
        <v>4926</v>
      </c>
      <c r="L1799" t="s">
        <v>1201</v>
      </c>
      <c r="O1799" t="s">
        <v>1202</v>
      </c>
    </row>
    <row r="1800" spans="1:18" x14ac:dyDescent="0.25">
      <c r="A1800" t="s">
        <v>6232</v>
      </c>
      <c r="B1800" t="s">
        <v>6233</v>
      </c>
      <c r="C1800" t="s">
        <v>6234</v>
      </c>
      <c r="D1800" t="s">
        <v>6235</v>
      </c>
      <c r="E1800">
        <v>37</v>
      </c>
      <c r="F1800" s="65">
        <v>37</v>
      </c>
      <c r="G1800" s="65" t="s">
        <v>48</v>
      </c>
      <c r="J1800" s="65" t="s">
        <v>4236</v>
      </c>
      <c r="L1800" t="s">
        <v>1201</v>
      </c>
      <c r="O1800" t="s">
        <v>1202</v>
      </c>
      <c r="P1800" t="s">
        <v>1317</v>
      </c>
      <c r="Q1800">
        <v>0.1</v>
      </c>
      <c r="R1800">
        <v>0.1</v>
      </c>
    </row>
    <row r="1801" spans="1:18" x14ac:dyDescent="0.25">
      <c r="A1801" t="s">
        <v>6236</v>
      </c>
      <c r="B1801" t="s">
        <v>6237</v>
      </c>
      <c r="C1801" t="s">
        <v>6238</v>
      </c>
      <c r="D1801" t="s">
        <v>6239</v>
      </c>
      <c r="E1801">
        <v>8</v>
      </c>
      <c r="F1801" s="65">
        <v>8</v>
      </c>
      <c r="G1801" s="65" t="s">
        <v>1213</v>
      </c>
      <c r="H1801">
        <v>42.954999999999998</v>
      </c>
      <c r="I1801">
        <v>13.412000000000001</v>
      </c>
      <c r="J1801" s="65" t="s">
        <v>4236</v>
      </c>
      <c r="K1801" t="s">
        <v>4486</v>
      </c>
      <c r="L1801" t="s">
        <v>1201</v>
      </c>
      <c r="O1801" t="s">
        <v>1202</v>
      </c>
    </row>
    <row r="1802" spans="1:18" x14ac:dyDescent="0.25">
      <c r="A1802" t="s">
        <v>6240</v>
      </c>
      <c r="B1802" t="s">
        <v>6241</v>
      </c>
      <c r="C1802" t="s">
        <v>6242</v>
      </c>
      <c r="D1802" t="s">
        <v>6243</v>
      </c>
      <c r="E1802">
        <v>13</v>
      </c>
      <c r="F1802" s="65">
        <v>13</v>
      </c>
      <c r="G1802" s="65" t="s">
        <v>1200</v>
      </c>
      <c r="H1802">
        <v>46.164999999999999</v>
      </c>
      <c r="I1802">
        <v>10.472</v>
      </c>
      <c r="J1802" s="65" t="s">
        <v>4236</v>
      </c>
      <c r="K1802" t="s">
        <v>4240</v>
      </c>
      <c r="L1802" t="s">
        <v>1201</v>
      </c>
      <c r="O1802" t="s">
        <v>1202</v>
      </c>
    </row>
    <row r="1803" spans="1:18" x14ac:dyDescent="0.25">
      <c r="A1803" t="s">
        <v>6244</v>
      </c>
      <c r="B1803" t="s">
        <v>6245</v>
      </c>
      <c r="C1803" t="s">
        <v>6246</v>
      </c>
      <c r="D1803" t="s">
        <v>6247</v>
      </c>
      <c r="E1803">
        <v>43</v>
      </c>
      <c r="F1803" s="65">
        <v>43</v>
      </c>
      <c r="G1803" s="65" t="s">
        <v>1200</v>
      </c>
      <c r="H1803">
        <v>43.137999999999998</v>
      </c>
      <c r="I1803">
        <v>13.167</v>
      </c>
      <c r="J1803" s="65" t="s">
        <v>4236</v>
      </c>
      <c r="K1803" t="s">
        <v>4486</v>
      </c>
      <c r="L1803" t="s">
        <v>1201</v>
      </c>
      <c r="O1803" t="s">
        <v>1202</v>
      </c>
    </row>
    <row r="1804" spans="1:18" x14ac:dyDescent="0.25">
      <c r="A1804" t="s">
        <v>6248</v>
      </c>
      <c r="B1804" t="s">
        <v>6249</v>
      </c>
      <c r="C1804" t="s">
        <v>6250</v>
      </c>
      <c r="D1804" t="s">
        <v>6251</v>
      </c>
      <c r="E1804">
        <v>0</v>
      </c>
      <c r="F1804" s="65">
        <v>20</v>
      </c>
      <c r="G1804" s="65" t="s">
        <v>49</v>
      </c>
      <c r="H1804">
        <v>41.801000000000002</v>
      </c>
      <c r="I1804">
        <v>13.311</v>
      </c>
      <c r="J1804" s="65" t="s">
        <v>4236</v>
      </c>
      <c r="K1804" t="s">
        <v>4245</v>
      </c>
      <c r="L1804" t="s">
        <v>1427</v>
      </c>
      <c r="O1804" t="s">
        <v>1202</v>
      </c>
      <c r="P1804" t="s">
        <v>1317</v>
      </c>
      <c r="Q1804">
        <v>1.7</v>
      </c>
      <c r="R1804">
        <v>0.13</v>
      </c>
    </row>
    <row r="1805" spans="1:18" x14ac:dyDescent="0.25">
      <c r="A1805" t="s">
        <v>6252</v>
      </c>
      <c r="B1805" t="s">
        <v>6253</v>
      </c>
      <c r="C1805" t="s">
        <v>6254</v>
      </c>
      <c r="D1805" t="s">
        <v>6255</v>
      </c>
      <c r="E1805">
        <v>12</v>
      </c>
      <c r="F1805" s="65">
        <v>12</v>
      </c>
      <c r="G1805" s="65" t="s">
        <v>1200</v>
      </c>
      <c r="H1805">
        <v>46.417999999999999</v>
      </c>
      <c r="I1805">
        <v>10.680999999999999</v>
      </c>
      <c r="J1805" s="65" t="s">
        <v>4236</v>
      </c>
      <c r="K1805" t="s">
        <v>4267</v>
      </c>
      <c r="L1805" t="s">
        <v>1201</v>
      </c>
      <c r="O1805" t="s">
        <v>1202</v>
      </c>
    </row>
    <row r="1806" spans="1:18" x14ac:dyDescent="0.25">
      <c r="A1806" t="s">
        <v>6256</v>
      </c>
      <c r="B1806" t="s">
        <v>6257</v>
      </c>
      <c r="C1806" t="s">
        <v>6258</v>
      </c>
      <c r="D1806" t="s">
        <v>6259</v>
      </c>
      <c r="E1806">
        <v>12</v>
      </c>
      <c r="F1806" s="65">
        <v>12</v>
      </c>
      <c r="G1806" s="65" t="s">
        <v>1213</v>
      </c>
      <c r="H1806">
        <v>45.661999999999999</v>
      </c>
      <c r="I1806">
        <v>7.694</v>
      </c>
      <c r="J1806" s="65" t="s">
        <v>4236</v>
      </c>
      <c r="K1806" t="s">
        <v>4926</v>
      </c>
      <c r="L1806" t="s">
        <v>1201</v>
      </c>
      <c r="O1806" t="s">
        <v>1202</v>
      </c>
    </row>
    <row r="1807" spans="1:18" x14ac:dyDescent="0.25">
      <c r="A1807" t="s">
        <v>6260</v>
      </c>
      <c r="B1807" t="s">
        <v>6261</v>
      </c>
      <c r="C1807" t="s">
        <v>6262</v>
      </c>
      <c r="D1807" t="s">
        <v>6263</v>
      </c>
      <c r="E1807">
        <v>67</v>
      </c>
      <c r="F1807" s="65">
        <v>67</v>
      </c>
      <c r="G1807" s="65" t="s">
        <v>1200</v>
      </c>
      <c r="H1807">
        <v>44.097999999999999</v>
      </c>
      <c r="I1807">
        <v>10.398999999999999</v>
      </c>
      <c r="J1807" s="65" t="s">
        <v>4236</v>
      </c>
      <c r="K1807" t="s">
        <v>4410</v>
      </c>
      <c r="L1807" t="s">
        <v>1201</v>
      </c>
      <c r="O1807" t="s">
        <v>1202</v>
      </c>
    </row>
    <row r="1808" spans="1:18" x14ac:dyDescent="0.25">
      <c r="A1808" t="s">
        <v>6264</v>
      </c>
      <c r="B1808" t="s">
        <v>6265</v>
      </c>
      <c r="C1808" t="s">
        <v>6266</v>
      </c>
      <c r="D1808" t="s">
        <v>6267</v>
      </c>
      <c r="E1808">
        <v>0</v>
      </c>
      <c r="F1808" s="65">
        <v>20</v>
      </c>
      <c r="G1808" s="65" t="s">
        <v>1495</v>
      </c>
      <c r="J1808" s="65" t="s">
        <v>4236</v>
      </c>
      <c r="L1808" t="s">
        <v>1427</v>
      </c>
      <c r="O1808" t="s">
        <v>1360</v>
      </c>
      <c r="Q1808">
        <v>0</v>
      </c>
      <c r="R1808">
        <v>0</v>
      </c>
    </row>
    <row r="1809" spans="1:18" x14ac:dyDescent="0.25">
      <c r="A1809" t="s">
        <v>6268</v>
      </c>
      <c r="B1809" t="s">
        <v>6269</v>
      </c>
      <c r="C1809" t="s">
        <v>6270</v>
      </c>
      <c r="D1809" t="s">
        <v>6271</v>
      </c>
      <c r="E1809">
        <v>0</v>
      </c>
      <c r="F1809" s="65">
        <v>17</v>
      </c>
      <c r="G1809" s="65" t="s">
        <v>0</v>
      </c>
      <c r="H1809">
        <v>43.19</v>
      </c>
      <c r="I1809">
        <v>10.731999999999999</v>
      </c>
      <c r="J1809" s="65" t="s">
        <v>4236</v>
      </c>
      <c r="K1809" t="s">
        <v>4410</v>
      </c>
      <c r="L1809" t="s">
        <v>1427</v>
      </c>
      <c r="M1809" s="65">
        <v>1997</v>
      </c>
      <c r="O1809" t="s">
        <v>1202</v>
      </c>
      <c r="P1809" t="s">
        <v>1277</v>
      </c>
      <c r="Q1809">
        <v>0.06</v>
      </c>
      <c r="R1809">
        <v>0.06</v>
      </c>
    </row>
    <row r="1810" spans="1:18" x14ac:dyDescent="0.25">
      <c r="A1810" t="s">
        <v>6272</v>
      </c>
      <c r="B1810" t="s">
        <v>6273</v>
      </c>
      <c r="C1810" t="s">
        <v>6274</v>
      </c>
      <c r="D1810" t="s">
        <v>6275</v>
      </c>
      <c r="E1810">
        <v>32</v>
      </c>
      <c r="F1810" s="65">
        <v>32</v>
      </c>
      <c r="G1810" s="65" t="s">
        <v>1213</v>
      </c>
      <c r="H1810">
        <v>46.209000000000003</v>
      </c>
      <c r="I1810">
        <v>8.2530000000000001</v>
      </c>
      <c r="J1810" s="65" t="s">
        <v>4236</v>
      </c>
      <c r="K1810" t="s">
        <v>4331</v>
      </c>
      <c r="L1810" t="s">
        <v>1201</v>
      </c>
      <c r="O1810" t="s">
        <v>1202</v>
      </c>
    </row>
    <row r="1811" spans="1:18" x14ac:dyDescent="0.25">
      <c r="A1811" t="s">
        <v>6276</v>
      </c>
      <c r="B1811" t="s">
        <v>6277</v>
      </c>
      <c r="C1811" t="s">
        <v>6278</v>
      </c>
      <c r="D1811" t="s">
        <v>6279</v>
      </c>
      <c r="E1811">
        <v>80</v>
      </c>
      <c r="F1811" s="65">
        <v>80</v>
      </c>
      <c r="G1811" s="65" t="s">
        <v>1200</v>
      </c>
      <c r="H1811">
        <v>42.668999999999997</v>
      </c>
      <c r="I1811">
        <v>12.215999999999999</v>
      </c>
      <c r="J1811" s="65" t="s">
        <v>4236</v>
      </c>
      <c r="K1811" t="s">
        <v>4272</v>
      </c>
      <c r="L1811" t="s">
        <v>1201</v>
      </c>
      <c r="O1811" t="s">
        <v>1202</v>
      </c>
    </row>
    <row r="1812" spans="1:18" x14ac:dyDescent="0.25">
      <c r="A1812" t="s">
        <v>6280</v>
      </c>
      <c r="B1812" t="s">
        <v>6281</v>
      </c>
      <c r="C1812" t="s">
        <v>6282</v>
      </c>
      <c r="D1812" t="s">
        <v>6283</v>
      </c>
      <c r="E1812">
        <v>10</v>
      </c>
      <c r="F1812" s="65">
        <v>10</v>
      </c>
      <c r="G1812" s="65" t="s">
        <v>1213</v>
      </c>
      <c r="H1812">
        <v>41.543999999999997</v>
      </c>
      <c r="I1812">
        <v>13.512</v>
      </c>
      <c r="J1812" s="65" t="s">
        <v>4236</v>
      </c>
      <c r="K1812" t="s">
        <v>4245</v>
      </c>
      <c r="L1812" t="s">
        <v>1201</v>
      </c>
      <c r="O1812" t="s">
        <v>1202</v>
      </c>
    </row>
    <row r="1813" spans="1:18" x14ac:dyDescent="0.25">
      <c r="A1813" t="s">
        <v>6284</v>
      </c>
      <c r="B1813" t="s">
        <v>6285</v>
      </c>
      <c r="C1813" t="s">
        <v>6286</v>
      </c>
      <c r="D1813" t="s">
        <v>6287</v>
      </c>
      <c r="E1813">
        <v>10</v>
      </c>
      <c r="F1813" s="65">
        <v>10</v>
      </c>
      <c r="G1813" s="65" t="s">
        <v>1200</v>
      </c>
      <c r="H1813">
        <v>46.216999999999999</v>
      </c>
      <c r="I1813">
        <v>12.788</v>
      </c>
      <c r="J1813" s="65" t="s">
        <v>4236</v>
      </c>
      <c r="K1813" t="s">
        <v>4345</v>
      </c>
      <c r="L1813" t="s">
        <v>1201</v>
      </c>
      <c r="O1813" t="s">
        <v>1202</v>
      </c>
    </row>
    <row r="1814" spans="1:18" x14ac:dyDescent="0.25">
      <c r="A1814" t="s">
        <v>6288</v>
      </c>
      <c r="B1814" t="s">
        <v>6289</v>
      </c>
      <c r="C1814" t="s">
        <v>6290</v>
      </c>
      <c r="D1814" t="s">
        <v>6291</v>
      </c>
      <c r="E1814">
        <v>26</v>
      </c>
      <c r="F1814" s="65">
        <v>26</v>
      </c>
      <c r="G1814" s="65" t="s">
        <v>1495</v>
      </c>
      <c r="J1814" s="65" t="s">
        <v>4236</v>
      </c>
      <c r="L1814" t="s">
        <v>1201</v>
      </c>
      <c r="O1814" t="s">
        <v>1360</v>
      </c>
      <c r="Q1814">
        <v>0</v>
      </c>
      <c r="R1814">
        <v>0</v>
      </c>
    </row>
    <row r="1815" spans="1:18" x14ac:dyDescent="0.25">
      <c r="A1815" t="s">
        <v>6292</v>
      </c>
      <c r="B1815" t="s">
        <v>6293</v>
      </c>
      <c r="C1815" t="s">
        <v>6294</v>
      </c>
      <c r="D1815" t="s">
        <v>6295</v>
      </c>
      <c r="E1815">
        <v>16</v>
      </c>
      <c r="F1815" s="65">
        <v>16</v>
      </c>
      <c r="G1815" s="65" t="s">
        <v>1495</v>
      </c>
      <c r="J1815" s="65" t="s">
        <v>4236</v>
      </c>
      <c r="L1815" t="s">
        <v>1201</v>
      </c>
      <c r="O1815" t="s">
        <v>1360</v>
      </c>
      <c r="Q1815">
        <v>0</v>
      </c>
      <c r="R1815">
        <v>0</v>
      </c>
    </row>
    <row r="1816" spans="1:18" x14ac:dyDescent="0.25">
      <c r="A1816" t="s">
        <v>6296</v>
      </c>
      <c r="B1816" t="s">
        <v>6297</v>
      </c>
      <c r="C1816" t="s">
        <v>6298</v>
      </c>
      <c r="D1816" t="s">
        <v>6299</v>
      </c>
      <c r="E1816">
        <v>89</v>
      </c>
      <c r="F1816" s="65">
        <v>89</v>
      </c>
      <c r="G1816" s="65" t="s">
        <v>1213</v>
      </c>
      <c r="H1816">
        <v>46.718000000000004</v>
      </c>
      <c r="I1816">
        <v>11.657</v>
      </c>
      <c r="J1816" s="65" t="s">
        <v>4236</v>
      </c>
      <c r="K1816" t="s">
        <v>4290</v>
      </c>
      <c r="L1816" t="s">
        <v>1201</v>
      </c>
      <c r="O1816" t="s">
        <v>1202</v>
      </c>
    </row>
    <row r="1817" spans="1:18" x14ac:dyDescent="0.25">
      <c r="A1817" t="s">
        <v>6300</v>
      </c>
      <c r="B1817" t="s">
        <v>6301</v>
      </c>
      <c r="C1817" t="s">
        <v>6302</v>
      </c>
      <c r="D1817" t="s">
        <v>6303</v>
      </c>
      <c r="E1817">
        <v>17</v>
      </c>
      <c r="F1817" s="65">
        <v>17</v>
      </c>
      <c r="G1817" s="65" t="s">
        <v>1495</v>
      </c>
      <c r="J1817" s="65" t="s">
        <v>4236</v>
      </c>
      <c r="L1817" t="s">
        <v>1201</v>
      </c>
      <c r="O1817" t="s">
        <v>1360</v>
      </c>
      <c r="Q1817">
        <v>0</v>
      </c>
      <c r="R1817">
        <v>0</v>
      </c>
    </row>
    <row r="1818" spans="1:18" x14ac:dyDescent="0.25">
      <c r="A1818" t="s">
        <v>6304</v>
      </c>
      <c r="B1818" t="s">
        <v>6305</v>
      </c>
      <c r="C1818" t="s">
        <v>6306</v>
      </c>
      <c r="D1818" t="s">
        <v>6307</v>
      </c>
      <c r="E1818">
        <v>27</v>
      </c>
      <c r="F1818" s="65">
        <v>27</v>
      </c>
      <c r="G1818" s="65" t="s">
        <v>394</v>
      </c>
      <c r="H1818">
        <v>44.53</v>
      </c>
      <c r="I1818">
        <v>12.154999999999999</v>
      </c>
      <c r="J1818" s="65" t="s">
        <v>4236</v>
      </c>
      <c r="K1818" t="s">
        <v>4250</v>
      </c>
      <c r="L1818" t="s">
        <v>1201</v>
      </c>
      <c r="O1818" t="s">
        <v>1202</v>
      </c>
      <c r="Q1818">
        <v>0</v>
      </c>
      <c r="R1818">
        <v>0</v>
      </c>
    </row>
    <row r="1819" spans="1:18" x14ac:dyDescent="0.25">
      <c r="A1819" t="s">
        <v>6308</v>
      </c>
      <c r="B1819" t="s">
        <v>6309</v>
      </c>
      <c r="C1819" t="s">
        <v>6310</v>
      </c>
      <c r="D1819" t="s">
        <v>6311</v>
      </c>
      <c r="E1819">
        <v>16</v>
      </c>
      <c r="F1819" s="65">
        <v>16</v>
      </c>
      <c r="G1819" s="65" t="s">
        <v>1495</v>
      </c>
      <c r="J1819" s="65" t="s">
        <v>4236</v>
      </c>
      <c r="L1819" t="s">
        <v>1201</v>
      </c>
      <c r="O1819" t="s">
        <v>1360</v>
      </c>
      <c r="Q1819">
        <v>0</v>
      </c>
      <c r="R1819">
        <v>0</v>
      </c>
    </row>
    <row r="1820" spans="1:18" x14ac:dyDescent="0.25">
      <c r="A1820" t="s">
        <v>6312</v>
      </c>
      <c r="B1820" t="s">
        <v>6313</v>
      </c>
      <c r="C1820" t="s">
        <v>6314</v>
      </c>
      <c r="D1820" t="s">
        <v>6315</v>
      </c>
      <c r="E1820">
        <v>36</v>
      </c>
      <c r="F1820" s="65">
        <v>17</v>
      </c>
      <c r="G1820" s="65" t="s">
        <v>48</v>
      </c>
      <c r="H1820">
        <v>46.295000000000002</v>
      </c>
      <c r="I1820">
        <v>8.2639999999999993</v>
      </c>
      <c r="J1820" s="65" t="s">
        <v>4236</v>
      </c>
      <c r="K1820" t="s">
        <v>4331</v>
      </c>
      <c r="L1820" t="s">
        <v>1201</v>
      </c>
      <c r="O1820" t="s">
        <v>1202</v>
      </c>
      <c r="P1820" t="s">
        <v>1317</v>
      </c>
      <c r="Q1820">
        <v>0.1</v>
      </c>
      <c r="R1820">
        <v>0.1</v>
      </c>
    </row>
    <row r="1821" spans="1:18" x14ac:dyDescent="0.25">
      <c r="A1821" t="s">
        <v>441</v>
      </c>
      <c r="B1821" t="s">
        <v>6316</v>
      </c>
      <c r="C1821" t="s">
        <v>442</v>
      </c>
      <c r="D1821" t="s">
        <v>6317</v>
      </c>
      <c r="E1821">
        <v>377</v>
      </c>
      <c r="F1821" s="65">
        <v>377</v>
      </c>
      <c r="G1821" s="65" t="s">
        <v>1235</v>
      </c>
      <c r="H1821">
        <v>46.067999999999998</v>
      </c>
      <c r="I1821">
        <v>10.983000000000001</v>
      </c>
      <c r="J1821" s="65" t="s">
        <v>4236</v>
      </c>
      <c r="K1821" t="s">
        <v>4267</v>
      </c>
      <c r="L1821" t="s">
        <v>1201</v>
      </c>
      <c r="O1821" t="s">
        <v>1202</v>
      </c>
    </row>
    <row r="1822" spans="1:18" x14ac:dyDescent="0.25">
      <c r="A1822" t="s">
        <v>6318</v>
      </c>
      <c r="B1822" t="s">
        <v>6319</v>
      </c>
      <c r="C1822" t="s">
        <v>6320</v>
      </c>
      <c r="D1822" t="s">
        <v>6321</v>
      </c>
      <c r="E1822">
        <v>42</v>
      </c>
      <c r="F1822" s="65">
        <v>42</v>
      </c>
      <c r="G1822" s="65" t="s">
        <v>1495</v>
      </c>
      <c r="J1822" s="65" t="s">
        <v>4236</v>
      </c>
      <c r="L1822" t="s">
        <v>1201</v>
      </c>
      <c r="O1822" t="s">
        <v>1360</v>
      </c>
      <c r="Q1822">
        <v>0</v>
      </c>
      <c r="R1822">
        <v>0</v>
      </c>
    </row>
    <row r="1823" spans="1:18" x14ac:dyDescent="0.25">
      <c r="A1823" t="s">
        <v>6322</v>
      </c>
      <c r="B1823" t="s">
        <v>6323</v>
      </c>
      <c r="C1823" t="s">
        <v>6324</v>
      </c>
      <c r="D1823" t="s">
        <v>6325</v>
      </c>
      <c r="E1823">
        <v>22</v>
      </c>
      <c r="F1823" s="65">
        <v>22</v>
      </c>
      <c r="G1823" s="65" t="s">
        <v>1495</v>
      </c>
      <c r="J1823" s="65" t="s">
        <v>4236</v>
      </c>
      <c r="L1823" t="s">
        <v>1201</v>
      </c>
      <c r="O1823" t="s">
        <v>1360</v>
      </c>
      <c r="Q1823">
        <v>0</v>
      </c>
      <c r="R1823">
        <v>0</v>
      </c>
    </row>
    <row r="1824" spans="1:18" x14ac:dyDescent="0.25">
      <c r="A1824" t="s">
        <v>6326</v>
      </c>
      <c r="B1824" t="s">
        <v>6327</v>
      </c>
      <c r="C1824" t="s">
        <v>6328</v>
      </c>
      <c r="D1824" t="s">
        <v>6329</v>
      </c>
      <c r="E1824">
        <v>42</v>
      </c>
      <c r="F1824" s="65">
        <v>42</v>
      </c>
      <c r="G1824" s="65" t="s">
        <v>1495</v>
      </c>
      <c r="J1824" s="65" t="s">
        <v>4236</v>
      </c>
      <c r="L1824" t="s">
        <v>1201</v>
      </c>
      <c r="O1824" t="s">
        <v>1360</v>
      </c>
      <c r="Q1824">
        <v>0</v>
      </c>
      <c r="R1824">
        <v>0</v>
      </c>
    </row>
    <row r="1825" spans="1:18" x14ac:dyDescent="0.25">
      <c r="A1825" t="s">
        <v>566</v>
      </c>
      <c r="B1825" t="s">
        <v>6330</v>
      </c>
      <c r="C1825" t="s">
        <v>567</v>
      </c>
      <c r="D1825" t="s">
        <v>6331</v>
      </c>
      <c r="E1825">
        <v>380</v>
      </c>
      <c r="F1825" s="65">
        <v>380</v>
      </c>
      <c r="G1825" s="65" t="s">
        <v>1206</v>
      </c>
      <c r="H1825">
        <v>43.366999999999997</v>
      </c>
      <c r="I1825">
        <v>10.45</v>
      </c>
      <c r="J1825" s="65" t="s">
        <v>4236</v>
      </c>
      <c r="K1825" t="s">
        <v>4410</v>
      </c>
      <c r="L1825" t="s">
        <v>1201</v>
      </c>
      <c r="O1825" t="s">
        <v>1411</v>
      </c>
      <c r="P1825" t="s">
        <v>1209</v>
      </c>
      <c r="Q1825">
        <v>43.07</v>
      </c>
      <c r="R1825">
        <v>0.38</v>
      </c>
    </row>
    <row r="1826" spans="1:18" x14ac:dyDescent="0.25">
      <c r="A1826" t="s">
        <v>6332</v>
      </c>
      <c r="B1826" t="s">
        <v>6333</v>
      </c>
      <c r="C1826" t="s">
        <v>6334</v>
      </c>
      <c r="D1826" t="s">
        <v>6335</v>
      </c>
      <c r="E1826">
        <v>42</v>
      </c>
      <c r="F1826" s="65">
        <v>42</v>
      </c>
      <c r="G1826" s="65" t="s">
        <v>1495</v>
      </c>
      <c r="J1826" s="65" t="s">
        <v>4236</v>
      </c>
      <c r="L1826" t="s">
        <v>1201</v>
      </c>
      <c r="O1826" t="s">
        <v>1360</v>
      </c>
      <c r="Q1826">
        <v>0</v>
      </c>
      <c r="R1826">
        <v>0</v>
      </c>
    </row>
    <row r="1827" spans="1:18" x14ac:dyDescent="0.25">
      <c r="A1827" t="s">
        <v>6336</v>
      </c>
      <c r="B1827" t="s">
        <v>6337</v>
      </c>
      <c r="C1827" t="s">
        <v>6338</v>
      </c>
      <c r="D1827" t="s">
        <v>6339</v>
      </c>
      <c r="E1827">
        <v>35</v>
      </c>
      <c r="F1827" s="65">
        <v>35</v>
      </c>
      <c r="G1827" s="65" t="s">
        <v>1213</v>
      </c>
      <c r="H1827">
        <v>45.869</v>
      </c>
      <c r="I1827">
        <v>13.146000000000001</v>
      </c>
      <c r="J1827" s="65" t="s">
        <v>4236</v>
      </c>
      <c r="K1827" t="s">
        <v>4345</v>
      </c>
      <c r="L1827" t="s">
        <v>1201</v>
      </c>
      <c r="O1827" t="s">
        <v>1202</v>
      </c>
    </row>
    <row r="1828" spans="1:18" x14ac:dyDescent="0.25">
      <c r="A1828" t="s">
        <v>6340</v>
      </c>
      <c r="B1828" t="s">
        <v>6341</v>
      </c>
      <c r="C1828" t="s">
        <v>6342</v>
      </c>
      <c r="D1828" t="s">
        <v>6343</v>
      </c>
      <c r="E1828">
        <v>48</v>
      </c>
      <c r="F1828" s="65">
        <v>48</v>
      </c>
      <c r="G1828" s="65" t="s">
        <v>1495</v>
      </c>
      <c r="J1828" s="65" t="s">
        <v>4236</v>
      </c>
      <c r="L1828" t="s">
        <v>1201</v>
      </c>
      <c r="O1828" t="s">
        <v>1360</v>
      </c>
      <c r="Q1828">
        <v>0</v>
      </c>
      <c r="R1828">
        <v>0</v>
      </c>
    </row>
    <row r="1829" spans="1:18" x14ac:dyDescent="0.25">
      <c r="A1829" t="s">
        <v>6344</v>
      </c>
      <c r="B1829" t="s">
        <v>6345</v>
      </c>
      <c r="C1829" t="s">
        <v>6346</v>
      </c>
      <c r="D1829" t="s">
        <v>6347</v>
      </c>
      <c r="E1829">
        <v>13</v>
      </c>
      <c r="F1829" s="65">
        <v>13</v>
      </c>
      <c r="G1829" s="65" t="s">
        <v>1495</v>
      </c>
      <c r="J1829" s="65" t="s">
        <v>4236</v>
      </c>
      <c r="L1829" t="s">
        <v>1201</v>
      </c>
      <c r="O1829" t="s">
        <v>1360</v>
      </c>
      <c r="Q1829">
        <v>0</v>
      </c>
      <c r="R1829">
        <v>0</v>
      </c>
    </row>
    <row r="1830" spans="1:18" x14ac:dyDescent="0.25">
      <c r="A1830" t="s">
        <v>6348</v>
      </c>
      <c r="B1830" t="s">
        <v>6349</v>
      </c>
      <c r="C1830" t="s">
        <v>570</v>
      </c>
      <c r="D1830" t="s">
        <v>6350</v>
      </c>
      <c r="E1830">
        <v>0</v>
      </c>
      <c r="F1830" s="65">
        <v>143</v>
      </c>
      <c r="G1830" s="65" t="s">
        <v>1276</v>
      </c>
      <c r="J1830" s="65" t="s">
        <v>4236</v>
      </c>
      <c r="L1830" t="s">
        <v>1427</v>
      </c>
      <c r="M1830" s="65">
        <v>1963</v>
      </c>
      <c r="N1830">
        <v>2015</v>
      </c>
      <c r="O1830" t="s">
        <v>1202</v>
      </c>
      <c r="P1830" t="s">
        <v>1317</v>
      </c>
      <c r="Q1830">
        <v>0.1</v>
      </c>
      <c r="R1830">
        <v>0.1</v>
      </c>
    </row>
    <row r="1831" spans="1:18" x14ac:dyDescent="0.25">
      <c r="A1831" t="s">
        <v>6348</v>
      </c>
      <c r="B1831" t="s">
        <v>6351</v>
      </c>
      <c r="C1831" t="s">
        <v>570</v>
      </c>
      <c r="D1831" t="s">
        <v>6352</v>
      </c>
      <c r="E1831">
        <v>0</v>
      </c>
      <c r="F1831" s="65">
        <v>109</v>
      </c>
      <c r="G1831" s="65" t="s">
        <v>1276</v>
      </c>
      <c r="J1831" s="65" t="s">
        <v>4236</v>
      </c>
      <c r="L1831" t="s">
        <v>1427</v>
      </c>
      <c r="M1831" s="65">
        <v>1963</v>
      </c>
      <c r="N1831">
        <v>2015</v>
      </c>
      <c r="O1831" t="s">
        <v>1202</v>
      </c>
      <c r="P1831" t="s">
        <v>1317</v>
      </c>
      <c r="Q1831">
        <v>0.1</v>
      </c>
      <c r="R1831">
        <v>0.1</v>
      </c>
    </row>
    <row r="1832" spans="1:18" x14ac:dyDescent="0.25">
      <c r="A1832" t="s">
        <v>6353</v>
      </c>
      <c r="B1832" t="s">
        <v>6354</v>
      </c>
      <c r="C1832" t="s">
        <v>6355</v>
      </c>
      <c r="D1832" t="s">
        <v>6356</v>
      </c>
      <c r="E1832">
        <v>12</v>
      </c>
      <c r="F1832" s="65">
        <v>12</v>
      </c>
      <c r="G1832" s="65" t="s">
        <v>1495</v>
      </c>
      <c r="J1832" s="65" t="s">
        <v>4236</v>
      </c>
      <c r="L1832" t="s">
        <v>1201</v>
      </c>
      <c r="O1832" t="s">
        <v>1360</v>
      </c>
      <c r="Q1832">
        <v>0</v>
      </c>
      <c r="R1832">
        <v>0</v>
      </c>
    </row>
    <row r="1833" spans="1:18" x14ac:dyDescent="0.25">
      <c r="A1833" t="s">
        <v>6357</v>
      </c>
      <c r="B1833" t="s">
        <v>6358</v>
      </c>
      <c r="C1833" t="s">
        <v>6359</v>
      </c>
      <c r="D1833" t="s">
        <v>6360</v>
      </c>
      <c r="E1833">
        <v>8</v>
      </c>
      <c r="F1833" s="65">
        <v>8</v>
      </c>
      <c r="G1833" s="65" t="s">
        <v>1213</v>
      </c>
      <c r="H1833">
        <v>41.881999999999998</v>
      </c>
      <c r="I1833">
        <v>12.478</v>
      </c>
      <c r="J1833" s="65" t="s">
        <v>4236</v>
      </c>
      <c r="K1833" t="s">
        <v>4245</v>
      </c>
      <c r="L1833" t="s">
        <v>1201</v>
      </c>
      <c r="O1833" t="s">
        <v>1202</v>
      </c>
    </row>
    <row r="1834" spans="1:18" x14ac:dyDescent="0.25">
      <c r="A1834" t="s">
        <v>6361</v>
      </c>
      <c r="B1834" t="s">
        <v>6362</v>
      </c>
      <c r="C1834" t="s">
        <v>6363</v>
      </c>
      <c r="D1834" t="s">
        <v>6364</v>
      </c>
      <c r="E1834">
        <v>8</v>
      </c>
      <c r="F1834" s="65">
        <v>8</v>
      </c>
      <c r="G1834" s="65" t="s">
        <v>1213</v>
      </c>
      <c r="H1834">
        <v>40.232999999999997</v>
      </c>
      <c r="I1834">
        <v>15.233000000000001</v>
      </c>
      <c r="J1834" s="65" t="s">
        <v>4236</v>
      </c>
      <c r="K1834" t="s">
        <v>4277</v>
      </c>
      <c r="L1834" t="s">
        <v>1201</v>
      </c>
      <c r="O1834" t="s">
        <v>1202</v>
      </c>
    </row>
    <row r="1835" spans="1:18" x14ac:dyDescent="0.25">
      <c r="A1835" t="s">
        <v>6365</v>
      </c>
      <c r="B1835" t="s">
        <v>6366</v>
      </c>
      <c r="C1835" t="s">
        <v>6367</v>
      </c>
      <c r="D1835" t="s">
        <v>6368</v>
      </c>
      <c r="E1835">
        <v>22</v>
      </c>
      <c r="F1835" s="65">
        <v>22</v>
      </c>
      <c r="G1835" s="65" t="s">
        <v>1495</v>
      </c>
      <c r="J1835" s="65" t="s">
        <v>4236</v>
      </c>
      <c r="L1835" t="s">
        <v>1201</v>
      </c>
      <c r="O1835" t="s">
        <v>1360</v>
      </c>
      <c r="Q1835">
        <v>0</v>
      </c>
      <c r="R1835">
        <v>0</v>
      </c>
    </row>
    <row r="1836" spans="1:18" x14ac:dyDescent="0.25">
      <c r="A1836" t="s">
        <v>560</v>
      </c>
      <c r="B1836" t="s">
        <v>6369</v>
      </c>
      <c r="C1836" t="s">
        <v>561</v>
      </c>
      <c r="D1836" t="s">
        <v>6370</v>
      </c>
      <c r="E1836">
        <v>130</v>
      </c>
      <c r="F1836" s="65">
        <v>65</v>
      </c>
      <c r="G1836" s="65" t="s">
        <v>1231</v>
      </c>
      <c r="H1836">
        <v>42.893000000000001</v>
      </c>
      <c r="I1836">
        <v>12.54</v>
      </c>
      <c r="J1836" s="65" t="s">
        <v>4236</v>
      </c>
      <c r="K1836" t="s">
        <v>4272</v>
      </c>
      <c r="L1836" t="s">
        <v>1201</v>
      </c>
      <c r="O1836" t="s">
        <v>1202</v>
      </c>
      <c r="P1836" t="s">
        <v>1268</v>
      </c>
      <c r="Q1836">
        <v>2.2200000000000002</v>
      </c>
      <c r="R1836">
        <v>1.81</v>
      </c>
    </row>
    <row r="1837" spans="1:18" x14ac:dyDescent="0.25">
      <c r="A1837" t="s">
        <v>560</v>
      </c>
      <c r="B1837" t="s">
        <v>6371</v>
      </c>
      <c r="C1837" t="s">
        <v>561</v>
      </c>
      <c r="D1837" t="s">
        <v>6372</v>
      </c>
      <c r="E1837">
        <v>130</v>
      </c>
      <c r="F1837" s="65">
        <v>65</v>
      </c>
      <c r="G1837" s="65" t="s">
        <v>1231</v>
      </c>
      <c r="H1837">
        <v>42.893000000000001</v>
      </c>
      <c r="I1837">
        <v>12.54</v>
      </c>
      <c r="J1837" s="65" t="s">
        <v>4236</v>
      </c>
      <c r="K1837" t="s">
        <v>4272</v>
      </c>
      <c r="L1837" t="s">
        <v>1201</v>
      </c>
      <c r="O1837" t="s">
        <v>1202</v>
      </c>
      <c r="P1837" t="s">
        <v>1268</v>
      </c>
      <c r="Q1837">
        <v>2.2200000000000002</v>
      </c>
      <c r="R1837">
        <v>1.81</v>
      </c>
    </row>
    <row r="1838" spans="1:18" x14ac:dyDescent="0.25">
      <c r="A1838" t="s">
        <v>6373</v>
      </c>
      <c r="B1838" t="s">
        <v>6374</v>
      </c>
      <c r="C1838" t="s">
        <v>6375</v>
      </c>
      <c r="D1838" t="s">
        <v>6376</v>
      </c>
      <c r="E1838">
        <v>20</v>
      </c>
      <c r="F1838" s="65">
        <v>20</v>
      </c>
      <c r="G1838" s="65" t="s">
        <v>1495</v>
      </c>
      <c r="J1838" s="65" t="s">
        <v>4236</v>
      </c>
      <c r="L1838" t="s">
        <v>1201</v>
      </c>
      <c r="O1838" t="s">
        <v>1360</v>
      </c>
      <c r="Q1838">
        <v>0</v>
      </c>
      <c r="R1838">
        <v>0</v>
      </c>
    </row>
    <row r="1839" spans="1:18" x14ac:dyDescent="0.25">
      <c r="A1839" t="s">
        <v>6377</v>
      </c>
      <c r="B1839" t="s">
        <v>6378</v>
      </c>
      <c r="C1839" t="s">
        <v>6379</v>
      </c>
      <c r="D1839" t="s">
        <v>6380</v>
      </c>
      <c r="E1839">
        <v>0</v>
      </c>
      <c r="F1839" s="65">
        <v>40</v>
      </c>
      <c r="G1839" s="65" t="s">
        <v>1495</v>
      </c>
      <c r="J1839" s="65" t="s">
        <v>4236</v>
      </c>
      <c r="L1839" t="s">
        <v>1427</v>
      </c>
      <c r="O1839" t="s">
        <v>1360</v>
      </c>
      <c r="Q1839">
        <v>0</v>
      </c>
      <c r="R1839">
        <v>0</v>
      </c>
    </row>
    <row r="1840" spans="1:18" x14ac:dyDescent="0.25">
      <c r="A1840" t="s">
        <v>6381</v>
      </c>
      <c r="B1840" t="s">
        <v>6382</v>
      </c>
      <c r="C1840" t="s">
        <v>6383</v>
      </c>
      <c r="D1840" t="s">
        <v>6384</v>
      </c>
      <c r="E1840">
        <v>14</v>
      </c>
      <c r="F1840" s="65">
        <v>14</v>
      </c>
      <c r="G1840" s="65" t="s">
        <v>49</v>
      </c>
      <c r="H1840">
        <v>44.917000000000002</v>
      </c>
      <c r="I1840">
        <v>7.4889999999999999</v>
      </c>
      <c r="J1840" s="65" t="s">
        <v>4236</v>
      </c>
      <c r="K1840" t="s">
        <v>4331</v>
      </c>
      <c r="L1840" t="s">
        <v>1201</v>
      </c>
      <c r="O1840" t="s">
        <v>1202</v>
      </c>
      <c r="P1840" t="s">
        <v>1317</v>
      </c>
      <c r="Q1840">
        <v>1.7</v>
      </c>
      <c r="R1840">
        <v>0.13</v>
      </c>
    </row>
    <row r="1841" spans="1:18" x14ac:dyDescent="0.25">
      <c r="A1841" t="s">
        <v>6385</v>
      </c>
      <c r="B1841" t="s">
        <v>6386</v>
      </c>
      <c r="C1841" t="s">
        <v>6387</v>
      </c>
      <c r="D1841" t="s">
        <v>6388</v>
      </c>
      <c r="E1841">
        <v>46</v>
      </c>
      <c r="F1841" s="65">
        <v>46</v>
      </c>
      <c r="G1841" s="65" t="s">
        <v>1213</v>
      </c>
      <c r="H1841">
        <v>46.149000000000001</v>
      </c>
      <c r="I1841">
        <v>8.2870000000000008</v>
      </c>
      <c r="J1841" s="65" t="s">
        <v>4236</v>
      </c>
      <c r="K1841" t="s">
        <v>4331</v>
      </c>
      <c r="L1841" t="s">
        <v>1201</v>
      </c>
      <c r="O1841" t="s">
        <v>1202</v>
      </c>
    </row>
    <row r="1842" spans="1:18" x14ac:dyDescent="0.25">
      <c r="A1842" t="s">
        <v>687</v>
      </c>
      <c r="B1842" t="s">
        <v>6389</v>
      </c>
      <c r="C1842" t="s">
        <v>688</v>
      </c>
      <c r="D1842" t="s">
        <v>6390</v>
      </c>
      <c r="E1842">
        <v>380</v>
      </c>
      <c r="F1842" s="65">
        <v>380</v>
      </c>
      <c r="G1842" s="65" t="s">
        <v>1206</v>
      </c>
      <c r="H1842">
        <v>45.161999999999999</v>
      </c>
      <c r="I1842">
        <v>7.7510000000000003</v>
      </c>
      <c r="J1842" s="65" t="s">
        <v>4236</v>
      </c>
      <c r="K1842" t="s">
        <v>4331</v>
      </c>
      <c r="L1842" t="s">
        <v>1201</v>
      </c>
      <c r="M1842" s="65">
        <v>2007</v>
      </c>
      <c r="O1842" t="s">
        <v>1202</v>
      </c>
      <c r="P1842" t="s">
        <v>1317</v>
      </c>
      <c r="Q1842">
        <v>0.01</v>
      </c>
      <c r="R1842">
        <v>0.01</v>
      </c>
    </row>
    <row r="1843" spans="1:18" x14ac:dyDescent="0.25">
      <c r="A1843" t="s">
        <v>6391</v>
      </c>
      <c r="B1843" t="s">
        <v>6392</v>
      </c>
      <c r="C1843" t="s">
        <v>6393</v>
      </c>
      <c r="D1843" t="s">
        <v>6394</v>
      </c>
      <c r="E1843">
        <v>12</v>
      </c>
      <c r="F1843" s="65">
        <v>12</v>
      </c>
      <c r="G1843" s="65" t="s">
        <v>1495</v>
      </c>
      <c r="J1843" s="65" t="s">
        <v>4236</v>
      </c>
      <c r="L1843" t="s">
        <v>1201</v>
      </c>
      <c r="O1843" t="s">
        <v>1360</v>
      </c>
      <c r="Q1843">
        <v>0</v>
      </c>
      <c r="R1843">
        <v>0</v>
      </c>
    </row>
    <row r="1844" spans="1:18" x14ac:dyDescent="0.25">
      <c r="A1844" t="s">
        <v>6395</v>
      </c>
      <c r="B1844" t="s">
        <v>6396</v>
      </c>
      <c r="C1844" t="s">
        <v>6397</v>
      </c>
      <c r="D1844" t="s">
        <v>6398</v>
      </c>
      <c r="E1844">
        <v>450</v>
      </c>
      <c r="F1844" s="65">
        <v>450</v>
      </c>
      <c r="G1844" s="65" t="s">
        <v>1989</v>
      </c>
      <c r="H1844">
        <v>40.503999999999998</v>
      </c>
      <c r="I1844">
        <v>17.202999999999999</v>
      </c>
      <c r="J1844" s="65" t="s">
        <v>4236</v>
      </c>
      <c r="K1844" t="s">
        <v>4298</v>
      </c>
      <c r="L1844" t="s">
        <v>1201</v>
      </c>
      <c r="O1844" t="s">
        <v>1411</v>
      </c>
      <c r="P1844" t="s">
        <v>1209</v>
      </c>
      <c r="Q1844">
        <v>132.47999999999999</v>
      </c>
      <c r="R1844">
        <v>0.91</v>
      </c>
    </row>
    <row r="1845" spans="1:18" x14ac:dyDescent="0.25">
      <c r="A1845" t="s">
        <v>6399</v>
      </c>
      <c r="B1845" t="s">
        <v>6400</v>
      </c>
      <c r="C1845" t="s">
        <v>6401</v>
      </c>
      <c r="D1845" t="s">
        <v>6402</v>
      </c>
      <c r="E1845">
        <v>29</v>
      </c>
      <c r="F1845" s="65">
        <v>29</v>
      </c>
      <c r="G1845" s="65" t="s">
        <v>1213</v>
      </c>
      <c r="J1845" s="65" t="s">
        <v>4236</v>
      </c>
      <c r="L1845" t="s">
        <v>1201</v>
      </c>
      <c r="O1845" t="s">
        <v>1202</v>
      </c>
    </row>
    <row r="1846" spans="1:18" x14ac:dyDescent="0.25">
      <c r="A1846" t="s">
        <v>6403</v>
      </c>
      <c r="B1846" t="s">
        <v>6404</v>
      </c>
      <c r="C1846" t="s">
        <v>6405</v>
      </c>
      <c r="D1846" t="s">
        <v>6406</v>
      </c>
      <c r="E1846">
        <v>11</v>
      </c>
      <c r="F1846" s="65">
        <v>11</v>
      </c>
      <c r="G1846" s="65" t="s">
        <v>394</v>
      </c>
      <c r="J1846" s="65" t="s">
        <v>4236</v>
      </c>
      <c r="L1846" t="s">
        <v>1201</v>
      </c>
      <c r="O1846" t="s">
        <v>1202</v>
      </c>
      <c r="Q1846">
        <v>0</v>
      </c>
      <c r="R1846">
        <v>0</v>
      </c>
    </row>
    <row r="1847" spans="1:18" x14ac:dyDescent="0.25">
      <c r="A1847" t="s">
        <v>6407</v>
      </c>
      <c r="B1847" t="s">
        <v>6408</v>
      </c>
      <c r="C1847" t="s">
        <v>6409</v>
      </c>
      <c r="D1847" t="s">
        <v>6410</v>
      </c>
      <c r="E1847">
        <v>0</v>
      </c>
      <c r="F1847" s="65">
        <v>8</v>
      </c>
      <c r="G1847" s="65" t="s">
        <v>1213</v>
      </c>
      <c r="H1847">
        <v>44.027999999999999</v>
      </c>
      <c r="I1847">
        <v>10.765000000000001</v>
      </c>
      <c r="J1847" s="65" t="s">
        <v>4236</v>
      </c>
      <c r="K1847" t="s">
        <v>4410</v>
      </c>
      <c r="L1847" t="s">
        <v>1427</v>
      </c>
      <c r="O1847" t="s">
        <v>1202</v>
      </c>
    </row>
    <row r="1848" spans="1:18" x14ac:dyDescent="0.25">
      <c r="A1848" t="s">
        <v>6411</v>
      </c>
      <c r="B1848" t="s">
        <v>6412</v>
      </c>
      <c r="C1848" t="s">
        <v>6413</v>
      </c>
      <c r="D1848" t="s">
        <v>6414</v>
      </c>
      <c r="E1848">
        <v>22</v>
      </c>
      <c r="F1848" s="65">
        <v>22</v>
      </c>
      <c r="G1848" s="65" t="s">
        <v>1495</v>
      </c>
      <c r="J1848" s="65" t="s">
        <v>4236</v>
      </c>
      <c r="L1848" t="s">
        <v>1201</v>
      </c>
      <c r="O1848" t="s">
        <v>1360</v>
      </c>
      <c r="Q1848">
        <v>0</v>
      </c>
      <c r="R1848">
        <v>0</v>
      </c>
    </row>
    <row r="1849" spans="1:18" x14ac:dyDescent="0.25">
      <c r="A1849" t="s">
        <v>513</v>
      </c>
      <c r="C1849" t="s">
        <v>514</v>
      </c>
      <c r="D1849" t="s">
        <v>1216</v>
      </c>
      <c r="E1849">
        <v>500</v>
      </c>
      <c r="F1849" s="65">
        <v>500</v>
      </c>
      <c r="G1849" s="65" t="s">
        <v>1276</v>
      </c>
      <c r="H1849">
        <v>40.643000000000001</v>
      </c>
      <c r="I1849">
        <v>17.981000000000002</v>
      </c>
      <c r="J1849" s="65" t="s">
        <v>4236</v>
      </c>
      <c r="K1849" t="s">
        <v>4298</v>
      </c>
      <c r="L1849" t="s">
        <v>1201</v>
      </c>
      <c r="O1849" t="s">
        <v>1411</v>
      </c>
      <c r="P1849" t="s">
        <v>1209</v>
      </c>
      <c r="Q1849">
        <v>132.47999999999999</v>
      </c>
      <c r="R1849">
        <v>0.91</v>
      </c>
    </row>
    <row r="1850" spans="1:18" x14ac:dyDescent="0.25">
      <c r="A1850" t="s">
        <v>6415</v>
      </c>
      <c r="B1850" t="s">
        <v>6416</v>
      </c>
      <c r="C1850" t="s">
        <v>6417</v>
      </c>
      <c r="D1850" t="s">
        <v>6418</v>
      </c>
      <c r="E1850">
        <v>23</v>
      </c>
      <c r="F1850" s="65">
        <v>23</v>
      </c>
      <c r="G1850" s="65" t="s">
        <v>1200</v>
      </c>
      <c r="H1850">
        <v>45.073999999999998</v>
      </c>
      <c r="I1850">
        <v>6.6959999999999997</v>
      </c>
      <c r="J1850" s="65" t="s">
        <v>4236</v>
      </c>
      <c r="K1850" t="s">
        <v>4331</v>
      </c>
      <c r="L1850" t="s">
        <v>1201</v>
      </c>
      <c r="O1850" t="s">
        <v>1202</v>
      </c>
    </row>
    <row r="1851" spans="1:18" x14ac:dyDescent="0.25">
      <c r="A1851" t="s">
        <v>6419</v>
      </c>
      <c r="B1851" t="s">
        <v>6420</v>
      </c>
      <c r="C1851" t="s">
        <v>6421</v>
      </c>
      <c r="D1851" t="s">
        <v>6422</v>
      </c>
      <c r="E1851">
        <v>13</v>
      </c>
      <c r="F1851" s="65">
        <v>13</v>
      </c>
      <c r="G1851" s="65" t="s">
        <v>1495</v>
      </c>
      <c r="J1851" s="65" t="s">
        <v>4236</v>
      </c>
      <c r="L1851" t="s">
        <v>1201</v>
      </c>
      <c r="O1851" t="s">
        <v>1360</v>
      </c>
      <c r="Q1851">
        <v>0</v>
      </c>
      <c r="R1851">
        <v>0</v>
      </c>
    </row>
    <row r="1852" spans="1:18" x14ac:dyDescent="0.25">
      <c r="A1852" t="s">
        <v>6423</v>
      </c>
      <c r="B1852" t="s">
        <v>6424</v>
      </c>
      <c r="C1852" t="s">
        <v>6425</v>
      </c>
      <c r="D1852" t="s">
        <v>6426</v>
      </c>
      <c r="E1852">
        <v>9</v>
      </c>
      <c r="F1852" s="65">
        <v>9</v>
      </c>
      <c r="G1852" s="65" t="s">
        <v>1495</v>
      </c>
      <c r="J1852" s="65" t="s">
        <v>4236</v>
      </c>
      <c r="L1852" t="s">
        <v>1201</v>
      </c>
      <c r="O1852" t="s">
        <v>1360</v>
      </c>
      <c r="Q1852">
        <v>0</v>
      </c>
      <c r="R1852">
        <v>0</v>
      </c>
    </row>
    <row r="1853" spans="1:18" x14ac:dyDescent="0.25">
      <c r="A1853" t="s">
        <v>6427</v>
      </c>
      <c r="B1853" t="s">
        <v>6428</v>
      </c>
      <c r="C1853" t="s">
        <v>6429</v>
      </c>
      <c r="D1853" t="s">
        <v>6430</v>
      </c>
      <c r="E1853">
        <v>10</v>
      </c>
      <c r="F1853" s="65">
        <v>10</v>
      </c>
      <c r="G1853" s="65" t="s">
        <v>1213</v>
      </c>
      <c r="H1853">
        <v>45.893999999999998</v>
      </c>
      <c r="I1853">
        <v>10.148999999999999</v>
      </c>
      <c r="J1853" s="65" t="s">
        <v>4236</v>
      </c>
      <c r="K1853" t="s">
        <v>4240</v>
      </c>
      <c r="L1853" t="s">
        <v>1201</v>
      </c>
      <c r="O1853" t="s">
        <v>1202</v>
      </c>
    </row>
    <row r="1854" spans="1:18" x14ac:dyDescent="0.25">
      <c r="A1854" t="s">
        <v>6431</v>
      </c>
      <c r="B1854" t="s">
        <v>6432</v>
      </c>
      <c r="C1854" t="s">
        <v>6433</v>
      </c>
      <c r="D1854" t="s">
        <v>6434</v>
      </c>
      <c r="E1854">
        <v>11</v>
      </c>
      <c r="F1854" s="65">
        <v>11</v>
      </c>
      <c r="G1854" s="65" t="s">
        <v>1200</v>
      </c>
      <c r="H1854">
        <v>41.938000000000002</v>
      </c>
      <c r="I1854">
        <v>13.041</v>
      </c>
      <c r="J1854" s="65" t="s">
        <v>4236</v>
      </c>
      <c r="K1854" t="s">
        <v>4245</v>
      </c>
      <c r="L1854" t="s">
        <v>1201</v>
      </c>
      <c r="O1854" t="s">
        <v>1202</v>
      </c>
    </row>
    <row r="1855" spans="1:18" x14ac:dyDescent="0.25">
      <c r="A1855" t="s">
        <v>6435</v>
      </c>
      <c r="B1855" t="s">
        <v>6436</v>
      </c>
      <c r="C1855" t="s">
        <v>6437</v>
      </c>
      <c r="D1855" t="s">
        <v>6438</v>
      </c>
      <c r="E1855">
        <v>13</v>
      </c>
      <c r="F1855" s="65">
        <v>13</v>
      </c>
      <c r="G1855" s="65" t="s">
        <v>1200</v>
      </c>
      <c r="H1855">
        <v>46.06</v>
      </c>
      <c r="I1855">
        <v>9.5510000000000002</v>
      </c>
      <c r="J1855" s="65" t="s">
        <v>4236</v>
      </c>
      <c r="K1855" t="s">
        <v>4240</v>
      </c>
      <c r="L1855" t="s">
        <v>1201</v>
      </c>
      <c r="O1855" t="s">
        <v>1202</v>
      </c>
    </row>
    <row r="1856" spans="1:18" x14ac:dyDescent="0.25">
      <c r="A1856" t="s">
        <v>6439</v>
      </c>
      <c r="B1856" t="s">
        <v>6440</v>
      </c>
      <c r="C1856" t="s">
        <v>6441</v>
      </c>
      <c r="D1856" t="s">
        <v>6442</v>
      </c>
      <c r="E1856">
        <v>11</v>
      </c>
      <c r="F1856" s="65">
        <v>11</v>
      </c>
      <c r="G1856" s="65" t="s">
        <v>1213</v>
      </c>
      <c r="H1856">
        <v>41.847000000000001</v>
      </c>
      <c r="I1856">
        <v>13.44</v>
      </c>
      <c r="J1856" s="65" t="s">
        <v>4236</v>
      </c>
      <c r="K1856" t="s">
        <v>4601</v>
      </c>
      <c r="L1856" t="s">
        <v>1201</v>
      </c>
      <c r="O1856" t="s">
        <v>1202</v>
      </c>
    </row>
    <row r="1857" spans="1:18" x14ac:dyDescent="0.25">
      <c r="A1857" t="s">
        <v>6443</v>
      </c>
      <c r="B1857" t="s">
        <v>6444</v>
      </c>
      <c r="C1857" t="s">
        <v>6445</v>
      </c>
      <c r="D1857" t="s">
        <v>6446</v>
      </c>
      <c r="E1857">
        <v>12</v>
      </c>
      <c r="F1857" s="65">
        <v>12</v>
      </c>
      <c r="G1857" s="65" t="s">
        <v>48</v>
      </c>
      <c r="H1857">
        <v>40.841999999999999</v>
      </c>
      <c r="I1857">
        <v>14.259</v>
      </c>
      <c r="J1857" s="65" t="s">
        <v>4236</v>
      </c>
      <c r="K1857" t="s">
        <v>4277</v>
      </c>
      <c r="L1857" t="s">
        <v>1201</v>
      </c>
      <c r="O1857" t="s">
        <v>1202</v>
      </c>
      <c r="P1857" t="s">
        <v>1317</v>
      </c>
      <c r="Q1857">
        <v>0.1</v>
      </c>
      <c r="R1857">
        <v>0.1</v>
      </c>
    </row>
    <row r="1858" spans="1:18" x14ac:dyDescent="0.25">
      <c r="A1858" t="s">
        <v>645</v>
      </c>
      <c r="B1858" t="s">
        <v>6447</v>
      </c>
      <c r="C1858" t="s">
        <v>646</v>
      </c>
      <c r="D1858" t="s">
        <v>6448</v>
      </c>
      <c r="E1858">
        <v>1151</v>
      </c>
      <c r="F1858" s="65">
        <v>385</v>
      </c>
      <c r="G1858" s="65" t="s">
        <v>1206</v>
      </c>
      <c r="H1858">
        <v>44.982999999999997</v>
      </c>
      <c r="I1858">
        <v>11.269</v>
      </c>
      <c r="J1858" s="65" t="s">
        <v>4236</v>
      </c>
      <c r="K1858" t="s">
        <v>4240</v>
      </c>
      <c r="L1858" t="s">
        <v>1201</v>
      </c>
      <c r="M1858" s="65">
        <v>2004</v>
      </c>
      <c r="O1858" t="s">
        <v>1202</v>
      </c>
      <c r="P1858" t="s">
        <v>1209</v>
      </c>
      <c r="Q1858">
        <v>43.07</v>
      </c>
      <c r="R1858">
        <v>0.38</v>
      </c>
    </row>
    <row r="1859" spans="1:18" x14ac:dyDescent="0.25">
      <c r="A1859" t="s">
        <v>645</v>
      </c>
      <c r="B1859" t="s">
        <v>6449</v>
      </c>
      <c r="C1859" t="s">
        <v>646</v>
      </c>
      <c r="D1859" t="s">
        <v>6450</v>
      </c>
      <c r="E1859">
        <v>1151</v>
      </c>
      <c r="F1859" s="65">
        <v>766</v>
      </c>
      <c r="G1859" s="65" t="s">
        <v>1206</v>
      </c>
      <c r="H1859">
        <v>44.982999999999997</v>
      </c>
      <c r="I1859">
        <v>11.269</v>
      </c>
      <c r="J1859" s="65" t="s">
        <v>4236</v>
      </c>
      <c r="K1859" t="s">
        <v>4240</v>
      </c>
      <c r="L1859" t="s">
        <v>1201</v>
      </c>
      <c r="M1859" s="65">
        <v>2004</v>
      </c>
      <c r="O1859" t="s">
        <v>1202</v>
      </c>
      <c r="P1859" t="s">
        <v>1209</v>
      </c>
      <c r="Q1859">
        <v>43.07</v>
      </c>
      <c r="R1859">
        <v>0.38</v>
      </c>
    </row>
    <row r="1860" spans="1:18" x14ac:dyDescent="0.25">
      <c r="A1860" t="s">
        <v>487</v>
      </c>
      <c r="B1860" t="s">
        <v>6451</v>
      </c>
      <c r="C1860" t="s">
        <v>488</v>
      </c>
      <c r="D1860" t="s">
        <v>6452</v>
      </c>
      <c r="E1860">
        <v>0</v>
      </c>
      <c r="F1860" s="65">
        <v>80</v>
      </c>
      <c r="G1860" s="65" t="s">
        <v>1276</v>
      </c>
      <c r="H1860">
        <v>37.207999999999998</v>
      </c>
      <c r="I1860">
        <v>15.178000000000001</v>
      </c>
      <c r="J1860" s="65" t="s">
        <v>4236</v>
      </c>
      <c r="K1860" t="s">
        <v>4466</v>
      </c>
      <c r="L1860" t="s">
        <v>1427</v>
      </c>
      <c r="M1860" s="65">
        <v>1956</v>
      </c>
      <c r="N1860">
        <v>2016</v>
      </c>
      <c r="O1860" t="s">
        <v>1411</v>
      </c>
      <c r="P1860" t="s">
        <v>1209</v>
      </c>
      <c r="Q1860">
        <v>132.47999999999999</v>
      </c>
      <c r="R1860">
        <v>0.91</v>
      </c>
    </row>
    <row r="1861" spans="1:18" x14ac:dyDescent="0.25">
      <c r="A1861" t="s">
        <v>487</v>
      </c>
      <c r="B1861" t="s">
        <v>6453</v>
      </c>
      <c r="C1861" t="s">
        <v>488</v>
      </c>
      <c r="D1861" t="s">
        <v>6454</v>
      </c>
      <c r="E1861">
        <v>0</v>
      </c>
      <c r="F1861" s="65">
        <v>64</v>
      </c>
      <c r="G1861" s="65" t="s">
        <v>1276</v>
      </c>
      <c r="H1861">
        <v>37.207999999999998</v>
      </c>
      <c r="I1861">
        <v>15.178000000000001</v>
      </c>
      <c r="J1861" s="65" t="s">
        <v>4236</v>
      </c>
      <c r="K1861" t="s">
        <v>4466</v>
      </c>
      <c r="L1861" t="s">
        <v>1427</v>
      </c>
      <c r="M1861" s="65">
        <v>1956</v>
      </c>
      <c r="N1861">
        <v>2014</v>
      </c>
      <c r="O1861" t="s">
        <v>1411</v>
      </c>
      <c r="P1861" t="s">
        <v>1209</v>
      </c>
      <c r="Q1861">
        <v>132.47999999999999</v>
      </c>
      <c r="R1861">
        <v>0.91</v>
      </c>
    </row>
    <row r="1862" spans="1:18" x14ac:dyDescent="0.25">
      <c r="A1862" t="s">
        <v>6455</v>
      </c>
      <c r="B1862" t="s">
        <v>6456</v>
      </c>
      <c r="C1862" t="s">
        <v>6457</v>
      </c>
      <c r="D1862" t="s">
        <v>6458</v>
      </c>
      <c r="E1862">
        <v>9</v>
      </c>
      <c r="F1862" s="65">
        <v>9</v>
      </c>
      <c r="G1862" s="65" t="s">
        <v>48</v>
      </c>
      <c r="J1862" s="65" t="s">
        <v>4236</v>
      </c>
      <c r="L1862" t="s">
        <v>1201</v>
      </c>
      <c r="O1862" t="s">
        <v>1202</v>
      </c>
      <c r="P1862" t="s">
        <v>1317</v>
      </c>
      <c r="Q1862">
        <v>0.1</v>
      </c>
      <c r="R1862">
        <v>0.1</v>
      </c>
    </row>
    <row r="1863" spans="1:18" x14ac:dyDescent="0.25">
      <c r="A1863" t="s">
        <v>649</v>
      </c>
      <c r="B1863" t="s">
        <v>6459</v>
      </c>
      <c r="C1863" t="s">
        <v>650</v>
      </c>
      <c r="D1863" t="s">
        <v>6460</v>
      </c>
      <c r="E1863">
        <v>272</v>
      </c>
      <c r="F1863" s="65">
        <v>272</v>
      </c>
      <c r="G1863" s="65" t="s">
        <v>1235</v>
      </c>
      <c r="H1863">
        <v>46.043999999999997</v>
      </c>
      <c r="I1863">
        <v>10.352</v>
      </c>
      <c r="J1863" s="65" t="s">
        <v>4236</v>
      </c>
      <c r="K1863" t="s">
        <v>4240</v>
      </c>
      <c r="L1863" t="s">
        <v>1201</v>
      </c>
      <c r="O1863" t="s">
        <v>1202</v>
      </c>
    </row>
    <row r="1864" spans="1:18" x14ac:dyDescent="0.25">
      <c r="A1864" t="s">
        <v>6461</v>
      </c>
      <c r="B1864" t="s">
        <v>6462</v>
      </c>
      <c r="C1864" t="s">
        <v>6463</v>
      </c>
      <c r="D1864" t="s">
        <v>6464</v>
      </c>
      <c r="E1864">
        <v>8</v>
      </c>
      <c r="F1864" s="65">
        <v>8</v>
      </c>
      <c r="G1864" s="65" t="s">
        <v>1213</v>
      </c>
      <c r="H1864">
        <v>46.567</v>
      </c>
      <c r="I1864">
        <v>11.561</v>
      </c>
      <c r="J1864" s="65" t="s">
        <v>4236</v>
      </c>
      <c r="K1864" t="s">
        <v>4290</v>
      </c>
      <c r="L1864" t="s">
        <v>1201</v>
      </c>
      <c r="O1864" t="s">
        <v>1202</v>
      </c>
    </row>
    <row r="1865" spans="1:18" x14ac:dyDescent="0.25">
      <c r="A1865" t="s">
        <v>6465</v>
      </c>
      <c r="B1865" t="s">
        <v>6466</v>
      </c>
      <c r="C1865" t="s">
        <v>6467</v>
      </c>
      <c r="D1865" t="s">
        <v>6468</v>
      </c>
      <c r="E1865">
        <v>15</v>
      </c>
      <c r="F1865" s="65">
        <v>15</v>
      </c>
      <c r="G1865" s="65" t="s">
        <v>1206</v>
      </c>
      <c r="H1865">
        <v>45.055999999999997</v>
      </c>
      <c r="I1865">
        <v>12.055999999999999</v>
      </c>
      <c r="J1865" s="65" t="s">
        <v>4236</v>
      </c>
      <c r="K1865" t="s">
        <v>4237</v>
      </c>
      <c r="L1865" t="s">
        <v>1201</v>
      </c>
      <c r="O1865" t="s">
        <v>1202</v>
      </c>
      <c r="P1865" t="s">
        <v>1317</v>
      </c>
      <c r="Q1865">
        <v>0.01</v>
      </c>
      <c r="R1865">
        <v>0.01</v>
      </c>
    </row>
    <row r="1866" spans="1:18" x14ac:dyDescent="0.25">
      <c r="A1866" t="s">
        <v>6469</v>
      </c>
      <c r="B1866" t="s">
        <v>6470</v>
      </c>
      <c r="C1866" t="s">
        <v>6471</v>
      </c>
      <c r="D1866" t="s">
        <v>6472</v>
      </c>
      <c r="E1866">
        <v>43</v>
      </c>
      <c r="F1866" s="65">
        <v>43</v>
      </c>
      <c r="G1866" s="65" t="s">
        <v>1495</v>
      </c>
      <c r="J1866" s="65" t="s">
        <v>4236</v>
      </c>
      <c r="L1866" t="s">
        <v>1201</v>
      </c>
      <c r="O1866" t="s">
        <v>1360</v>
      </c>
      <c r="Q1866">
        <v>0</v>
      </c>
      <c r="R1866">
        <v>0</v>
      </c>
    </row>
    <row r="1867" spans="1:18" x14ac:dyDescent="0.25">
      <c r="A1867" t="s">
        <v>6473</v>
      </c>
      <c r="B1867" t="s">
        <v>6474</v>
      </c>
      <c r="C1867" t="s">
        <v>6475</v>
      </c>
      <c r="D1867" t="s">
        <v>6476</v>
      </c>
      <c r="E1867">
        <v>40</v>
      </c>
      <c r="F1867" s="65">
        <v>40</v>
      </c>
      <c r="G1867" s="65" t="s">
        <v>48</v>
      </c>
      <c r="J1867" s="65" t="s">
        <v>4236</v>
      </c>
      <c r="L1867" t="s">
        <v>1201</v>
      </c>
      <c r="O1867" t="s">
        <v>1202</v>
      </c>
      <c r="P1867" t="s">
        <v>1317</v>
      </c>
      <c r="Q1867">
        <v>0.1</v>
      </c>
      <c r="R1867">
        <v>0.1</v>
      </c>
    </row>
    <row r="1868" spans="1:18" x14ac:dyDescent="0.25">
      <c r="A1868" t="s">
        <v>6477</v>
      </c>
      <c r="B1868" t="s">
        <v>6478</v>
      </c>
      <c r="C1868" t="s">
        <v>6479</v>
      </c>
      <c r="D1868" t="s">
        <v>6480</v>
      </c>
      <c r="E1868">
        <v>60</v>
      </c>
      <c r="F1868" s="65">
        <v>60</v>
      </c>
      <c r="G1868" s="65" t="s">
        <v>1213</v>
      </c>
      <c r="H1868">
        <v>41.951000000000001</v>
      </c>
      <c r="I1868">
        <v>14.353</v>
      </c>
      <c r="J1868" s="65" t="s">
        <v>4236</v>
      </c>
      <c r="K1868" t="s">
        <v>4601</v>
      </c>
      <c r="L1868" t="s">
        <v>1201</v>
      </c>
      <c r="O1868" t="s">
        <v>1202</v>
      </c>
    </row>
    <row r="1869" spans="1:18" x14ac:dyDescent="0.25">
      <c r="A1869" t="s">
        <v>6481</v>
      </c>
      <c r="B1869" t="s">
        <v>6482</v>
      </c>
      <c r="C1869" t="s">
        <v>6483</v>
      </c>
      <c r="D1869" t="s">
        <v>6484</v>
      </c>
      <c r="E1869">
        <v>44</v>
      </c>
      <c r="F1869" s="65">
        <v>44</v>
      </c>
      <c r="G1869" s="65" t="s">
        <v>1213</v>
      </c>
      <c r="J1869" s="65" t="s">
        <v>4236</v>
      </c>
      <c r="L1869" t="s">
        <v>1201</v>
      </c>
      <c r="O1869" t="s">
        <v>1202</v>
      </c>
    </row>
    <row r="1870" spans="1:18" x14ac:dyDescent="0.25">
      <c r="A1870" t="s">
        <v>6485</v>
      </c>
      <c r="B1870" t="s">
        <v>6486</v>
      </c>
      <c r="C1870" t="s">
        <v>6487</v>
      </c>
      <c r="D1870" t="s">
        <v>6488</v>
      </c>
      <c r="E1870">
        <v>0</v>
      </c>
      <c r="F1870" s="65">
        <v>100</v>
      </c>
      <c r="G1870" s="65" t="s">
        <v>1495</v>
      </c>
      <c r="J1870" s="65" t="s">
        <v>4236</v>
      </c>
      <c r="L1870" t="s">
        <v>1427</v>
      </c>
      <c r="O1870" t="s">
        <v>1360</v>
      </c>
      <c r="Q1870">
        <v>0</v>
      </c>
      <c r="R1870">
        <v>0</v>
      </c>
    </row>
    <row r="1871" spans="1:18" x14ac:dyDescent="0.25">
      <c r="A1871" t="s">
        <v>6489</v>
      </c>
      <c r="B1871" t="s">
        <v>6490</v>
      </c>
      <c r="C1871" t="s">
        <v>6491</v>
      </c>
      <c r="D1871" t="s">
        <v>6492</v>
      </c>
      <c r="E1871">
        <v>48</v>
      </c>
      <c r="F1871" s="65">
        <v>48</v>
      </c>
      <c r="G1871" s="65" t="s">
        <v>49</v>
      </c>
      <c r="H1871">
        <v>39.225000000000001</v>
      </c>
      <c r="I1871">
        <v>17.106999999999999</v>
      </c>
      <c r="J1871" s="65" t="s">
        <v>4236</v>
      </c>
      <c r="K1871" t="s">
        <v>4336</v>
      </c>
      <c r="L1871" t="s">
        <v>1201</v>
      </c>
      <c r="O1871" t="s">
        <v>1411</v>
      </c>
      <c r="P1871" t="s">
        <v>1268</v>
      </c>
      <c r="Q1871">
        <v>3.32</v>
      </c>
      <c r="R1871">
        <v>2.09</v>
      </c>
    </row>
    <row r="1872" spans="1:18" x14ac:dyDescent="0.25">
      <c r="A1872" t="s">
        <v>6493</v>
      </c>
      <c r="B1872" t="s">
        <v>6494</v>
      </c>
      <c r="C1872" t="s">
        <v>6495</v>
      </c>
      <c r="D1872" t="s">
        <v>6496</v>
      </c>
      <c r="E1872">
        <v>5</v>
      </c>
      <c r="F1872" s="65">
        <v>5</v>
      </c>
      <c r="G1872" s="65" t="s">
        <v>1200</v>
      </c>
      <c r="H1872">
        <v>40.585999999999999</v>
      </c>
      <c r="I1872">
        <v>9</v>
      </c>
      <c r="J1872" s="65" t="s">
        <v>4236</v>
      </c>
      <c r="K1872" t="s">
        <v>4445</v>
      </c>
      <c r="L1872" t="s">
        <v>1201</v>
      </c>
      <c r="O1872" t="s">
        <v>1202</v>
      </c>
    </row>
    <row r="1873" spans="1:18" x14ac:dyDescent="0.25">
      <c r="A1873" t="s">
        <v>6497</v>
      </c>
      <c r="B1873" t="s">
        <v>6498</v>
      </c>
      <c r="C1873" t="s">
        <v>6499</v>
      </c>
      <c r="D1873" t="s">
        <v>6500</v>
      </c>
      <c r="E1873">
        <v>48</v>
      </c>
      <c r="F1873" s="65">
        <v>48</v>
      </c>
      <c r="G1873" s="65" t="s">
        <v>1213</v>
      </c>
      <c r="H1873">
        <v>41.487000000000002</v>
      </c>
      <c r="I1873">
        <v>13.833</v>
      </c>
      <c r="J1873" s="65" t="s">
        <v>4236</v>
      </c>
      <c r="K1873" t="s">
        <v>4245</v>
      </c>
      <c r="L1873" t="s">
        <v>1201</v>
      </c>
      <c r="O1873" t="s">
        <v>1202</v>
      </c>
    </row>
    <row r="1874" spans="1:18" x14ac:dyDescent="0.25">
      <c r="A1874" t="s">
        <v>6501</v>
      </c>
      <c r="B1874" t="s">
        <v>6502</v>
      </c>
      <c r="C1874" t="s">
        <v>6503</v>
      </c>
      <c r="D1874" t="s">
        <v>6504</v>
      </c>
      <c r="E1874">
        <v>80</v>
      </c>
      <c r="F1874" s="65">
        <v>80</v>
      </c>
      <c r="G1874" s="65" t="s">
        <v>1235</v>
      </c>
      <c r="H1874">
        <v>37.954000000000001</v>
      </c>
      <c r="I1874">
        <v>13.281000000000001</v>
      </c>
      <c r="J1874" s="65" t="s">
        <v>4236</v>
      </c>
      <c r="K1874" t="s">
        <v>4466</v>
      </c>
      <c r="L1874" t="s">
        <v>1201</v>
      </c>
      <c r="O1874" t="s">
        <v>1202</v>
      </c>
    </row>
    <row r="1875" spans="1:18" x14ac:dyDescent="0.25">
      <c r="A1875" t="s">
        <v>6505</v>
      </c>
      <c r="B1875" t="s">
        <v>6506</v>
      </c>
      <c r="C1875" t="s">
        <v>559</v>
      </c>
      <c r="D1875" t="s">
        <v>6507</v>
      </c>
      <c r="E1875">
        <v>95</v>
      </c>
      <c r="F1875" s="65">
        <v>95</v>
      </c>
      <c r="G1875" s="65" t="s">
        <v>1206</v>
      </c>
      <c r="H1875">
        <v>42.552999999999997</v>
      </c>
      <c r="I1875">
        <v>12.619</v>
      </c>
      <c r="J1875" s="65" t="s">
        <v>4236</v>
      </c>
      <c r="K1875" t="s">
        <v>4272</v>
      </c>
      <c r="L1875" t="s">
        <v>1201</v>
      </c>
      <c r="M1875" s="65">
        <v>2000</v>
      </c>
      <c r="O1875" t="s">
        <v>1202</v>
      </c>
      <c r="P1875" t="s">
        <v>1268</v>
      </c>
      <c r="Q1875">
        <v>0.96</v>
      </c>
      <c r="R1875">
        <v>0.78</v>
      </c>
    </row>
    <row r="1876" spans="1:18" x14ac:dyDescent="0.25">
      <c r="A1876" t="s">
        <v>6508</v>
      </c>
      <c r="B1876" t="s">
        <v>6509</v>
      </c>
      <c r="C1876" t="s">
        <v>6510</v>
      </c>
      <c r="D1876" t="s">
        <v>6511</v>
      </c>
      <c r="E1876">
        <v>10</v>
      </c>
      <c r="F1876" s="65">
        <v>10</v>
      </c>
      <c r="G1876" s="65" t="s">
        <v>1495</v>
      </c>
      <c r="J1876" s="65" t="s">
        <v>4236</v>
      </c>
      <c r="L1876" t="s">
        <v>1201</v>
      </c>
      <c r="O1876" t="s">
        <v>1360</v>
      </c>
      <c r="Q1876">
        <v>0</v>
      </c>
      <c r="R1876">
        <v>0</v>
      </c>
    </row>
    <row r="1877" spans="1:18" x14ac:dyDescent="0.25">
      <c r="A1877" t="s">
        <v>6512</v>
      </c>
      <c r="B1877" t="s">
        <v>6513</v>
      </c>
      <c r="C1877" t="s">
        <v>6514</v>
      </c>
      <c r="D1877" t="s">
        <v>6515</v>
      </c>
      <c r="E1877">
        <v>34</v>
      </c>
      <c r="F1877" s="65">
        <v>34</v>
      </c>
      <c r="G1877" s="65" t="s">
        <v>1495</v>
      </c>
      <c r="J1877" s="65" t="s">
        <v>4236</v>
      </c>
      <c r="L1877" t="s">
        <v>1201</v>
      </c>
      <c r="O1877" t="s">
        <v>1360</v>
      </c>
      <c r="Q1877">
        <v>0</v>
      </c>
      <c r="R1877">
        <v>0</v>
      </c>
    </row>
    <row r="1878" spans="1:18" x14ac:dyDescent="0.25">
      <c r="A1878" t="s">
        <v>6516</v>
      </c>
      <c r="B1878" t="s">
        <v>6517</v>
      </c>
      <c r="C1878" t="s">
        <v>508</v>
      </c>
      <c r="D1878" t="s">
        <v>6518</v>
      </c>
      <c r="E1878">
        <v>39</v>
      </c>
      <c r="F1878" s="65">
        <v>39</v>
      </c>
      <c r="G1878" s="65" t="s">
        <v>1495</v>
      </c>
      <c r="J1878" s="65" t="s">
        <v>4236</v>
      </c>
      <c r="L1878" t="s">
        <v>1201</v>
      </c>
      <c r="O1878" t="s">
        <v>1360</v>
      </c>
      <c r="Q1878">
        <v>0</v>
      </c>
      <c r="R1878">
        <v>0</v>
      </c>
    </row>
    <row r="1879" spans="1:18" x14ac:dyDescent="0.25">
      <c r="A1879" t="s">
        <v>6519</v>
      </c>
      <c r="B1879" t="s">
        <v>6520</v>
      </c>
      <c r="C1879" t="s">
        <v>6521</v>
      </c>
      <c r="D1879" t="s">
        <v>6522</v>
      </c>
      <c r="E1879">
        <v>10</v>
      </c>
      <c r="F1879" s="65">
        <v>10</v>
      </c>
      <c r="G1879" s="65" t="s">
        <v>394</v>
      </c>
      <c r="H1879">
        <v>44.718000000000004</v>
      </c>
      <c r="I1879">
        <v>11.53</v>
      </c>
      <c r="J1879" s="65" t="s">
        <v>4236</v>
      </c>
      <c r="K1879" t="s">
        <v>4250</v>
      </c>
      <c r="L1879" t="s">
        <v>1201</v>
      </c>
      <c r="O1879" t="s">
        <v>1202</v>
      </c>
      <c r="Q1879">
        <v>0</v>
      </c>
      <c r="R1879">
        <v>0</v>
      </c>
    </row>
    <row r="1880" spans="1:18" x14ac:dyDescent="0.25">
      <c r="A1880" t="s">
        <v>6523</v>
      </c>
      <c r="B1880" t="s">
        <v>6524</v>
      </c>
      <c r="C1880" t="s">
        <v>6525</v>
      </c>
      <c r="D1880" t="s">
        <v>6526</v>
      </c>
      <c r="E1880">
        <v>26</v>
      </c>
      <c r="F1880" s="65">
        <v>26</v>
      </c>
      <c r="G1880" s="65" t="s">
        <v>1495</v>
      </c>
      <c r="J1880" s="65" t="s">
        <v>4236</v>
      </c>
      <c r="L1880" t="s">
        <v>1201</v>
      </c>
      <c r="O1880" t="s">
        <v>1360</v>
      </c>
      <c r="Q1880">
        <v>0</v>
      </c>
      <c r="R1880">
        <v>0</v>
      </c>
    </row>
    <row r="1881" spans="1:18" x14ac:dyDescent="0.25">
      <c r="A1881" t="s">
        <v>6527</v>
      </c>
      <c r="B1881" t="s">
        <v>6528</v>
      </c>
      <c r="C1881" t="s">
        <v>6529</v>
      </c>
      <c r="D1881" t="s">
        <v>6530</v>
      </c>
      <c r="E1881">
        <v>12</v>
      </c>
      <c r="F1881" s="65">
        <v>12</v>
      </c>
      <c r="G1881" s="65" t="s">
        <v>49</v>
      </c>
      <c r="H1881">
        <v>40.378999999999998</v>
      </c>
      <c r="I1881">
        <v>15.401</v>
      </c>
      <c r="J1881" s="65" t="s">
        <v>4236</v>
      </c>
      <c r="K1881" t="s">
        <v>4277</v>
      </c>
      <c r="L1881" t="s">
        <v>1201</v>
      </c>
      <c r="O1881" t="s">
        <v>1202</v>
      </c>
      <c r="P1881" t="s">
        <v>1317</v>
      </c>
      <c r="Q1881">
        <v>1.7</v>
      </c>
      <c r="R1881">
        <v>0.13</v>
      </c>
    </row>
    <row r="1882" spans="1:18" x14ac:dyDescent="0.25">
      <c r="A1882" t="s">
        <v>505</v>
      </c>
      <c r="B1882" t="s">
        <v>6531</v>
      </c>
      <c r="C1882" t="s">
        <v>506</v>
      </c>
      <c r="D1882" t="s">
        <v>6532</v>
      </c>
      <c r="E1882">
        <v>421</v>
      </c>
      <c r="F1882" s="65">
        <v>421</v>
      </c>
      <c r="G1882" s="65" t="s">
        <v>1206</v>
      </c>
      <c r="H1882">
        <v>41.658000000000001</v>
      </c>
      <c r="I1882">
        <v>15.423999999999999</v>
      </c>
      <c r="J1882" s="65" t="s">
        <v>4236</v>
      </c>
      <c r="K1882" t="s">
        <v>4298</v>
      </c>
      <c r="L1882" t="s">
        <v>1201</v>
      </c>
      <c r="M1882" s="65">
        <v>2011</v>
      </c>
      <c r="O1882" t="s">
        <v>1202</v>
      </c>
      <c r="P1882" t="s">
        <v>1317</v>
      </c>
      <c r="Q1882">
        <v>0.01</v>
      </c>
      <c r="R1882">
        <v>0.01</v>
      </c>
    </row>
    <row r="1883" spans="1:18" x14ac:dyDescent="0.25">
      <c r="A1883" t="s">
        <v>6533</v>
      </c>
      <c r="B1883" t="s">
        <v>6534</v>
      </c>
      <c r="C1883" t="s">
        <v>6535</v>
      </c>
      <c r="D1883" t="s">
        <v>6536</v>
      </c>
      <c r="E1883">
        <v>18</v>
      </c>
      <c r="F1883" s="65">
        <v>18</v>
      </c>
      <c r="G1883" s="65" t="s">
        <v>1213</v>
      </c>
      <c r="J1883" s="65" t="s">
        <v>4236</v>
      </c>
      <c r="L1883" t="s">
        <v>1201</v>
      </c>
      <c r="O1883" t="s">
        <v>1202</v>
      </c>
    </row>
    <row r="1884" spans="1:18" x14ac:dyDescent="0.25">
      <c r="A1884" t="s">
        <v>6537</v>
      </c>
      <c r="B1884" t="s">
        <v>6538</v>
      </c>
      <c r="C1884" t="s">
        <v>6539</v>
      </c>
      <c r="D1884" t="s">
        <v>6540</v>
      </c>
      <c r="E1884">
        <v>14</v>
      </c>
      <c r="F1884" s="65">
        <v>14</v>
      </c>
      <c r="G1884" s="65" t="s">
        <v>394</v>
      </c>
      <c r="J1884" s="65" t="s">
        <v>4236</v>
      </c>
      <c r="L1884" t="s">
        <v>1201</v>
      </c>
      <c r="O1884" t="s">
        <v>1202</v>
      </c>
      <c r="Q1884">
        <v>0</v>
      </c>
      <c r="R1884">
        <v>0</v>
      </c>
    </row>
    <row r="1885" spans="1:18" x14ac:dyDescent="0.25">
      <c r="A1885" t="s">
        <v>6541</v>
      </c>
      <c r="B1885" t="s">
        <v>6542</v>
      </c>
      <c r="C1885" t="s">
        <v>6543</v>
      </c>
      <c r="D1885" t="s">
        <v>6544</v>
      </c>
      <c r="E1885">
        <v>50</v>
      </c>
      <c r="F1885" s="65">
        <v>50</v>
      </c>
      <c r="G1885" s="65" t="s">
        <v>1495</v>
      </c>
      <c r="J1885" s="65" t="s">
        <v>4236</v>
      </c>
      <c r="L1885" t="s">
        <v>1201</v>
      </c>
      <c r="O1885" t="s">
        <v>1360</v>
      </c>
      <c r="Q1885">
        <v>0</v>
      </c>
      <c r="R1885">
        <v>0</v>
      </c>
    </row>
    <row r="1886" spans="1:18" x14ac:dyDescent="0.25">
      <c r="A1886" t="s">
        <v>6545</v>
      </c>
      <c r="B1886" t="s">
        <v>6546</v>
      </c>
      <c r="C1886" t="s">
        <v>6547</v>
      </c>
      <c r="D1886" t="s">
        <v>6548</v>
      </c>
      <c r="E1886">
        <v>8</v>
      </c>
      <c r="F1886" s="65">
        <v>8</v>
      </c>
      <c r="G1886" s="65" t="s">
        <v>1200</v>
      </c>
      <c r="H1886">
        <v>41.084000000000003</v>
      </c>
      <c r="I1886">
        <v>9.5459999999999994</v>
      </c>
      <c r="J1886" s="65" t="s">
        <v>4236</v>
      </c>
      <c r="K1886" t="s">
        <v>4445</v>
      </c>
      <c r="L1886" t="s">
        <v>1201</v>
      </c>
      <c r="O1886" t="s">
        <v>1202</v>
      </c>
    </row>
    <row r="1887" spans="1:18" x14ac:dyDescent="0.25">
      <c r="A1887" t="s">
        <v>6549</v>
      </c>
      <c r="B1887" t="s">
        <v>6550</v>
      </c>
      <c r="C1887" t="s">
        <v>6551</v>
      </c>
      <c r="D1887" t="s">
        <v>6552</v>
      </c>
      <c r="E1887">
        <v>28</v>
      </c>
      <c r="F1887" s="65">
        <v>28</v>
      </c>
      <c r="G1887" s="65" t="s">
        <v>1495</v>
      </c>
      <c r="J1887" s="65" t="s">
        <v>4236</v>
      </c>
      <c r="L1887" t="s">
        <v>1201</v>
      </c>
      <c r="O1887" t="s">
        <v>1360</v>
      </c>
      <c r="Q1887">
        <v>0</v>
      </c>
      <c r="R1887">
        <v>0</v>
      </c>
    </row>
    <row r="1888" spans="1:18" x14ac:dyDescent="0.25">
      <c r="A1888" t="s">
        <v>6553</v>
      </c>
      <c r="B1888" t="s">
        <v>6554</v>
      </c>
      <c r="C1888" t="s">
        <v>6555</v>
      </c>
      <c r="D1888" t="s">
        <v>6556</v>
      </c>
      <c r="E1888">
        <v>18</v>
      </c>
      <c r="F1888" s="65">
        <v>18</v>
      </c>
      <c r="G1888" s="65" t="s">
        <v>1206</v>
      </c>
      <c r="H1888">
        <v>41.813000000000002</v>
      </c>
      <c r="I1888">
        <v>12.423999999999999</v>
      </c>
      <c r="J1888" s="65" t="s">
        <v>4236</v>
      </c>
      <c r="K1888" t="s">
        <v>4245</v>
      </c>
      <c r="L1888" t="s">
        <v>1201</v>
      </c>
      <c r="O1888" t="s">
        <v>1202</v>
      </c>
      <c r="P1888" t="s">
        <v>1209</v>
      </c>
      <c r="Q1888">
        <v>43.07</v>
      </c>
      <c r="R1888">
        <v>0.38</v>
      </c>
    </row>
    <row r="1889" spans="1:18" x14ac:dyDescent="0.25">
      <c r="A1889" t="s">
        <v>6557</v>
      </c>
      <c r="B1889" t="s">
        <v>6558</v>
      </c>
      <c r="C1889" t="s">
        <v>6559</v>
      </c>
      <c r="D1889" t="s">
        <v>6560</v>
      </c>
      <c r="E1889">
        <v>15</v>
      </c>
      <c r="F1889" s="65">
        <v>15</v>
      </c>
      <c r="G1889" s="65" t="s">
        <v>1495</v>
      </c>
      <c r="J1889" s="65" t="s">
        <v>4236</v>
      </c>
      <c r="L1889" t="s">
        <v>1201</v>
      </c>
      <c r="O1889" t="s">
        <v>1360</v>
      </c>
      <c r="Q1889">
        <v>0</v>
      </c>
      <c r="R1889">
        <v>0</v>
      </c>
    </row>
    <row r="1890" spans="1:18" x14ac:dyDescent="0.25">
      <c r="A1890" t="s">
        <v>6561</v>
      </c>
      <c r="B1890" t="s">
        <v>6562</v>
      </c>
      <c r="C1890" t="s">
        <v>6563</v>
      </c>
      <c r="D1890" t="s">
        <v>6564</v>
      </c>
      <c r="E1890">
        <v>22</v>
      </c>
      <c r="F1890" s="65">
        <v>22</v>
      </c>
      <c r="G1890" s="65" t="s">
        <v>1495</v>
      </c>
      <c r="J1890" s="65" t="s">
        <v>4236</v>
      </c>
      <c r="L1890" t="s">
        <v>1201</v>
      </c>
      <c r="O1890" t="s">
        <v>1360</v>
      </c>
      <c r="Q1890">
        <v>0</v>
      </c>
      <c r="R1890">
        <v>0</v>
      </c>
    </row>
    <row r="1891" spans="1:18" x14ac:dyDescent="0.25">
      <c r="A1891" t="s">
        <v>6565</v>
      </c>
      <c r="B1891" t="s">
        <v>6566</v>
      </c>
      <c r="C1891" t="s">
        <v>6567</v>
      </c>
      <c r="D1891" t="s">
        <v>6568</v>
      </c>
      <c r="E1891">
        <v>24</v>
      </c>
      <c r="F1891" s="65">
        <v>24</v>
      </c>
      <c r="G1891" s="65" t="s">
        <v>1200</v>
      </c>
      <c r="H1891">
        <v>45.92</v>
      </c>
      <c r="I1891">
        <v>11.731</v>
      </c>
      <c r="J1891" s="65" t="s">
        <v>4236</v>
      </c>
      <c r="K1891" t="s">
        <v>4237</v>
      </c>
      <c r="L1891" t="s">
        <v>1201</v>
      </c>
      <c r="O1891" t="s">
        <v>1202</v>
      </c>
    </row>
    <row r="1892" spans="1:18" x14ac:dyDescent="0.25">
      <c r="A1892" t="s">
        <v>6569</v>
      </c>
      <c r="B1892" t="s">
        <v>6570</v>
      </c>
      <c r="C1892" t="s">
        <v>6571</v>
      </c>
      <c r="D1892" t="s">
        <v>6572</v>
      </c>
      <c r="E1892">
        <v>0</v>
      </c>
      <c r="F1892" s="65">
        <v>16</v>
      </c>
      <c r="G1892" s="65" t="s">
        <v>49</v>
      </c>
      <c r="J1892" s="65" t="s">
        <v>4236</v>
      </c>
      <c r="L1892" t="s">
        <v>1427</v>
      </c>
      <c r="O1892" t="s">
        <v>1202</v>
      </c>
      <c r="P1892" t="s">
        <v>1317</v>
      </c>
      <c r="Q1892">
        <v>1.7</v>
      </c>
      <c r="R1892">
        <v>0.13</v>
      </c>
    </row>
    <row r="1893" spans="1:18" x14ac:dyDescent="0.25">
      <c r="A1893" t="s">
        <v>6569</v>
      </c>
      <c r="B1893" t="s">
        <v>6573</v>
      </c>
      <c r="C1893" t="s">
        <v>6571</v>
      </c>
      <c r="D1893" t="s">
        <v>6574</v>
      </c>
      <c r="E1893">
        <v>0</v>
      </c>
      <c r="F1893" s="65">
        <v>18</v>
      </c>
      <c r="G1893" s="65" t="s">
        <v>49</v>
      </c>
      <c r="J1893" s="65" t="s">
        <v>4236</v>
      </c>
      <c r="L1893" t="s">
        <v>1427</v>
      </c>
      <c r="O1893" t="s">
        <v>1202</v>
      </c>
      <c r="P1893" t="s">
        <v>1317</v>
      </c>
      <c r="Q1893">
        <v>1.7</v>
      </c>
      <c r="R1893">
        <v>0.13</v>
      </c>
    </row>
    <row r="1894" spans="1:18" x14ac:dyDescent="0.25">
      <c r="A1894" t="s">
        <v>6575</v>
      </c>
      <c r="B1894" t="s">
        <v>6576</v>
      </c>
      <c r="C1894" t="s">
        <v>6577</v>
      </c>
      <c r="D1894" t="s">
        <v>6578</v>
      </c>
      <c r="E1894">
        <v>10</v>
      </c>
      <c r="F1894" s="65">
        <v>10</v>
      </c>
      <c r="G1894" s="65" t="s">
        <v>1213</v>
      </c>
      <c r="J1894" s="65" t="s">
        <v>4236</v>
      </c>
      <c r="L1894" t="s">
        <v>1201</v>
      </c>
      <c r="O1894" t="s">
        <v>1202</v>
      </c>
    </row>
    <row r="1895" spans="1:18" x14ac:dyDescent="0.25">
      <c r="A1895" t="s">
        <v>6579</v>
      </c>
      <c r="B1895" t="s">
        <v>6580</v>
      </c>
      <c r="C1895" t="s">
        <v>6581</v>
      </c>
      <c r="D1895" t="s">
        <v>6582</v>
      </c>
      <c r="E1895">
        <v>13</v>
      </c>
      <c r="F1895" s="65">
        <v>13</v>
      </c>
      <c r="G1895" s="65" t="s">
        <v>49</v>
      </c>
      <c r="J1895" s="65" t="s">
        <v>4236</v>
      </c>
      <c r="L1895" t="s">
        <v>1201</v>
      </c>
      <c r="O1895" t="s">
        <v>1202</v>
      </c>
      <c r="P1895" t="s">
        <v>1317</v>
      </c>
      <c r="Q1895">
        <v>1.7</v>
      </c>
      <c r="R1895">
        <v>0.13</v>
      </c>
    </row>
    <row r="1896" spans="1:18" x14ac:dyDescent="0.25">
      <c r="A1896" t="s">
        <v>6583</v>
      </c>
      <c r="B1896" t="s">
        <v>6584</v>
      </c>
      <c r="C1896" t="s">
        <v>6585</v>
      </c>
      <c r="D1896" t="s">
        <v>6586</v>
      </c>
      <c r="E1896">
        <v>55</v>
      </c>
      <c r="F1896" s="65">
        <v>55</v>
      </c>
      <c r="G1896" s="65" t="s">
        <v>0</v>
      </c>
      <c r="H1896">
        <v>43.238999999999997</v>
      </c>
      <c r="I1896">
        <v>10.904999999999999</v>
      </c>
      <c r="J1896" s="65" t="s">
        <v>4236</v>
      </c>
      <c r="K1896" t="s">
        <v>4410</v>
      </c>
      <c r="L1896" t="s">
        <v>1201</v>
      </c>
      <c r="M1896" s="65">
        <v>1995</v>
      </c>
      <c r="O1896" t="s">
        <v>1202</v>
      </c>
      <c r="P1896" t="s">
        <v>1277</v>
      </c>
      <c r="Q1896">
        <v>0.06</v>
      </c>
      <c r="R1896">
        <v>0.06</v>
      </c>
    </row>
    <row r="1897" spans="1:18" x14ac:dyDescent="0.25">
      <c r="A1897" t="s">
        <v>6587</v>
      </c>
      <c r="B1897" t="s">
        <v>6588</v>
      </c>
      <c r="C1897" t="s">
        <v>6589</v>
      </c>
      <c r="D1897" t="s">
        <v>6590</v>
      </c>
      <c r="E1897">
        <v>0</v>
      </c>
      <c r="F1897" s="65">
        <v>1</v>
      </c>
      <c r="G1897" s="65" t="s">
        <v>1206</v>
      </c>
      <c r="J1897" s="65" t="s">
        <v>4236</v>
      </c>
      <c r="L1897" t="s">
        <v>1427</v>
      </c>
      <c r="O1897" t="s">
        <v>1202</v>
      </c>
      <c r="P1897" t="s">
        <v>1317</v>
      </c>
      <c r="Q1897">
        <v>0.01</v>
      </c>
      <c r="R1897">
        <v>0.01</v>
      </c>
    </row>
    <row r="1898" spans="1:18" x14ac:dyDescent="0.25">
      <c r="A1898" t="s">
        <v>6591</v>
      </c>
      <c r="B1898" t="s">
        <v>6592</v>
      </c>
      <c r="C1898" t="s">
        <v>6593</v>
      </c>
      <c r="D1898" t="s">
        <v>6594</v>
      </c>
      <c r="E1898">
        <v>28</v>
      </c>
      <c r="F1898" s="65">
        <v>28</v>
      </c>
      <c r="G1898" s="65" t="s">
        <v>1495</v>
      </c>
      <c r="J1898" s="65" t="s">
        <v>4236</v>
      </c>
      <c r="L1898" t="s">
        <v>1201</v>
      </c>
      <c r="O1898" t="s">
        <v>1360</v>
      </c>
      <c r="Q1898">
        <v>0</v>
      </c>
      <c r="R1898">
        <v>0</v>
      </c>
    </row>
    <row r="1899" spans="1:18" x14ac:dyDescent="0.25">
      <c r="A1899" t="s">
        <v>6595</v>
      </c>
      <c r="B1899" t="s">
        <v>6596</v>
      </c>
      <c r="C1899" t="s">
        <v>6597</v>
      </c>
      <c r="D1899" t="s">
        <v>6598</v>
      </c>
      <c r="E1899">
        <v>10</v>
      </c>
      <c r="F1899" s="65">
        <v>10</v>
      </c>
      <c r="G1899" s="65" t="s">
        <v>1495</v>
      </c>
      <c r="J1899" s="65" t="s">
        <v>4236</v>
      </c>
      <c r="L1899" t="s">
        <v>1201</v>
      </c>
      <c r="O1899" t="s">
        <v>1360</v>
      </c>
      <c r="Q1899">
        <v>0</v>
      </c>
      <c r="R1899">
        <v>0</v>
      </c>
    </row>
    <row r="1900" spans="1:18" x14ac:dyDescent="0.25">
      <c r="A1900" t="s">
        <v>704</v>
      </c>
      <c r="B1900" t="s">
        <v>6599</v>
      </c>
      <c r="C1900" t="s">
        <v>705</v>
      </c>
      <c r="D1900" t="s">
        <v>6600</v>
      </c>
      <c r="E1900">
        <v>395</v>
      </c>
      <c r="F1900" s="65">
        <v>395</v>
      </c>
      <c r="G1900" s="65" t="s">
        <v>1206</v>
      </c>
      <c r="H1900">
        <v>45.072000000000003</v>
      </c>
      <c r="I1900">
        <v>7.6790000000000003</v>
      </c>
      <c r="J1900" s="65" t="s">
        <v>4236</v>
      </c>
      <c r="K1900" t="s">
        <v>4331</v>
      </c>
      <c r="L1900" t="s">
        <v>1201</v>
      </c>
      <c r="O1900" t="s">
        <v>1202</v>
      </c>
      <c r="P1900" t="s">
        <v>1317</v>
      </c>
      <c r="Q1900">
        <v>0.01</v>
      </c>
      <c r="R1900">
        <v>0.01</v>
      </c>
    </row>
    <row r="1901" spans="1:18" x14ac:dyDescent="0.25">
      <c r="A1901" t="s">
        <v>6601</v>
      </c>
      <c r="B1901" t="s">
        <v>6602</v>
      </c>
      <c r="C1901" t="s">
        <v>6603</v>
      </c>
      <c r="D1901" t="s">
        <v>6604</v>
      </c>
      <c r="E1901">
        <v>30</v>
      </c>
      <c r="F1901" s="65">
        <v>30</v>
      </c>
      <c r="G1901" s="65" t="s">
        <v>48</v>
      </c>
      <c r="H1901">
        <v>40.832999999999998</v>
      </c>
      <c r="I1901">
        <v>8.4019999999999992</v>
      </c>
      <c r="J1901" s="65" t="s">
        <v>4236</v>
      </c>
      <c r="K1901" t="s">
        <v>4445</v>
      </c>
      <c r="L1901" t="s">
        <v>1201</v>
      </c>
      <c r="O1901" t="s">
        <v>1202</v>
      </c>
      <c r="P1901" t="s">
        <v>1317</v>
      </c>
      <c r="Q1901">
        <v>0.1</v>
      </c>
      <c r="R1901">
        <v>0.1</v>
      </c>
    </row>
    <row r="1902" spans="1:18" x14ac:dyDescent="0.25">
      <c r="A1902" t="s">
        <v>6605</v>
      </c>
      <c r="B1902" t="s">
        <v>6606</v>
      </c>
      <c r="C1902" t="s">
        <v>6607</v>
      </c>
      <c r="D1902" t="s">
        <v>6608</v>
      </c>
      <c r="E1902">
        <v>46</v>
      </c>
      <c r="F1902" s="65">
        <v>46</v>
      </c>
      <c r="G1902" s="65" t="s">
        <v>1213</v>
      </c>
      <c r="H1902">
        <v>39.798999999999999</v>
      </c>
      <c r="I1902">
        <v>15.907</v>
      </c>
      <c r="J1902" s="65" t="s">
        <v>4236</v>
      </c>
      <c r="K1902" t="s">
        <v>4336</v>
      </c>
      <c r="L1902" t="s">
        <v>1201</v>
      </c>
      <c r="O1902" t="s">
        <v>1202</v>
      </c>
    </row>
    <row r="1903" spans="1:18" x14ac:dyDescent="0.25">
      <c r="A1903" t="s">
        <v>6609</v>
      </c>
      <c r="B1903" t="s">
        <v>6610</v>
      </c>
      <c r="C1903" t="s">
        <v>6611</v>
      </c>
      <c r="D1903" t="s">
        <v>6612</v>
      </c>
      <c r="E1903">
        <v>22</v>
      </c>
      <c r="F1903" s="65">
        <v>22</v>
      </c>
      <c r="G1903" s="65" t="s">
        <v>1495</v>
      </c>
      <c r="J1903" s="65" t="s">
        <v>4236</v>
      </c>
      <c r="L1903" t="s">
        <v>1201</v>
      </c>
      <c r="O1903" t="s">
        <v>1360</v>
      </c>
      <c r="Q1903">
        <v>0</v>
      </c>
      <c r="R1903">
        <v>0</v>
      </c>
    </row>
    <row r="1904" spans="1:18" x14ac:dyDescent="0.25">
      <c r="A1904" t="s">
        <v>6613</v>
      </c>
      <c r="B1904" t="s">
        <v>6614</v>
      </c>
      <c r="C1904" t="s">
        <v>6615</v>
      </c>
      <c r="D1904" t="s">
        <v>6616</v>
      </c>
      <c r="E1904">
        <v>13</v>
      </c>
      <c r="F1904" s="65">
        <v>13</v>
      </c>
      <c r="G1904" s="65" t="s">
        <v>49</v>
      </c>
      <c r="H1904">
        <v>42.000999999999998</v>
      </c>
      <c r="I1904">
        <v>14.994999999999999</v>
      </c>
      <c r="J1904" s="65" t="s">
        <v>4236</v>
      </c>
      <c r="K1904" t="s">
        <v>5874</v>
      </c>
      <c r="L1904" t="s">
        <v>1201</v>
      </c>
      <c r="O1904" t="s">
        <v>1202</v>
      </c>
      <c r="P1904" t="s">
        <v>1317</v>
      </c>
      <c r="Q1904">
        <v>1.7</v>
      </c>
      <c r="R1904">
        <v>0.13</v>
      </c>
    </row>
    <row r="1905" spans="1:18" x14ac:dyDescent="0.25">
      <c r="A1905" t="s">
        <v>6617</v>
      </c>
      <c r="B1905" t="s">
        <v>6618</v>
      </c>
      <c r="C1905" t="s">
        <v>6619</v>
      </c>
      <c r="D1905" t="s">
        <v>6620</v>
      </c>
      <c r="E1905">
        <v>0</v>
      </c>
      <c r="F1905" s="65">
        <v>108</v>
      </c>
      <c r="G1905" s="65" t="s">
        <v>1206</v>
      </c>
      <c r="J1905" s="65" t="s">
        <v>4236</v>
      </c>
      <c r="L1905" t="s">
        <v>1427</v>
      </c>
      <c r="O1905" t="s">
        <v>1202</v>
      </c>
      <c r="P1905" t="s">
        <v>1317</v>
      </c>
      <c r="Q1905">
        <v>0.01</v>
      </c>
      <c r="R1905">
        <v>0.01</v>
      </c>
    </row>
    <row r="1906" spans="1:18" x14ac:dyDescent="0.25">
      <c r="A1906" t="s">
        <v>631</v>
      </c>
      <c r="B1906" t="s">
        <v>6621</v>
      </c>
      <c r="C1906" t="s">
        <v>632</v>
      </c>
      <c r="D1906" t="s">
        <v>6622</v>
      </c>
      <c r="E1906">
        <v>121</v>
      </c>
      <c r="F1906" s="65">
        <v>121</v>
      </c>
      <c r="G1906" s="65" t="s">
        <v>1213</v>
      </c>
      <c r="H1906">
        <v>46.493000000000002</v>
      </c>
      <c r="I1906">
        <v>11.334</v>
      </c>
      <c r="J1906" s="65" t="s">
        <v>4236</v>
      </c>
      <c r="K1906" t="s">
        <v>4290</v>
      </c>
      <c r="L1906" t="s">
        <v>1201</v>
      </c>
      <c r="O1906" t="s">
        <v>1202</v>
      </c>
    </row>
    <row r="1907" spans="1:18" x14ac:dyDescent="0.25">
      <c r="A1907" t="s">
        <v>6623</v>
      </c>
      <c r="B1907" t="s">
        <v>6624</v>
      </c>
      <c r="C1907" t="s">
        <v>6625</v>
      </c>
      <c r="D1907" t="s">
        <v>6626</v>
      </c>
      <c r="E1907">
        <v>20</v>
      </c>
      <c r="F1907" s="65">
        <v>20</v>
      </c>
      <c r="G1907" s="65" t="s">
        <v>1495</v>
      </c>
      <c r="J1907" s="65" t="s">
        <v>4236</v>
      </c>
      <c r="L1907" t="s">
        <v>1201</v>
      </c>
      <c r="O1907" t="s">
        <v>1360</v>
      </c>
      <c r="Q1907">
        <v>0</v>
      </c>
      <c r="R1907">
        <v>0</v>
      </c>
    </row>
    <row r="1908" spans="1:18" x14ac:dyDescent="0.25">
      <c r="A1908" t="s">
        <v>6627</v>
      </c>
      <c r="B1908" t="s">
        <v>6628</v>
      </c>
      <c r="C1908" t="s">
        <v>6629</v>
      </c>
      <c r="D1908" t="s">
        <v>6630</v>
      </c>
      <c r="E1908">
        <v>13</v>
      </c>
      <c r="F1908" s="65">
        <v>13</v>
      </c>
      <c r="G1908" s="65" t="s">
        <v>1213</v>
      </c>
      <c r="H1908">
        <v>46.438000000000002</v>
      </c>
      <c r="I1908">
        <v>11.984999999999999</v>
      </c>
      <c r="J1908" s="65" t="s">
        <v>4236</v>
      </c>
      <c r="K1908" t="s">
        <v>4237</v>
      </c>
      <c r="L1908" t="s">
        <v>1201</v>
      </c>
      <c r="O1908" t="s">
        <v>1202</v>
      </c>
    </row>
    <row r="1909" spans="1:18" x14ac:dyDescent="0.25">
      <c r="A1909" t="s">
        <v>6631</v>
      </c>
      <c r="B1909" t="s">
        <v>6632</v>
      </c>
      <c r="C1909" t="s">
        <v>6633</v>
      </c>
      <c r="D1909" t="s">
        <v>6634</v>
      </c>
      <c r="E1909">
        <v>60</v>
      </c>
      <c r="F1909" s="65">
        <v>60</v>
      </c>
      <c r="G1909" s="65" t="s">
        <v>1213</v>
      </c>
      <c r="H1909">
        <v>44.308</v>
      </c>
      <c r="I1909">
        <v>7.1760000000000002</v>
      </c>
      <c r="J1909" s="65" t="s">
        <v>4236</v>
      </c>
      <c r="K1909" t="s">
        <v>4331</v>
      </c>
      <c r="L1909" t="s">
        <v>1201</v>
      </c>
      <c r="O1909" t="s">
        <v>1202</v>
      </c>
    </row>
    <row r="1910" spans="1:18" x14ac:dyDescent="0.25">
      <c r="A1910" t="s">
        <v>6635</v>
      </c>
      <c r="B1910" t="s">
        <v>6636</v>
      </c>
      <c r="C1910" t="s">
        <v>6637</v>
      </c>
      <c r="D1910" t="s">
        <v>6638</v>
      </c>
      <c r="E1910">
        <v>0</v>
      </c>
      <c r="F1910" s="65">
        <v>100</v>
      </c>
      <c r="G1910" s="65" t="s">
        <v>1206</v>
      </c>
      <c r="J1910" s="65" t="s">
        <v>4236</v>
      </c>
      <c r="L1910" t="s">
        <v>1427</v>
      </c>
      <c r="O1910" t="s">
        <v>1202</v>
      </c>
      <c r="P1910" t="s">
        <v>1317</v>
      </c>
      <c r="Q1910">
        <v>0.01</v>
      </c>
      <c r="R1910">
        <v>0.01</v>
      </c>
    </row>
    <row r="1911" spans="1:18" x14ac:dyDescent="0.25">
      <c r="A1911" t="s">
        <v>6639</v>
      </c>
      <c r="B1911" t="s">
        <v>6640</v>
      </c>
      <c r="C1911" t="s">
        <v>6641</v>
      </c>
      <c r="D1911" t="s">
        <v>6642</v>
      </c>
      <c r="E1911">
        <v>16</v>
      </c>
      <c r="F1911" s="65">
        <v>16</v>
      </c>
      <c r="G1911" s="65" t="s">
        <v>1213</v>
      </c>
      <c r="H1911">
        <v>45.372</v>
      </c>
      <c r="I1911">
        <v>11.134</v>
      </c>
      <c r="J1911" s="65" t="s">
        <v>4236</v>
      </c>
      <c r="K1911" t="s">
        <v>4237</v>
      </c>
      <c r="L1911" t="s">
        <v>1201</v>
      </c>
      <c r="O1911" t="s">
        <v>1202</v>
      </c>
    </row>
    <row r="1912" spans="1:18" x14ac:dyDescent="0.25">
      <c r="A1912" t="s">
        <v>6643</v>
      </c>
      <c r="B1912" t="s">
        <v>6644</v>
      </c>
      <c r="C1912" t="s">
        <v>6645</v>
      </c>
      <c r="D1912" t="s">
        <v>6646</v>
      </c>
      <c r="E1912">
        <v>44</v>
      </c>
      <c r="F1912" s="65">
        <v>22</v>
      </c>
      <c r="G1912" s="65" t="s">
        <v>48</v>
      </c>
      <c r="H1912">
        <v>45.869</v>
      </c>
      <c r="I1912">
        <v>7.617</v>
      </c>
      <c r="J1912" s="65" t="s">
        <v>4236</v>
      </c>
      <c r="K1912" t="s">
        <v>4926</v>
      </c>
      <c r="L1912" t="s">
        <v>1201</v>
      </c>
      <c r="O1912" t="s">
        <v>1202</v>
      </c>
      <c r="P1912" t="s">
        <v>1317</v>
      </c>
      <c r="Q1912">
        <v>0.1</v>
      </c>
      <c r="R1912">
        <v>0.1</v>
      </c>
    </row>
    <row r="1913" spans="1:18" x14ac:dyDescent="0.25">
      <c r="A1913" t="s">
        <v>6643</v>
      </c>
      <c r="B1913" t="s">
        <v>6647</v>
      </c>
      <c r="C1913" t="s">
        <v>6645</v>
      </c>
      <c r="D1913" t="s">
        <v>6648</v>
      </c>
      <c r="E1913">
        <v>44</v>
      </c>
      <c r="F1913" s="65">
        <v>22</v>
      </c>
      <c r="G1913" s="65" t="s">
        <v>48</v>
      </c>
      <c r="H1913">
        <v>45.869</v>
      </c>
      <c r="I1913">
        <v>7.617</v>
      </c>
      <c r="J1913" s="65" t="s">
        <v>4236</v>
      </c>
      <c r="K1913" t="s">
        <v>4926</v>
      </c>
      <c r="L1913" t="s">
        <v>1201</v>
      </c>
      <c r="O1913" t="s">
        <v>1202</v>
      </c>
      <c r="P1913" t="s">
        <v>1317</v>
      </c>
      <c r="Q1913">
        <v>0.1</v>
      </c>
      <c r="R1913">
        <v>0.1</v>
      </c>
    </row>
    <row r="1914" spans="1:18" x14ac:dyDescent="0.25">
      <c r="A1914" t="s">
        <v>6649</v>
      </c>
      <c r="B1914" t="s">
        <v>6650</v>
      </c>
      <c r="C1914" t="s">
        <v>608</v>
      </c>
      <c r="D1914" t="s">
        <v>6651</v>
      </c>
      <c r="E1914">
        <v>0</v>
      </c>
      <c r="F1914" s="65">
        <v>600</v>
      </c>
      <c r="G1914" s="65" t="s">
        <v>1276</v>
      </c>
      <c r="J1914" s="65" t="s">
        <v>4236</v>
      </c>
      <c r="L1914" t="s">
        <v>1427</v>
      </c>
      <c r="M1914" s="65">
        <v>1980</v>
      </c>
      <c r="N1914">
        <v>2015</v>
      </c>
      <c r="O1914" t="s">
        <v>1202</v>
      </c>
      <c r="P1914" t="s">
        <v>1317</v>
      </c>
      <c r="Q1914">
        <v>0.1</v>
      </c>
      <c r="R1914">
        <v>0.1</v>
      </c>
    </row>
    <row r="1915" spans="1:18" x14ac:dyDescent="0.25">
      <c r="A1915" t="s">
        <v>6649</v>
      </c>
      <c r="B1915" t="s">
        <v>6652</v>
      </c>
      <c r="C1915" t="s">
        <v>608</v>
      </c>
      <c r="D1915" t="s">
        <v>6653</v>
      </c>
      <c r="E1915">
        <v>0</v>
      </c>
      <c r="F1915" s="65">
        <v>600</v>
      </c>
      <c r="G1915" s="65" t="s">
        <v>1276</v>
      </c>
      <c r="J1915" s="65" t="s">
        <v>4236</v>
      </c>
      <c r="L1915" t="s">
        <v>1427</v>
      </c>
      <c r="M1915" s="65">
        <v>1981</v>
      </c>
      <c r="N1915">
        <v>2015</v>
      </c>
      <c r="O1915" t="s">
        <v>1202</v>
      </c>
      <c r="P1915" t="s">
        <v>1317</v>
      </c>
      <c r="Q1915">
        <v>0.1</v>
      </c>
      <c r="R1915">
        <v>0.1</v>
      </c>
    </row>
    <row r="1916" spans="1:18" x14ac:dyDescent="0.25">
      <c r="A1916" t="s">
        <v>6649</v>
      </c>
      <c r="B1916" t="s">
        <v>6654</v>
      </c>
      <c r="C1916" t="s">
        <v>608</v>
      </c>
      <c r="D1916" t="s">
        <v>6655</v>
      </c>
      <c r="E1916">
        <v>0</v>
      </c>
      <c r="F1916" s="65">
        <v>470</v>
      </c>
      <c r="G1916" s="65" t="s">
        <v>1276</v>
      </c>
      <c r="J1916" s="65" t="s">
        <v>4236</v>
      </c>
      <c r="L1916" t="s">
        <v>1427</v>
      </c>
      <c r="M1916" s="65">
        <v>1982</v>
      </c>
      <c r="N1916">
        <v>2015</v>
      </c>
      <c r="O1916" t="s">
        <v>1202</v>
      </c>
      <c r="P1916" t="s">
        <v>1317</v>
      </c>
      <c r="Q1916">
        <v>0.1</v>
      </c>
      <c r="R1916">
        <v>0.1</v>
      </c>
    </row>
    <row r="1917" spans="1:18" x14ac:dyDescent="0.25">
      <c r="A1917" t="s">
        <v>6649</v>
      </c>
      <c r="B1917" t="s">
        <v>6656</v>
      </c>
      <c r="C1917" t="s">
        <v>608</v>
      </c>
      <c r="D1917" t="s">
        <v>6657</v>
      </c>
      <c r="E1917">
        <v>0</v>
      </c>
      <c r="F1917" s="65">
        <v>470</v>
      </c>
      <c r="G1917" s="65" t="s">
        <v>1276</v>
      </c>
      <c r="J1917" s="65" t="s">
        <v>4236</v>
      </c>
      <c r="L1917" t="s">
        <v>1427</v>
      </c>
      <c r="M1917" s="65">
        <v>1984</v>
      </c>
      <c r="N1917">
        <v>2015</v>
      </c>
      <c r="O1917" t="s">
        <v>1202</v>
      </c>
      <c r="P1917" t="s">
        <v>1317</v>
      </c>
      <c r="Q1917">
        <v>0.1</v>
      </c>
      <c r="R1917">
        <v>0.1</v>
      </c>
    </row>
    <row r="1918" spans="1:18" x14ac:dyDescent="0.25">
      <c r="A1918" t="s">
        <v>6658</v>
      </c>
      <c r="B1918" t="s">
        <v>6659</v>
      </c>
      <c r="C1918" t="s">
        <v>6660</v>
      </c>
      <c r="D1918" t="s">
        <v>6661</v>
      </c>
      <c r="E1918">
        <v>18</v>
      </c>
      <c r="F1918" s="65">
        <v>18</v>
      </c>
      <c r="G1918" s="65" t="s">
        <v>1495</v>
      </c>
      <c r="J1918" s="65" t="s">
        <v>4236</v>
      </c>
      <c r="L1918" t="s">
        <v>1201</v>
      </c>
      <c r="O1918" t="s">
        <v>1360</v>
      </c>
      <c r="Q1918">
        <v>0</v>
      </c>
      <c r="R1918">
        <v>0</v>
      </c>
    </row>
    <row r="1919" spans="1:18" x14ac:dyDescent="0.25">
      <c r="A1919" t="s">
        <v>6662</v>
      </c>
      <c r="B1919" t="s">
        <v>6663</v>
      </c>
      <c r="C1919" t="s">
        <v>6664</v>
      </c>
      <c r="D1919" t="s">
        <v>6665</v>
      </c>
      <c r="E1919">
        <v>10</v>
      </c>
      <c r="F1919" s="65">
        <v>10</v>
      </c>
      <c r="G1919" s="65" t="s">
        <v>1495</v>
      </c>
      <c r="J1919" s="65" t="s">
        <v>4236</v>
      </c>
      <c r="L1919" t="s">
        <v>1201</v>
      </c>
      <c r="O1919" t="s">
        <v>1360</v>
      </c>
      <c r="Q1919">
        <v>0</v>
      </c>
      <c r="R1919">
        <v>0</v>
      </c>
    </row>
    <row r="1920" spans="1:18" x14ac:dyDescent="0.25">
      <c r="A1920" t="s">
        <v>619</v>
      </c>
      <c r="B1920" t="s">
        <v>6666</v>
      </c>
      <c r="C1920" t="s">
        <v>620</v>
      </c>
      <c r="D1920" t="s">
        <v>6667</v>
      </c>
      <c r="E1920">
        <v>110</v>
      </c>
      <c r="F1920" s="65">
        <v>110</v>
      </c>
      <c r="G1920" s="65" t="s">
        <v>1213</v>
      </c>
      <c r="H1920">
        <v>45.87</v>
      </c>
      <c r="I1920">
        <v>10.875999999999999</v>
      </c>
      <c r="J1920" s="65" t="s">
        <v>4236</v>
      </c>
      <c r="K1920" t="s">
        <v>4267</v>
      </c>
      <c r="L1920" t="s">
        <v>1201</v>
      </c>
      <c r="O1920" t="s">
        <v>1202</v>
      </c>
    </row>
    <row r="1921" spans="1:18" x14ac:dyDescent="0.25">
      <c r="A1921" t="s">
        <v>6668</v>
      </c>
      <c r="B1921" t="s">
        <v>6669</v>
      </c>
      <c r="C1921" t="s">
        <v>6670</v>
      </c>
      <c r="D1921" t="s">
        <v>6671</v>
      </c>
      <c r="E1921">
        <v>70</v>
      </c>
      <c r="F1921" s="65">
        <v>70</v>
      </c>
      <c r="G1921" s="65" t="s">
        <v>1495</v>
      </c>
      <c r="J1921" s="65" t="s">
        <v>4236</v>
      </c>
      <c r="L1921" t="s">
        <v>1201</v>
      </c>
      <c r="O1921" t="s">
        <v>1360</v>
      </c>
      <c r="Q1921">
        <v>0</v>
      </c>
      <c r="R1921">
        <v>0</v>
      </c>
    </row>
    <row r="1922" spans="1:18" x14ac:dyDescent="0.25">
      <c r="A1922" t="s">
        <v>6672</v>
      </c>
      <c r="B1922" t="s">
        <v>6673</v>
      </c>
      <c r="C1922" t="s">
        <v>6674</v>
      </c>
      <c r="D1922" t="s">
        <v>6675</v>
      </c>
      <c r="E1922">
        <v>61</v>
      </c>
      <c r="F1922" s="65">
        <v>61</v>
      </c>
      <c r="G1922" s="65" t="s">
        <v>1206</v>
      </c>
      <c r="H1922">
        <v>45.415999999999997</v>
      </c>
      <c r="I1922">
        <v>9.2840000000000007</v>
      </c>
      <c r="J1922" s="65" t="s">
        <v>4236</v>
      </c>
      <c r="K1922" t="s">
        <v>4240</v>
      </c>
      <c r="L1922" t="s">
        <v>1201</v>
      </c>
      <c r="O1922" t="s">
        <v>1202</v>
      </c>
      <c r="P1922" t="s">
        <v>1500</v>
      </c>
      <c r="Q1922">
        <v>0</v>
      </c>
      <c r="R1922">
        <v>0</v>
      </c>
    </row>
    <row r="1923" spans="1:18" x14ac:dyDescent="0.25">
      <c r="A1923" t="s">
        <v>6676</v>
      </c>
      <c r="B1923" t="s">
        <v>6677</v>
      </c>
      <c r="C1923" t="s">
        <v>6678</v>
      </c>
      <c r="D1923" t="s">
        <v>6679</v>
      </c>
      <c r="E1923">
        <v>20</v>
      </c>
      <c r="F1923" s="65">
        <v>20</v>
      </c>
      <c r="G1923" s="65" t="s">
        <v>1495</v>
      </c>
      <c r="J1923" s="65" t="s">
        <v>4236</v>
      </c>
      <c r="L1923" t="s">
        <v>1201</v>
      </c>
      <c r="O1923" t="s">
        <v>1360</v>
      </c>
      <c r="Q1923">
        <v>0</v>
      </c>
      <c r="R1923">
        <v>0</v>
      </c>
    </row>
    <row r="1924" spans="1:18" x14ac:dyDescent="0.25">
      <c r="A1924" t="s">
        <v>6680</v>
      </c>
      <c r="B1924" t="s">
        <v>6681</v>
      </c>
      <c r="C1924" t="s">
        <v>6682</v>
      </c>
      <c r="D1924" t="s">
        <v>6683</v>
      </c>
      <c r="E1924">
        <v>54</v>
      </c>
      <c r="F1924" s="65">
        <v>54</v>
      </c>
      <c r="G1924" s="65" t="s">
        <v>1206</v>
      </c>
      <c r="H1924">
        <v>45.021999999999998</v>
      </c>
      <c r="I1924">
        <v>11.311</v>
      </c>
      <c r="J1924" s="65" t="s">
        <v>4236</v>
      </c>
      <c r="K1924" t="s">
        <v>4237</v>
      </c>
      <c r="L1924" t="s">
        <v>1201</v>
      </c>
      <c r="O1924" t="s">
        <v>1202</v>
      </c>
      <c r="P1924" t="s">
        <v>1268</v>
      </c>
      <c r="Q1924">
        <v>0.96</v>
      </c>
      <c r="R1924">
        <v>0.78</v>
      </c>
    </row>
    <row r="1925" spans="1:18" x14ac:dyDescent="0.25">
      <c r="A1925" t="s">
        <v>6684</v>
      </c>
      <c r="B1925" t="s">
        <v>6685</v>
      </c>
      <c r="C1925" t="s">
        <v>6686</v>
      </c>
      <c r="D1925" t="s">
        <v>6687</v>
      </c>
      <c r="E1925">
        <v>15</v>
      </c>
      <c r="F1925" s="65">
        <v>15</v>
      </c>
      <c r="G1925" s="65" t="s">
        <v>1495</v>
      </c>
      <c r="J1925" s="65" t="s">
        <v>4236</v>
      </c>
      <c r="L1925" t="s">
        <v>1201</v>
      </c>
      <c r="O1925" t="s">
        <v>1360</v>
      </c>
      <c r="Q1925">
        <v>0</v>
      </c>
      <c r="R1925">
        <v>0</v>
      </c>
    </row>
    <row r="1926" spans="1:18" x14ac:dyDescent="0.25">
      <c r="A1926" t="s">
        <v>6688</v>
      </c>
      <c r="B1926" t="s">
        <v>6689</v>
      </c>
      <c r="C1926" t="s">
        <v>6690</v>
      </c>
      <c r="D1926" t="s">
        <v>6691</v>
      </c>
      <c r="E1926">
        <v>26</v>
      </c>
      <c r="F1926" s="65">
        <v>26</v>
      </c>
      <c r="G1926" s="65" t="s">
        <v>1213</v>
      </c>
      <c r="H1926">
        <v>46.750999999999998</v>
      </c>
      <c r="I1926">
        <v>11.19</v>
      </c>
      <c r="J1926" s="65" t="s">
        <v>4236</v>
      </c>
      <c r="K1926" t="s">
        <v>4290</v>
      </c>
      <c r="L1926" t="s">
        <v>1201</v>
      </c>
      <c r="O1926" t="s">
        <v>1202</v>
      </c>
    </row>
    <row r="1927" spans="1:18" x14ac:dyDescent="0.25">
      <c r="A1927" t="s">
        <v>6692</v>
      </c>
      <c r="B1927" t="s">
        <v>6693</v>
      </c>
      <c r="C1927" t="s">
        <v>6694</v>
      </c>
      <c r="D1927" t="s">
        <v>6695</v>
      </c>
      <c r="E1927">
        <v>80</v>
      </c>
      <c r="F1927" s="65">
        <v>80</v>
      </c>
      <c r="G1927" s="65" t="s">
        <v>1276</v>
      </c>
      <c r="H1927">
        <v>40.25</v>
      </c>
      <c r="I1927">
        <v>9.0329999999999995</v>
      </c>
      <c r="J1927" s="65" t="s">
        <v>4236</v>
      </c>
      <c r="K1927" t="s">
        <v>4445</v>
      </c>
      <c r="L1927" t="s">
        <v>1201</v>
      </c>
      <c r="M1927" s="65">
        <v>1974</v>
      </c>
      <c r="O1927" t="s">
        <v>1202</v>
      </c>
      <c r="P1927" t="s">
        <v>1268</v>
      </c>
      <c r="Q1927">
        <v>4.55</v>
      </c>
      <c r="R1927">
        <v>3.13</v>
      </c>
    </row>
    <row r="1928" spans="1:18" x14ac:dyDescent="0.25">
      <c r="A1928" t="s">
        <v>6696</v>
      </c>
      <c r="B1928" t="s">
        <v>6697</v>
      </c>
      <c r="C1928" t="s">
        <v>6698</v>
      </c>
      <c r="D1928" t="s">
        <v>6699</v>
      </c>
      <c r="E1928">
        <v>18</v>
      </c>
      <c r="F1928" s="65">
        <v>18</v>
      </c>
      <c r="G1928" s="65" t="s">
        <v>1213</v>
      </c>
      <c r="H1928">
        <v>46.137</v>
      </c>
      <c r="I1928">
        <v>9.6110000000000007</v>
      </c>
      <c r="J1928" s="65" t="s">
        <v>4236</v>
      </c>
      <c r="K1928" t="s">
        <v>4240</v>
      </c>
      <c r="L1928" t="s">
        <v>1201</v>
      </c>
      <c r="O1928" t="s">
        <v>1202</v>
      </c>
    </row>
    <row r="1929" spans="1:18" x14ac:dyDescent="0.25">
      <c r="A1929" t="s">
        <v>6700</v>
      </c>
      <c r="B1929" t="s">
        <v>6701</v>
      </c>
      <c r="C1929" t="s">
        <v>6702</v>
      </c>
      <c r="D1929" t="s">
        <v>6703</v>
      </c>
      <c r="E1929">
        <v>10</v>
      </c>
      <c r="F1929" s="65">
        <v>10</v>
      </c>
      <c r="G1929" s="65" t="s">
        <v>1213</v>
      </c>
      <c r="H1929">
        <v>45.533000000000001</v>
      </c>
      <c r="I1929">
        <v>8.7370000000000001</v>
      </c>
      <c r="J1929" s="65" t="s">
        <v>4236</v>
      </c>
      <c r="K1929" t="s">
        <v>4240</v>
      </c>
      <c r="L1929" t="s">
        <v>1201</v>
      </c>
      <c r="O1929" t="s">
        <v>1202</v>
      </c>
    </row>
    <row r="1930" spans="1:18" x14ac:dyDescent="0.25">
      <c r="A1930" t="s">
        <v>6704</v>
      </c>
      <c r="B1930" t="s">
        <v>6705</v>
      </c>
      <c r="C1930" t="s">
        <v>6706</v>
      </c>
      <c r="D1930" t="s">
        <v>6707</v>
      </c>
      <c r="E1930">
        <v>10</v>
      </c>
      <c r="F1930" s="65">
        <v>10</v>
      </c>
      <c r="G1930" s="65" t="s">
        <v>1213</v>
      </c>
      <c r="J1930" s="65" t="s">
        <v>4236</v>
      </c>
      <c r="L1930" t="s">
        <v>1201</v>
      </c>
      <c r="O1930" t="s">
        <v>1202</v>
      </c>
    </row>
    <row r="1931" spans="1:18" x14ac:dyDescent="0.25">
      <c r="A1931" t="s">
        <v>6708</v>
      </c>
      <c r="B1931" t="s">
        <v>6709</v>
      </c>
      <c r="C1931" t="s">
        <v>6710</v>
      </c>
      <c r="D1931" t="s">
        <v>6711</v>
      </c>
      <c r="E1931">
        <v>32</v>
      </c>
      <c r="F1931" s="65">
        <v>32</v>
      </c>
      <c r="G1931" s="65" t="s">
        <v>1495</v>
      </c>
      <c r="J1931" s="65" t="s">
        <v>4236</v>
      </c>
      <c r="L1931" t="s">
        <v>1201</v>
      </c>
      <c r="O1931" t="s">
        <v>1360</v>
      </c>
      <c r="Q1931">
        <v>0</v>
      </c>
      <c r="R1931">
        <v>0</v>
      </c>
    </row>
    <row r="1932" spans="1:18" x14ac:dyDescent="0.25">
      <c r="A1932" t="s">
        <v>6712</v>
      </c>
      <c r="B1932" t="s">
        <v>6713</v>
      </c>
      <c r="C1932" t="s">
        <v>6714</v>
      </c>
      <c r="D1932" t="s">
        <v>6715</v>
      </c>
      <c r="E1932">
        <v>54</v>
      </c>
      <c r="F1932" s="65">
        <v>54</v>
      </c>
      <c r="G1932" s="65" t="s">
        <v>1495</v>
      </c>
      <c r="J1932" s="65" t="s">
        <v>4236</v>
      </c>
      <c r="L1932" t="s">
        <v>1201</v>
      </c>
      <c r="O1932" t="s">
        <v>1360</v>
      </c>
      <c r="Q1932">
        <v>0</v>
      </c>
      <c r="R1932">
        <v>0</v>
      </c>
    </row>
    <row r="1933" spans="1:18" x14ac:dyDescent="0.25">
      <c r="A1933" t="s">
        <v>585</v>
      </c>
      <c r="C1933" t="s">
        <v>586</v>
      </c>
      <c r="D1933" t="s">
        <v>1216</v>
      </c>
      <c r="E1933">
        <v>137</v>
      </c>
      <c r="F1933" s="65">
        <v>137</v>
      </c>
      <c r="G1933" s="65" t="s">
        <v>1206</v>
      </c>
      <c r="H1933">
        <v>43.058</v>
      </c>
      <c r="I1933">
        <v>11.606</v>
      </c>
      <c r="J1933" s="65" t="s">
        <v>4236</v>
      </c>
      <c r="K1933" t="s">
        <v>4410</v>
      </c>
      <c r="L1933" t="s">
        <v>1201</v>
      </c>
      <c r="O1933" t="s">
        <v>1202</v>
      </c>
      <c r="P1933" t="s">
        <v>1317</v>
      </c>
      <c r="Q1933">
        <v>0.01</v>
      </c>
      <c r="R1933">
        <v>0.01</v>
      </c>
    </row>
    <row r="1934" spans="1:18" x14ac:dyDescent="0.25">
      <c r="A1934" t="s">
        <v>6716</v>
      </c>
      <c r="B1934" t="s">
        <v>6717</v>
      </c>
      <c r="C1934" t="s">
        <v>6718</v>
      </c>
      <c r="D1934" t="s">
        <v>6719</v>
      </c>
      <c r="E1934">
        <v>44</v>
      </c>
      <c r="F1934" s="65">
        <v>44</v>
      </c>
      <c r="G1934" s="65" t="s">
        <v>1495</v>
      </c>
      <c r="J1934" s="65" t="s">
        <v>4236</v>
      </c>
      <c r="L1934" t="s">
        <v>1201</v>
      </c>
      <c r="O1934" t="s">
        <v>1360</v>
      </c>
      <c r="Q1934">
        <v>0</v>
      </c>
      <c r="R1934">
        <v>0</v>
      </c>
    </row>
    <row r="1935" spans="1:18" x14ac:dyDescent="0.25">
      <c r="A1935" t="s">
        <v>6720</v>
      </c>
      <c r="B1935" t="s">
        <v>6721</v>
      </c>
      <c r="C1935" t="s">
        <v>6722</v>
      </c>
      <c r="D1935" t="s">
        <v>6723</v>
      </c>
      <c r="E1935">
        <v>30</v>
      </c>
      <c r="F1935" s="65">
        <v>30</v>
      </c>
      <c r="G1935" s="65" t="s">
        <v>1495</v>
      </c>
      <c r="J1935" s="65" t="s">
        <v>4236</v>
      </c>
      <c r="L1935" t="s">
        <v>1201</v>
      </c>
      <c r="O1935" t="s">
        <v>1360</v>
      </c>
      <c r="Q1935">
        <v>0</v>
      </c>
      <c r="R1935">
        <v>0</v>
      </c>
    </row>
    <row r="1936" spans="1:18" x14ac:dyDescent="0.25">
      <c r="A1936" t="s">
        <v>6724</v>
      </c>
      <c r="B1936" t="s">
        <v>6725</v>
      </c>
      <c r="C1936" t="s">
        <v>6726</v>
      </c>
      <c r="D1936" t="s">
        <v>6727</v>
      </c>
      <c r="E1936">
        <v>88</v>
      </c>
      <c r="F1936" s="65">
        <v>88</v>
      </c>
      <c r="G1936" s="65" t="s">
        <v>1206</v>
      </c>
      <c r="H1936">
        <v>45.463000000000001</v>
      </c>
      <c r="I1936">
        <v>8.8290000000000006</v>
      </c>
      <c r="J1936" s="65" t="s">
        <v>4236</v>
      </c>
      <c r="K1936" t="s">
        <v>4240</v>
      </c>
      <c r="L1936" t="s">
        <v>1201</v>
      </c>
      <c r="O1936" t="s">
        <v>1202</v>
      </c>
      <c r="P1936" t="s">
        <v>1268</v>
      </c>
      <c r="Q1936">
        <v>0.96</v>
      </c>
      <c r="R1936">
        <v>0.78</v>
      </c>
    </row>
    <row r="1937" spans="1:18" x14ac:dyDescent="0.25">
      <c r="A1937" t="s">
        <v>6728</v>
      </c>
      <c r="B1937" t="s">
        <v>6729</v>
      </c>
      <c r="C1937" t="s">
        <v>6730</v>
      </c>
      <c r="D1937" t="s">
        <v>6731</v>
      </c>
      <c r="E1937">
        <v>17</v>
      </c>
      <c r="F1937" s="65">
        <v>17</v>
      </c>
      <c r="G1937" s="65" t="s">
        <v>1213</v>
      </c>
      <c r="H1937">
        <v>45.686999999999998</v>
      </c>
      <c r="I1937">
        <v>10.75</v>
      </c>
      <c r="J1937" s="65" t="s">
        <v>4236</v>
      </c>
      <c r="K1937" t="s">
        <v>4237</v>
      </c>
      <c r="L1937" t="s">
        <v>1201</v>
      </c>
      <c r="O1937" t="s">
        <v>1202</v>
      </c>
    </row>
    <row r="1938" spans="1:18" x14ac:dyDescent="0.25">
      <c r="A1938" t="s">
        <v>6732</v>
      </c>
      <c r="B1938" t="s">
        <v>6733</v>
      </c>
      <c r="C1938" t="s">
        <v>6734</v>
      </c>
      <c r="D1938" t="s">
        <v>6735</v>
      </c>
      <c r="E1938">
        <v>55</v>
      </c>
      <c r="F1938" s="65">
        <v>55</v>
      </c>
      <c r="G1938" s="65" t="s">
        <v>6736</v>
      </c>
      <c r="H1938">
        <v>45.884</v>
      </c>
      <c r="I1938">
        <v>10.842000000000001</v>
      </c>
      <c r="J1938" s="65" t="s">
        <v>4236</v>
      </c>
      <c r="K1938" t="s">
        <v>4267</v>
      </c>
      <c r="L1938" t="s">
        <v>1201</v>
      </c>
      <c r="O1938" t="s">
        <v>1202</v>
      </c>
      <c r="P1938" t="s">
        <v>1500</v>
      </c>
      <c r="Q1938">
        <v>0</v>
      </c>
      <c r="R1938">
        <v>0</v>
      </c>
    </row>
    <row r="1939" spans="1:18" x14ac:dyDescent="0.25">
      <c r="A1939" t="s">
        <v>6737</v>
      </c>
      <c r="B1939" t="s">
        <v>6738</v>
      </c>
      <c r="C1939" t="s">
        <v>6739</v>
      </c>
      <c r="D1939" t="s">
        <v>6740</v>
      </c>
      <c r="E1939">
        <v>22</v>
      </c>
      <c r="F1939" s="65">
        <v>22</v>
      </c>
      <c r="G1939" s="65" t="s">
        <v>1495</v>
      </c>
      <c r="J1939" s="65" t="s">
        <v>4236</v>
      </c>
      <c r="L1939" t="s">
        <v>1201</v>
      </c>
      <c r="O1939" t="s">
        <v>1360</v>
      </c>
      <c r="Q1939">
        <v>0</v>
      </c>
      <c r="R1939">
        <v>0</v>
      </c>
    </row>
    <row r="1940" spans="1:18" x14ac:dyDescent="0.25">
      <c r="A1940" t="s">
        <v>6741</v>
      </c>
      <c r="B1940" t="s">
        <v>6742</v>
      </c>
      <c r="C1940" t="s">
        <v>6743</v>
      </c>
      <c r="D1940" t="s">
        <v>6744</v>
      </c>
      <c r="E1940">
        <v>0</v>
      </c>
      <c r="F1940" s="65">
        <v>62</v>
      </c>
      <c r="G1940" s="65" t="s">
        <v>1206</v>
      </c>
      <c r="J1940" s="65" t="s">
        <v>4236</v>
      </c>
      <c r="L1940" t="s">
        <v>1427</v>
      </c>
      <c r="O1940" t="s">
        <v>1202</v>
      </c>
      <c r="P1940" t="s">
        <v>1317</v>
      </c>
      <c r="Q1940">
        <v>0.01</v>
      </c>
      <c r="R1940">
        <v>0.01</v>
      </c>
    </row>
    <row r="1941" spans="1:18" x14ac:dyDescent="0.25">
      <c r="A1941" t="s">
        <v>6745</v>
      </c>
      <c r="B1941" t="s">
        <v>6746</v>
      </c>
      <c r="C1941" t="s">
        <v>6747</v>
      </c>
      <c r="D1941" t="s">
        <v>6748</v>
      </c>
      <c r="E1941">
        <v>31</v>
      </c>
      <c r="F1941" s="65">
        <v>31</v>
      </c>
      <c r="G1941" s="65" t="s">
        <v>1206</v>
      </c>
      <c r="J1941" s="65" t="s">
        <v>4236</v>
      </c>
      <c r="L1941" t="s">
        <v>1201</v>
      </c>
      <c r="O1941" t="s">
        <v>1202</v>
      </c>
      <c r="P1941" t="s">
        <v>1317</v>
      </c>
      <c r="Q1941">
        <v>0.01</v>
      </c>
      <c r="R1941">
        <v>0.01</v>
      </c>
    </row>
    <row r="1942" spans="1:18" x14ac:dyDescent="0.25">
      <c r="A1942" t="s">
        <v>6749</v>
      </c>
      <c r="B1942" t="s">
        <v>6750</v>
      </c>
      <c r="C1942" t="s">
        <v>6751</v>
      </c>
      <c r="D1942" t="s">
        <v>6752</v>
      </c>
      <c r="E1942">
        <v>20</v>
      </c>
      <c r="F1942" s="65">
        <v>20</v>
      </c>
      <c r="G1942" s="65" t="s">
        <v>1495</v>
      </c>
      <c r="J1942" s="65" t="s">
        <v>4236</v>
      </c>
      <c r="L1942" t="s">
        <v>1201</v>
      </c>
      <c r="O1942" t="s">
        <v>1360</v>
      </c>
      <c r="Q1942">
        <v>0</v>
      </c>
      <c r="R1942">
        <v>0</v>
      </c>
    </row>
    <row r="1943" spans="1:18" x14ac:dyDescent="0.25">
      <c r="A1943" t="s">
        <v>602</v>
      </c>
      <c r="B1943" t="s">
        <v>6753</v>
      </c>
      <c r="C1943" t="s">
        <v>603</v>
      </c>
      <c r="D1943" t="s">
        <v>6754</v>
      </c>
      <c r="E1943">
        <v>315</v>
      </c>
      <c r="F1943" s="65">
        <v>162</v>
      </c>
      <c r="G1943" s="65" t="s">
        <v>1231</v>
      </c>
      <c r="H1943">
        <v>45.796999999999997</v>
      </c>
      <c r="I1943">
        <v>13.545999999999999</v>
      </c>
      <c r="J1943" s="65" t="s">
        <v>4236</v>
      </c>
      <c r="K1943" t="s">
        <v>4345</v>
      </c>
      <c r="L1943" t="s">
        <v>1201</v>
      </c>
      <c r="M1943" s="65">
        <v>1970</v>
      </c>
      <c r="O1943" t="s">
        <v>1411</v>
      </c>
      <c r="P1943" t="s">
        <v>1209</v>
      </c>
      <c r="Q1943">
        <v>137.59</v>
      </c>
      <c r="R1943">
        <v>0.95</v>
      </c>
    </row>
    <row r="1944" spans="1:18" x14ac:dyDescent="0.25">
      <c r="A1944" t="s">
        <v>602</v>
      </c>
      <c r="B1944" t="s">
        <v>6755</v>
      </c>
      <c r="C1944" t="s">
        <v>603</v>
      </c>
      <c r="D1944" t="s">
        <v>6756</v>
      </c>
      <c r="E1944">
        <v>315</v>
      </c>
      <c r="F1944" s="65">
        <v>153</v>
      </c>
      <c r="G1944" s="65" t="s">
        <v>1231</v>
      </c>
      <c r="H1944">
        <v>45.796999999999997</v>
      </c>
      <c r="I1944">
        <v>13.545999999999999</v>
      </c>
      <c r="J1944" s="65" t="s">
        <v>4236</v>
      </c>
      <c r="K1944" t="s">
        <v>4345</v>
      </c>
      <c r="L1944" t="s">
        <v>1201</v>
      </c>
      <c r="M1944" s="65">
        <v>1965</v>
      </c>
      <c r="O1944" t="s">
        <v>1411</v>
      </c>
      <c r="P1944" t="s">
        <v>1209</v>
      </c>
      <c r="Q1944">
        <v>137.59</v>
      </c>
      <c r="R1944">
        <v>0.95</v>
      </c>
    </row>
    <row r="1945" spans="1:18" x14ac:dyDescent="0.25">
      <c r="A1945" t="s">
        <v>6757</v>
      </c>
      <c r="B1945" t="s">
        <v>6758</v>
      </c>
      <c r="C1945" t="s">
        <v>6759</v>
      </c>
      <c r="D1945" t="s">
        <v>6760</v>
      </c>
      <c r="E1945">
        <v>15</v>
      </c>
      <c r="F1945" s="65">
        <v>15</v>
      </c>
      <c r="G1945" s="65" t="s">
        <v>1495</v>
      </c>
      <c r="J1945" s="65" t="s">
        <v>4236</v>
      </c>
      <c r="L1945" t="s">
        <v>1201</v>
      </c>
      <c r="O1945" t="s">
        <v>1360</v>
      </c>
      <c r="Q1945">
        <v>0</v>
      </c>
      <c r="R1945">
        <v>0</v>
      </c>
    </row>
    <row r="1946" spans="1:18" x14ac:dyDescent="0.25">
      <c r="A1946" t="s">
        <v>6761</v>
      </c>
      <c r="B1946" t="s">
        <v>6762</v>
      </c>
      <c r="C1946" t="s">
        <v>6763</v>
      </c>
      <c r="D1946" t="s">
        <v>6764</v>
      </c>
      <c r="E1946">
        <v>30</v>
      </c>
      <c r="F1946" s="65">
        <v>30</v>
      </c>
      <c r="G1946" s="65" t="s">
        <v>1213</v>
      </c>
      <c r="H1946">
        <v>46.49</v>
      </c>
      <c r="I1946">
        <v>12.46</v>
      </c>
      <c r="J1946" s="65" t="s">
        <v>4236</v>
      </c>
      <c r="K1946" t="s">
        <v>4237</v>
      </c>
      <c r="L1946" t="s">
        <v>1201</v>
      </c>
      <c r="O1946" t="s">
        <v>1202</v>
      </c>
    </row>
    <row r="1947" spans="1:18" x14ac:dyDescent="0.25">
      <c r="A1947" t="s">
        <v>6765</v>
      </c>
      <c r="B1947" t="s">
        <v>6766</v>
      </c>
      <c r="C1947" t="s">
        <v>6767</v>
      </c>
      <c r="D1947" t="s">
        <v>6768</v>
      </c>
      <c r="E1947">
        <v>18</v>
      </c>
      <c r="F1947" s="65">
        <v>18</v>
      </c>
      <c r="G1947" s="65" t="s">
        <v>1495</v>
      </c>
      <c r="J1947" s="65" t="s">
        <v>4236</v>
      </c>
      <c r="L1947" t="s">
        <v>1201</v>
      </c>
      <c r="O1947" t="s">
        <v>1360</v>
      </c>
      <c r="Q1947">
        <v>0</v>
      </c>
      <c r="R1947">
        <v>0</v>
      </c>
    </row>
    <row r="1948" spans="1:18" x14ac:dyDescent="0.25">
      <c r="A1948" t="s">
        <v>6769</v>
      </c>
      <c r="B1948" t="s">
        <v>6770</v>
      </c>
      <c r="C1948" t="s">
        <v>6771</v>
      </c>
      <c r="D1948" t="s">
        <v>6772</v>
      </c>
      <c r="E1948">
        <v>18</v>
      </c>
      <c r="F1948" s="65">
        <v>18</v>
      </c>
      <c r="G1948" s="65" t="s">
        <v>1213</v>
      </c>
      <c r="H1948">
        <v>45.408000000000001</v>
      </c>
      <c r="I1948">
        <v>7.49</v>
      </c>
      <c r="J1948" s="65" t="s">
        <v>4236</v>
      </c>
      <c r="K1948" t="s">
        <v>4331</v>
      </c>
      <c r="L1948" t="s">
        <v>1201</v>
      </c>
      <c r="O1948" t="s">
        <v>1202</v>
      </c>
    </row>
    <row r="1949" spans="1:18" x14ac:dyDescent="0.25">
      <c r="A1949" t="s">
        <v>6773</v>
      </c>
      <c r="B1949" t="s">
        <v>6774</v>
      </c>
      <c r="C1949" t="s">
        <v>6775</v>
      </c>
      <c r="D1949" t="s">
        <v>6776</v>
      </c>
      <c r="E1949">
        <v>17</v>
      </c>
      <c r="F1949" s="65">
        <v>17</v>
      </c>
      <c r="G1949" s="65" t="s">
        <v>63</v>
      </c>
      <c r="J1949" s="65" t="s">
        <v>4236</v>
      </c>
      <c r="L1949" t="s">
        <v>1201</v>
      </c>
      <c r="O1949" t="s">
        <v>1202</v>
      </c>
      <c r="P1949" t="s">
        <v>1317</v>
      </c>
      <c r="Q1949">
        <v>1.7</v>
      </c>
      <c r="R1949">
        <v>0.13</v>
      </c>
    </row>
    <row r="1950" spans="1:18" x14ac:dyDescent="0.25">
      <c r="A1950" t="s">
        <v>6777</v>
      </c>
      <c r="B1950" t="s">
        <v>6778</v>
      </c>
      <c r="C1950" t="s">
        <v>6779</v>
      </c>
      <c r="D1950" t="s">
        <v>6780</v>
      </c>
      <c r="E1950">
        <v>10</v>
      </c>
      <c r="F1950" s="65">
        <v>10</v>
      </c>
      <c r="G1950" s="65" t="s">
        <v>1213</v>
      </c>
      <c r="H1950">
        <v>44.325000000000003</v>
      </c>
      <c r="I1950">
        <v>7.2750000000000004</v>
      </c>
      <c r="J1950" s="65" t="s">
        <v>4236</v>
      </c>
      <c r="K1950" t="s">
        <v>4331</v>
      </c>
      <c r="L1950" t="s">
        <v>1201</v>
      </c>
      <c r="O1950" t="s">
        <v>1202</v>
      </c>
    </row>
    <row r="1951" spans="1:18" x14ac:dyDescent="0.25">
      <c r="A1951" t="s">
        <v>577</v>
      </c>
      <c r="B1951" t="s">
        <v>6781</v>
      </c>
      <c r="C1951" t="s">
        <v>578</v>
      </c>
      <c r="D1951" t="s">
        <v>6782</v>
      </c>
      <c r="E1951">
        <v>0</v>
      </c>
      <c r="F1951" s="65">
        <v>180</v>
      </c>
      <c r="G1951" s="65" t="s">
        <v>1206</v>
      </c>
      <c r="H1951">
        <v>45.052</v>
      </c>
      <c r="I1951">
        <v>9.5079999999999991</v>
      </c>
      <c r="J1951" s="65" t="s">
        <v>4236</v>
      </c>
      <c r="K1951" t="s">
        <v>4250</v>
      </c>
      <c r="L1951" t="s">
        <v>1427</v>
      </c>
      <c r="M1951" s="65">
        <v>1998</v>
      </c>
      <c r="N1951">
        <v>2017</v>
      </c>
      <c r="O1951" t="s">
        <v>1202</v>
      </c>
      <c r="P1951" t="s">
        <v>1209</v>
      </c>
      <c r="Q1951">
        <v>43.07</v>
      </c>
      <c r="R1951">
        <v>0.38</v>
      </c>
    </row>
    <row r="1952" spans="1:18" x14ac:dyDescent="0.25">
      <c r="A1952" t="s">
        <v>6783</v>
      </c>
      <c r="B1952" t="s">
        <v>6784</v>
      </c>
      <c r="C1952" t="s">
        <v>6785</v>
      </c>
      <c r="D1952" t="s">
        <v>6786</v>
      </c>
      <c r="E1952">
        <v>14</v>
      </c>
      <c r="F1952" s="65">
        <v>14</v>
      </c>
      <c r="G1952" s="65" t="s">
        <v>1495</v>
      </c>
      <c r="J1952" s="65" t="s">
        <v>4236</v>
      </c>
      <c r="L1952" t="s">
        <v>1201</v>
      </c>
      <c r="O1952" t="s">
        <v>1360</v>
      </c>
      <c r="Q1952">
        <v>0</v>
      </c>
      <c r="R1952">
        <v>0</v>
      </c>
    </row>
    <row r="1953" spans="1:18" x14ac:dyDescent="0.25">
      <c r="A1953" t="s">
        <v>6787</v>
      </c>
      <c r="B1953" t="s">
        <v>6788</v>
      </c>
      <c r="C1953" t="s">
        <v>6789</v>
      </c>
      <c r="D1953" t="s">
        <v>6790</v>
      </c>
      <c r="E1953">
        <v>98</v>
      </c>
      <c r="F1953" s="65">
        <v>98</v>
      </c>
      <c r="G1953" s="65" t="s">
        <v>1213</v>
      </c>
      <c r="H1953">
        <v>46.347999999999999</v>
      </c>
      <c r="I1953">
        <v>10.696999999999999</v>
      </c>
      <c r="J1953" s="65" t="s">
        <v>4236</v>
      </c>
      <c r="K1953" t="s">
        <v>4267</v>
      </c>
      <c r="L1953" t="s">
        <v>1201</v>
      </c>
      <c r="O1953" t="s">
        <v>1202</v>
      </c>
    </row>
    <row r="1954" spans="1:18" x14ac:dyDescent="0.25">
      <c r="A1954" t="s">
        <v>553</v>
      </c>
      <c r="C1954" t="s">
        <v>554</v>
      </c>
      <c r="D1954" t="s">
        <v>1216</v>
      </c>
      <c r="E1954">
        <v>140</v>
      </c>
      <c r="F1954" s="65">
        <v>140</v>
      </c>
      <c r="G1954" s="65" t="s">
        <v>1206</v>
      </c>
      <c r="H1954">
        <v>43.55</v>
      </c>
      <c r="I1954">
        <v>13.286</v>
      </c>
      <c r="J1954" s="65" t="s">
        <v>4236</v>
      </c>
      <c r="K1954" t="s">
        <v>4486</v>
      </c>
      <c r="L1954" t="s">
        <v>1201</v>
      </c>
      <c r="M1954" s="65">
        <v>2000</v>
      </c>
      <c r="O1954" t="s">
        <v>1202</v>
      </c>
      <c r="P1954" t="s">
        <v>1317</v>
      </c>
      <c r="Q1954">
        <v>0.01</v>
      </c>
      <c r="R1954">
        <v>0.01</v>
      </c>
    </row>
    <row r="1955" spans="1:18" x14ac:dyDescent="0.25">
      <c r="A1955" t="s">
        <v>6791</v>
      </c>
      <c r="B1955" t="s">
        <v>6792</v>
      </c>
      <c r="C1955" t="s">
        <v>6793</v>
      </c>
      <c r="D1955" t="s">
        <v>6794</v>
      </c>
      <c r="E1955">
        <v>12</v>
      </c>
      <c r="F1955" s="65">
        <v>12</v>
      </c>
      <c r="G1955" s="65" t="s">
        <v>49</v>
      </c>
      <c r="J1955" s="65" t="s">
        <v>4236</v>
      </c>
      <c r="L1955" t="s">
        <v>1201</v>
      </c>
      <c r="O1955" t="s">
        <v>1202</v>
      </c>
      <c r="P1955" t="s">
        <v>1317</v>
      </c>
      <c r="Q1955">
        <v>1.7</v>
      </c>
      <c r="R1955">
        <v>0.13</v>
      </c>
    </row>
    <row r="1956" spans="1:18" x14ac:dyDescent="0.25">
      <c r="A1956" t="s">
        <v>6795</v>
      </c>
      <c r="B1956" t="s">
        <v>6796</v>
      </c>
      <c r="C1956" t="s">
        <v>6797</v>
      </c>
      <c r="D1956" t="s">
        <v>6798</v>
      </c>
      <c r="E1956">
        <v>22</v>
      </c>
      <c r="F1956" s="65">
        <v>22</v>
      </c>
      <c r="G1956" s="65" t="s">
        <v>1495</v>
      </c>
      <c r="J1956" s="65" t="s">
        <v>4236</v>
      </c>
      <c r="L1956" t="s">
        <v>1201</v>
      </c>
      <c r="O1956" t="s">
        <v>1360</v>
      </c>
      <c r="Q1956">
        <v>0</v>
      </c>
      <c r="R1956">
        <v>0</v>
      </c>
    </row>
    <row r="1957" spans="1:18" x14ac:dyDescent="0.25">
      <c r="A1957" t="s">
        <v>6799</v>
      </c>
      <c r="B1957" t="s">
        <v>6800</v>
      </c>
      <c r="C1957" t="s">
        <v>6801</v>
      </c>
      <c r="D1957" t="s">
        <v>6802</v>
      </c>
      <c r="E1957">
        <v>42</v>
      </c>
      <c r="F1957" s="65">
        <v>42</v>
      </c>
      <c r="G1957" s="65" t="s">
        <v>1213</v>
      </c>
      <c r="J1957" s="65" t="s">
        <v>4236</v>
      </c>
      <c r="L1957" t="s">
        <v>1201</v>
      </c>
      <c r="O1957" t="s">
        <v>1202</v>
      </c>
    </row>
    <row r="1958" spans="1:18" x14ac:dyDescent="0.25">
      <c r="A1958" t="s">
        <v>6803</v>
      </c>
      <c r="B1958" t="s">
        <v>6804</v>
      </c>
      <c r="C1958" t="s">
        <v>6805</v>
      </c>
      <c r="D1958" t="s">
        <v>6806</v>
      </c>
      <c r="E1958">
        <v>30</v>
      </c>
      <c r="F1958" s="65">
        <v>30</v>
      </c>
      <c r="G1958" s="65" t="s">
        <v>1495</v>
      </c>
      <c r="J1958" s="65" t="s">
        <v>4236</v>
      </c>
      <c r="L1958" t="s">
        <v>1201</v>
      </c>
      <c r="O1958" t="s">
        <v>1360</v>
      </c>
      <c r="Q1958">
        <v>0</v>
      </c>
      <c r="R1958">
        <v>0</v>
      </c>
    </row>
    <row r="1959" spans="1:18" x14ac:dyDescent="0.25">
      <c r="A1959" t="s">
        <v>6807</v>
      </c>
      <c r="B1959" t="s">
        <v>6808</v>
      </c>
      <c r="C1959" t="s">
        <v>6809</v>
      </c>
      <c r="D1959" t="s">
        <v>6810</v>
      </c>
      <c r="E1959">
        <v>66</v>
      </c>
      <c r="F1959" s="65">
        <v>66</v>
      </c>
      <c r="G1959" s="65" t="s">
        <v>1495</v>
      </c>
      <c r="J1959" s="65" t="s">
        <v>4236</v>
      </c>
      <c r="L1959" t="s">
        <v>1201</v>
      </c>
      <c r="O1959" t="s">
        <v>1360</v>
      </c>
      <c r="Q1959">
        <v>0</v>
      </c>
      <c r="R1959">
        <v>0</v>
      </c>
    </row>
    <row r="1960" spans="1:18" x14ac:dyDescent="0.25">
      <c r="A1960" t="s">
        <v>6811</v>
      </c>
      <c r="B1960" t="s">
        <v>6812</v>
      </c>
      <c r="C1960" t="s">
        <v>478</v>
      </c>
      <c r="D1960" t="s">
        <v>6813</v>
      </c>
      <c r="E1960">
        <v>13</v>
      </c>
      <c r="F1960" s="65">
        <v>13</v>
      </c>
      <c r="G1960" s="65" t="s">
        <v>394</v>
      </c>
      <c r="H1960">
        <v>37.158000000000001</v>
      </c>
      <c r="I1960">
        <v>15.183999999999999</v>
      </c>
      <c r="J1960" s="65" t="s">
        <v>4236</v>
      </c>
      <c r="K1960" t="s">
        <v>4466</v>
      </c>
      <c r="L1960" t="s">
        <v>1201</v>
      </c>
      <c r="O1960" t="s">
        <v>1202</v>
      </c>
      <c r="Q1960">
        <v>0</v>
      </c>
      <c r="R1960">
        <v>0</v>
      </c>
    </row>
    <row r="1961" spans="1:18" x14ac:dyDescent="0.25">
      <c r="A1961" t="s">
        <v>6814</v>
      </c>
      <c r="B1961" t="s">
        <v>6815</v>
      </c>
      <c r="C1961" t="s">
        <v>6816</v>
      </c>
      <c r="D1961" t="s">
        <v>6817</v>
      </c>
      <c r="E1961">
        <v>5</v>
      </c>
      <c r="F1961" s="65">
        <v>5</v>
      </c>
      <c r="G1961" s="65" t="s">
        <v>1206</v>
      </c>
      <c r="H1961">
        <v>45.756</v>
      </c>
      <c r="I1961">
        <v>12.314</v>
      </c>
      <c r="J1961" s="65" t="s">
        <v>4236</v>
      </c>
      <c r="K1961" t="s">
        <v>4237</v>
      </c>
      <c r="L1961" t="s">
        <v>1201</v>
      </c>
      <c r="O1961" t="s">
        <v>1202</v>
      </c>
      <c r="P1961" t="s">
        <v>1317</v>
      </c>
      <c r="Q1961">
        <v>0.01</v>
      </c>
      <c r="R1961">
        <v>0.01</v>
      </c>
    </row>
    <row r="1962" spans="1:18" x14ac:dyDescent="0.25">
      <c r="A1962" t="s">
        <v>6818</v>
      </c>
      <c r="B1962" t="s">
        <v>6819</v>
      </c>
      <c r="C1962" t="s">
        <v>6820</v>
      </c>
      <c r="D1962" t="s">
        <v>6821</v>
      </c>
      <c r="E1962">
        <v>18</v>
      </c>
      <c r="F1962" s="65">
        <v>18</v>
      </c>
      <c r="G1962" s="65" t="s">
        <v>1495</v>
      </c>
      <c r="J1962" s="65" t="s">
        <v>4236</v>
      </c>
      <c r="L1962" t="s">
        <v>1201</v>
      </c>
      <c r="O1962" t="s">
        <v>1360</v>
      </c>
      <c r="Q1962">
        <v>0</v>
      </c>
      <c r="R1962">
        <v>0</v>
      </c>
    </row>
    <row r="1963" spans="1:18" x14ac:dyDescent="0.25">
      <c r="A1963" t="s">
        <v>6822</v>
      </c>
      <c r="B1963" t="s">
        <v>6823</v>
      </c>
      <c r="C1963" t="s">
        <v>6824</v>
      </c>
      <c r="D1963" t="s">
        <v>6825</v>
      </c>
      <c r="E1963">
        <v>58</v>
      </c>
      <c r="F1963" s="65">
        <v>58</v>
      </c>
      <c r="G1963" s="65" t="s">
        <v>1495</v>
      </c>
      <c r="J1963" s="65" t="s">
        <v>4236</v>
      </c>
      <c r="L1963" t="s">
        <v>1201</v>
      </c>
      <c r="O1963" t="s">
        <v>1360</v>
      </c>
      <c r="Q1963">
        <v>0</v>
      </c>
      <c r="R1963">
        <v>0</v>
      </c>
    </row>
    <row r="1964" spans="1:18" x14ac:dyDescent="0.25">
      <c r="A1964" t="s">
        <v>6826</v>
      </c>
      <c r="B1964" t="s">
        <v>6827</v>
      </c>
      <c r="C1964" t="s">
        <v>6828</v>
      </c>
      <c r="D1964" t="s">
        <v>6829</v>
      </c>
      <c r="E1964">
        <v>30</v>
      </c>
      <c r="F1964" s="65">
        <v>30</v>
      </c>
      <c r="G1964" s="65" t="s">
        <v>1495</v>
      </c>
      <c r="J1964" s="65" t="s">
        <v>4236</v>
      </c>
      <c r="L1964" t="s">
        <v>1201</v>
      </c>
      <c r="O1964" t="s">
        <v>1360</v>
      </c>
      <c r="Q1964">
        <v>0</v>
      </c>
      <c r="R1964">
        <v>0</v>
      </c>
    </row>
    <row r="1965" spans="1:18" x14ac:dyDescent="0.25">
      <c r="A1965" t="s">
        <v>6830</v>
      </c>
      <c r="B1965" t="s">
        <v>6831</v>
      </c>
      <c r="C1965" t="s">
        <v>6832</v>
      </c>
      <c r="D1965" t="s">
        <v>6833</v>
      </c>
      <c r="E1965">
        <v>20</v>
      </c>
      <c r="F1965" s="65">
        <v>20</v>
      </c>
      <c r="G1965" s="65" t="s">
        <v>1495</v>
      </c>
      <c r="J1965" s="65" t="s">
        <v>4236</v>
      </c>
      <c r="L1965" t="s">
        <v>1201</v>
      </c>
      <c r="O1965" t="s">
        <v>1360</v>
      </c>
      <c r="Q1965">
        <v>0</v>
      </c>
      <c r="R1965">
        <v>0</v>
      </c>
    </row>
    <row r="1966" spans="1:18" x14ac:dyDescent="0.25">
      <c r="A1966" t="s">
        <v>6834</v>
      </c>
      <c r="B1966" t="s">
        <v>6835</v>
      </c>
      <c r="C1966" t="s">
        <v>6836</v>
      </c>
      <c r="D1966" t="s">
        <v>6837</v>
      </c>
      <c r="E1966">
        <v>31</v>
      </c>
      <c r="F1966" s="65">
        <v>31</v>
      </c>
      <c r="G1966" s="65" t="s">
        <v>394</v>
      </c>
      <c r="H1966">
        <v>44.506</v>
      </c>
      <c r="I1966">
        <v>12.042999999999999</v>
      </c>
      <c r="J1966" s="65" t="s">
        <v>4236</v>
      </c>
      <c r="K1966" t="s">
        <v>4250</v>
      </c>
      <c r="L1966" t="s">
        <v>1201</v>
      </c>
      <c r="O1966" t="s">
        <v>1202</v>
      </c>
      <c r="Q1966">
        <v>0</v>
      </c>
      <c r="R1966">
        <v>0</v>
      </c>
    </row>
    <row r="1967" spans="1:18" x14ac:dyDescent="0.25">
      <c r="A1967" t="s">
        <v>6838</v>
      </c>
      <c r="B1967" t="s">
        <v>6839</v>
      </c>
      <c r="C1967" t="s">
        <v>6840</v>
      </c>
      <c r="D1967" t="s">
        <v>6841</v>
      </c>
      <c r="E1967">
        <v>11</v>
      </c>
      <c r="F1967" s="65">
        <v>11</v>
      </c>
      <c r="G1967" s="65" t="s">
        <v>394</v>
      </c>
      <c r="J1967" s="65" t="s">
        <v>4236</v>
      </c>
      <c r="L1967" t="s">
        <v>1201</v>
      </c>
      <c r="O1967" t="s">
        <v>1202</v>
      </c>
      <c r="Q1967">
        <v>0</v>
      </c>
      <c r="R1967">
        <v>0</v>
      </c>
    </row>
    <row r="1968" spans="1:18" x14ac:dyDescent="0.25">
      <c r="A1968" t="s">
        <v>6842</v>
      </c>
      <c r="B1968" t="s">
        <v>6843</v>
      </c>
      <c r="C1968" t="s">
        <v>6844</v>
      </c>
      <c r="D1968" t="s">
        <v>6845</v>
      </c>
      <c r="E1968">
        <v>26</v>
      </c>
      <c r="F1968" s="65">
        <v>26</v>
      </c>
      <c r="G1968" s="65" t="s">
        <v>1495</v>
      </c>
      <c r="J1968" s="65" t="s">
        <v>4236</v>
      </c>
      <c r="L1968" t="s">
        <v>1201</v>
      </c>
      <c r="O1968" t="s">
        <v>1360</v>
      </c>
      <c r="Q1968">
        <v>0</v>
      </c>
      <c r="R1968">
        <v>0</v>
      </c>
    </row>
    <row r="1969" spans="1:18" x14ac:dyDescent="0.25">
      <c r="A1969" t="s">
        <v>6846</v>
      </c>
      <c r="B1969" t="s">
        <v>6847</v>
      </c>
      <c r="C1969" t="s">
        <v>6848</v>
      </c>
      <c r="D1969" t="s">
        <v>6849</v>
      </c>
      <c r="E1969">
        <v>12</v>
      </c>
      <c r="F1969" s="65">
        <v>12</v>
      </c>
      <c r="G1969" s="65" t="s">
        <v>1495</v>
      </c>
      <c r="J1969" s="65" t="s">
        <v>4236</v>
      </c>
      <c r="L1969" t="s">
        <v>1201</v>
      </c>
      <c r="O1969" t="s">
        <v>1360</v>
      </c>
      <c r="Q1969">
        <v>0</v>
      </c>
      <c r="R1969">
        <v>0</v>
      </c>
    </row>
    <row r="1970" spans="1:18" x14ac:dyDescent="0.25">
      <c r="A1970" t="s">
        <v>495</v>
      </c>
      <c r="B1970" t="s">
        <v>6850</v>
      </c>
      <c r="C1970" t="s">
        <v>496</v>
      </c>
      <c r="D1970" t="s">
        <v>6851</v>
      </c>
      <c r="E1970">
        <v>768</v>
      </c>
      <c r="F1970" s="65">
        <v>384</v>
      </c>
      <c r="G1970" s="65" t="s">
        <v>1206</v>
      </c>
      <c r="H1970">
        <v>38.433</v>
      </c>
      <c r="I1970">
        <v>15.981</v>
      </c>
      <c r="J1970" s="65" t="s">
        <v>4236</v>
      </c>
      <c r="K1970" t="s">
        <v>4336</v>
      </c>
      <c r="L1970" t="s">
        <v>1201</v>
      </c>
      <c r="M1970" s="65">
        <v>2008</v>
      </c>
      <c r="O1970" t="s">
        <v>1202</v>
      </c>
      <c r="P1970" t="s">
        <v>1317</v>
      </c>
      <c r="Q1970">
        <v>0.01</v>
      </c>
      <c r="R1970">
        <v>0.01</v>
      </c>
    </row>
    <row r="1971" spans="1:18" x14ac:dyDescent="0.25">
      <c r="A1971" t="s">
        <v>495</v>
      </c>
      <c r="B1971" t="s">
        <v>6852</v>
      </c>
      <c r="C1971" t="s">
        <v>496</v>
      </c>
      <c r="D1971" t="s">
        <v>6853</v>
      </c>
      <c r="E1971">
        <v>768</v>
      </c>
      <c r="F1971" s="65">
        <v>384</v>
      </c>
      <c r="G1971" s="65" t="s">
        <v>1206</v>
      </c>
      <c r="H1971">
        <v>38.433</v>
      </c>
      <c r="I1971">
        <v>15.981</v>
      </c>
      <c r="J1971" s="65" t="s">
        <v>4236</v>
      </c>
      <c r="K1971" t="s">
        <v>4336</v>
      </c>
      <c r="L1971" t="s">
        <v>1201</v>
      </c>
      <c r="M1971" s="65">
        <v>2008</v>
      </c>
      <c r="O1971" t="s">
        <v>1202</v>
      </c>
      <c r="P1971" t="s">
        <v>1317</v>
      </c>
      <c r="Q1971">
        <v>0.01</v>
      </c>
      <c r="R1971">
        <v>0.01</v>
      </c>
    </row>
    <row r="1972" spans="1:18" x14ac:dyDescent="0.25">
      <c r="A1972" t="s">
        <v>6854</v>
      </c>
      <c r="B1972" t="s">
        <v>6855</v>
      </c>
      <c r="C1972" t="s">
        <v>6856</v>
      </c>
      <c r="D1972" t="s">
        <v>6857</v>
      </c>
      <c r="E1972">
        <v>65</v>
      </c>
      <c r="F1972" s="65">
        <v>65</v>
      </c>
      <c r="G1972" s="65" t="s">
        <v>394</v>
      </c>
      <c r="H1972">
        <v>45.07</v>
      </c>
      <c r="I1972">
        <v>11.79</v>
      </c>
      <c r="J1972" s="65" t="s">
        <v>4236</v>
      </c>
      <c r="K1972" t="s">
        <v>4237</v>
      </c>
      <c r="L1972" t="s">
        <v>1201</v>
      </c>
      <c r="O1972" t="s">
        <v>1202</v>
      </c>
      <c r="Q1972">
        <v>0</v>
      </c>
      <c r="R1972">
        <v>0</v>
      </c>
    </row>
    <row r="1973" spans="1:18" x14ac:dyDescent="0.25">
      <c r="A1973" t="s">
        <v>6858</v>
      </c>
      <c r="B1973" t="s">
        <v>6859</v>
      </c>
      <c r="C1973" t="s">
        <v>6860</v>
      </c>
      <c r="D1973" t="s">
        <v>6861</v>
      </c>
      <c r="E1973">
        <v>20</v>
      </c>
      <c r="F1973" s="65">
        <v>20</v>
      </c>
      <c r="G1973" s="65" t="s">
        <v>1213</v>
      </c>
      <c r="H1973">
        <v>45.984000000000002</v>
      </c>
      <c r="I1973">
        <v>8.125</v>
      </c>
      <c r="J1973" s="65" t="s">
        <v>4236</v>
      </c>
      <c r="K1973" t="s">
        <v>4331</v>
      </c>
      <c r="L1973" t="s">
        <v>1201</v>
      </c>
      <c r="O1973" t="s">
        <v>1202</v>
      </c>
    </row>
    <row r="1974" spans="1:18" x14ac:dyDescent="0.25">
      <c r="A1974" t="s">
        <v>6862</v>
      </c>
      <c r="B1974" t="s">
        <v>6863</v>
      </c>
      <c r="C1974" t="s">
        <v>6864</v>
      </c>
      <c r="D1974" t="s">
        <v>6865</v>
      </c>
      <c r="E1974">
        <v>16</v>
      </c>
      <c r="F1974" s="65">
        <v>16</v>
      </c>
      <c r="G1974" s="65" t="s">
        <v>1206</v>
      </c>
      <c r="J1974" s="65" t="s">
        <v>4236</v>
      </c>
      <c r="L1974" t="s">
        <v>1201</v>
      </c>
      <c r="O1974" t="s">
        <v>1202</v>
      </c>
      <c r="P1974" t="s">
        <v>1317</v>
      </c>
      <c r="Q1974">
        <v>0.01</v>
      </c>
      <c r="R1974">
        <v>0.01</v>
      </c>
    </row>
    <row r="1975" spans="1:18" x14ac:dyDescent="0.25">
      <c r="A1975" t="s">
        <v>6866</v>
      </c>
      <c r="B1975" t="s">
        <v>6867</v>
      </c>
      <c r="C1975" t="s">
        <v>6868</v>
      </c>
      <c r="D1975" t="s">
        <v>6869</v>
      </c>
      <c r="E1975">
        <v>40</v>
      </c>
      <c r="F1975" s="65">
        <v>40</v>
      </c>
      <c r="G1975" s="65" t="s">
        <v>1200</v>
      </c>
      <c r="H1975">
        <v>46.234000000000002</v>
      </c>
      <c r="I1975">
        <v>11.128</v>
      </c>
      <c r="J1975" s="65" t="s">
        <v>4236</v>
      </c>
      <c r="K1975" t="s">
        <v>4267</v>
      </c>
      <c r="L1975" t="s">
        <v>1201</v>
      </c>
      <c r="O1975" t="s">
        <v>1202</v>
      </c>
    </row>
    <row r="1976" spans="1:18" x14ac:dyDescent="0.25">
      <c r="A1976" t="s">
        <v>533</v>
      </c>
      <c r="B1976" t="s">
        <v>6870</v>
      </c>
      <c r="C1976" t="s">
        <v>534</v>
      </c>
      <c r="D1976" t="s">
        <v>6871</v>
      </c>
      <c r="E1976">
        <v>490</v>
      </c>
      <c r="F1976" s="65">
        <v>490</v>
      </c>
      <c r="G1976" s="65" t="s">
        <v>1200</v>
      </c>
      <c r="H1976">
        <v>42.784999999999997</v>
      </c>
      <c r="I1976">
        <v>13.510999999999999</v>
      </c>
      <c r="J1976" s="65" t="s">
        <v>4236</v>
      </c>
      <c r="K1976" t="s">
        <v>4486</v>
      </c>
      <c r="L1976" t="s">
        <v>1201</v>
      </c>
      <c r="O1976" t="s">
        <v>1202</v>
      </c>
    </row>
    <row r="1977" spans="1:18" x14ac:dyDescent="0.25">
      <c r="A1977" t="s">
        <v>6872</v>
      </c>
      <c r="B1977" t="s">
        <v>6873</v>
      </c>
      <c r="C1977" t="s">
        <v>6874</v>
      </c>
      <c r="D1977" t="s">
        <v>6875</v>
      </c>
      <c r="E1977">
        <v>105</v>
      </c>
      <c r="F1977" s="65">
        <v>14</v>
      </c>
      <c r="G1977" s="65" t="s">
        <v>1495</v>
      </c>
      <c r="J1977" s="65" t="s">
        <v>4236</v>
      </c>
      <c r="L1977" t="s">
        <v>1201</v>
      </c>
      <c r="O1977" t="s">
        <v>1360</v>
      </c>
      <c r="Q1977">
        <v>0</v>
      </c>
      <c r="R1977">
        <v>0</v>
      </c>
    </row>
    <row r="1978" spans="1:18" x14ac:dyDescent="0.25">
      <c r="A1978" t="s">
        <v>6872</v>
      </c>
      <c r="B1978" t="s">
        <v>6876</v>
      </c>
      <c r="C1978" t="s">
        <v>6874</v>
      </c>
      <c r="D1978" t="s">
        <v>6877</v>
      </c>
      <c r="E1978">
        <v>105</v>
      </c>
      <c r="F1978" s="65">
        <v>26</v>
      </c>
      <c r="G1978" s="65" t="s">
        <v>1495</v>
      </c>
      <c r="J1978" s="65" t="s">
        <v>4236</v>
      </c>
      <c r="L1978" t="s">
        <v>1201</v>
      </c>
      <c r="O1978" t="s">
        <v>1360</v>
      </c>
      <c r="Q1978">
        <v>0</v>
      </c>
      <c r="R1978">
        <v>0</v>
      </c>
    </row>
    <row r="1979" spans="1:18" x14ac:dyDescent="0.25">
      <c r="A1979" t="s">
        <v>6872</v>
      </c>
      <c r="B1979" t="s">
        <v>6878</v>
      </c>
      <c r="C1979" t="s">
        <v>6874</v>
      </c>
      <c r="D1979" t="s">
        <v>6879</v>
      </c>
      <c r="E1979">
        <v>105</v>
      </c>
      <c r="F1979" s="65">
        <v>32</v>
      </c>
      <c r="G1979" s="65" t="s">
        <v>1495</v>
      </c>
      <c r="J1979" s="65" t="s">
        <v>4236</v>
      </c>
      <c r="L1979" t="s">
        <v>1201</v>
      </c>
      <c r="O1979" t="s">
        <v>1360</v>
      </c>
      <c r="Q1979">
        <v>0</v>
      </c>
      <c r="R1979">
        <v>0</v>
      </c>
    </row>
    <row r="1980" spans="1:18" x14ac:dyDescent="0.25">
      <c r="A1980" t="s">
        <v>6872</v>
      </c>
      <c r="B1980" t="s">
        <v>6880</v>
      </c>
      <c r="C1980" t="s">
        <v>6874</v>
      </c>
      <c r="D1980" t="s">
        <v>6881</v>
      </c>
      <c r="E1980">
        <v>105</v>
      </c>
      <c r="F1980" s="65">
        <v>32</v>
      </c>
      <c r="G1980" s="65" t="s">
        <v>1495</v>
      </c>
      <c r="J1980" s="65" t="s">
        <v>4236</v>
      </c>
      <c r="L1980" t="s">
        <v>1201</v>
      </c>
      <c r="O1980" t="s">
        <v>1360</v>
      </c>
      <c r="Q1980">
        <v>0</v>
      </c>
      <c r="R1980">
        <v>0</v>
      </c>
    </row>
    <row r="1981" spans="1:18" x14ac:dyDescent="0.25">
      <c r="A1981" t="s">
        <v>6882</v>
      </c>
      <c r="B1981" t="s">
        <v>6883</v>
      </c>
      <c r="C1981" t="s">
        <v>6884</v>
      </c>
      <c r="D1981" t="s">
        <v>6885</v>
      </c>
      <c r="E1981">
        <v>19</v>
      </c>
      <c r="F1981" s="65">
        <v>19</v>
      </c>
      <c r="G1981" s="65" t="s">
        <v>0</v>
      </c>
      <c r="H1981">
        <v>46.557000000000002</v>
      </c>
      <c r="I1981">
        <v>11.784000000000001</v>
      </c>
      <c r="J1981" s="65" t="s">
        <v>4236</v>
      </c>
      <c r="K1981" t="s">
        <v>4290</v>
      </c>
      <c r="L1981" t="s">
        <v>1201</v>
      </c>
      <c r="M1981" s="65">
        <v>1999</v>
      </c>
      <c r="O1981" t="s">
        <v>1202</v>
      </c>
      <c r="P1981" t="s">
        <v>1277</v>
      </c>
      <c r="Q1981">
        <v>0.06</v>
      </c>
      <c r="R1981">
        <v>0.06</v>
      </c>
    </row>
    <row r="1982" spans="1:18" x14ac:dyDescent="0.25">
      <c r="A1982" t="s">
        <v>535</v>
      </c>
      <c r="B1982" t="s">
        <v>6886</v>
      </c>
      <c r="C1982" t="s">
        <v>536</v>
      </c>
      <c r="D1982" t="s">
        <v>6887</v>
      </c>
      <c r="E1982">
        <v>139</v>
      </c>
      <c r="F1982" s="65">
        <v>139</v>
      </c>
      <c r="G1982" s="65" t="s">
        <v>1235</v>
      </c>
      <c r="H1982">
        <v>44.55</v>
      </c>
      <c r="I1982">
        <v>11.1</v>
      </c>
      <c r="J1982" s="65" t="s">
        <v>4236</v>
      </c>
      <c r="K1982" t="s">
        <v>4250</v>
      </c>
      <c r="L1982" t="s">
        <v>1201</v>
      </c>
      <c r="O1982" t="s">
        <v>1202</v>
      </c>
    </row>
    <row r="1983" spans="1:18" x14ac:dyDescent="0.25">
      <c r="A1983" t="s">
        <v>6888</v>
      </c>
      <c r="B1983" t="s">
        <v>6889</v>
      </c>
      <c r="C1983" t="s">
        <v>6890</v>
      </c>
      <c r="D1983" t="s">
        <v>6891</v>
      </c>
      <c r="E1983">
        <v>37</v>
      </c>
      <c r="F1983" s="65">
        <v>37</v>
      </c>
      <c r="G1983" s="65" t="s">
        <v>1495</v>
      </c>
      <c r="J1983" s="65" t="s">
        <v>4236</v>
      </c>
      <c r="L1983" t="s">
        <v>1201</v>
      </c>
      <c r="O1983" t="s">
        <v>1360</v>
      </c>
      <c r="Q1983">
        <v>0</v>
      </c>
      <c r="R1983">
        <v>0</v>
      </c>
    </row>
    <row r="1984" spans="1:18" x14ac:dyDescent="0.25">
      <c r="A1984" t="s">
        <v>6892</v>
      </c>
      <c r="B1984" t="s">
        <v>6893</v>
      </c>
      <c r="C1984" t="s">
        <v>6894</v>
      </c>
      <c r="D1984" t="s">
        <v>6895</v>
      </c>
      <c r="E1984">
        <v>18</v>
      </c>
      <c r="F1984" s="65">
        <v>18</v>
      </c>
      <c r="G1984" s="65" t="s">
        <v>1213</v>
      </c>
      <c r="H1984">
        <v>42.76</v>
      </c>
      <c r="I1984">
        <v>12.061999999999999</v>
      </c>
      <c r="J1984" s="65" t="s">
        <v>4236</v>
      </c>
      <c r="K1984" t="s">
        <v>4272</v>
      </c>
      <c r="L1984" t="s">
        <v>1201</v>
      </c>
      <c r="O1984" t="s">
        <v>1202</v>
      </c>
    </row>
    <row r="1985" spans="1:18" x14ac:dyDescent="0.25">
      <c r="A1985" t="s">
        <v>6896</v>
      </c>
      <c r="B1985" t="s">
        <v>6897</v>
      </c>
      <c r="C1985" t="s">
        <v>450</v>
      </c>
      <c r="D1985" t="s">
        <v>6898</v>
      </c>
      <c r="E1985">
        <v>295</v>
      </c>
      <c r="F1985" s="65">
        <v>295</v>
      </c>
      <c r="G1985" s="65" t="s">
        <v>1213</v>
      </c>
      <c r="H1985">
        <v>45.826000000000001</v>
      </c>
      <c r="I1985">
        <v>8.9879999999999995</v>
      </c>
      <c r="J1985" s="65" t="s">
        <v>4236</v>
      </c>
      <c r="K1985" t="s">
        <v>4240</v>
      </c>
      <c r="L1985" t="s">
        <v>1201</v>
      </c>
      <c r="O1985" t="s">
        <v>1202</v>
      </c>
    </row>
    <row r="1986" spans="1:18" x14ac:dyDescent="0.25">
      <c r="A1986" t="s">
        <v>683</v>
      </c>
      <c r="B1986" t="s">
        <v>6899</v>
      </c>
      <c r="C1986" t="s">
        <v>684</v>
      </c>
      <c r="D1986" t="s">
        <v>6900</v>
      </c>
      <c r="E1986">
        <v>150</v>
      </c>
      <c r="F1986" s="65">
        <v>75</v>
      </c>
      <c r="G1986" s="65" t="s">
        <v>1213</v>
      </c>
      <c r="H1986">
        <v>45.137</v>
      </c>
      <c r="I1986">
        <v>7.0330000000000004</v>
      </c>
      <c r="J1986" s="65" t="s">
        <v>4236</v>
      </c>
      <c r="L1986" t="s">
        <v>1201</v>
      </c>
      <c r="O1986" t="s">
        <v>1202</v>
      </c>
    </row>
    <row r="1987" spans="1:18" x14ac:dyDescent="0.25">
      <c r="A1987" t="s">
        <v>683</v>
      </c>
      <c r="B1987" t="s">
        <v>6901</v>
      </c>
      <c r="C1987" t="s">
        <v>684</v>
      </c>
      <c r="D1987" t="s">
        <v>6902</v>
      </c>
      <c r="E1987">
        <v>150</v>
      </c>
      <c r="F1987" s="65">
        <v>75</v>
      </c>
      <c r="G1987" s="65" t="s">
        <v>1213</v>
      </c>
      <c r="H1987">
        <v>45.137</v>
      </c>
      <c r="I1987">
        <v>7.0330000000000004</v>
      </c>
      <c r="J1987" s="65" t="s">
        <v>4236</v>
      </c>
      <c r="L1987" t="s">
        <v>1201</v>
      </c>
      <c r="O1987" t="s">
        <v>1202</v>
      </c>
    </row>
    <row r="1988" spans="1:18" x14ac:dyDescent="0.25">
      <c r="A1988" t="s">
        <v>6903</v>
      </c>
      <c r="B1988" t="s">
        <v>6904</v>
      </c>
      <c r="C1988" t="s">
        <v>6905</v>
      </c>
      <c r="D1988" t="s">
        <v>6906</v>
      </c>
      <c r="E1988">
        <v>18</v>
      </c>
      <c r="F1988" s="65">
        <v>18</v>
      </c>
      <c r="G1988" s="65" t="s">
        <v>1213</v>
      </c>
      <c r="H1988">
        <v>45.036999999999999</v>
      </c>
      <c r="I1988">
        <v>7.0490000000000004</v>
      </c>
      <c r="J1988" s="65" t="s">
        <v>4236</v>
      </c>
      <c r="K1988" t="s">
        <v>4331</v>
      </c>
      <c r="L1988" t="s">
        <v>1201</v>
      </c>
      <c r="O1988" t="s">
        <v>1202</v>
      </c>
    </row>
    <row r="1989" spans="1:18" x14ac:dyDescent="0.25">
      <c r="A1989" t="s">
        <v>6907</v>
      </c>
      <c r="B1989" t="s">
        <v>6908</v>
      </c>
      <c r="C1989" t="s">
        <v>6909</v>
      </c>
      <c r="D1989" t="s">
        <v>6910</v>
      </c>
      <c r="E1989">
        <v>14</v>
      </c>
      <c r="F1989" s="65">
        <v>14</v>
      </c>
      <c r="G1989" s="65" t="s">
        <v>1495</v>
      </c>
      <c r="J1989" s="65" t="s">
        <v>4236</v>
      </c>
      <c r="L1989" t="s">
        <v>1201</v>
      </c>
      <c r="O1989" t="s">
        <v>1360</v>
      </c>
      <c r="Q1989">
        <v>0</v>
      </c>
      <c r="R1989">
        <v>0</v>
      </c>
    </row>
    <row r="1990" spans="1:18" x14ac:dyDescent="0.25">
      <c r="A1990" t="s">
        <v>6911</v>
      </c>
      <c r="B1990" t="s">
        <v>6912</v>
      </c>
      <c r="C1990" t="s">
        <v>6913</v>
      </c>
      <c r="D1990" t="s">
        <v>6914</v>
      </c>
      <c r="E1990">
        <v>8</v>
      </c>
      <c r="F1990" s="65">
        <v>8</v>
      </c>
      <c r="G1990" s="65" t="s">
        <v>1213</v>
      </c>
      <c r="H1990">
        <v>45.442</v>
      </c>
      <c r="I1990">
        <v>9.2639999999999993</v>
      </c>
      <c r="J1990" s="65" t="s">
        <v>4236</v>
      </c>
      <c r="K1990" t="s">
        <v>4240</v>
      </c>
      <c r="L1990" t="s">
        <v>1201</v>
      </c>
      <c r="O1990" t="s">
        <v>1202</v>
      </c>
    </row>
    <row r="1991" spans="1:18" x14ac:dyDescent="0.25">
      <c r="A1991" t="s">
        <v>617</v>
      </c>
      <c r="B1991" t="s">
        <v>6915</v>
      </c>
      <c r="C1991" t="s">
        <v>618</v>
      </c>
      <c r="D1991" t="s">
        <v>6916</v>
      </c>
      <c r="E1991">
        <v>236</v>
      </c>
      <c r="F1991" s="65">
        <v>236</v>
      </c>
      <c r="G1991" s="65" t="s">
        <v>1206</v>
      </c>
      <c r="H1991">
        <v>45.462000000000003</v>
      </c>
      <c r="I1991">
        <v>12.238</v>
      </c>
      <c r="J1991" s="65" t="s">
        <v>4236</v>
      </c>
      <c r="K1991" t="s">
        <v>4237</v>
      </c>
      <c r="L1991" t="s">
        <v>1201</v>
      </c>
      <c r="O1991" t="s">
        <v>1411</v>
      </c>
      <c r="P1991" t="s">
        <v>1209</v>
      </c>
      <c r="Q1991">
        <v>43.07</v>
      </c>
      <c r="R1991">
        <v>0.38</v>
      </c>
    </row>
    <row r="1992" spans="1:18" x14ac:dyDescent="0.25">
      <c r="A1992" t="s">
        <v>6917</v>
      </c>
      <c r="B1992" t="s">
        <v>6918</v>
      </c>
      <c r="C1992" t="s">
        <v>376</v>
      </c>
      <c r="D1992" t="s">
        <v>6919</v>
      </c>
      <c r="E1992">
        <v>15</v>
      </c>
      <c r="F1992" s="65">
        <v>15</v>
      </c>
      <c r="G1992" s="65" t="s">
        <v>1213</v>
      </c>
      <c r="H1992">
        <v>43.917999999999999</v>
      </c>
      <c r="I1992">
        <v>10.981</v>
      </c>
      <c r="J1992" s="65" t="s">
        <v>4236</v>
      </c>
      <c r="K1992" t="s">
        <v>4410</v>
      </c>
      <c r="L1992" t="s">
        <v>1201</v>
      </c>
      <c r="O1992" t="s">
        <v>1202</v>
      </c>
    </row>
    <row r="1993" spans="1:18" x14ac:dyDescent="0.25">
      <c r="A1993" t="s">
        <v>6920</v>
      </c>
      <c r="B1993" t="s">
        <v>6921</v>
      </c>
      <c r="C1993" t="s">
        <v>6922</v>
      </c>
      <c r="D1993" t="s">
        <v>6923</v>
      </c>
      <c r="E1993">
        <v>20</v>
      </c>
      <c r="F1993" s="65">
        <v>20</v>
      </c>
      <c r="G1993" s="65" t="s">
        <v>1495</v>
      </c>
      <c r="J1993" s="65" t="s">
        <v>4236</v>
      </c>
      <c r="L1993" t="s">
        <v>1201</v>
      </c>
      <c r="O1993" t="s">
        <v>1360</v>
      </c>
      <c r="Q1993">
        <v>0</v>
      </c>
      <c r="R1993">
        <v>0</v>
      </c>
    </row>
    <row r="1994" spans="1:18" x14ac:dyDescent="0.25">
      <c r="A1994" t="s">
        <v>6924</v>
      </c>
      <c r="B1994" t="s">
        <v>6925</v>
      </c>
      <c r="C1994" t="s">
        <v>6926</v>
      </c>
      <c r="D1994" t="s">
        <v>6927</v>
      </c>
      <c r="E1994">
        <v>15</v>
      </c>
      <c r="F1994" s="65">
        <v>15</v>
      </c>
      <c r="G1994" s="65" t="s">
        <v>1495</v>
      </c>
      <c r="J1994" s="65" t="s">
        <v>4236</v>
      </c>
      <c r="L1994" t="s">
        <v>1201</v>
      </c>
      <c r="O1994" t="s">
        <v>1360</v>
      </c>
      <c r="Q1994">
        <v>0</v>
      </c>
      <c r="R1994">
        <v>0</v>
      </c>
    </row>
    <row r="1995" spans="1:18" x14ac:dyDescent="0.25">
      <c r="A1995" t="s">
        <v>6928</v>
      </c>
      <c r="B1995" t="s">
        <v>6929</v>
      </c>
      <c r="C1995" t="s">
        <v>6930</v>
      </c>
      <c r="D1995" t="s">
        <v>6931</v>
      </c>
      <c r="E1995">
        <v>12</v>
      </c>
      <c r="F1995" s="65">
        <v>12</v>
      </c>
      <c r="G1995" s="65" t="s">
        <v>1495</v>
      </c>
      <c r="J1995" s="65" t="s">
        <v>4236</v>
      </c>
      <c r="L1995" t="s">
        <v>1201</v>
      </c>
      <c r="O1995" t="s">
        <v>1360</v>
      </c>
      <c r="Q1995">
        <v>0</v>
      </c>
      <c r="R1995">
        <v>0</v>
      </c>
    </row>
    <row r="1996" spans="1:18" x14ac:dyDescent="0.25">
      <c r="A1996" t="s">
        <v>6932</v>
      </c>
      <c r="B1996" t="s">
        <v>6933</v>
      </c>
      <c r="C1996" t="s">
        <v>6934</v>
      </c>
      <c r="D1996" t="s">
        <v>6935</v>
      </c>
      <c r="E1996">
        <v>17</v>
      </c>
      <c r="F1996" s="65">
        <v>17</v>
      </c>
      <c r="G1996" s="65" t="s">
        <v>0</v>
      </c>
      <c r="H1996">
        <v>44.298999999999999</v>
      </c>
      <c r="I1996">
        <v>10.699</v>
      </c>
      <c r="J1996" s="65" t="s">
        <v>4236</v>
      </c>
      <c r="K1996" t="s">
        <v>4250</v>
      </c>
      <c r="L1996" t="s">
        <v>1201</v>
      </c>
      <c r="M1996" s="65">
        <v>1994</v>
      </c>
      <c r="O1996" t="s">
        <v>1202</v>
      </c>
      <c r="P1996" t="s">
        <v>1277</v>
      </c>
      <c r="Q1996">
        <v>0.06</v>
      </c>
      <c r="R1996">
        <v>0.06</v>
      </c>
    </row>
    <row r="1997" spans="1:18" x14ac:dyDescent="0.25">
      <c r="A1997" t="s">
        <v>6936</v>
      </c>
      <c r="B1997" t="s">
        <v>6937</v>
      </c>
      <c r="C1997" t="s">
        <v>6938</v>
      </c>
      <c r="D1997" t="s">
        <v>6939</v>
      </c>
      <c r="E1997">
        <v>18</v>
      </c>
      <c r="F1997" s="65">
        <v>18</v>
      </c>
      <c r="G1997" s="65" t="s">
        <v>1200</v>
      </c>
      <c r="H1997">
        <v>41.45</v>
      </c>
      <c r="I1997">
        <v>14.367000000000001</v>
      </c>
      <c r="J1997" s="65" t="s">
        <v>4236</v>
      </c>
      <c r="K1997" t="s">
        <v>5874</v>
      </c>
      <c r="L1997" t="s">
        <v>1201</v>
      </c>
      <c r="O1997" t="s">
        <v>1202</v>
      </c>
    </row>
    <row r="1998" spans="1:18" x14ac:dyDescent="0.25">
      <c r="A1998" t="s">
        <v>6940</v>
      </c>
      <c r="B1998" t="s">
        <v>6941</v>
      </c>
      <c r="C1998" t="s">
        <v>6942</v>
      </c>
      <c r="D1998" t="s">
        <v>6943</v>
      </c>
      <c r="E1998">
        <v>44</v>
      </c>
      <c r="F1998" s="65">
        <v>44</v>
      </c>
      <c r="G1998" s="65" t="s">
        <v>48</v>
      </c>
      <c r="H1998">
        <v>45.28</v>
      </c>
      <c r="I1998">
        <v>8.75</v>
      </c>
      <c r="J1998" s="65" t="s">
        <v>4236</v>
      </c>
      <c r="K1998" t="s">
        <v>4240</v>
      </c>
      <c r="L1998" t="s">
        <v>1201</v>
      </c>
      <c r="O1998" t="s">
        <v>1202</v>
      </c>
      <c r="P1998" t="s">
        <v>1317</v>
      </c>
      <c r="Q1998">
        <v>0.1</v>
      </c>
      <c r="R1998">
        <v>0.1</v>
      </c>
    </row>
    <row r="1999" spans="1:18" x14ac:dyDescent="0.25">
      <c r="A1999" t="s">
        <v>6944</v>
      </c>
      <c r="B1999" t="s">
        <v>6945</v>
      </c>
      <c r="C1999" t="s">
        <v>6946</v>
      </c>
      <c r="D1999" t="s">
        <v>6947</v>
      </c>
      <c r="E1999">
        <v>8</v>
      </c>
      <c r="F1999" s="65">
        <v>8</v>
      </c>
      <c r="G1999" s="65" t="s">
        <v>1213</v>
      </c>
      <c r="H1999">
        <v>36.79</v>
      </c>
      <c r="I1999">
        <v>14.525</v>
      </c>
      <c r="J1999" s="65" t="s">
        <v>4236</v>
      </c>
      <c r="K1999" t="s">
        <v>4466</v>
      </c>
      <c r="L1999" t="s">
        <v>1201</v>
      </c>
      <c r="O1999" t="s">
        <v>1202</v>
      </c>
    </row>
    <row r="2000" spans="1:18" x14ac:dyDescent="0.25">
      <c r="A2000" t="s">
        <v>639</v>
      </c>
      <c r="B2000" t="s">
        <v>6948</v>
      </c>
      <c r="C2000" t="s">
        <v>640</v>
      </c>
      <c r="D2000" t="s">
        <v>6949</v>
      </c>
      <c r="E2000">
        <v>1450</v>
      </c>
      <c r="F2000" s="65">
        <v>765</v>
      </c>
      <c r="G2000" s="65" t="s">
        <v>1206</v>
      </c>
      <c r="H2000">
        <v>45.335000000000001</v>
      </c>
      <c r="I2000">
        <v>9.4280000000000008</v>
      </c>
      <c r="J2000" s="65" t="s">
        <v>4236</v>
      </c>
      <c r="K2000" t="s">
        <v>4240</v>
      </c>
      <c r="L2000" t="s">
        <v>1201</v>
      </c>
      <c r="M2000" s="65">
        <v>2005</v>
      </c>
      <c r="O2000" t="s">
        <v>1202</v>
      </c>
      <c r="P2000" t="s">
        <v>1209</v>
      </c>
      <c r="Q2000">
        <v>43.07</v>
      </c>
      <c r="R2000">
        <v>0.38</v>
      </c>
    </row>
    <row r="2001" spans="1:18" x14ac:dyDescent="0.25">
      <c r="A2001" t="s">
        <v>639</v>
      </c>
      <c r="B2001" t="s">
        <v>6950</v>
      </c>
      <c r="C2001" t="s">
        <v>640</v>
      </c>
      <c r="D2001" t="s">
        <v>6951</v>
      </c>
      <c r="E2001">
        <v>1450</v>
      </c>
      <c r="F2001" s="65">
        <v>385</v>
      </c>
      <c r="G2001" s="65" t="s">
        <v>1206</v>
      </c>
      <c r="H2001">
        <v>45.335000000000001</v>
      </c>
      <c r="I2001">
        <v>9.4280000000000008</v>
      </c>
      <c r="J2001" s="65" t="s">
        <v>4236</v>
      </c>
      <c r="K2001" t="s">
        <v>4240</v>
      </c>
      <c r="L2001" t="s">
        <v>1201</v>
      </c>
      <c r="M2001" s="65">
        <v>2005</v>
      </c>
      <c r="O2001" t="s">
        <v>1202</v>
      </c>
      <c r="P2001" t="s">
        <v>1209</v>
      </c>
      <c r="Q2001">
        <v>43.07</v>
      </c>
      <c r="R2001">
        <v>0.38</v>
      </c>
    </row>
    <row r="2002" spans="1:18" x14ac:dyDescent="0.25">
      <c r="A2002" t="s">
        <v>6952</v>
      </c>
      <c r="B2002" t="s">
        <v>6953</v>
      </c>
      <c r="C2002" t="s">
        <v>6954</v>
      </c>
      <c r="D2002" t="s">
        <v>6955</v>
      </c>
      <c r="E2002">
        <v>0</v>
      </c>
      <c r="F2002" s="65">
        <v>14</v>
      </c>
      <c r="G2002" s="65" t="s">
        <v>1495</v>
      </c>
      <c r="J2002" s="65" t="s">
        <v>4236</v>
      </c>
      <c r="L2002" t="s">
        <v>1427</v>
      </c>
      <c r="O2002" t="s">
        <v>1360</v>
      </c>
      <c r="Q2002">
        <v>0</v>
      </c>
      <c r="R2002">
        <v>0</v>
      </c>
    </row>
    <row r="2003" spans="1:18" x14ac:dyDescent="0.25">
      <c r="A2003" t="s">
        <v>6956</v>
      </c>
      <c r="B2003" t="s">
        <v>6957</v>
      </c>
      <c r="C2003" t="s">
        <v>6958</v>
      </c>
      <c r="D2003" t="s">
        <v>6959</v>
      </c>
      <c r="E2003">
        <v>9</v>
      </c>
      <c r="F2003" s="65">
        <v>9</v>
      </c>
      <c r="G2003" s="65" t="s">
        <v>1213</v>
      </c>
      <c r="J2003" s="65" t="s">
        <v>4236</v>
      </c>
      <c r="L2003" t="s">
        <v>1201</v>
      </c>
      <c r="O2003" t="s">
        <v>1202</v>
      </c>
    </row>
    <row r="2004" spans="1:18" x14ac:dyDescent="0.25">
      <c r="A2004" t="s">
        <v>6960</v>
      </c>
      <c r="B2004" t="s">
        <v>6961</v>
      </c>
      <c r="C2004" t="s">
        <v>6962</v>
      </c>
      <c r="D2004" t="s">
        <v>6963</v>
      </c>
      <c r="E2004">
        <v>20</v>
      </c>
      <c r="F2004" s="65">
        <v>20</v>
      </c>
      <c r="G2004" s="65" t="s">
        <v>1495</v>
      </c>
      <c r="J2004" s="65" t="s">
        <v>4236</v>
      </c>
      <c r="L2004" t="s">
        <v>1201</v>
      </c>
      <c r="O2004" t="s">
        <v>1360</v>
      </c>
      <c r="Q2004">
        <v>0</v>
      </c>
      <c r="R2004">
        <v>0</v>
      </c>
    </row>
    <row r="2005" spans="1:18" x14ac:dyDescent="0.25">
      <c r="A2005" t="s">
        <v>6964</v>
      </c>
      <c r="B2005" t="s">
        <v>6965</v>
      </c>
      <c r="C2005" t="s">
        <v>6966</v>
      </c>
      <c r="D2005" t="s">
        <v>6967</v>
      </c>
      <c r="E2005">
        <v>19</v>
      </c>
      <c r="F2005" s="65">
        <v>19</v>
      </c>
      <c r="G2005" s="65" t="s">
        <v>1213</v>
      </c>
      <c r="H2005">
        <v>45.847999999999999</v>
      </c>
      <c r="I2005">
        <v>10.579000000000001</v>
      </c>
      <c r="J2005" s="65" t="s">
        <v>4236</v>
      </c>
      <c r="K2005" t="s">
        <v>4267</v>
      </c>
      <c r="L2005" t="s">
        <v>1201</v>
      </c>
      <c r="O2005" t="s">
        <v>1202</v>
      </c>
    </row>
    <row r="2006" spans="1:18" x14ac:dyDescent="0.25">
      <c r="A2006" t="s">
        <v>6968</v>
      </c>
      <c r="B2006" t="s">
        <v>6969</v>
      </c>
      <c r="C2006" t="s">
        <v>6970</v>
      </c>
      <c r="D2006" t="s">
        <v>6971</v>
      </c>
      <c r="E2006">
        <v>39</v>
      </c>
      <c r="F2006" s="65">
        <v>39</v>
      </c>
      <c r="G2006" s="65" t="s">
        <v>1213</v>
      </c>
      <c r="H2006">
        <v>46.256</v>
      </c>
      <c r="I2006">
        <v>8.34</v>
      </c>
      <c r="J2006" s="65" t="s">
        <v>4236</v>
      </c>
      <c r="K2006" t="s">
        <v>4331</v>
      </c>
      <c r="L2006" t="s">
        <v>1201</v>
      </c>
      <c r="O2006" t="s">
        <v>1202</v>
      </c>
    </row>
    <row r="2007" spans="1:18" x14ac:dyDescent="0.25">
      <c r="A2007" t="s">
        <v>537</v>
      </c>
      <c r="B2007" t="s">
        <v>6972</v>
      </c>
      <c r="C2007" t="s">
        <v>538</v>
      </c>
      <c r="D2007" t="s">
        <v>6973</v>
      </c>
      <c r="E2007">
        <v>110</v>
      </c>
      <c r="F2007" s="65">
        <v>110</v>
      </c>
      <c r="G2007" s="65" t="s">
        <v>1213</v>
      </c>
      <c r="H2007">
        <v>42.582999999999998</v>
      </c>
      <c r="I2007">
        <v>13.638</v>
      </c>
      <c r="J2007" s="65" t="s">
        <v>4236</v>
      </c>
      <c r="K2007" t="s">
        <v>4601</v>
      </c>
      <c r="L2007" t="s">
        <v>1201</v>
      </c>
      <c r="O2007" t="s">
        <v>1202</v>
      </c>
    </row>
    <row r="2008" spans="1:18" x14ac:dyDescent="0.25">
      <c r="A2008" t="s">
        <v>6974</v>
      </c>
      <c r="B2008" t="s">
        <v>6975</v>
      </c>
      <c r="C2008" t="s">
        <v>6976</v>
      </c>
      <c r="D2008" t="s">
        <v>6977</v>
      </c>
      <c r="E2008">
        <v>11</v>
      </c>
      <c r="F2008" s="65">
        <v>11</v>
      </c>
      <c r="G2008" s="65" t="s">
        <v>1206</v>
      </c>
      <c r="H2008">
        <v>44.078000000000003</v>
      </c>
      <c r="I2008">
        <v>10.039999999999999</v>
      </c>
      <c r="J2008" s="65" t="s">
        <v>4236</v>
      </c>
      <c r="K2008" t="s">
        <v>4293</v>
      </c>
      <c r="L2008" t="s">
        <v>1201</v>
      </c>
      <c r="O2008" t="s">
        <v>1202</v>
      </c>
      <c r="P2008" t="s">
        <v>1317</v>
      </c>
      <c r="Q2008">
        <v>0.01</v>
      </c>
      <c r="R2008">
        <v>0.01</v>
      </c>
    </row>
    <row r="2009" spans="1:18" x14ac:dyDescent="0.25">
      <c r="A2009" t="s">
        <v>6978</v>
      </c>
      <c r="B2009" t="s">
        <v>6979</v>
      </c>
      <c r="C2009" t="s">
        <v>6980</v>
      </c>
      <c r="D2009" t="s">
        <v>6981</v>
      </c>
      <c r="E2009">
        <v>56</v>
      </c>
      <c r="F2009" s="65">
        <v>56</v>
      </c>
      <c r="G2009" s="65" t="s">
        <v>1213</v>
      </c>
      <c r="H2009">
        <v>46.17</v>
      </c>
      <c r="I2009">
        <v>9.6509999999999998</v>
      </c>
      <c r="J2009" s="65" t="s">
        <v>4236</v>
      </c>
      <c r="K2009" t="s">
        <v>4240</v>
      </c>
      <c r="L2009" t="s">
        <v>1201</v>
      </c>
      <c r="O2009" t="s">
        <v>1202</v>
      </c>
    </row>
    <row r="2010" spans="1:18" x14ac:dyDescent="0.25">
      <c r="A2010" t="s">
        <v>6982</v>
      </c>
      <c r="B2010" t="s">
        <v>6983</v>
      </c>
      <c r="C2010" t="s">
        <v>6984</v>
      </c>
      <c r="D2010" t="s">
        <v>6985</v>
      </c>
      <c r="E2010">
        <v>10</v>
      </c>
      <c r="F2010" s="65">
        <v>10</v>
      </c>
      <c r="G2010" s="65" t="s">
        <v>1495</v>
      </c>
      <c r="J2010" s="65" t="s">
        <v>4236</v>
      </c>
      <c r="L2010" t="s">
        <v>1201</v>
      </c>
      <c r="O2010" t="s">
        <v>1360</v>
      </c>
      <c r="Q2010">
        <v>0</v>
      </c>
      <c r="R2010">
        <v>0</v>
      </c>
    </row>
    <row r="2011" spans="1:18" x14ac:dyDescent="0.25">
      <c r="A2011" t="s">
        <v>6986</v>
      </c>
      <c r="B2011" t="s">
        <v>6987</v>
      </c>
      <c r="C2011" t="s">
        <v>6988</v>
      </c>
      <c r="D2011" t="s">
        <v>6989</v>
      </c>
      <c r="E2011">
        <v>24</v>
      </c>
      <c r="F2011" s="65">
        <v>24</v>
      </c>
      <c r="G2011" s="65" t="s">
        <v>1213</v>
      </c>
      <c r="H2011">
        <v>42.786999999999999</v>
      </c>
      <c r="I2011">
        <v>11.547000000000001</v>
      </c>
      <c r="J2011" s="65" t="s">
        <v>4236</v>
      </c>
      <c r="K2011" t="s">
        <v>4410</v>
      </c>
      <c r="L2011" t="s">
        <v>1201</v>
      </c>
      <c r="O2011" t="s">
        <v>1202</v>
      </c>
    </row>
    <row r="2012" spans="1:18" x14ac:dyDescent="0.25">
      <c r="A2012" t="s">
        <v>6990</v>
      </c>
      <c r="B2012" t="s">
        <v>6991</v>
      </c>
      <c r="C2012" t="s">
        <v>6992</v>
      </c>
      <c r="D2012" t="s">
        <v>6993</v>
      </c>
      <c r="E2012">
        <v>20</v>
      </c>
      <c r="F2012" s="65">
        <v>20</v>
      </c>
      <c r="G2012" s="65" t="s">
        <v>1200</v>
      </c>
      <c r="H2012">
        <v>46.255000000000003</v>
      </c>
      <c r="I2012">
        <v>12.734999999999999</v>
      </c>
      <c r="J2012" s="65" t="s">
        <v>4236</v>
      </c>
      <c r="K2012" t="s">
        <v>4345</v>
      </c>
      <c r="L2012" t="s">
        <v>1201</v>
      </c>
      <c r="O2012" t="s">
        <v>1202</v>
      </c>
    </row>
    <row r="2013" spans="1:18" x14ac:dyDescent="0.25">
      <c r="A2013" t="s">
        <v>6994</v>
      </c>
      <c r="B2013" t="s">
        <v>6995</v>
      </c>
      <c r="C2013" t="s">
        <v>6996</v>
      </c>
      <c r="D2013" t="s">
        <v>6997</v>
      </c>
      <c r="E2013">
        <v>14</v>
      </c>
      <c r="F2013" s="65">
        <v>14</v>
      </c>
      <c r="G2013" s="65" t="s">
        <v>394</v>
      </c>
      <c r="H2013">
        <v>40.457000000000001</v>
      </c>
      <c r="I2013">
        <v>17.899999999999999</v>
      </c>
      <c r="J2013" s="65" t="s">
        <v>4236</v>
      </c>
      <c r="K2013" t="s">
        <v>4298</v>
      </c>
      <c r="L2013" t="s">
        <v>1201</v>
      </c>
      <c r="O2013" t="s">
        <v>1202</v>
      </c>
      <c r="Q2013">
        <v>0</v>
      </c>
      <c r="R2013">
        <v>0</v>
      </c>
    </row>
    <row r="2014" spans="1:18" x14ac:dyDescent="0.25">
      <c r="A2014" t="s">
        <v>527</v>
      </c>
      <c r="B2014" t="s">
        <v>6998</v>
      </c>
      <c r="C2014" t="s">
        <v>528</v>
      </c>
      <c r="D2014" t="s">
        <v>6999</v>
      </c>
      <c r="E2014">
        <v>769</v>
      </c>
      <c r="F2014" s="65">
        <v>769</v>
      </c>
      <c r="G2014" s="65" t="s">
        <v>1206</v>
      </c>
      <c r="H2014">
        <v>41.936999999999998</v>
      </c>
      <c r="I2014">
        <v>15.000999999999999</v>
      </c>
      <c r="J2014" s="65" t="s">
        <v>4236</v>
      </c>
      <c r="K2014" t="s">
        <v>5874</v>
      </c>
      <c r="L2014" t="s">
        <v>1201</v>
      </c>
      <c r="M2014" s="65">
        <v>1997</v>
      </c>
      <c r="O2014" t="s">
        <v>1411</v>
      </c>
      <c r="P2014" t="s">
        <v>1268</v>
      </c>
      <c r="Q2014">
        <v>0.96</v>
      </c>
      <c r="R2014">
        <v>0.78</v>
      </c>
    </row>
    <row r="2015" spans="1:18" x14ac:dyDescent="0.25">
      <c r="A2015" t="s">
        <v>493</v>
      </c>
      <c r="B2015" t="s">
        <v>7000</v>
      </c>
      <c r="C2015" t="s">
        <v>494</v>
      </c>
      <c r="D2015" t="s">
        <v>7001</v>
      </c>
      <c r="E2015">
        <v>224</v>
      </c>
      <c r="F2015" s="65">
        <v>112</v>
      </c>
      <c r="G2015" s="65" t="s">
        <v>1206</v>
      </c>
      <c r="H2015">
        <v>39.619</v>
      </c>
      <c r="I2015">
        <v>16.603000000000002</v>
      </c>
      <c r="J2015" s="65" t="s">
        <v>4236</v>
      </c>
      <c r="K2015" t="s">
        <v>4336</v>
      </c>
      <c r="L2015" t="s">
        <v>1201</v>
      </c>
      <c r="M2015" s="65">
        <v>1976</v>
      </c>
      <c r="O2015" t="s">
        <v>1411</v>
      </c>
      <c r="P2015" t="s">
        <v>1209</v>
      </c>
      <c r="Q2015">
        <v>132.47999999999999</v>
      </c>
      <c r="R2015">
        <v>0.91</v>
      </c>
    </row>
    <row r="2016" spans="1:18" x14ac:dyDescent="0.25">
      <c r="A2016" t="s">
        <v>493</v>
      </c>
      <c r="B2016" t="s">
        <v>7002</v>
      </c>
      <c r="C2016" t="s">
        <v>494</v>
      </c>
      <c r="D2016" t="s">
        <v>7003</v>
      </c>
      <c r="E2016">
        <v>224</v>
      </c>
      <c r="F2016" s="65">
        <v>112</v>
      </c>
      <c r="G2016" s="65" t="s">
        <v>1206</v>
      </c>
      <c r="H2016">
        <v>39.619</v>
      </c>
      <c r="I2016">
        <v>16.603000000000002</v>
      </c>
      <c r="J2016" s="65" t="s">
        <v>4236</v>
      </c>
      <c r="K2016" t="s">
        <v>4336</v>
      </c>
      <c r="L2016" t="s">
        <v>1201</v>
      </c>
      <c r="M2016" s="65">
        <v>1976</v>
      </c>
      <c r="O2016" t="s">
        <v>1411</v>
      </c>
      <c r="P2016" t="s">
        <v>1209</v>
      </c>
      <c r="Q2016">
        <v>132.47999999999999</v>
      </c>
      <c r="R2016">
        <v>0.91</v>
      </c>
    </row>
    <row r="2017" spans="1:18" x14ac:dyDescent="0.25">
      <c r="A2017" t="s">
        <v>7004</v>
      </c>
      <c r="B2017" t="s">
        <v>7005</v>
      </c>
      <c r="C2017" t="s">
        <v>7006</v>
      </c>
      <c r="D2017" t="s">
        <v>7007</v>
      </c>
      <c r="E2017">
        <v>29</v>
      </c>
      <c r="F2017" s="65">
        <v>29</v>
      </c>
      <c r="G2017" s="65" t="s">
        <v>1495</v>
      </c>
      <c r="J2017" s="65" t="s">
        <v>4236</v>
      </c>
      <c r="L2017" t="s">
        <v>1201</v>
      </c>
      <c r="O2017" t="s">
        <v>1360</v>
      </c>
      <c r="Q2017">
        <v>0</v>
      </c>
      <c r="R2017">
        <v>0</v>
      </c>
    </row>
    <row r="2018" spans="1:18" x14ac:dyDescent="0.25">
      <c r="A2018" t="s">
        <v>7008</v>
      </c>
      <c r="B2018" t="s">
        <v>7009</v>
      </c>
      <c r="C2018" t="s">
        <v>7010</v>
      </c>
      <c r="D2018" t="s">
        <v>7011</v>
      </c>
      <c r="E2018">
        <v>10</v>
      </c>
      <c r="F2018" s="65">
        <v>10</v>
      </c>
      <c r="G2018" s="65" t="s">
        <v>63</v>
      </c>
      <c r="H2018">
        <v>45.055</v>
      </c>
      <c r="I2018">
        <v>9.7319999999999993</v>
      </c>
      <c r="J2018" s="65" t="s">
        <v>4236</v>
      </c>
      <c r="K2018" t="s">
        <v>4250</v>
      </c>
      <c r="L2018" t="s">
        <v>1201</v>
      </c>
      <c r="O2018" t="s">
        <v>1202</v>
      </c>
      <c r="P2018" t="s">
        <v>1317</v>
      </c>
      <c r="Q2018">
        <v>1.7</v>
      </c>
      <c r="R2018">
        <v>0.13</v>
      </c>
    </row>
    <row r="2019" spans="1:18" x14ac:dyDescent="0.25">
      <c r="A2019" t="s">
        <v>7012</v>
      </c>
      <c r="B2019" t="s">
        <v>7013</v>
      </c>
      <c r="C2019" t="s">
        <v>7014</v>
      </c>
      <c r="D2019" t="s">
        <v>7015</v>
      </c>
      <c r="E2019">
        <v>10</v>
      </c>
      <c r="F2019" s="65">
        <v>10</v>
      </c>
      <c r="G2019" s="65" t="s">
        <v>1213</v>
      </c>
      <c r="H2019">
        <v>40.621000000000002</v>
      </c>
      <c r="I2019">
        <v>14.956</v>
      </c>
      <c r="J2019" s="65" t="s">
        <v>4236</v>
      </c>
      <c r="K2019" t="s">
        <v>4277</v>
      </c>
      <c r="L2019" t="s">
        <v>1201</v>
      </c>
      <c r="O2019" t="s">
        <v>1202</v>
      </c>
    </row>
    <row r="2020" spans="1:18" x14ac:dyDescent="0.25">
      <c r="A2020" t="s">
        <v>7016</v>
      </c>
      <c r="B2020" t="s">
        <v>7017</v>
      </c>
      <c r="C2020" t="s">
        <v>7018</v>
      </c>
      <c r="D2020" t="s">
        <v>7019</v>
      </c>
      <c r="E2020">
        <v>38</v>
      </c>
      <c r="F2020" s="65">
        <v>38</v>
      </c>
      <c r="G2020" s="65" t="s">
        <v>1989</v>
      </c>
      <c r="H2020">
        <v>40.484000000000002</v>
      </c>
      <c r="I2020">
        <v>17.184999999999999</v>
      </c>
      <c r="J2020" s="65" t="s">
        <v>4236</v>
      </c>
      <c r="K2020" t="s">
        <v>4298</v>
      </c>
      <c r="L2020" t="s">
        <v>1201</v>
      </c>
      <c r="O2020" t="s">
        <v>1411</v>
      </c>
      <c r="P2020" t="s">
        <v>1209</v>
      </c>
      <c r="Q2020">
        <v>132.47999999999999</v>
      </c>
      <c r="R2020">
        <v>0.91</v>
      </c>
    </row>
    <row r="2021" spans="1:18" x14ac:dyDescent="0.25">
      <c r="A2021" t="s">
        <v>7020</v>
      </c>
      <c r="B2021" t="s">
        <v>7021</v>
      </c>
      <c r="C2021" t="s">
        <v>7022</v>
      </c>
      <c r="D2021" t="s">
        <v>7023</v>
      </c>
      <c r="E2021">
        <v>38</v>
      </c>
      <c r="F2021" s="65">
        <v>38</v>
      </c>
      <c r="G2021" s="65" t="s">
        <v>1495</v>
      </c>
      <c r="J2021" s="65" t="s">
        <v>4236</v>
      </c>
      <c r="L2021" t="s">
        <v>1201</v>
      </c>
      <c r="O2021" t="s">
        <v>1360</v>
      </c>
      <c r="Q2021">
        <v>0</v>
      </c>
      <c r="R2021">
        <v>0</v>
      </c>
    </row>
    <row r="2022" spans="1:18" x14ac:dyDescent="0.25">
      <c r="A2022" t="s">
        <v>7024</v>
      </c>
      <c r="B2022" t="s">
        <v>7025</v>
      </c>
      <c r="C2022" t="s">
        <v>7026</v>
      </c>
      <c r="D2022" t="s">
        <v>7027</v>
      </c>
      <c r="E2022">
        <v>71</v>
      </c>
      <c r="F2022" s="65">
        <v>71</v>
      </c>
      <c r="G2022" s="65" t="s">
        <v>1495</v>
      </c>
      <c r="J2022" s="65" t="s">
        <v>4236</v>
      </c>
      <c r="L2022" t="s">
        <v>1201</v>
      </c>
      <c r="O2022" t="s">
        <v>1360</v>
      </c>
      <c r="Q2022">
        <v>0</v>
      </c>
      <c r="R2022">
        <v>0</v>
      </c>
    </row>
    <row r="2023" spans="1:18" x14ac:dyDescent="0.25">
      <c r="A2023" t="s">
        <v>7028</v>
      </c>
      <c r="B2023" t="s">
        <v>7029</v>
      </c>
      <c r="C2023" t="s">
        <v>7030</v>
      </c>
      <c r="D2023" t="s">
        <v>7031</v>
      </c>
      <c r="E2023">
        <v>48</v>
      </c>
      <c r="F2023" s="65">
        <v>48</v>
      </c>
      <c r="G2023" s="65" t="s">
        <v>1213</v>
      </c>
      <c r="H2023">
        <v>41.963000000000001</v>
      </c>
      <c r="I2023">
        <v>12.782</v>
      </c>
      <c r="J2023" s="65" t="s">
        <v>4236</v>
      </c>
      <c r="K2023" t="s">
        <v>4245</v>
      </c>
      <c r="L2023" t="s">
        <v>1201</v>
      </c>
      <c r="O2023" t="s">
        <v>1202</v>
      </c>
    </row>
    <row r="2024" spans="1:18" x14ac:dyDescent="0.25">
      <c r="A2024" t="s">
        <v>7032</v>
      </c>
      <c r="B2024" t="s">
        <v>7033</v>
      </c>
      <c r="C2024" t="s">
        <v>7034</v>
      </c>
      <c r="D2024" t="s">
        <v>7035</v>
      </c>
      <c r="E2024">
        <v>15</v>
      </c>
      <c r="F2024" s="65">
        <v>15</v>
      </c>
      <c r="G2024" s="65" t="s">
        <v>394</v>
      </c>
      <c r="H2024">
        <v>40.552999999999997</v>
      </c>
      <c r="I2024">
        <v>14.209</v>
      </c>
      <c r="J2024" s="65" t="s">
        <v>4236</v>
      </c>
      <c r="K2024" t="s">
        <v>4277</v>
      </c>
      <c r="L2024" t="s">
        <v>1201</v>
      </c>
      <c r="O2024" t="s">
        <v>1202</v>
      </c>
      <c r="Q2024">
        <v>0</v>
      </c>
      <c r="R2024">
        <v>0</v>
      </c>
    </row>
    <row r="2025" spans="1:18" x14ac:dyDescent="0.25">
      <c r="A2025" t="s">
        <v>7036</v>
      </c>
      <c r="B2025" t="s">
        <v>7037</v>
      </c>
      <c r="C2025" t="s">
        <v>7038</v>
      </c>
      <c r="D2025" t="s">
        <v>7039</v>
      </c>
      <c r="E2025">
        <v>80</v>
      </c>
      <c r="F2025" s="65">
        <v>80</v>
      </c>
      <c r="G2025" s="65" t="s">
        <v>1276</v>
      </c>
      <c r="H2025">
        <v>41.904000000000003</v>
      </c>
      <c r="I2025">
        <v>12.5</v>
      </c>
      <c r="J2025" s="65" t="s">
        <v>4236</v>
      </c>
      <c r="K2025" t="s">
        <v>4245</v>
      </c>
      <c r="L2025" t="s">
        <v>1201</v>
      </c>
      <c r="O2025" t="s">
        <v>1202</v>
      </c>
      <c r="P2025" t="s">
        <v>1268</v>
      </c>
      <c r="Q2025">
        <v>4.55</v>
      </c>
      <c r="R2025">
        <v>3.13</v>
      </c>
    </row>
    <row r="2026" spans="1:18" x14ac:dyDescent="0.25">
      <c r="A2026" t="s">
        <v>543</v>
      </c>
      <c r="B2026" t="s">
        <v>7040</v>
      </c>
      <c r="C2026" t="s">
        <v>544</v>
      </c>
      <c r="D2026" t="s">
        <v>7041</v>
      </c>
      <c r="E2026">
        <v>122</v>
      </c>
      <c r="F2026" s="65">
        <v>122</v>
      </c>
      <c r="G2026" s="65" t="s">
        <v>1206</v>
      </c>
      <c r="H2026">
        <v>42.2</v>
      </c>
      <c r="I2026">
        <v>13.84</v>
      </c>
      <c r="J2026" s="65" t="s">
        <v>4236</v>
      </c>
      <c r="K2026" t="s">
        <v>4601</v>
      </c>
      <c r="L2026" t="s">
        <v>1201</v>
      </c>
      <c r="M2026" s="65">
        <v>1995</v>
      </c>
      <c r="O2026" t="s">
        <v>1202</v>
      </c>
      <c r="P2026" t="s">
        <v>1209</v>
      </c>
      <c r="Q2026">
        <v>43.07</v>
      </c>
      <c r="R2026">
        <v>0.38</v>
      </c>
    </row>
    <row r="2027" spans="1:18" x14ac:dyDescent="0.25">
      <c r="A2027" t="s">
        <v>7042</v>
      </c>
      <c r="B2027" t="s">
        <v>7043</v>
      </c>
      <c r="C2027" t="s">
        <v>7044</v>
      </c>
      <c r="D2027" t="s">
        <v>7045</v>
      </c>
      <c r="E2027">
        <v>19</v>
      </c>
      <c r="F2027" s="65">
        <v>19</v>
      </c>
      <c r="G2027" s="65" t="s">
        <v>1213</v>
      </c>
      <c r="H2027">
        <v>45.128</v>
      </c>
      <c r="I2027">
        <v>10.747</v>
      </c>
      <c r="J2027" s="65" t="s">
        <v>4236</v>
      </c>
      <c r="K2027" t="s">
        <v>4240</v>
      </c>
      <c r="L2027" t="s">
        <v>1201</v>
      </c>
      <c r="O2027" t="s">
        <v>1202</v>
      </c>
    </row>
    <row r="2028" spans="1:18" x14ac:dyDescent="0.25">
      <c r="A2028" t="s">
        <v>7046</v>
      </c>
      <c r="B2028" t="s">
        <v>7047</v>
      </c>
      <c r="C2028" t="s">
        <v>7048</v>
      </c>
      <c r="D2028" t="s">
        <v>7049</v>
      </c>
      <c r="E2028">
        <v>23</v>
      </c>
      <c r="F2028" s="65">
        <v>23</v>
      </c>
      <c r="G2028" s="65" t="s">
        <v>394</v>
      </c>
      <c r="H2028">
        <v>43.499000000000002</v>
      </c>
      <c r="I2028">
        <v>11.663</v>
      </c>
      <c r="J2028" s="65" t="s">
        <v>4236</v>
      </c>
      <c r="K2028" t="s">
        <v>4410</v>
      </c>
      <c r="L2028" t="s">
        <v>1201</v>
      </c>
      <c r="O2028" t="s">
        <v>1202</v>
      </c>
      <c r="Q2028">
        <v>0</v>
      </c>
      <c r="R2028">
        <v>0</v>
      </c>
    </row>
    <row r="2029" spans="1:18" x14ac:dyDescent="0.25">
      <c r="A2029" t="s">
        <v>7050</v>
      </c>
      <c r="B2029" t="s">
        <v>7051</v>
      </c>
      <c r="C2029" t="s">
        <v>7052</v>
      </c>
      <c r="D2029" t="s">
        <v>7053</v>
      </c>
      <c r="E2029">
        <v>18</v>
      </c>
      <c r="F2029" s="65">
        <v>18</v>
      </c>
      <c r="G2029" s="65" t="s">
        <v>1206</v>
      </c>
      <c r="H2029">
        <v>45.451999999999998</v>
      </c>
      <c r="I2029">
        <v>9.2759999999999998</v>
      </c>
      <c r="J2029" s="65" t="s">
        <v>4236</v>
      </c>
      <c r="K2029" t="s">
        <v>4240</v>
      </c>
      <c r="L2029" t="s">
        <v>1201</v>
      </c>
      <c r="O2029" t="s">
        <v>1202</v>
      </c>
      <c r="P2029" t="s">
        <v>1317</v>
      </c>
      <c r="Q2029">
        <v>0.01</v>
      </c>
      <c r="R2029">
        <v>0.01</v>
      </c>
    </row>
    <row r="2030" spans="1:18" x14ac:dyDescent="0.25">
      <c r="A2030" t="s">
        <v>7054</v>
      </c>
      <c r="B2030" t="s">
        <v>7055</v>
      </c>
      <c r="C2030" t="s">
        <v>7056</v>
      </c>
      <c r="D2030" t="s">
        <v>7057</v>
      </c>
      <c r="E2030">
        <v>22</v>
      </c>
      <c r="F2030" s="65">
        <v>22</v>
      </c>
      <c r="G2030" s="65" t="s">
        <v>1213</v>
      </c>
      <c r="H2030">
        <v>43.87</v>
      </c>
      <c r="I2030">
        <v>10.526999999999999</v>
      </c>
      <c r="J2030" s="65" t="s">
        <v>4236</v>
      </c>
      <c r="K2030" t="s">
        <v>4410</v>
      </c>
      <c r="L2030" t="s">
        <v>1201</v>
      </c>
      <c r="O2030" t="s">
        <v>1202</v>
      </c>
    </row>
    <row r="2031" spans="1:18" x14ac:dyDescent="0.25">
      <c r="A2031" t="s">
        <v>7058</v>
      </c>
      <c r="B2031" t="s">
        <v>7059</v>
      </c>
      <c r="C2031" t="s">
        <v>7060</v>
      </c>
      <c r="D2031" t="s">
        <v>7061</v>
      </c>
      <c r="E2031">
        <v>22</v>
      </c>
      <c r="F2031" s="65">
        <v>22</v>
      </c>
      <c r="G2031" s="65" t="s">
        <v>1495</v>
      </c>
      <c r="J2031" s="65" t="s">
        <v>4236</v>
      </c>
      <c r="L2031" t="s">
        <v>1201</v>
      </c>
      <c r="O2031" t="s">
        <v>1360</v>
      </c>
      <c r="Q2031">
        <v>0</v>
      </c>
      <c r="R2031">
        <v>0</v>
      </c>
    </row>
    <row r="2032" spans="1:18" x14ac:dyDescent="0.25">
      <c r="A2032" t="s">
        <v>7062</v>
      </c>
      <c r="B2032" t="s">
        <v>7063</v>
      </c>
      <c r="C2032" t="s">
        <v>7064</v>
      </c>
      <c r="D2032" t="s">
        <v>7065</v>
      </c>
      <c r="E2032">
        <v>16</v>
      </c>
      <c r="F2032" s="65">
        <v>16</v>
      </c>
      <c r="G2032" s="65" t="s">
        <v>1213</v>
      </c>
      <c r="H2032">
        <v>46.168999999999997</v>
      </c>
      <c r="I2032">
        <v>9.8689999999999998</v>
      </c>
      <c r="J2032" s="65" t="s">
        <v>4236</v>
      </c>
      <c r="K2032" t="s">
        <v>4240</v>
      </c>
      <c r="L2032" t="s">
        <v>1201</v>
      </c>
      <c r="O2032" t="s">
        <v>1202</v>
      </c>
    </row>
    <row r="2033" spans="1:18" x14ac:dyDescent="0.25">
      <c r="A2033" t="s">
        <v>7066</v>
      </c>
      <c r="B2033" t="s">
        <v>7067</v>
      </c>
      <c r="C2033" t="s">
        <v>7068</v>
      </c>
      <c r="D2033" t="s">
        <v>7069</v>
      </c>
      <c r="E2033">
        <v>36</v>
      </c>
      <c r="F2033" s="65">
        <v>36</v>
      </c>
      <c r="G2033" s="65" t="s">
        <v>1495</v>
      </c>
      <c r="J2033" s="65" t="s">
        <v>4236</v>
      </c>
      <c r="L2033" t="s">
        <v>1201</v>
      </c>
      <c r="O2033" t="s">
        <v>1360</v>
      </c>
      <c r="Q2033">
        <v>0</v>
      </c>
      <c r="R2033">
        <v>0</v>
      </c>
    </row>
    <row r="2034" spans="1:18" x14ac:dyDescent="0.25">
      <c r="A2034" t="s">
        <v>7070</v>
      </c>
      <c r="B2034" t="s">
        <v>7071</v>
      </c>
      <c r="C2034" t="s">
        <v>7072</v>
      </c>
      <c r="D2034" t="s">
        <v>7073</v>
      </c>
      <c r="E2034">
        <v>55</v>
      </c>
      <c r="F2034" s="65">
        <v>55</v>
      </c>
      <c r="G2034" s="65" t="s">
        <v>1200</v>
      </c>
      <c r="H2034">
        <v>46.137999999999998</v>
      </c>
      <c r="I2034">
        <v>11.839</v>
      </c>
      <c r="J2034" s="65" t="s">
        <v>4236</v>
      </c>
      <c r="K2034" t="s">
        <v>4267</v>
      </c>
      <c r="L2034" t="s">
        <v>1201</v>
      </c>
      <c r="O2034" t="s">
        <v>1202</v>
      </c>
    </row>
    <row r="2035" spans="1:18" x14ac:dyDescent="0.25">
      <c r="A2035" t="s">
        <v>7074</v>
      </c>
      <c r="B2035" t="s">
        <v>7075</v>
      </c>
      <c r="C2035" t="s">
        <v>7076</v>
      </c>
      <c r="D2035" t="s">
        <v>7077</v>
      </c>
      <c r="E2035">
        <v>24</v>
      </c>
      <c r="F2035" s="65">
        <v>24</v>
      </c>
      <c r="G2035" s="65" t="s">
        <v>1495</v>
      </c>
      <c r="J2035" s="65" t="s">
        <v>4236</v>
      </c>
      <c r="L2035" t="s">
        <v>1201</v>
      </c>
      <c r="O2035" t="s">
        <v>1360</v>
      </c>
      <c r="Q2035">
        <v>0</v>
      </c>
      <c r="R2035">
        <v>0</v>
      </c>
    </row>
    <row r="2036" spans="1:18" x14ac:dyDescent="0.25">
      <c r="A2036" t="s">
        <v>7078</v>
      </c>
      <c r="B2036" t="s">
        <v>7079</v>
      </c>
      <c r="C2036" t="s">
        <v>7080</v>
      </c>
      <c r="D2036" t="s">
        <v>7081</v>
      </c>
      <c r="E2036">
        <v>24</v>
      </c>
      <c r="F2036" s="65">
        <v>24</v>
      </c>
      <c r="G2036" s="65" t="s">
        <v>1495</v>
      </c>
      <c r="J2036" s="65" t="s">
        <v>4236</v>
      </c>
      <c r="L2036" t="s">
        <v>1201</v>
      </c>
      <c r="O2036" t="s">
        <v>1360</v>
      </c>
      <c r="Q2036">
        <v>0</v>
      </c>
      <c r="R2036">
        <v>0</v>
      </c>
    </row>
    <row r="2037" spans="1:18" x14ac:dyDescent="0.25">
      <c r="A2037" t="s">
        <v>7082</v>
      </c>
      <c r="B2037" t="s">
        <v>7083</v>
      </c>
      <c r="C2037" t="s">
        <v>7084</v>
      </c>
      <c r="D2037" t="s">
        <v>7085</v>
      </c>
      <c r="E2037">
        <v>18</v>
      </c>
      <c r="F2037" s="65">
        <v>18</v>
      </c>
      <c r="G2037" s="65" t="s">
        <v>1495</v>
      </c>
      <c r="J2037" s="65" t="s">
        <v>4236</v>
      </c>
      <c r="L2037" t="s">
        <v>1201</v>
      </c>
      <c r="O2037" t="s">
        <v>1360</v>
      </c>
      <c r="Q2037">
        <v>0</v>
      </c>
      <c r="R2037">
        <v>0</v>
      </c>
    </row>
    <row r="2038" spans="1:18" x14ac:dyDescent="0.25">
      <c r="A2038" t="s">
        <v>7086</v>
      </c>
      <c r="B2038" t="s">
        <v>7087</v>
      </c>
      <c r="C2038" t="s">
        <v>7088</v>
      </c>
      <c r="D2038" t="s">
        <v>7089</v>
      </c>
      <c r="E2038">
        <v>11</v>
      </c>
      <c r="F2038" s="65">
        <v>11</v>
      </c>
      <c r="G2038" s="65" t="s">
        <v>394</v>
      </c>
      <c r="H2038">
        <v>41.417999999999999</v>
      </c>
      <c r="I2038">
        <v>12.849</v>
      </c>
      <c r="J2038" s="65" t="s">
        <v>4236</v>
      </c>
      <c r="K2038" t="s">
        <v>4245</v>
      </c>
      <c r="L2038" t="s">
        <v>1201</v>
      </c>
      <c r="O2038" t="s">
        <v>1202</v>
      </c>
      <c r="Q2038">
        <v>0</v>
      </c>
      <c r="R2038">
        <v>0</v>
      </c>
    </row>
    <row r="2039" spans="1:18" x14ac:dyDescent="0.25">
      <c r="A2039" t="s">
        <v>7090</v>
      </c>
      <c r="B2039" t="s">
        <v>7091</v>
      </c>
      <c r="C2039" t="s">
        <v>7092</v>
      </c>
      <c r="D2039" t="s">
        <v>7093</v>
      </c>
      <c r="E2039">
        <v>0</v>
      </c>
      <c r="F2039" s="65">
        <v>25</v>
      </c>
      <c r="G2039" s="65" t="s">
        <v>48</v>
      </c>
      <c r="J2039" s="65" t="s">
        <v>4236</v>
      </c>
      <c r="L2039" t="s">
        <v>1427</v>
      </c>
      <c r="O2039" t="s">
        <v>1202</v>
      </c>
      <c r="P2039" t="s">
        <v>1317</v>
      </c>
      <c r="Q2039">
        <v>0.1</v>
      </c>
      <c r="R2039">
        <v>0.1</v>
      </c>
    </row>
    <row r="2040" spans="1:18" x14ac:dyDescent="0.25">
      <c r="A2040" t="s">
        <v>7094</v>
      </c>
      <c r="B2040" t="s">
        <v>7095</v>
      </c>
      <c r="C2040" t="s">
        <v>7096</v>
      </c>
      <c r="D2040" t="s">
        <v>7097</v>
      </c>
      <c r="E2040">
        <v>10</v>
      </c>
      <c r="F2040" s="65">
        <v>10</v>
      </c>
      <c r="G2040" s="65" t="s">
        <v>1495</v>
      </c>
      <c r="J2040" s="65" t="s">
        <v>4236</v>
      </c>
      <c r="L2040" t="s">
        <v>1201</v>
      </c>
      <c r="O2040" t="s">
        <v>1360</v>
      </c>
      <c r="Q2040">
        <v>0</v>
      </c>
      <c r="R2040">
        <v>0</v>
      </c>
    </row>
    <row r="2041" spans="1:18" x14ac:dyDescent="0.25">
      <c r="A2041" t="s">
        <v>7098</v>
      </c>
      <c r="B2041" t="s">
        <v>7099</v>
      </c>
      <c r="C2041" t="s">
        <v>7100</v>
      </c>
      <c r="D2041" t="s">
        <v>7101</v>
      </c>
      <c r="E2041">
        <v>20</v>
      </c>
      <c r="F2041" s="65">
        <v>20</v>
      </c>
      <c r="G2041" s="65" t="s">
        <v>0</v>
      </c>
      <c r="H2041">
        <v>43.164000000000001</v>
      </c>
      <c r="I2041">
        <v>10.776999999999999</v>
      </c>
      <c r="J2041" s="65" t="s">
        <v>4236</v>
      </c>
      <c r="K2041" t="s">
        <v>4410</v>
      </c>
      <c r="L2041" t="s">
        <v>1201</v>
      </c>
      <c r="M2041" s="65">
        <v>2002</v>
      </c>
      <c r="O2041" t="s">
        <v>1202</v>
      </c>
      <c r="P2041" t="s">
        <v>1277</v>
      </c>
      <c r="Q2041">
        <v>0.06</v>
      </c>
      <c r="R2041">
        <v>0.06</v>
      </c>
    </row>
    <row r="2042" spans="1:18" x14ac:dyDescent="0.25">
      <c r="A2042" t="s">
        <v>7102</v>
      </c>
      <c r="B2042" t="s">
        <v>7103</v>
      </c>
      <c r="C2042" t="s">
        <v>7104</v>
      </c>
      <c r="D2042" t="s">
        <v>7105</v>
      </c>
      <c r="E2042">
        <v>23</v>
      </c>
      <c r="F2042" s="65">
        <v>23</v>
      </c>
      <c r="G2042" s="65" t="s">
        <v>1495</v>
      </c>
      <c r="J2042" s="65" t="s">
        <v>4236</v>
      </c>
      <c r="L2042" t="s">
        <v>1201</v>
      </c>
      <c r="O2042" t="s">
        <v>1360</v>
      </c>
      <c r="Q2042">
        <v>0</v>
      </c>
      <c r="R2042">
        <v>0</v>
      </c>
    </row>
    <row r="2043" spans="1:18" x14ac:dyDescent="0.25">
      <c r="A2043" t="s">
        <v>7106</v>
      </c>
      <c r="B2043" t="s">
        <v>7107</v>
      </c>
      <c r="C2043" t="s">
        <v>7108</v>
      </c>
      <c r="D2043" t="s">
        <v>7109</v>
      </c>
      <c r="E2043">
        <v>10</v>
      </c>
      <c r="F2043" s="65">
        <v>10</v>
      </c>
      <c r="G2043" s="65" t="s">
        <v>1495</v>
      </c>
      <c r="J2043" s="65" t="s">
        <v>4236</v>
      </c>
      <c r="L2043" t="s">
        <v>1201</v>
      </c>
      <c r="O2043" t="s">
        <v>1360</v>
      </c>
      <c r="Q2043">
        <v>0</v>
      </c>
      <c r="R2043">
        <v>0</v>
      </c>
    </row>
    <row r="2044" spans="1:18" x14ac:dyDescent="0.25">
      <c r="A2044" t="s">
        <v>7110</v>
      </c>
      <c r="B2044" t="s">
        <v>7111</v>
      </c>
      <c r="C2044" t="s">
        <v>7112</v>
      </c>
      <c r="D2044" t="s">
        <v>7113</v>
      </c>
      <c r="E2044">
        <v>23</v>
      </c>
      <c r="F2044" s="65">
        <v>23</v>
      </c>
      <c r="G2044" s="65" t="s">
        <v>1213</v>
      </c>
      <c r="H2044">
        <v>44.003999999999998</v>
      </c>
      <c r="I2044">
        <v>10.545999999999999</v>
      </c>
      <c r="J2044" s="65" t="s">
        <v>4236</v>
      </c>
      <c r="K2044" t="s">
        <v>4410</v>
      </c>
      <c r="L2044" t="s">
        <v>1201</v>
      </c>
      <c r="O2044" t="s">
        <v>1202</v>
      </c>
    </row>
    <row r="2045" spans="1:18" x14ac:dyDescent="0.25">
      <c r="A2045" t="s">
        <v>445</v>
      </c>
      <c r="B2045" t="s">
        <v>7114</v>
      </c>
      <c r="C2045" t="s">
        <v>446</v>
      </c>
      <c r="D2045" t="s">
        <v>7115</v>
      </c>
      <c r="E2045">
        <v>395</v>
      </c>
      <c r="F2045" s="65">
        <v>395</v>
      </c>
      <c r="G2045" s="65" t="s">
        <v>1213</v>
      </c>
      <c r="H2045">
        <v>39.176000000000002</v>
      </c>
      <c r="I2045">
        <v>16.780999999999999</v>
      </c>
      <c r="J2045" s="65" t="s">
        <v>4236</v>
      </c>
      <c r="K2045" t="s">
        <v>4336</v>
      </c>
      <c r="L2045" t="s">
        <v>1201</v>
      </c>
      <c r="O2045" t="s">
        <v>1202</v>
      </c>
    </row>
    <row r="2046" spans="1:18" x14ac:dyDescent="0.25">
      <c r="A2046" t="s">
        <v>7116</v>
      </c>
      <c r="B2046" t="s">
        <v>7117</v>
      </c>
      <c r="C2046" t="s">
        <v>7118</v>
      </c>
      <c r="D2046" t="s">
        <v>7119</v>
      </c>
      <c r="E2046">
        <v>54</v>
      </c>
      <c r="F2046" s="65">
        <v>54</v>
      </c>
      <c r="G2046" s="65" t="s">
        <v>1213</v>
      </c>
      <c r="H2046">
        <v>46.210999999999999</v>
      </c>
      <c r="I2046">
        <v>8.3209999999999997</v>
      </c>
      <c r="J2046" s="65" t="s">
        <v>4236</v>
      </c>
      <c r="K2046" t="s">
        <v>4331</v>
      </c>
      <c r="L2046" t="s">
        <v>1201</v>
      </c>
      <c r="O2046" t="s">
        <v>1202</v>
      </c>
    </row>
    <row r="2047" spans="1:18" x14ac:dyDescent="0.25">
      <c r="A2047" t="s">
        <v>7120</v>
      </c>
      <c r="B2047" t="s">
        <v>7121</v>
      </c>
      <c r="C2047" t="s">
        <v>7122</v>
      </c>
      <c r="D2047" t="s">
        <v>7123</v>
      </c>
      <c r="E2047">
        <v>10</v>
      </c>
      <c r="F2047" s="65">
        <v>10</v>
      </c>
      <c r="G2047" s="65" t="s">
        <v>1213</v>
      </c>
      <c r="H2047">
        <v>40.08</v>
      </c>
      <c r="I2047">
        <v>15.577999999999999</v>
      </c>
      <c r="J2047" s="65" t="s">
        <v>4236</v>
      </c>
      <c r="K2047" t="s">
        <v>4277</v>
      </c>
      <c r="L2047" t="s">
        <v>1201</v>
      </c>
      <c r="O2047" t="s">
        <v>1202</v>
      </c>
    </row>
    <row r="2048" spans="1:18" x14ac:dyDescent="0.25">
      <c r="A2048" t="s">
        <v>525</v>
      </c>
      <c r="B2048" t="s">
        <v>7124</v>
      </c>
      <c r="C2048" t="s">
        <v>526</v>
      </c>
      <c r="D2048" t="s">
        <v>7125</v>
      </c>
      <c r="E2048">
        <v>113</v>
      </c>
      <c r="F2048" s="65">
        <v>113</v>
      </c>
      <c r="G2048" s="65" t="s">
        <v>1235</v>
      </c>
      <c r="H2048">
        <v>41.469000000000001</v>
      </c>
      <c r="I2048">
        <v>14.145</v>
      </c>
      <c r="J2048" s="65" t="s">
        <v>4236</v>
      </c>
      <c r="K2048" t="s">
        <v>4277</v>
      </c>
      <c r="L2048" t="s">
        <v>1201</v>
      </c>
      <c r="O2048" t="s">
        <v>1202</v>
      </c>
    </row>
    <row r="2049" spans="1:18" x14ac:dyDescent="0.25">
      <c r="A2049" t="s">
        <v>7126</v>
      </c>
      <c r="B2049" t="s">
        <v>7127</v>
      </c>
      <c r="C2049" t="s">
        <v>7128</v>
      </c>
      <c r="D2049" t="s">
        <v>7129</v>
      </c>
      <c r="E2049">
        <v>0</v>
      </c>
      <c r="F2049" s="65">
        <v>87</v>
      </c>
      <c r="G2049" s="65" t="s">
        <v>1206</v>
      </c>
      <c r="H2049">
        <v>44.941000000000003</v>
      </c>
      <c r="I2049">
        <v>8.6069999999999993</v>
      </c>
      <c r="J2049" s="65" t="s">
        <v>4236</v>
      </c>
      <c r="K2049" t="s">
        <v>4331</v>
      </c>
      <c r="L2049" t="s">
        <v>1427</v>
      </c>
      <c r="M2049" s="65">
        <v>1979</v>
      </c>
      <c r="N2049">
        <v>2014</v>
      </c>
      <c r="O2049" t="s">
        <v>1202</v>
      </c>
      <c r="P2049" t="s">
        <v>1317</v>
      </c>
      <c r="Q2049">
        <v>0.01</v>
      </c>
      <c r="R2049">
        <v>0.01</v>
      </c>
    </row>
    <row r="2050" spans="1:18" x14ac:dyDescent="0.25">
      <c r="A2050" t="s">
        <v>7126</v>
      </c>
      <c r="B2050" t="s">
        <v>7130</v>
      </c>
      <c r="C2050" t="s">
        <v>7128</v>
      </c>
      <c r="D2050" t="s">
        <v>7131</v>
      </c>
      <c r="E2050">
        <v>0</v>
      </c>
      <c r="F2050" s="65">
        <v>87</v>
      </c>
      <c r="G2050" s="65" t="s">
        <v>1206</v>
      </c>
      <c r="H2050">
        <v>44.941000000000003</v>
      </c>
      <c r="I2050">
        <v>8.6069999999999993</v>
      </c>
      <c r="J2050" s="65" t="s">
        <v>4236</v>
      </c>
      <c r="K2050" t="s">
        <v>4331</v>
      </c>
      <c r="L2050" t="s">
        <v>1427</v>
      </c>
      <c r="M2050" s="65">
        <v>1979</v>
      </c>
      <c r="N2050">
        <v>2014</v>
      </c>
      <c r="O2050" t="s">
        <v>1202</v>
      </c>
      <c r="P2050" t="s">
        <v>1317</v>
      </c>
      <c r="Q2050">
        <v>0.01</v>
      </c>
      <c r="R2050">
        <v>0.01</v>
      </c>
    </row>
    <row r="2051" spans="1:18" x14ac:dyDescent="0.25">
      <c r="A2051" t="s">
        <v>7132</v>
      </c>
      <c r="B2051" t="s">
        <v>7133</v>
      </c>
      <c r="C2051" t="s">
        <v>7134</v>
      </c>
      <c r="D2051" t="s">
        <v>7135</v>
      </c>
      <c r="E2051">
        <v>12</v>
      </c>
      <c r="F2051" s="65">
        <v>12</v>
      </c>
      <c r="G2051" s="65" t="s">
        <v>1495</v>
      </c>
      <c r="J2051" s="65" t="s">
        <v>4236</v>
      </c>
      <c r="L2051" t="s">
        <v>1201</v>
      </c>
      <c r="O2051" t="s">
        <v>1360</v>
      </c>
      <c r="Q2051">
        <v>0</v>
      </c>
      <c r="R2051">
        <v>0</v>
      </c>
    </row>
    <row r="2052" spans="1:18" x14ac:dyDescent="0.25">
      <c r="A2052" t="s">
        <v>7136</v>
      </c>
      <c r="B2052" t="s">
        <v>7137</v>
      </c>
      <c r="C2052" t="s">
        <v>7138</v>
      </c>
      <c r="D2052" t="s">
        <v>7139</v>
      </c>
      <c r="E2052">
        <v>21</v>
      </c>
      <c r="F2052" s="65">
        <v>21</v>
      </c>
      <c r="G2052" s="65" t="s">
        <v>1495</v>
      </c>
      <c r="J2052" s="65" t="s">
        <v>4236</v>
      </c>
      <c r="L2052" t="s">
        <v>1201</v>
      </c>
      <c r="O2052" t="s">
        <v>1360</v>
      </c>
      <c r="Q2052">
        <v>0</v>
      </c>
      <c r="R2052">
        <v>0</v>
      </c>
    </row>
    <row r="2053" spans="1:18" x14ac:dyDescent="0.25">
      <c r="A2053" t="s">
        <v>7140</v>
      </c>
      <c r="B2053" t="s">
        <v>7141</v>
      </c>
      <c r="C2053" t="s">
        <v>7142</v>
      </c>
      <c r="D2053" t="s">
        <v>7143</v>
      </c>
      <c r="E2053">
        <v>11</v>
      </c>
      <c r="F2053" s="65">
        <v>11</v>
      </c>
      <c r="G2053" s="65" t="s">
        <v>1206</v>
      </c>
      <c r="H2053">
        <v>41.741</v>
      </c>
      <c r="I2053">
        <v>15.054</v>
      </c>
      <c r="J2053" s="65" t="s">
        <v>4236</v>
      </c>
      <c r="K2053" t="s">
        <v>5874</v>
      </c>
      <c r="L2053" t="s">
        <v>1201</v>
      </c>
      <c r="O2053" t="s">
        <v>1202</v>
      </c>
      <c r="P2053" t="s">
        <v>1317</v>
      </c>
      <c r="Q2053">
        <v>0.01</v>
      </c>
      <c r="R2053">
        <v>0.01</v>
      </c>
    </row>
    <row r="2054" spans="1:18" x14ac:dyDescent="0.25">
      <c r="A2054" t="s">
        <v>7144</v>
      </c>
      <c r="B2054" t="s">
        <v>7145</v>
      </c>
      <c r="C2054" t="s">
        <v>7146</v>
      </c>
      <c r="D2054" t="s">
        <v>7147</v>
      </c>
      <c r="E2054">
        <v>28</v>
      </c>
      <c r="F2054" s="65">
        <v>28</v>
      </c>
      <c r="G2054" s="65" t="s">
        <v>1495</v>
      </c>
      <c r="J2054" s="65" t="s">
        <v>4236</v>
      </c>
      <c r="L2054" t="s">
        <v>1201</v>
      </c>
      <c r="O2054" t="s">
        <v>1360</v>
      </c>
      <c r="Q2054">
        <v>0</v>
      </c>
      <c r="R2054">
        <v>0</v>
      </c>
    </row>
    <row r="2055" spans="1:18" x14ac:dyDescent="0.25">
      <c r="A2055" t="s">
        <v>604</v>
      </c>
      <c r="B2055" t="s">
        <v>7148</v>
      </c>
      <c r="C2055" t="s">
        <v>605</v>
      </c>
      <c r="D2055" t="s">
        <v>7149</v>
      </c>
      <c r="E2055">
        <v>45</v>
      </c>
      <c r="F2055" s="65">
        <v>45</v>
      </c>
      <c r="G2055" s="65" t="s">
        <v>1206</v>
      </c>
      <c r="H2055">
        <v>45.651000000000003</v>
      </c>
      <c r="I2055">
        <v>13.766999999999999</v>
      </c>
      <c r="J2055" s="65" t="s">
        <v>4236</v>
      </c>
      <c r="K2055" t="s">
        <v>4345</v>
      </c>
      <c r="L2055" t="s">
        <v>1201</v>
      </c>
      <c r="M2055" s="65">
        <v>2001</v>
      </c>
      <c r="O2055" t="s">
        <v>1411</v>
      </c>
      <c r="P2055" t="s">
        <v>1317</v>
      </c>
      <c r="Q2055">
        <v>0.01</v>
      </c>
      <c r="R2055">
        <v>0.01</v>
      </c>
    </row>
    <row r="2056" spans="1:18" x14ac:dyDescent="0.25">
      <c r="A2056" t="s">
        <v>7150</v>
      </c>
      <c r="B2056" t="s">
        <v>7151</v>
      </c>
      <c r="C2056" t="s">
        <v>7152</v>
      </c>
      <c r="D2056" t="s">
        <v>7153</v>
      </c>
      <c r="E2056">
        <v>23</v>
      </c>
      <c r="F2056" s="65">
        <v>23</v>
      </c>
      <c r="G2056" s="65" t="s">
        <v>1213</v>
      </c>
      <c r="H2056">
        <v>45.679000000000002</v>
      </c>
      <c r="I2056">
        <v>10.644</v>
      </c>
      <c r="J2056" s="65" t="s">
        <v>4236</v>
      </c>
      <c r="K2056" t="s">
        <v>4240</v>
      </c>
      <c r="L2056" t="s">
        <v>1201</v>
      </c>
      <c r="O2056" t="s">
        <v>1202</v>
      </c>
    </row>
    <row r="2057" spans="1:18" x14ac:dyDescent="0.25">
      <c r="A2057" t="s">
        <v>7154</v>
      </c>
      <c r="B2057" t="s">
        <v>7155</v>
      </c>
      <c r="C2057" t="s">
        <v>7156</v>
      </c>
      <c r="D2057" t="s">
        <v>7157</v>
      </c>
      <c r="E2057">
        <v>24</v>
      </c>
      <c r="F2057" s="65">
        <v>24</v>
      </c>
      <c r="G2057" s="65" t="s">
        <v>1495</v>
      </c>
      <c r="J2057" s="65" t="s">
        <v>4236</v>
      </c>
      <c r="L2057" t="s">
        <v>1201</v>
      </c>
      <c r="O2057" t="s">
        <v>1360</v>
      </c>
      <c r="Q2057">
        <v>0</v>
      </c>
      <c r="R2057">
        <v>0</v>
      </c>
    </row>
    <row r="2058" spans="1:18" x14ac:dyDescent="0.25">
      <c r="A2058" t="s">
        <v>7158</v>
      </c>
      <c r="B2058" t="s">
        <v>7159</v>
      </c>
      <c r="C2058" t="s">
        <v>7160</v>
      </c>
      <c r="D2058" t="s">
        <v>7161</v>
      </c>
      <c r="E2058">
        <v>25</v>
      </c>
      <c r="F2058" s="65">
        <v>25</v>
      </c>
      <c r="G2058" s="65" t="s">
        <v>1495</v>
      </c>
      <c r="J2058" s="65" t="s">
        <v>4236</v>
      </c>
      <c r="L2058" t="s">
        <v>1201</v>
      </c>
      <c r="O2058" t="s">
        <v>1360</v>
      </c>
      <c r="Q2058">
        <v>0</v>
      </c>
      <c r="R2058">
        <v>0</v>
      </c>
    </row>
    <row r="2059" spans="1:18" x14ac:dyDescent="0.25">
      <c r="A2059" t="s">
        <v>7162</v>
      </c>
      <c r="B2059" t="s">
        <v>7163</v>
      </c>
      <c r="C2059" t="s">
        <v>7164</v>
      </c>
      <c r="D2059" t="s">
        <v>7165</v>
      </c>
      <c r="E2059">
        <v>0</v>
      </c>
      <c r="F2059" s="65">
        <v>51</v>
      </c>
      <c r="G2059" s="65" t="s">
        <v>48</v>
      </c>
      <c r="J2059" s="65" t="s">
        <v>4236</v>
      </c>
      <c r="L2059" t="s">
        <v>1427</v>
      </c>
      <c r="M2059" s="65">
        <v>1974</v>
      </c>
      <c r="N2059">
        <v>2013</v>
      </c>
      <c r="O2059" t="s">
        <v>1202</v>
      </c>
      <c r="P2059" t="s">
        <v>1317</v>
      </c>
      <c r="Q2059">
        <v>0.1</v>
      </c>
      <c r="R2059">
        <v>0.1</v>
      </c>
    </row>
    <row r="2060" spans="1:18" x14ac:dyDescent="0.25">
      <c r="A2060" t="s">
        <v>7162</v>
      </c>
      <c r="B2060" t="s">
        <v>7166</v>
      </c>
      <c r="C2060" t="s">
        <v>7164</v>
      </c>
      <c r="D2060" t="s">
        <v>7167</v>
      </c>
      <c r="E2060">
        <v>0</v>
      </c>
      <c r="F2060" s="65">
        <v>25</v>
      </c>
      <c r="G2060" s="65" t="s">
        <v>48</v>
      </c>
      <c r="J2060" s="65" t="s">
        <v>4236</v>
      </c>
      <c r="L2060" t="s">
        <v>1427</v>
      </c>
      <c r="M2060" s="65">
        <v>1974</v>
      </c>
      <c r="N2060">
        <v>2013</v>
      </c>
      <c r="O2060" t="s">
        <v>1202</v>
      </c>
      <c r="P2060" t="s">
        <v>1317</v>
      </c>
      <c r="Q2060">
        <v>0.1</v>
      </c>
      <c r="R2060">
        <v>0.1</v>
      </c>
    </row>
    <row r="2061" spans="1:18" x14ac:dyDescent="0.25">
      <c r="A2061" t="s">
        <v>7168</v>
      </c>
      <c r="B2061" t="s">
        <v>7169</v>
      </c>
      <c r="C2061" t="s">
        <v>7170</v>
      </c>
      <c r="D2061" t="s">
        <v>7171</v>
      </c>
      <c r="E2061">
        <v>30</v>
      </c>
      <c r="F2061" s="65">
        <v>30</v>
      </c>
      <c r="G2061" s="65" t="s">
        <v>1495</v>
      </c>
      <c r="J2061" s="65" t="s">
        <v>4236</v>
      </c>
      <c r="L2061" t="s">
        <v>1201</v>
      </c>
      <c r="O2061" t="s">
        <v>1360</v>
      </c>
      <c r="Q2061">
        <v>0</v>
      </c>
      <c r="R2061">
        <v>0</v>
      </c>
    </row>
    <row r="2062" spans="1:18" x14ac:dyDescent="0.25">
      <c r="A2062" t="s">
        <v>7172</v>
      </c>
      <c r="B2062" t="s">
        <v>7173</v>
      </c>
      <c r="C2062" t="s">
        <v>7174</v>
      </c>
      <c r="D2062" t="s">
        <v>7175</v>
      </c>
      <c r="E2062">
        <v>11</v>
      </c>
      <c r="F2062" s="65">
        <v>11</v>
      </c>
      <c r="G2062" s="65" t="s">
        <v>1495</v>
      </c>
      <c r="J2062" s="65" t="s">
        <v>4236</v>
      </c>
      <c r="L2062" t="s">
        <v>1201</v>
      </c>
      <c r="O2062" t="s">
        <v>1360</v>
      </c>
      <c r="Q2062">
        <v>0</v>
      </c>
      <c r="R2062">
        <v>0</v>
      </c>
    </row>
    <row r="2063" spans="1:18" x14ac:dyDescent="0.25">
      <c r="A2063" t="s">
        <v>7176</v>
      </c>
      <c r="B2063" t="s">
        <v>7177</v>
      </c>
      <c r="C2063" t="s">
        <v>7178</v>
      </c>
      <c r="D2063" t="s">
        <v>7179</v>
      </c>
      <c r="E2063">
        <v>34</v>
      </c>
      <c r="F2063" s="65">
        <v>34</v>
      </c>
      <c r="G2063" s="65" t="s">
        <v>1495</v>
      </c>
      <c r="J2063" s="65" t="s">
        <v>4236</v>
      </c>
      <c r="L2063" t="s">
        <v>1201</v>
      </c>
      <c r="O2063" t="s">
        <v>1360</v>
      </c>
      <c r="Q2063">
        <v>0</v>
      </c>
      <c r="R2063">
        <v>0</v>
      </c>
    </row>
    <row r="2064" spans="1:18" x14ac:dyDescent="0.25">
      <c r="A2064" t="s">
        <v>7180</v>
      </c>
      <c r="B2064" t="s">
        <v>7181</v>
      </c>
      <c r="C2064" t="s">
        <v>7182</v>
      </c>
      <c r="D2064" t="s">
        <v>7183</v>
      </c>
      <c r="E2064">
        <v>40</v>
      </c>
      <c r="F2064" s="65">
        <v>40</v>
      </c>
      <c r="G2064" s="65" t="s">
        <v>1213</v>
      </c>
      <c r="H2064">
        <v>44.579000000000001</v>
      </c>
      <c r="I2064">
        <v>7.1859999999999999</v>
      </c>
      <c r="J2064" s="65" t="s">
        <v>4236</v>
      </c>
      <c r="K2064" t="s">
        <v>4331</v>
      </c>
      <c r="L2064" t="s">
        <v>1201</v>
      </c>
      <c r="O2064" t="s">
        <v>1202</v>
      </c>
    </row>
    <row r="2065" spans="1:18" x14ac:dyDescent="0.25">
      <c r="A2065" t="s">
        <v>7184</v>
      </c>
      <c r="B2065" t="s">
        <v>7185</v>
      </c>
      <c r="C2065" t="s">
        <v>7186</v>
      </c>
      <c r="D2065" t="s">
        <v>7187</v>
      </c>
      <c r="E2065">
        <v>0</v>
      </c>
      <c r="F2065" s="65">
        <v>384</v>
      </c>
      <c r="G2065" s="65" t="s">
        <v>1206</v>
      </c>
      <c r="J2065" s="65" t="s">
        <v>4236</v>
      </c>
      <c r="L2065" t="s">
        <v>1427</v>
      </c>
      <c r="O2065" t="s">
        <v>1202</v>
      </c>
      <c r="P2065" t="s">
        <v>1317</v>
      </c>
      <c r="Q2065">
        <v>0.01</v>
      </c>
      <c r="R2065">
        <v>0.01</v>
      </c>
    </row>
    <row r="2066" spans="1:18" x14ac:dyDescent="0.25">
      <c r="A2066" t="s">
        <v>7188</v>
      </c>
      <c r="B2066" t="s">
        <v>7189</v>
      </c>
      <c r="C2066" t="s">
        <v>7190</v>
      </c>
      <c r="D2066" t="s">
        <v>7191</v>
      </c>
      <c r="E2066">
        <v>0</v>
      </c>
      <c r="F2066" s="65">
        <v>18</v>
      </c>
      <c r="G2066" s="65" t="s">
        <v>48</v>
      </c>
      <c r="J2066" s="65" t="s">
        <v>4236</v>
      </c>
      <c r="L2066" t="s">
        <v>1427</v>
      </c>
      <c r="O2066" t="s">
        <v>1202</v>
      </c>
      <c r="P2066" t="s">
        <v>1317</v>
      </c>
      <c r="Q2066">
        <v>0.1</v>
      </c>
      <c r="R2066">
        <v>0.1</v>
      </c>
    </row>
    <row r="2067" spans="1:18" x14ac:dyDescent="0.25">
      <c r="A2067" t="s">
        <v>7192</v>
      </c>
      <c r="B2067" t="s">
        <v>7193</v>
      </c>
      <c r="C2067" t="s">
        <v>7194</v>
      </c>
      <c r="D2067" t="s">
        <v>7195</v>
      </c>
      <c r="E2067">
        <v>24</v>
      </c>
      <c r="F2067" s="65">
        <v>24</v>
      </c>
      <c r="G2067" s="65" t="s">
        <v>1495</v>
      </c>
      <c r="J2067" s="65" t="s">
        <v>4236</v>
      </c>
      <c r="L2067" t="s">
        <v>1201</v>
      </c>
      <c r="O2067" t="s">
        <v>1360</v>
      </c>
      <c r="Q2067">
        <v>0</v>
      </c>
      <c r="R2067">
        <v>0</v>
      </c>
    </row>
    <row r="2068" spans="1:18" x14ac:dyDescent="0.25">
      <c r="A2068" t="s">
        <v>7196</v>
      </c>
      <c r="B2068" t="s">
        <v>7197</v>
      </c>
      <c r="C2068" t="s">
        <v>7198</v>
      </c>
      <c r="D2068" t="s">
        <v>7199</v>
      </c>
      <c r="E2068">
        <v>11</v>
      </c>
      <c r="F2068" s="65">
        <v>11</v>
      </c>
      <c r="G2068" s="65" t="s">
        <v>48</v>
      </c>
      <c r="J2068" s="65" t="s">
        <v>4236</v>
      </c>
      <c r="L2068" t="s">
        <v>1201</v>
      </c>
      <c r="O2068" t="s">
        <v>1202</v>
      </c>
      <c r="P2068" t="s">
        <v>1317</v>
      </c>
      <c r="Q2068">
        <v>0.1</v>
      </c>
      <c r="R2068">
        <v>0.1</v>
      </c>
    </row>
    <row r="2069" spans="1:18" x14ac:dyDescent="0.25">
      <c r="A2069" t="s">
        <v>7200</v>
      </c>
      <c r="B2069" t="s">
        <v>7201</v>
      </c>
      <c r="C2069" t="s">
        <v>7202</v>
      </c>
      <c r="D2069" t="s">
        <v>7203</v>
      </c>
      <c r="E2069">
        <v>10</v>
      </c>
      <c r="F2069" s="65">
        <v>10</v>
      </c>
      <c r="G2069" s="65" t="s">
        <v>48</v>
      </c>
      <c r="H2069">
        <v>40.588000000000001</v>
      </c>
      <c r="I2069">
        <v>17.116</v>
      </c>
      <c r="J2069" s="65" t="s">
        <v>4236</v>
      </c>
      <c r="K2069" t="s">
        <v>4298</v>
      </c>
      <c r="L2069" t="s">
        <v>1201</v>
      </c>
      <c r="O2069" t="s">
        <v>1202</v>
      </c>
      <c r="P2069" t="s">
        <v>1317</v>
      </c>
      <c r="Q2069">
        <v>0.1</v>
      </c>
      <c r="R2069">
        <v>0.1</v>
      </c>
    </row>
    <row r="2070" spans="1:18" x14ac:dyDescent="0.25">
      <c r="A2070" t="s">
        <v>7204</v>
      </c>
      <c r="B2070" t="s">
        <v>7205</v>
      </c>
      <c r="C2070" t="s">
        <v>7206</v>
      </c>
      <c r="D2070" t="s">
        <v>7207</v>
      </c>
      <c r="E2070">
        <v>18</v>
      </c>
      <c r="F2070" s="65">
        <v>18</v>
      </c>
      <c r="G2070" s="65" t="s">
        <v>0</v>
      </c>
      <c r="H2070">
        <v>43.231000000000002</v>
      </c>
      <c r="I2070">
        <v>13.356</v>
      </c>
      <c r="J2070" s="65" t="s">
        <v>4236</v>
      </c>
      <c r="K2070" t="s">
        <v>4486</v>
      </c>
      <c r="L2070" t="s">
        <v>1201</v>
      </c>
      <c r="M2070" s="65">
        <v>1986</v>
      </c>
      <c r="O2070" t="s">
        <v>1202</v>
      </c>
      <c r="P2070" t="s">
        <v>1277</v>
      </c>
      <c r="Q2070">
        <v>0.06</v>
      </c>
      <c r="R2070">
        <v>0.06</v>
      </c>
    </row>
    <row r="2071" spans="1:18" x14ac:dyDescent="0.25">
      <c r="A2071" t="s">
        <v>7208</v>
      </c>
      <c r="B2071" t="s">
        <v>7209</v>
      </c>
      <c r="C2071" t="s">
        <v>6824</v>
      </c>
      <c r="D2071" t="s">
        <v>7210</v>
      </c>
      <c r="E2071">
        <v>12</v>
      </c>
      <c r="F2071" s="65">
        <v>12</v>
      </c>
      <c r="G2071" s="65" t="s">
        <v>1495</v>
      </c>
      <c r="J2071" s="65" t="s">
        <v>4236</v>
      </c>
      <c r="L2071" t="s">
        <v>1201</v>
      </c>
      <c r="O2071" t="s">
        <v>1360</v>
      </c>
      <c r="Q2071">
        <v>0</v>
      </c>
      <c r="R2071">
        <v>0</v>
      </c>
    </row>
    <row r="2072" spans="1:18" x14ac:dyDescent="0.25">
      <c r="A2072" t="s">
        <v>7211</v>
      </c>
      <c r="B2072" t="s">
        <v>7212</v>
      </c>
      <c r="C2072" t="s">
        <v>7213</v>
      </c>
      <c r="D2072" t="s">
        <v>7214</v>
      </c>
      <c r="E2072">
        <v>18</v>
      </c>
      <c r="F2072" s="65">
        <v>18</v>
      </c>
      <c r="G2072" s="65" t="s">
        <v>1213</v>
      </c>
      <c r="H2072">
        <v>43.497</v>
      </c>
      <c r="I2072">
        <v>11.62</v>
      </c>
      <c r="J2072" s="65" t="s">
        <v>4236</v>
      </c>
      <c r="K2072" t="s">
        <v>4410</v>
      </c>
      <c r="L2072" t="s">
        <v>1201</v>
      </c>
      <c r="O2072" t="s">
        <v>1202</v>
      </c>
    </row>
    <row r="2073" spans="1:18" x14ac:dyDescent="0.25">
      <c r="A2073" t="s">
        <v>663</v>
      </c>
      <c r="B2073" t="s">
        <v>7215</v>
      </c>
      <c r="C2073" t="s">
        <v>664</v>
      </c>
      <c r="D2073" t="s">
        <v>7216</v>
      </c>
      <c r="E2073">
        <v>950</v>
      </c>
      <c r="F2073" s="65">
        <v>950</v>
      </c>
      <c r="G2073" s="65" t="s">
        <v>1235</v>
      </c>
      <c r="H2073">
        <v>46.170999999999999</v>
      </c>
      <c r="I2073">
        <v>10.348000000000001</v>
      </c>
      <c r="J2073" s="65" t="s">
        <v>4236</v>
      </c>
      <c r="K2073" t="s">
        <v>4240</v>
      </c>
      <c r="L2073" t="s">
        <v>1201</v>
      </c>
      <c r="M2073" s="65">
        <v>1984</v>
      </c>
      <c r="O2073" t="s">
        <v>1202</v>
      </c>
    </row>
    <row r="2074" spans="1:18" x14ac:dyDescent="0.25">
      <c r="A2074" t="s">
        <v>7217</v>
      </c>
      <c r="B2074" t="s">
        <v>7218</v>
      </c>
      <c r="C2074" t="s">
        <v>7219</v>
      </c>
      <c r="D2074" t="s">
        <v>7220</v>
      </c>
      <c r="E2074">
        <v>37</v>
      </c>
      <c r="F2074" s="65">
        <v>37</v>
      </c>
      <c r="G2074" s="65" t="s">
        <v>48</v>
      </c>
      <c r="H2074">
        <v>44.691000000000003</v>
      </c>
      <c r="I2074">
        <v>7.8319999999999999</v>
      </c>
      <c r="J2074" s="65" t="s">
        <v>4236</v>
      </c>
      <c r="K2074" t="s">
        <v>4331</v>
      </c>
      <c r="L2074" t="s">
        <v>1201</v>
      </c>
      <c r="O2074" t="s">
        <v>1202</v>
      </c>
      <c r="P2074" t="s">
        <v>1317</v>
      </c>
      <c r="Q2074">
        <v>0.1</v>
      </c>
      <c r="R2074">
        <v>0.1</v>
      </c>
    </row>
    <row r="2075" spans="1:18" x14ac:dyDescent="0.25">
      <c r="A2075" t="s">
        <v>7221</v>
      </c>
      <c r="B2075" t="s">
        <v>7222</v>
      </c>
      <c r="C2075" t="s">
        <v>7223</v>
      </c>
      <c r="D2075" t="s">
        <v>7224</v>
      </c>
      <c r="E2075">
        <v>22</v>
      </c>
      <c r="F2075" s="65">
        <v>22</v>
      </c>
      <c r="G2075" s="65" t="s">
        <v>1213</v>
      </c>
      <c r="H2075">
        <v>42.295999999999999</v>
      </c>
      <c r="I2075">
        <v>13.968</v>
      </c>
      <c r="J2075" s="65" t="s">
        <v>4236</v>
      </c>
      <c r="K2075" t="s">
        <v>4601</v>
      </c>
      <c r="L2075" t="s">
        <v>1201</v>
      </c>
      <c r="O2075" t="s">
        <v>1202</v>
      </c>
    </row>
    <row r="2076" spans="1:18" x14ac:dyDescent="0.25">
      <c r="A2076" t="s">
        <v>7225</v>
      </c>
      <c r="B2076" t="s">
        <v>7226</v>
      </c>
      <c r="C2076" t="s">
        <v>7227</v>
      </c>
      <c r="D2076" t="s">
        <v>7228</v>
      </c>
      <c r="E2076">
        <v>10</v>
      </c>
      <c r="F2076" s="65">
        <v>10</v>
      </c>
      <c r="G2076" s="65" t="s">
        <v>1213</v>
      </c>
      <c r="H2076">
        <v>39.311999999999998</v>
      </c>
      <c r="I2076">
        <v>16.050999999999998</v>
      </c>
      <c r="J2076" s="65" t="s">
        <v>4236</v>
      </c>
      <c r="K2076" t="s">
        <v>4336</v>
      </c>
      <c r="L2076" t="s">
        <v>1201</v>
      </c>
      <c r="O2076" t="s">
        <v>1202</v>
      </c>
    </row>
    <row r="2077" spans="1:18" x14ac:dyDescent="0.25">
      <c r="A2077" t="s">
        <v>7229</v>
      </c>
      <c r="B2077" t="s">
        <v>7230</v>
      </c>
      <c r="C2077" t="s">
        <v>7231</v>
      </c>
      <c r="D2077" t="s">
        <v>7232</v>
      </c>
      <c r="E2077">
        <v>15</v>
      </c>
      <c r="F2077" s="65">
        <v>15</v>
      </c>
      <c r="G2077" s="65" t="s">
        <v>48</v>
      </c>
      <c r="H2077">
        <v>45.465000000000003</v>
      </c>
      <c r="I2077">
        <v>12.265000000000001</v>
      </c>
      <c r="J2077" s="65" t="s">
        <v>4236</v>
      </c>
      <c r="K2077" t="s">
        <v>4237</v>
      </c>
      <c r="L2077" t="s">
        <v>1201</v>
      </c>
      <c r="O2077" t="s">
        <v>1202</v>
      </c>
      <c r="P2077" t="s">
        <v>1317</v>
      </c>
      <c r="Q2077">
        <v>0.1</v>
      </c>
      <c r="R2077">
        <v>0.1</v>
      </c>
    </row>
    <row r="2078" spans="1:18" x14ac:dyDescent="0.25">
      <c r="A2078" t="s">
        <v>7233</v>
      </c>
      <c r="B2078" t="s">
        <v>7234</v>
      </c>
      <c r="C2078" t="s">
        <v>7235</v>
      </c>
      <c r="D2078" t="s">
        <v>7236</v>
      </c>
      <c r="E2078">
        <v>36</v>
      </c>
      <c r="F2078" s="65">
        <v>36</v>
      </c>
      <c r="G2078" s="65" t="s">
        <v>1495</v>
      </c>
      <c r="J2078" s="65" t="s">
        <v>4236</v>
      </c>
      <c r="L2078" t="s">
        <v>1201</v>
      </c>
      <c r="O2078" t="s">
        <v>1360</v>
      </c>
      <c r="Q2078">
        <v>0</v>
      </c>
      <c r="R2078">
        <v>0</v>
      </c>
    </row>
    <row r="2079" spans="1:18" x14ac:dyDescent="0.25">
      <c r="A2079" t="s">
        <v>7237</v>
      </c>
      <c r="B2079" t="s">
        <v>7238</v>
      </c>
      <c r="C2079" t="s">
        <v>7239</v>
      </c>
      <c r="D2079" t="s">
        <v>7240</v>
      </c>
      <c r="E2079">
        <v>42</v>
      </c>
      <c r="F2079" s="65">
        <v>42</v>
      </c>
      <c r="G2079" s="65" t="s">
        <v>1206</v>
      </c>
      <c r="H2079">
        <v>41.719000000000001</v>
      </c>
      <c r="I2079">
        <v>13.613</v>
      </c>
      <c r="J2079" s="65" t="s">
        <v>4236</v>
      </c>
      <c r="K2079" t="s">
        <v>4245</v>
      </c>
      <c r="L2079" t="s">
        <v>1201</v>
      </c>
      <c r="O2079" t="s">
        <v>1202</v>
      </c>
      <c r="P2079" t="s">
        <v>1500</v>
      </c>
      <c r="Q2079">
        <v>0</v>
      </c>
      <c r="R2079">
        <v>0</v>
      </c>
    </row>
    <row r="2080" spans="1:18" x14ac:dyDescent="0.25">
      <c r="A2080" t="s">
        <v>629</v>
      </c>
      <c r="B2080" t="s">
        <v>7241</v>
      </c>
      <c r="C2080" t="s">
        <v>630</v>
      </c>
      <c r="D2080" t="s">
        <v>7242</v>
      </c>
      <c r="E2080">
        <v>102</v>
      </c>
      <c r="F2080" s="65">
        <v>51</v>
      </c>
      <c r="G2080" s="65" t="s">
        <v>1200</v>
      </c>
      <c r="H2080">
        <v>46.670999999999999</v>
      </c>
      <c r="I2080">
        <v>10.553000000000001</v>
      </c>
      <c r="J2080" s="65" t="s">
        <v>4236</v>
      </c>
      <c r="K2080" t="s">
        <v>4290</v>
      </c>
      <c r="L2080" t="s">
        <v>1201</v>
      </c>
      <c r="O2080" t="s">
        <v>1202</v>
      </c>
    </row>
    <row r="2081" spans="1:18" x14ac:dyDescent="0.25">
      <c r="A2081" t="s">
        <v>629</v>
      </c>
      <c r="B2081" t="s">
        <v>7243</v>
      </c>
      <c r="C2081" t="s">
        <v>630</v>
      </c>
      <c r="D2081" t="s">
        <v>7244</v>
      </c>
      <c r="E2081">
        <v>102</v>
      </c>
      <c r="F2081" s="65">
        <v>50</v>
      </c>
      <c r="G2081" s="65" t="s">
        <v>1200</v>
      </c>
      <c r="H2081">
        <v>46.670999999999999</v>
      </c>
      <c r="I2081">
        <v>10.553000000000001</v>
      </c>
      <c r="J2081" s="65" t="s">
        <v>4236</v>
      </c>
      <c r="K2081" t="s">
        <v>4290</v>
      </c>
      <c r="L2081" t="s">
        <v>1201</v>
      </c>
      <c r="O2081" t="s">
        <v>1202</v>
      </c>
    </row>
    <row r="2082" spans="1:18" x14ac:dyDescent="0.25">
      <c r="A2082" t="s">
        <v>655</v>
      </c>
      <c r="B2082" t="s">
        <v>7245</v>
      </c>
      <c r="C2082" t="s">
        <v>656</v>
      </c>
      <c r="D2082" t="s">
        <v>7246</v>
      </c>
      <c r="E2082">
        <v>0</v>
      </c>
      <c r="F2082" s="65">
        <v>188</v>
      </c>
      <c r="G2082" s="65" t="s">
        <v>1200</v>
      </c>
      <c r="H2082">
        <v>46.268999999999998</v>
      </c>
      <c r="I2082">
        <v>9.8689999999999998</v>
      </c>
      <c r="J2082" s="65" t="s">
        <v>4236</v>
      </c>
      <c r="K2082" t="s">
        <v>4240</v>
      </c>
      <c r="L2082" t="s">
        <v>1427</v>
      </c>
      <c r="O2082" t="s">
        <v>1202</v>
      </c>
    </row>
    <row r="2083" spans="1:18" x14ac:dyDescent="0.25">
      <c r="A2083" t="s">
        <v>7247</v>
      </c>
      <c r="B2083" t="s">
        <v>7248</v>
      </c>
      <c r="C2083" t="s">
        <v>7249</v>
      </c>
      <c r="D2083" t="s">
        <v>7250</v>
      </c>
      <c r="E2083">
        <v>18</v>
      </c>
      <c r="F2083" s="65">
        <v>18</v>
      </c>
      <c r="G2083" s="65" t="s">
        <v>1495</v>
      </c>
      <c r="J2083" s="65" t="s">
        <v>4236</v>
      </c>
      <c r="L2083" t="s">
        <v>1201</v>
      </c>
      <c r="O2083" t="s">
        <v>1360</v>
      </c>
      <c r="Q2083">
        <v>0</v>
      </c>
      <c r="R2083">
        <v>0</v>
      </c>
    </row>
    <row r="2084" spans="1:18" x14ac:dyDescent="0.25">
      <c r="A2084" t="s">
        <v>7251</v>
      </c>
      <c r="B2084" t="s">
        <v>7252</v>
      </c>
      <c r="C2084" t="s">
        <v>7253</v>
      </c>
      <c r="D2084" t="s">
        <v>7254</v>
      </c>
      <c r="E2084">
        <v>30</v>
      </c>
      <c r="F2084" s="65">
        <v>30</v>
      </c>
      <c r="G2084" s="65" t="s">
        <v>1213</v>
      </c>
      <c r="H2084">
        <v>44.350999999999999</v>
      </c>
      <c r="I2084">
        <v>10.569000000000001</v>
      </c>
      <c r="J2084" s="65" t="s">
        <v>4236</v>
      </c>
      <c r="K2084" t="s">
        <v>4250</v>
      </c>
      <c r="L2084" t="s">
        <v>1201</v>
      </c>
      <c r="O2084" t="s">
        <v>1202</v>
      </c>
    </row>
    <row r="2085" spans="1:18" x14ac:dyDescent="0.25">
      <c r="A2085" t="s">
        <v>7255</v>
      </c>
      <c r="B2085" t="s">
        <v>7256</v>
      </c>
      <c r="C2085" t="s">
        <v>4920</v>
      </c>
      <c r="D2085" t="s">
        <v>7257</v>
      </c>
      <c r="E2085">
        <v>27</v>
      </c>
      <c r="F2085" s="65">
        <v>27</v>
      </c>
      <c r="G2085" s="65" t="s">
        <v>1206</v>
      </c>
      <c r="H2085">
        <v>44.384</v>
      </c>
      <c r="I2085">
        <v>7.5430000000000001</v>
      </c>
      <c r="J2085" s="65" t="s">
        <v>4236</v>
      </c>
      <c r="K2085" t="s">
        <v>4331</v>
      </c>
      <c r="L2085" t="s">
        <v>1201</v>
      </c>
      <c r="O2085" t="s">
        <v>1202</v>
      </c>
      <c r="P2085" t="s">
        <v>1317</v>
      </c>
      <c r="Q2085">
        <v>0.01</v>
      </c>
      <c r="R2085">
        <v>0.01</v>
      </c>
    </row>
    <row r="2086" spans="1:18" x14ac:dyDescent="0.25">
      <c r="A2086" t="s">
        <v>7258</v>
      </c>
      <c r="B2086" t="s">
        <v>7259</v>
      </c>
      <c r="C2086" t="s">
        <v>7260</v>
      </c>
      <c r="D2086" t="s">
        <v>7261</v>
      </c>
      <c r="E2086">
        <v>86</v>
      </c>
      <c r="F2086" s="65">
        <v>86</v>
      </c>
      <c r="G2086" s="65" t="s">
        <v>1206</v>
      </c>
      <c r="H2086">
        <v>44.37</v>
      </c>
      <c r="I2086">
        <v>11.704000000000001</v>
      </c>
      <c r="J2086" s="65" t="s">
        <v>4236</v>
      </c>
      <c r="K2086" t="s">
        <v>4290</v>
      </c>
      <c r="L2086" t="s">
        <v>1201</v>
      </c>
      <c r="O2086" t="s">
        <v>1202</v>
      </c>
      <c r="P2086" t="s">
        <v>1268</v>
      </c>
      <c r="Q2086">
        <v>0.96</v>
      </c>
      <c r="R2086">
        <v>0.78</v>
      </c>
    </row>
    <row r="2087" spans="1:18" x14ac:dyDescent="0.25">
      <c r="A2087" t="s">
        <v>7262</v>
      </c>
      <c r="B2087" t="s">
        <v>7263</v>
      </c>
      <c r="C2087" t="s">
        <v>7264</v>
      </c>
      <c r="D2087" t="s">
        <v>7265</v>
      </c>
      <c r="E2087">
        <v>18</v>
      </c>
      <c r="F2087" s="65">
        <v>18</v>
      </c>
      <c r="G2087" s="65" t="s">
        <v>1495</v>
      </c>
      <c r="J2087" s="65" t="s">
        <v>4236</v>
      </c>
      <c r="L2087" t="s">
        <v>1201</v>
      </c>
      <c r="O2087" t="s">
        <v>1360</v>
      </c>
      <c r="Q2087">
        <v>0</v>
      </c>
      <c r="R2087">
        <v>0</v>
      </c>
    </row>
    <row r="2088" spans="1:18" x14ac:dyDescent="0.25">
      <c r="A2088" t="s">
        <v>7266</v>
      </c>
      <c r="B2088" t="s">
        <v>7267</v>
      </c>
      <c r="C2088" t="s">
        <v>7268</v>
      </c>
      <c r="D2088" t="s">
        <v>7269</v>
      </c>
      <c r="E2088">
        <v>22</v>
      </c>
      <c r="F2088" s="65">
        <v>22</v>
      </c>
      <c r="G2088" s="65" t="s">
        <v>1495</v>
      </c>
      <c r="J2088" s="65" t="s">
        <v>4236</v>
      </c>
      <c r="L2088" t="s">
        <v>1201</v>
      </c>
      <c r="O2088" t="s">
        <v>1360</v>
      </c>
      <c r="Q2088">
        <v>0</v>
      </c>
      <c r="R2088">
        <v>0</v>
      </c>
    </row>
    <row r="2089" spans="1:18" x14ac:dyDescent="0.25">
      <c r="A2089" t="s">
        <v>573</v>
      </c>
      <c r="B2089" t="s">
        <v>7270</v>
      </c>
      <c r="C2089" t="s">
        <v>574</v>
      </c>
      <c r="D2089" t="s">
        <v>7271</v>
      </c>
      <c r="E2089">
        <v>102</v>
      </c>
      <c r="F2089" s="65">
        <v>102</v>
      </c>
      <c r="G2089" s="65" t="s">
        <v>1206</v>
      </c>
      <c r="H2089">
        <v>43.823</v>
      </c>
      <c r="I2089">
        <v>10.602</v>
      </c>
      <c r="J2089" s="65" t="s">
        <v>4236</v>
      </c>
      <c r="K2089" t="s">
        <v>4410</v>
      </c>
      <c r="L2089" t="s">
        <v>1201</v>
      </c>
      <c r="M2089" s="65">
        <v>1996</v>
      </c>
      <c r="O2089" t="s">
        <v>1202</v>
      </c>
      <c r="P2089" t="s">
        <v>1317</v>
      </c>
      <c r="Q2089">
        <v>0.01</v>
      </c>
      <c r="R2089">
        <v>0.01</v>
      </c>
    </row>
    <row r="2090" spans="1:18" x14ac:dyDescent="0.25">
      <c r="A2090" t="s">
        <v>7272</v>
      </c>
      <c r="B2090" t="s">
        <v>7273</v>
      </c>
      <c r="C2090" t="s">
        <v>7274</v>
      </c>
      <c r="D2090" t="s">
        <v>7275</v>
      </c>
      <c r="E2090">
        <v>15</v>
      </c>
      <c r="F2090" s="65">
        <v>15</v>
      </c>
      <c r="G2090" s="65" t="s">
        <v>1206</v>
      </c>
      <c r="H2090">
        <v>45.390999999999998</v>
      </c>
      <c r="I2090">
        <v>7.7809999999999997</v>
      </c>
      <c r="J2090" s="65" t="s">
        <v>4236</v>
      </c>
      <c r="K2090" t="s">
        <v>4331</v>
      </c>
      <c r="L2090" t="s">
        <v>1201</v>
      </c>
      <c r="O2090" t="s">
        <v>1202</v>
      </c>
      <c r="P2090" t="s">
        <v>1317</v>
      </c>
      <c r="Q2090">
        <v>0.01</v>
      </c>
      <c r="R2090">
        <v>0.01</v>
      </c>
    </row>
    <row r="2091" spans="1:18" x14ac:dyDescent="0.25">
      <c r="A2091" t="s">
        <v>7276</v>
      </c>
      <c r="B2091" t="s">
        <v>7277</v>
      </c>
      <c r="C2091" t="s">
        <v>7278</v>
      </c>
      <c r="D2091" t="s">
        <v>7279</v>
      </c>
      <c r="E2091">
        <v>23</v>
      </c>
      <c r="F2091" s="65">
        <v>23</v>
      </c>
      <c r="G2091" s="65" t="s">
        <v>1213</v>
      </c>
      <c r="H2091">
        <v>44.204999999999998</v>
      </c>
      <c r="I2091">
        <v>8.2949999999999999</v>
      </c>
      <c r="J2091" s="65" t="s">
        <v>4236</v>
      </c>
      <c r="K2091" t="s">
        <v>4293</v>
      </c>
      <c r="L2091" t="s">
        <v>1201</v>
      </c>
      <c r="O2091" t="s">
        <v>1202</v>
      </c>
    </row>
    <row r="2092" spans="1:18" x14ac:dyDescent="0.25">
      <c r="A2092" t="s">
        <v>689</v>
      </c>
      <c r="B2092" t="s">
        <v>7280</v>
      </c>
      <c r="C2092" t="s">
        <v>690</v>
      </c>
      <c r="D2092" t="s">
        <v>7281</v>
      </c>
      <c r="E2092">
        <v>0</v>
      </c>
      <c r="F2092" s="65">
        <v>122</v>
      </c>
      <c r="G2092" s="65" t="s">
        <v>1206</v>
      </c>
      <c r="J2092" s="65" t="s">
        <v>4236</v>
      </c>
      <c r="L2092" t="s">
        <v>1427</v>
      </c>
      <c r="N2092">
        <v>2007</v>
      </c>
      <c r="O2092" t="s">
        <v>1202</v>
      </c>
      <c r="P2092" t="s">
        <v>1317</v>
      </c>
      <c r="Q2092">
        <v>0.01</v>
      </c>
      <c r="R2092">
        <v>0.01</v>
      </c>
    </row>
    <row r="2093" spans="1:18" x14ac:dyDescent="0.25">
      <c r="A2093" t="s">
        <v>7282</v>
      </c>
      <c r="B2093" t="s">
        <v>7283</v>
      </c>
      <c r="C2093" t="s">
        <v>7284</v>
      </c>
      <c r="D2093" t="s">
        <v>7285</v>
      </c>
      <c r="E2093">
        <v>12</v>
      </c>
      <c r="F2093" s="65">
        <v>12</v>
      </c>
      <c r="G2093" s="65" t="s">
        <v>1495</v>
      </c>
      <c r="J2093" s="65" t="s">
        <v>4236</v>
      </c>
      <c r="L2093" t="s">
        <v>1201</v>
      </c>
      <c r="O2093" t="s">
        <v>1360</v>
      </c>
      <c r="Q2093">
        <v>0</v>
      </c>
      <c r="R2093">
        <v>0</v>
      </c>
    </row>
    <row r="2094" spans="1:18" x14ac:dyDescent="0.25">
      <c r="A2094" t="s">
        <v>7286</v>
      </c>
      <c r="B2094" t="s">
        <v>7287</v>
      </c>
      <c r="C2094" t="s">
        <v>7288</v>
      </c>
      <c r="D2094" t="s">
        <v>7289</v>
      </c>
      <c r="E2094">
        <v>80</v>
      </c>
      <c r="F2094" s="65">
        <v>80</v>
      </c>
      <c r="G2094" s="65" t="s">
        <v>1206</v>
      </c>
      <c r="H2094">
        <v>45.62</v>
      </c>
      <c r="I2094">
        <v>8.74</v>
      </c>
      <c r="J2094" s="65" t="s">
        <v>4236</v>
      </c>
      <c r="K2094" t="s">
        <v>4240</v>
      </c>
      <c r="L2094" t="s">
        <v>1201</v>
      </c>
      <c r="O2094" t="s">
        <v>1202</v>
      </c>
      <c r="P2094" t="s">
        <v>1268</v>
      </c>
      <c r="Q2094">
        <v>0.96</v>
      </c>
      <c r="R2094">
        <v>0.78</v>
      </c>
    </row>
    <row r="2095" spans="1:18" x14ac:dyDescent="0.25">
      <c r="A2095" t="s">
        <v>7290</v>
      </c>
      <c r="B2095" t="s">
        <v>7291</v>
      </c>
      <c r="C2095" t="s">
        <v>7292</v>
      </c>
      <c r="D2095" t="s">
        <v>7293</v>
      </c>
      <c r="E2095">
        <v>21</v>
      </c>
      <c r="F2095" s="65">
        <v>21</v>
      </c>
      <c r="G2095" s="65" t="s">
        <v>1495</v>
      </c>
      <c r="J2095" s="65" t="s">
        <v>4236</v>
      </c>
      <c r="L2095" t="s">
        <v>1201</v>
      </c>
      <c r="O2095" t="s">
        <v>1360</v>
      </c>
      <c r="Q2095">
        <v>0</v>
      </c>
      <c r="R2095">
        <v>0</v>
      </c>
    </row>
    <row r="2096" spans="1:18" x14ac:dyDescent="0.25">
      <c r="A2096" t="s">
        <v>7294</v>
      </c>
      <c r="B2096" t="s">
        <v>7295</v>
      </c>
      <c r="C2096" t="s">
        <v>7296</v>
      </c>
      <c r="D2096" t="s">
        <v>7297</v>
      </c>
      <c r="E2096">
        <v>29</v>
      </c>
      <c r="F2096" s="65">
        <v>29</v>
      </c>
      <c r="G2096" s="65" t="s">
        <v>1495</v>
      </c>
      <c r="J2096" s="65" t="s">
        <v>4236</v>
      </c>
      <c r="L2096" t="s">
        <v>1201</v>
      </c>
      <c r="O2096" t="s">
        <v>1360</v>
      </c>
      <c r="Q2096">
        <v>0</v>
      </c>
      <c r="R2096">
        <v>0</v>
      </c>
    </row>
    <row r="2097" spans="1:18" x14ac:dyDescent="0.25">
      <c r="A2097" t="s">
        <v>7298</v>
      </c>
      <c r="B2097" t="s">
        <v>7299</v>
      </c>
      <c r="C2097" t="s">
        <v>7300</v>
      </c>
      <c r="D2097" t="s">
        <v>7301</v>
      </c>
      <c r="E2097">
        <v>0</v>
      </c>
      <c r="F2097" s="65">
        <v>40</v>
      </c>
      <c r="G2097" s="65" t="s">
        <v>48</v>
      </c>
      <c r="J2097" s="65" t="s">
        <v>4236</v>
      </c>
      <c r="L2097" t="s">
        <v>1427</v>
      </c>
      <c r="O2097" t="s">
        <v>1202</v>
      </c>
      <c r="P2097" t="s">
        <v>1317</v>
      </c>
      <c r="Q2097">
        <v>0.1</v>
      </c>
      <c r="R2097">
        <v>0.1</v>
      </c>
    </row>
    <row r="2098" spans="1:18" x14ac:dyDescent="0.25">
      <c r="A2098" t="s">
        <v>659</v>
      </c>
      <c r="B2098" t="s">
        <v>7302</v>
      </c>
      <c r="C2098" t="s">
        <v>660</v>
      </c>
      <c r="D2098" t="s">
        <v>7303</v>
      </c>
      <c r="E2098">
        <v>940</v>
      </c>
      <c r="F2098" s="65">
        <v>385</v>
      </c>
      <c r="G2098" s="65" t="s">
        <v>1206</v>
      </c>
      <c r="H2098">
        <v>45.098999999999997</v>
      </c>
      <c r="I2098">
        <v>8.8680000000000003</v>
      </c>
      <c r="J2098" s="65" t="s">
        <v>4236</v>
      </c>
      <c r="K2098" t="s">
        <v>4240</v>
      </c>
      <c r="L2098" t="s">
        <v>1201</v>
      </c>
      <c r="M2098" s="65">
        <v>2004</v>
      </c>
      <c r="O2098" t="s">
        <v>1202</v>
      </c>
      <c r="P2098" t="s">
        <v>1317</v>
      </c>
      <c r="Q2098">
        <v>0.01</v>
      </c>
      <c r="R2098">
        <v>0.01</v>
      </c>
    </row>
    <row r="2099" spans="1:18" x14ac:dyDescent="0.25">
      <c r="A2099" t="s">
        <v>659</v>
      </c>
      <c r="B2099" t="s">
        <v>7304</v>
      </c>
      <c r="C2099" t="s">
        <v>660</v>
      </c>
      <c r="D2099" t="s">
        <v>7305</v>
      </c>
      <c r="E2099">
        <v>940</v>
      </c>
      <c r="F2099" s="65">
        <v>385</v>
      </c>
      <c r="G2099" s="65" t="s">
        <v>1206</v>
      </c>
      <c r="H2099">
        <v>45.098999999999997</v>
      </c>
      <c r="I2099">
        <v>8.8680000000000003</v>
      </c>
      <c r="J2099" s="65" t="s">
        <v>4236</v>
      </c>
      <c r="K2099" t="s">
        <v>4240</v>
      </c>
      <c r="L2099" t="s">
        <v>1201</v>
      </c>
      <c r="M2099" s="65">
        <v>2004</v>
      </c>
      <c r="O2099" t="s">
        <v>1202</v>
      </c>
      <c r="P2099" t="s">
        <v>1317</v>
      </c>
      <c r="Q2099">
        <v>0.01</v>
      </c>
      <c r="R2099">
        <v>0.01</v>
      </c>
    </row>
    <row r="2100" spans="1:18" x14ac:dyDescent="0.25">
      <c r="A2100" t="s">
        <v>659</v>
      </c>
      <c r="B2100" t="s">
        <v>7306</v>
      </c>
      <c r="C2100" t="s">
        <v>660</v>
      </c>
      <c r="D2100" t="s">
        <v>7307</v>
      </c>
      <c r="E2100">
        <v>940</v>
      </c>
      <c r="F2100" s="65">
        <v>230</v>
      </c>
      <c r="G2100" s="65" t="s">
        <v>1206</v>
      </c>
      <c r="H2100">
        <v>45.098999999999997</v>
      </c>
      <c r="I2100">
        <v>8.8680000000000003</v>
      </c>
      <c r="J2100" s="65" t="s">
        <v>4236</v>
      </c>
      <c r="K2100" t="s">
        <v>4240</v>
      </c>
      <c r="L2100" t="s">
        <v>1201</v>
      </c>
      <c r="M2100" s="65">
        <v>2004</v>
      </c>
      <c r="O2100" t="s">
        <v>1202</v>
      </c>
      <c r="P2100" t="s">
        <v>1317</v>
      </c>
      <c r="Q2100">
        <v>0.01</v>
      </c>
      <c r="R2100">
        <v>0.01</v>
      </c>
    </row>
    <row r="2101" spans="1:18" x14ac:dyDescent="0.25">
      <c r="A2101" t="s">
        <v>7308</v>
      </c>
      <c r="B2101" t="s">
        <v>7309</v>
      </c>
      <c r="C2101" t="s">
        <v>7310</v>
      </c>
      <c r="D2101" t="s">
        <v>7311</v>
      </c>
      <c r="E2101">
        <v>24</v>
      </c>
      <c r="F2101" s="65">
        <v>24</v>
      </c>
      <c r="G2101" s="65" t="s">
        <v>1495</v>
      </c>
      <c r="J2101" s="65" t="s">
        <v>4236</v>
      </c>
      <c r="L2101" t="s">
        <v>1201</v>
      </c>
      <c r="O2101" t="s">
        <v>1360</v>
      </c>
      <c r="Q2101">
        <v>0</v>
      </c>
      <c r="R2101">
        <v>0</v>
      </c>
    </row>
    <row r="2102" spans="1:18" x14ac:dyDescent="0.25">
      <c r="A2102" t="s">
        <v>7312</v>
      </c>
      <c r="B2102" t="s">
        <v>7313</v>
      </c>
      <c r="C2102" t="s">
        <v>7314</v>
      </c>
      <c r="D2102" t="s">
        <v>7315</v>
      </c>
      <c r="E2102">
        <v>13</v>
      </c>
      <c r="F2102" s="65">
        <v>13</v>
      </c>
      <c r="G2102" s="65" t="s">
        <v>1495</v>
      </c>
      <c r="J2102" s="65" t="s">
        <v>4236</v>
      </c>
      <c r="L2102" t="s">
        <v>1201</v>
      </c>
      <c r="O2102" t="s">
        <v>1360</v>
      </c>
      <c r="Q2102">
        <v>0</v>
      </c>
      <c r="R2102">
        <v>0</v>
      </c>
    </row>
    <row r="2103" spans="1:18" x14ac:dyDescent="0.25">
      <c r="A2103" t="s">
        <v>457</v>
      </c>
      <c r="B2103" t="s">
        <v>7316</v>
      </c>
      <c r="C2103" t="s">
        <v>458</v>
      </c>
      <c r="D2103" t="s">
        <v>7317</v>
      </c>
      <c r="E2103">
        <v>630</v>
      </c>
      <c r="F2103" s="65">
        <v>630</v>
      </c>
      <c r="G2103" s="65" t="s">
        <v>1206</v>
      </c>
      <c r="H2103">
        <v>39.078000000000003</v>
      </c>
      <c r="I2103">
        <v>9.0190000000000001</v>
      </c>
      <c r="J2103" s="65" t="s">
        <v>4236</v>
      </c>
      <c r="K2103" t="s">
        <v>4445</v>
      </c>
      <c r="L2103" t="s">
        <v>1201</v>
      </c>
      <c r="M2103" s="65">
        <v>2000</v>
      </c>
      <c r="O2103" t="s">
        <v>1411</v>
      </c>
      <c r="P2103" t="s">
        <v>1209</v>
      </c>
      <c r="Q2103">
        <v>43.07</v>
      </c>
      <c r="R2103">
        <v>0.38</v>
      </c>
    </row>
    <row r="2104" spans="1:18" x14ac:dyDescent="0.25">
      <c r="A2104" t="s">
        <v>7318</v>
      </c>
      <c r="B2104" t="s">
        <v>7319</v>
      </c>
      <c r="C2104" t="s">
        <v>7320</v>
      </c>
      <c r="D2104" t="s">
        <v>7321</v>
      </c>
      <c r="E2104">
        <v>25</v>
      </c>
      <c r="F2104" s="65">
        <v>25</v>
      </c>
      <c r="G2104" s="65" t="s">
        <v>1213</v>
      </c>
      <c r="H2104">
        <v>46.9</v>
      </c>
      <c r="I2104">
        <v>11.462</v>
      </c>
      <c r="J2104" s="65" t="s">
        <v>4236</v>
      </c>
      <c r="K2104" t="s">
        <v>4290</v>
      </c>
      <c r="L2104" t="s">
        <v>1201</v>
      </c>
      <c r="O2104" t="s">
        <v>1202</v>
      </c>
    </row>
    <row r="2105" spans="1:18" x14ac:dyDescent="0.25">
      <c r="A2105" t="s">
        <v>7322</v>
      </c>
      <c r="B2105" t="s">
        <v>7323</v>
      </c>
      <c r="C2105" t="s">
        <v>7324</v>
      </c>
      <c r="D2105" t="s">
        <v>7325</v>
      </c>
      <c r="E2105">
        <v>56</v>
      </c>
      <c r="F2105" s="65">
        <v>56</v>
      </c>
      <c r="G2105" s="65" t="s">
        <v>1206</v>
      </c>
      <c r="H2105">
        <v>42.497999999999998</v>
      </c>
      <c r="I2105">
        <v>12.474</v>
      </c>
      <c r="J2105" s="65" t="s">
        <v>4236</v>
      </c>
      <c r="K2105" t="s">
        <v>4272</v>
      </c>
      <c r="L2105" t="s">
        <v>1201</v>
      </c>
      <c r="O2105" t="s">
        <v>1202</v>
      </c>
      <c r="P2105" t="s">
        <v>1209</v>
      </c>
      <c r="Q2105">
        <v>43.07</v>
      </c>
      <c r="R2105">
        <v>0.38</v>
      </c>
    </row>
    <row r="2106" spans="1:18" x14ac:dyDescent="0.25">
      <c r="A2106" t="s">
        <v>7326</v>
      </c>
      <c r="B2106" t="s">
        <v>7327</v>
      </c>
      <c r="C2106" t="s">
        <v>7328</v>
      </c>
      <c r="D2106" t="s">
        <v>7329</v>
      </c>
      <c r="E2106">
        <v>16</v>
      </c>
      <c r="F2106" s="65">
        <v>16</v>
      </c>
      <c r="G2106" s="65" t="s">
        <v>1495</v>
      </c>
      <c r="J2106" s="65" t="s">
        <v>4236</v>
      </c>
      <c r="L2106" t="s">
        <v>1201</v>
      </c>
      <c r="O2106" t="s">
        <v>1360</v>
      </c>
      <c r="Q2106">
        <v>0</v>
      </c>
      <c r="R2106">
        <v>0</v>
      </c>
    </row>
    <row r="2107" spans="1:18" x14ac:dyDescent="0.25">
      <c r="A2107" t="s">
        <v>7330</v>
      </c>
      <c r="B2107" t="s">
        <v>7331</v>
      </c>
      <c r="C2107" t="s">
        <v>7332</v>
      </c>
      <c r="D2107" t="s">
        <v>7333</v>
      </c>
      <c r="E2107">
        <v>120</v>
      </c>
      <c r="F2107" s="65">
        <v>120</v>
      </c>
      <c r="G2107" s="65" t="s">
        <v>1206</v>
      </c>
      <c r="H2107">
        <v>45.792999999999999</v>
      </c>
      <c r="I2107">
        <v>13.583</v>
      </c>
      <c r="J2107" s="65" t="s">
        <v>4236</v>
      </c>
      <c r="K2107" t="s">
        <v>4345</v>
      </c>
      <c r="L2107" t="s">
        <v>1201</v>
      </c>
      <c r="O2107" t="s">
        <v>1411</v>
      </c>
      <c r="P2107" t="s">
        <v>1209</v>
      </c>
      <c r="Q2107">
        <v>132.47999999999999</v>
      </c>
      <c r="R2107">
        <v>0.91</v>
      </c>
    </row>
    <row r="2108" spans="1:18" x14ac:dyDescent="0.25">
      <c r="A2108" t="s">
        <v>7334</v>
      </c>
      <c r="B2108" t="s">
        <v>7335</v>
      </c>
      <c r="C2108" t="s">
        <v>7336</v>
      </c>
      <c r="D2108" t="s">
        <v>7337</v>
      </c>
      <c r="E2108">
        <v>13</v>
      </c>
      <c r="F2108" s="65">
        <v>13</v>
      </c>
      <c r="G2108" s="65" t="s">
        <v>1213</v>
      </c>
      <c r="H2108">
        <v>46.289000000000001</v>
      </c>
      <c r="I2108">
        <v>10.266999999999999</v>
      </c>
      <c r="J2108" s="65" t="s">
        <v>4236</v>
      </c>
      <c r="K2108" t="s">
        <v>4240</v>
      </c>
      <c r="L2108" t="s">
        <v>1201</v>
      </c>
      <c r="O2108" t="s">
        <v>1202</v>
      </c>
    </row>
    <row r="2109" spans="1:18" x14ac:dyDescent="0.25">
      <c r="A2109" t="s">
        <v>7334</v>
      </c>
      <c r="B2109" t="s">
        <v>7338</v>
      </c>
      <c r="C2109" t="s">
        <v>7336</v>
      </c>
      <c r="D2109" t="s">
        <v>7339</v>
      </c>
      <c r="E2109">
        <v>13</v>
      </c>
      <c r="F2109" s="65">
        <v>4</v>
      </c>
      <c r="G2109" s="65" t="s">
        <v>1213</v>
      </c>
      <c r="H2109">
        <v>46.289000000000001</v>
      </c>
      <c r="I2109">
        <v>10.266999999999999</v>
      </c>
      <c r="J2109" s="65" t="s">
        <v>4236</v>
      </c>
      <c r="K2109" t="s">
        <v>4240</v>
      </c>
      <c r="L2109" t="s">
        <v>1427</v>
      </c>
      <c r="O2109" t="s">
        <v>1202</v>
      </c>
    </row>
    <row r="2110" spans="1:18" x14ac:dyDescent="0.25">
      <c r="A2110" t="s">
        <v>7340</v>
      </c>
      <c r="B2110" t="s">
        <v>7341</v>
      </c>
      <c r="C2110" t="s">
        <v>7342</v>
      </c>
      <c r="D2110" t="s">
        <v>7343</v>
      </c>
      <c r="E2110">
        <v>26</v>
      </c>
      <c r="F2110" s="65">
        <v>26</v>
      </c>
      <c r="G2110" s="65" t="s">
        <v>1495</v>
      </c>
      <c r="J2110" s="65" t="s">
        <v>4236</v>
      </c>
      <c r="L2110" t="s">
        <v>1201</v>
      </c>
      <c r="O2110" t="s">
        <v>1360</v>
      </c>
      <c r="Q2110">
        <v>0</v>
      </c>
      <c r="R2110">
        <v>0</v>
      </c>
    </row>
    <row r="2111" spans="1:18" x14ac:dyDescent="0.25">
      <c r="A2111" t="s">
        <v>7344</v>
      </c>
      <c r="B2111" t="s">
        <v>7345</v>
      </c>
      <c r="C2111" t="s">
        <v>7346</v>
      </c>
      <c r="D2111" t="s">
        <v>7347</v>
      </c>
      <c r="E2111">
        <v>60</v>
      </c>
      <c r="F2111" s="65">
        <v>60</v>
      </c>
      <c r="G2111" s="65" t="s">
        <v>1495</v>
      </c>
      <c r="J2111" s="65" t="s">
        <v>4236</v>
      </c>
      <c r="L2111" t="s">
        <v>1201</v>
      </c>
      <c r="O2111" t="s">
        <v>1360</v>
      </c>
      <c r="Q2111">
        <v>0</v>
      </c>
      <c r="R2111">
        <v>0</v>
      </c>
    </row>
    <row r="2112" spans="1:18" x14ac:dyDescent="0.25">
      <c r="A2112" t="s">
        <v>7348</v>
      </c>
      <c r="B2112" t="s">
        <v>7349</v>
      </c>
      <c r="C2112" t="s">
        <v>7350</v>
      </c>
      <c r="D2112" t="s">
        <v>7351</v>
      </c>
      <c r="E2112">
        <v>0</v>
      </c>
      <c r="F2112" s="65">
        <v>50</v>
      </c>
      <c r="G2112" s="65" t="s">
        <v>1200</v>
      </c>
      <c r="J2112" s="65" t="s">
        <v>4236</v>
      </c>
      <c r="L2112" t="s">
        <v>1427</v>
      </c>
      <c r="O2112" t="s">
        <v>1202</v>
      </c>
    </row>
    <row r="2113" spans="1:18" x14ac:dyDescent="0.25">
      <c r="A2113" t="s">
        <v>7352</v>
      </c>
      <c r="B2113" t="s">
        <v>7353</v>
      </c>
      <c r="C2113" t="s">
        <v>7354</v>
      </c>
      <c r="D2113" t="s">
        <v>7355</v>
      </c>
      <c r="E2113">
        <v>11</v>
      </c>
      <c r="F2113" s="65">
        <v>11</v>
      </c>
      <c r="G2113" s="65" t="s">
        <v>1495</v>
      </c>
      <c r="J2113" s="65" t="s">
        <v>4236</v>
      </c>
      <c r="L2113" t="s">
        <v>1201</v>
      </c>
      <c r="O2113" t="s">
        <v>1360</v>
      </c>
      <c r="Q2113">
        <v>0</v>
      </c>
      <c r="R2113">
        <v>0</v>
      </c>
    </row>
    <row r="2114" spans="1:18" x14ac:dyDescent="0.25">
      <c r="A2114" t="s">
        <v>7356</v>
      </c>
      <c r="B2114" t="s">
        <v>7357</v>
      </c>
      <c r="C2114" t="s">
        <v>7358</v>
      </c>
      <c r="D2114" t="s">
        <v>7359</v>
      </c>
      <c r="E2114">
        <v>40</v>
      </c>
      <c r="F2114" s="65">
        <v>40</v>
      </c>
      <c r="G2114" s="65" t="s">
        <v>1200</v>
      </c>
      <c r="H2114">
        <v>46.796999999999997</v>
      </c>
      <c r="I2114">
        <v>11.938000000000001</v>
      </c>
      <c r="J2114" s="65" t="s">
        <v>4236</v>
      </c>
      <c r="K2114" t="s">
        <v>4290</v>
      </c>
      <c r="L2114" t="s">
        <v>1201</v>
      </c>
      <c r="O2114" t="s">
        <v>1202</v>
      </c>
    </row>
    <row r="2115" spans="1:18" x14ac:dyDescent="0.25">
      <c r="A2115" t="s">
        <v>7360</v>
      </c>
      <c r="B2115" t="s">
        <v>7361</v>
      </c>
      <c r="C2115" t="s">
        <v>7362</v>
      </c>
      <c r="D2115" t="s">
        <v>7363</v>
      </c>
      <c r="E2115">
        <v>33</v>
      </c>
      <c r="F2115" s="65">
        <v>9</v>
      </c>
      <c r="G2115" s="65" t="s">
        <v>1200</v>
      </c>
      <c r="H2115">
        <v>46.03</v>
      </c>
      <c r="I2115">
        <v>10.347</v>
      </c>
      <c r="J2115" s="65" t="s">
        <v>4236</v>
      </c>
      <c r="K2115" t="s">
        <v>4240</v>
      </c>
      <c r="L2115" t="s">
        <v>1201</v>
      </c>
      <c r="O2115" t="s">
        <v>1202</v>
      </c>
    </row>
    <row r="2116" spans="1:18" x14ac:dyDescent="0.25">
      <c r="A2116" t="s">
        <v>7360</v>
      </c>
      <c r="B2116" t="s">
        <v>7364</v>
      </c>
      <c r="C2116" t="s">
        <v>7362</v>
      </c>
      <c r="D2116" t="s">
        <v>7365</v>
      </c>
      <c r="E2116">
        <v>33</v>
      </c>
      <c r="F2116" s="65">
        <v>24</v>
      </c>
      <c r="G2116" s="65" t="s">
        <v>1200</v>
      </c>
      <c r="H2116">
        <v>46.03</v>
      </c>
      <c r="I2116">
        <v>10.347</v>
      </c>
      <c r="J2116" s="65" t="s">
        <v>4236</v>
      </c>
      <c r="K2116" t="s">
        <v>4240</v>
      </c>
      <c r="L2116" t="s">
        <v>1201</v>
      </c>
      <c r="O2116" t="s">
        <v>1202</v>
      </c>
    </row>
    <row r="2117" spans="1:18" x14ac:dyDescent="0.25">
      <c r="A2117" t="s">
        <v>7366</v>
      </c>
      <c r="B2117" t="s">
        <v>7367</v>
      </c>
      <c r="C2117" t="s">
        <v>7368</v>
      </c>
      <c r="D2117" t="s">
        <v>7369</v>
      </c>
      <c r="E2117">
        <v>18</v>
      </c>
      <c r="F2117" s="65">
        <v>18</v>
      </c>
      <c r="G2117" s="65" t="s">
        <v>49</v>
      </c>
      <c r="H2117">
        <v>37.51</v>
      </c>
      <c r="I2117">
        <v>14.263</v>
      </c>
      <c r="J2117" s="65" t="s">
        <v>4236</v>
      </c>
      <c r="K2117" t="s">
        <v>4466</v>
      </c>
      <c r="L2117" t="s">
        <v>1201</v>
      </c>
      <c r="O2117" t="s">
        <v>1202</v>
      </c>
      <c r="P2117" t="s">
        <v>1317</v>
      </c>
      <c r="Q2117">
        <v>1.7</v>
      </c>
      <c r="R2117">
        <v>0.13</v>
      </c>
    </row>
    <row r="2118" spans="1:18" x14ac:dyDescent="0.25">
      <c r="A2118" t="s">
        <v>7370</v>
      </c>
      <c r="B2118" t="s">
        <v>7371</v>
      </c>
      <c r="C2118" t="s">
        <v>7372</v>
      </c>
      <c r="D2118" t="s">
        <v>7373</v>
      </c>
      <c r="E2118">
        <v>39</v>
      </c>
      <c r="F2118" s="65">
        <v>39</v>
      </c>
      <c r="G2118" s="65" t="s">
        <v>1495</v>
      </c>
      <c r="J2118" s="65" t="s">
        <v>4236</v>
      </c>
      <c r="L2118" t="s">
        <v>1201</v>
      </c>
      <c r="O2118" t="s">
        <v>1360</v>
      </c>
      <c r="Q2118">
        <v>0</v>
      </c>
      <c r="R2118">
        <v>0</v>
      </c>
    </row>
    <row r="2119" spans="1:18" x14ac:dyDescent="0.25">
      <c r="A2119" t="s">
        <v>7374</v>
      </c>
      <c r="B2119" t="s">
        <v>7375</v>
      </c>
      <c r="C2119" t="s">
        <v>7376</v>
      </c>
      <c r="D2119" t="s">
        <v>7377</v>
      </c>
      <c r="E2119">
        <v>85</v>
      </c>
      <c r="F2119" s="65">
        <v>85</v>
      </c>
      <c r="G2119" s="65" t="s">
        <v>63</v>
      </c>
      <c r="H2119">
        <v>45.512</v>
      </c>
      <c r="I2119">
        <v>10.210000000000001</v>
      </c>
      <c r="J2119" s="65" t="s">
        <v>4236</v>
      </c>
      <c r="K2119" t="s">
        <v>4240</v>
      </c>
      <c r="L2119" t="s">
        <v>1201</v>
      </c>
      <c r="O2119" t="s">
        <v>1202</v>
      </c>
      <c r="P2119" t="s">
        <v>1268</v>
      </c>
      <c r="Q2119">
        <v>3.32</v>
      </c>
      <c r="R2119">
        <v>2.09</v>
      </c>
    </row>
    <row r="2120" spans="1:18" x14ac:dyDescent="0.25">
      <c r="A2120" t="s">
        <v>7378</v>
      </c>
      <c r="B2120" t="s">
        <v>7379</v>
      </c>
      <c r="C2120" t="s">
        <v>7380</v>
      </c>
      <c r="D2120" t="s">
        <v>7381</v>
      </c>
      <c r="E2120">
        <v>56</v>
      </c>
      <c r="F2120" s="65">
        <v>56</v>
      </c>
      <c r="G2120" s="65" t="s">
        <v>1213</v>
      </c>
      <c r="H2120">
        <v>40.621000000000002</v>
      </c>
      <c r="I2120">
        <v>14.577</v>
      </c>
      <c r="J2120" s="65" t="s">
        <v>4236</v>
      </c>
      <c r="K2120" t="s">
        <v>4277</v>
      </c>
      <c r="L2120" t="s">
        <v>1201</v>
      </c>
      <c r="O2120" t="s">
        <v>1202</v>
      </c>
    </row>
    <row r="2121" spans="1:18" x14ac:dyDescent="0.25">
      <c r="A2121" t="s">
        <v>7382</v>
      </c>
      <c r="B2121" t="s">
        <v>7383</v>
      </c>
      <c r="C2121" t="s">
        <v>7384</v>
      </c>
      <c r="D2121" t="s">
        <v>7385</v>
      </c>
      <c r="E2121">
        <v>12</v>
      </c>
      <c r="F2121" s="65">
        <v>12</v>
      </c>
      <c r="G2121" s="65" t="s">
        <v>1495</v>
      </c>
      <c r="J2121" s="65" t="s">
        <v>4236</v>
      </c>
      <c r="L2121" t="s">
        <v>1201</v>
      </c>
      <c r="O2121" t="s">
        <v>1360</v>
      </c>
      <c r="Q2121">
        <v>0</v>
      </c>
      <c r="R2121">
        <v>0</v>
      </c>
    </row>
    <row r="2122" spans="1:18" x14ac:dyDescent="0.25">
      <c r="A2122" t="s">
        <v>7382</v>
      </c>
      <c r="B2122" t="s">
        <v>7386</v>
      </c>
      <c r="C2122" t="s">
        <v>7384</v>
      </c>
      <c r="D2122" t="s">
        <v>7387</v>
      </c>
      <c r="E2122">
        <v>12</v>
      </c>
      <c r="F2122" s="65">
        <v>54</v>
      </c>
      <c r="G2122" s="65" t="s">
        <v>1495</v>
      </c>
      <c r="J2122" s="65" t="s">
        <v>4236</v>
      </c>
      <c r="L2122" t="s">
        <v>1427</v>
      </c>
      <c r="O2122" t="s">
        <v>1360</v>
      </c>
      <c r="Q2122">
        <v>0</v>
      </c>
      <c r="R2122">
        <v>0</v>
      </c>
    </row>
    <row r="2123" spans="1:18" x14ac:dyDescent="0.25">
      <c r="A2123" t="s">
        <v>7388</v>
      </c>
      <c r="B2123" t="s">
        <v>7389</v>
      </c>
      <c r="C2123" t="s">
        <v>7390</v>
      </c>
      <c r="D2123" t="s">
        <v>7391</v>
      </c>
      <c r="E2123">
        <v>18</v>
      </c>
      <c r="F2123" s="65">
        <v>18</v>
      </c>
      <c r="G2123" s="65" t="s">
        <v>1213</v>
      </c>
      <c r="H2123">
        <v>42.457000000000001</v>
      </c>
      <c r="I2123">
        <v>12.387</v>
      </c>
      <c r="J2123" s="65" t="s">
        <v>4236</v>
      </c>
      <c r="K2123" t="s">
        <v>4245</v>
      </c>
      <c r="L2123" t="s">
        <v>1201</v>
      </c>
      <c r="O2123" t="s">
        <v>1202</v>
      </c>
    </row>
    <row r="2124" spans="1:18" x14ac:dyDescent="0.25">
      <c r="A2124" t="s">
        <v>7392</v>
      </c>
      <c r="B2124" t="s">
        <v>7393</v>
      </c>
      <c r="C2124" t="s">
        <v>7394</v>
      </c>
      <c r="D2124" t="s">
        <v>7395</v>
      </c>
      <c r="E2124">
        <v>30</v>
      </c>
      <c r="F2124" s="65">
        <v>30</v>
      </c>
      <c r="G2124" s="65" t="s">
        <v>1213</v>
      </c>
      <c r="H2124">
        <v>42.218000000000004</v>
      </c>
      <c r="I2124">
        <v>13.955</v>
      </c>
      <c r="J2124" s="65" t="s">
        <v>4236</v>
      </c>
      <c r="K2124" t="s">
        <v>4601</v>
      </c>
      <c r="L2124" t="s">
        <v>1201</v>
      </c>
      <c r="O2124" t="s">
        <v>1202</v>
      </c>
    </row>
    <row r="2125" spans="1:18" x14ac:dyDescent="0.25">
      <c r="A2125" t="s">
        <v>7396</v>
      </c>
      <c r="B2125" t="s">
        <v>7397</v>
      </c>
      <c r="C2125" t="s">
        <v>7398</v>
      </c>
      <c r="D2125" t="s">
        <v>7399</v>
      </c>
      <c r="E2125">
        <v>30</v>
      </c>
      <c r="F2125" s="65">
        <v>30</v>
      </c>
      <c r="G2125" s="65" t="s">
        <v>1213</v>
      </c>
      <c r="H2125">
        <v>45.994999999999997</v>
      </c>
      <c r="I2125">
        <v>8.7569999999999997</v>
      </c>
      <c r="J2125" s="65" t="s">
        <v>4236</v>
      </c>
      <c r="K2125" t="s">
        <v>4240</v>
      </c>
      <c r="L2125" t="s">
        <v>1201</v>
      </c>
      <c r="O2125" t="s">
        <v>1202</v>
      </c>
    </row>
    <row r="2126" spans="1:18" x14ac:dyDescent="0.25">
      <c r="A2126" t="s">
        <v>681</v>
      </c>
      <c r="B2126" t="s">
        <v>7400</v>
      </c>
      <c r="C2126" t="s">
        <v>682</v>
      </c>
      <c r="D2126" t="s">
        <v>7401</v>
      </c>
      <c r="E2126">
        <v>135</v>
      </c>
      <c r="F2126" s="65">
        <v>135</v>
      </c>
      <c r="G2126" s="65" t="s">
        <v>1200</v>
      </c>
      <c r="H2126">
        <v>45.484000000000002</v>
      </c>
      <c r="I2126">
        <v>7.3689999999999998</v>
      </c>
      <c r="J2126" s="65" t="s">
        <v>4236</v>
      </c>
      <c r="K2126" t="s">
        <v>4331</v>
      </c>
      <c r="L2126" t="s">
        <v>1201</v>
      </c>
      <c r="O2126" t="s">
        <v>1202</v>
      </c>
    </row>
    <row r="2127" spans="1:18" x14ac:dyDescent="0.25">
      <c r="A2127" t="s">
        <v>7402</v>
      </c>
      <c r="B2127" t="s">
        <v>7403</v>
      </c>
      <c r="C2127" t="s">
        <v>7404</v>
      </c>
      <c r="D2127" t="s">
        <v>7405</v>
      </c>
      <c r="E2127">
        <v>11</v>
      </c>
      <c r="F2127" s="65">
        <v>11</v>
      </c>
      <c r="G2127" s="65" t="s">
        <v>0</v>
      </c>
      <c r="H2127">
        <v>45.604999999999997</v>
      </c>
      <c r="I2127">
        <v>10.635</v>
      </c>
      <c r="J2127" s="65" t="s">
        <v>4236</v>
      </c>
      <c r="K2127" t="s">
        <v>4237</v>
      </c>
      <c r="L2127" t="s">
        <v>1201</v>
      </c>
      <c r="O2127" t="s">
        <v>1202</v>
      </c>
      <c r="P2127" t="s">
        <v>1277</v>
      </c>
      <c r="Q2127">
        <v>0.06</v>
      </c>
      <c r="R2127">
        <v>0.06</v>
      </c>
    </row>
    <row r="2128" spans="1:18" x14ac:dyDescent="0.25">
      <c r="A2128" t="s">
        <v>7406</v>
      </c>
      <c r="B2128" t="s">
        <v>7407</v>
      </c>
      <c r="C2128" t="s">
        <v>7408</v>
      </c>
      <c r="D2128" t="s">
        <v>7409</v>
      </c>
      <c r="E2128">
        <v>45</v>
      </c>
      <c r="F2128" s="65">
        <v>45</v>
      </c>
      <c r="G2128" s="65" t="s">
        <v>1495</v>
      </c>
      <c r="J2128" s="65" t="s">
        <v>4236</v>
      </c>
      <c r="L2128" t="s">
        <v>1201</v>
      </c>
      <c r="O2128" t="s">
        <v>1360</v>
      </c>
      <c r="Q2128">
        <v>0</v>
      </c>
      <c r="R2128">
        <v>0</v>
      </c>
    </row>
    <row r="2129" spans="1:18" x14ac:dyDescent="0.25">
      <c r="A2129" t="s">
        <v>7410</v>
      </c>
      <c r="B2129" t="s">
        <v>7411</v>
      </c>
      <c r="C2129" t="s">
        <v>7412</v>
      </c>
      <c r="D2129" t="s">
        <v>7413</v>
      </c>
      <c r="E2129">
        <v>44</v>
      </c>
      <c r="F2129" s="65">
        <v>44</v>
      </c>
      <c r="G2129" s="65" t="s">
        <v>1495</v>
      </c>
      <c r="J2129" s="65" t="s">
        <v>4236</v>
      </c>
      <c r="L2129" t="s">
        <v>1201</v>
      </c>
      <c r="O2129" t="s">
        <v>1360</v>
      </c>
      <c r="Q2129">
        <v>0</v>
      </c>
      <c r="R2129">
        <v>0</v>
      </c>
    </row>
    <row r="2130" spans="1:18" x14ac:dyDescent="0.25">
      <c r="A2130" t="s">
        <v>7414</v>
      </c>
      <c r="B2130" t="s">
        <v>7415</v>
      </c>
      <c r="C2130" t="s">
        <v>7416</v>
      </c>
      <c r="D2130" t="s">
        <v>7417</v>
      </c>
      <c r="E2130">
        <v>29</v>
      </c>
      <c r="F2130" s="65">
        <v>29</v>
      </c>
      <c r="G2130" s="65" t="s">
        <v>394</v>
      </c>
      <c r="H2130">
        <v>40.804000000000002</v>
      </c>
      <c r="I2130">
        <v>8.2639999999999993</v>
      </c>
      <c r="J2130" s="65" t="s">
        <v>4236</v>
      </c>
      <c r="K2130" t="s">
        <v>4445</v>
      </c>
      <c r="L2130" t="s">
        <v>1201</v>
      </c>
      <c r="O2130" t="s">
        <v>1202</v>
      </c>
      <c r="Q2130">
        <v>0</v>
      </c>
      <c r="R2130">
        <v>0</v>
      </c>
    </row>
    <row r="2131" spans="1:18" x14ac:dyDescent="0.25">
      <c r="A2131" t="s">
        <v>7418</v>
      </c>
      <c r="B2131" t="s">
        <v>7419</v>
      </c>
      <c r="C2131" t="s">
        <v>7420</v>
      </c>
      <c r="D2131" t="s">
        <v>7421</v>
      </c>
      <c r="E2131">
        <v>22</v>
      </c>
      <c r="F2131" s="65">
        <v>22</v>
      </c>
      <c r="G2131" s="65" t="s">
        <v>1495</v>
      </c>
      <c r="J2131" s="65" t="s">
        <v>4236</v>
      </c>
      <c r="L2131" t="s">
        <v>1201</v>
      </c>
      <c r="O2131" t="s">
        <v>1360</v>
      </c>
      <c r="Q2131">
        <v>0</v>
      </c>
      <c r="R2131">
        <v>0</v>
      </c>
    </row>
    <row r="2132" spans="1:18" x14ac:dyDescent="0.25">
      <c r="A2132" t="s">
        <v>7422</v>
      </c>
      <c r="B2132" t="s">
        <v>7423</v>
      </c>
      <c r="C2132" t="s">
        <v>7424</v>
      </c>
      <c r="D2132" t="s">
        <v>7425</v>
      </c>
      <c r="E2132">
        <v>48</v>
      </c>
      <c r="F2132" s="65">
        <v>48</v>
      </c>
      <c r="G2132" s="65" t="s">
        <v>1495</v>
      </c>
      <c r="J2132" s="65" t="s">
        <v>4236</v>
      </c>
      <c r="L2132" t="s">
        <v>1201</v>
      </c>
      <c r="O2132" t="s">
        <v>1360</v>
      </c>
      <c r="Q2132">
        <v>0</v>
      </c>
      <c r="R2132">
        <v>0</v>
      </c>
    </row>
    <row r="2133" spans="1:18" x14ac:dyDescent="0.25">
      <c r="A2133" t="s">
        <v>7426</v>
      </c>
      <c r="B2133" t="s">
        <v>7427</v>
      </c>
      <c r="C2133" t="s">
        <v>7428</v>
      </c>
      <c r="D2133" t="s">
        <v>7429</v>
      </c>
      <c r="E2133">
        <v>25</v>
      </c>
      <c r="F2133" s="65">
        <v>25</v>
      </c>
      <c r="G2133" s="65" t="s">
        <v>1200</v>
      </c>
      <c r="H2133">
        <v>46.917999999999999</v>
      </c>
      <c r="I2133">
        <v>11.804</v>
      </c>
      <c r="J2133" s="65" t="s">
        <v>4236</v>
      </c>
      <c r="K2133" t="s">
        <v>4290</v>
      </c>
      <c r="L2133" t="s">
        <v>1201</v>
      </c>
      <c r="O2133" t="s">
        <v>1202</v>
      </c>
    </row>
    <row r="2134" spans="1:18" x14ac:dyDescent="0.25">
      <c r="A2134" t="s">
        <v>7430</v>
      </c>
      <c r="B2134" t="s">
        <v>7431</v>
      </c>
      <c r="C2134" t="s">
        <v>7432</v>
      </c>
      <c r="D2134" t="s">
        <v>7433</v>
      </c>
      <c r="E2134">
        <v>19</v>
      </c>
      <c r="F2134" s="65">
        <v>19</v>
      </c>
      <c r="G2134" s="65" t="s">
        <v>1200</v>
      </c>
      <c r="H2134">
        <v>41.674999999999997</v>
      </c>
      <c r="I2134">
        <v>14.037000000000001</v>
      </c>
      <c r="J2134" s="65" t="s">
        <v>4236</v>
      </c>
      <c r="K2134" t="s">
        <v>5874</v>
      </c>
      <c r="L2134" t="s">
        <v>1201</v>
      </c>
      <c r="O2134" t="s">
        <v>1202</v>
      </c>
    </row>
    <row r="2135" spans="1:18" x14ac:dyDescent="0.25">
      <c r="A2135" t="s">
        <v>7434</v>
      </c>
      <c r="B2135" t="s">
        <v>7435</v>
      </c>
      <c r="C2135" t="s">
        <v>7436</v>
      </c>
      <c r="D2135" t="s">
        <v>7437</v>
      </c>
      <c r="E2135">
        <v>30</v>
      </c>
      <c r="F2135" s="65">
        <v>30</v>
      </c>
      <c r="G2135" s="65" t="s">
        <v>1495</v>
      </c>
      <c r="J2135" s="65" t="s">
        <v>4236</v>
      </c>
      <c r="L2135" t="s">
        <v>1201</v>
      </c>
      <c r="O2135" t="s">
        <v>1360</v>
      </c>
      <c r="Q2135">
        <v>0</v>
      </c>
      <c r="R2135">
        <v>0</v>
      </c>
    </row>
    <row r="2136" spans="1:18" x14ac:dyDescent="0.25">
      <c r="A2136" t="s">
        <v>7438</v>
      </c>
      <c r="B2136" t="s">
        <v>7439</v>
      </c>
      <c r="C2136" t="s">
        <v>7440</v>
      </c>
      <c r="D2136" t="s">
        <v>7441</v>
      </c>
      <c r="E2136">
        <v>10</v>
      </c>
      <c r="F2136" s="65">
        <v>10</v>
      </c>
      <c r="G2136" s="65" t="s">
        <v>1213</v>
      </c>
      <c r="H2136">
        <v>39.685000000000002</v>
      </c>
      <c r="I2136">
        <v>16.312999999999999</v>
      </c>
      <c r="J2136" s="65" t="s">
        <v>4236</v>
      </c>
      <c r="K2136" t="s">
        <v>4336</v>
      </c>
      <c r="L2136" t="s">
        <v>1201</v>
      </c>
      <c r="O2136" t="s">
        <v>1202</v>
      </c>
    </row>
    <row r="2137" spans="1:18" x14ac:dyDescent="0.25">
      <c r="A2137" t="s">
        <v>7442</v>
      </c>
      <c r="B2137" t="s">
        <v>7443</v>
      </c>
      <c r="C2137" t="s">
        <v>7444</v>
      </c>
      <c r="D2137" t="s">
        <v>7445</v>
      </c>
      <c r="E2137">
        <v>10</v>
      </c>
      <c r="F2137" s="65">
        <v>10</v>
      </c>
      <c r="G2137" s="65" t="s">
        <v>1495</v>
      </c>
      <c r="J2137" s="65" t="s">
        <v>4236</v>
      </c>
      <c r="L2137" t="s">
        <v>1201</v>
      </c>
      <c r="O2137" t="s">
        <v>1360</v>
      </c>
      <c r="Q2137">
        <v>0</v>
      </c>
      <c r="R2137">
        <v>0</v>
      </c>
    </row>
    <row r="2138" spans="1:18" x14ac:dyDescent="0.25">
      <c r="A2138" t="s">
        <v>7446</v>
      </c>
      <c r="B2138" t="s">
        <v>7447</v>
      </c>
      <c r="C2138" t="s">
        <v>7448</v>
      </c>
      <c r="D2138" t="s">
        <v>7449</v>
      </c>
      <c r="E2138">
        <v>28</v>
      </c>
      <c r="F2138" s="65">
        <v>28</v>
      </c>
      <c r="G2138" s="65" t="s">
        <v>1200</v>
      </c>
      <c r="H2138">
        <v>39.469000000000001</v>
      </c>
      <c r="I2138">
        <v>9.5229999999999997</v>
      </c>
      <c r="J2138" s="65" t="s">
        <v>4236</v>
      </c>
      <c r="K2138" t="s">
        <v>4445</v>
      </c>
      <c r="L2138" t="s">
        <v>1201</v>
      </c>
      <c r="O2138" t="s">
        <v>1202</v>
      </c>
    </row>
    <row r="2139" spans="1:18" x14ac:dyDescent="0.25">
      <c r="A2139" t="s">
        <v>594</v>
      </c>
      <c r="B2139" t="s">
        <v>7450</v>
      </c>
      <c r="C2139" t="s">
        <v>595</v>
      </c>
      <c r="D2139" t="s">
        <v>7451</v>
      </c>
      <c r="E2139">
        <v>760</v>
      </c>
      <c r="F2139" s="65">
        <v>297</v>
      </c>
      <c r="G2139" s="65" t="s">
        <v>1231</v>
      </c>
      <c r="H2139">
        <v>44.277000000000001</v>
      </c>
      <c r="I2139">
        <v>8.4309999999999992</v>
      </c>
      <c r="J2139" s="65" t="s">
        <v>4236</v>
      </c>
      <c r="K2139" t="s">
        <v>4293</v>
      </c>
      <c r="L2139" t="s">
        <v>1201</v>
      </c>
      <c r="M2139" s="65">
        <v>1971</v>
      </c>
      <c r="O2139" t="s">
        <v>1411</v>
      </c>
      <c r="P2139" t="s">
        <v>1209</v>
      </c>
      <c r="Q2139">
        <v>137.59</v>
      </c>
      <c r="R2139">
        <v>0.95</v>
      </c>
    </row>
    <row r="2140" spans="1:18" x14ac:dyDescent="0.25">
      <c r="A2140" t="s">
        <v>594</v>
      </c>
      <c r="B2140" t="s">
        <v>7452</v>
      </c>
      <c r="C2140" t="s">
        <v>595</v>
      </c>
      <c r="D2140" t="s">
        <v>7453</v>
      </c>
      <c r="E2140">
        <v>760</v>
      </c>
      <c r="F2140" s="65">
        <v>760</v>
      </c>
      <c r="G2140" s="65" t="s">
        <v>1206</v>
      </c>
      <c r="H2140">
        <v>44.277000000000001</v>
      </c>
      <c r="I2140">
        <v>8.4309999999999992</v>
      </c>
      <c r="J2140" s="65" t="s">
        <v>4236</v>
      </c>
      <c r="K2140" t="s">
        <v>4293</v>
      </c>
      <c r="L2140" t="s">
        <v>1201</v>
      </c>
      <c r="M2140" s="65">
        <v>2007</v>
      </c>
      <c r="O2140" t="s">
        <v>1411</v>
      </c>
      <c r="P2140" t="s">
        <v>1209</v>
      </c>
      <c r="Q2140">
        <v>43.07</v>
      </c>
      <c r="R2140">
        <v>0.38</v>
      </c>
    </row>
    <row r="2141" spans="1:18" x14ac:dyDescent="0.25">
      <c r="A2141" t="s">
        <v>594</v>
      </c>
      <c r="B2141" t="s">
        <v>7454</v>
      </c>
      <c r="C2141" t="s">
        <v>595</v>
      </c>
      <c r="D2141" t="s">
        <v>7455</v>
      </c>
      <c r="E2141">
        <v>760</v>
      </c>
      <c r="F2141" s="65">
        <v>296</v>
      </c>
      <c r="G2141" s="65" t="s">
        <v>1231</v>
      </c>
      <c r="H2141">
        <v>44.277000000000001</v>
      </c>
      <c r="I2141">
        <v>8.4309999999999992</v>
      </c>
      <c r="J2141" s="65" t="s">
        <v>4236</v>
      </c>
      <c r="K2141" t="s">
        <v>4293</v>
      </c>
      <c r="L2141" t="s">
        <v>1201</v>
      </c>
      <c r="M2141" s="65">
        <v>1971</v>
      </c>
      <c r="O2141" t="s">
        <v>1411</v>
      </c>
      <c r="P2141" t="s">
        <v>1209</v>
      </c>
      <c r="Q2141">
        <v>137.59</v>
      </c>
      <c r="R2141">
        <v>0.95</v>
      </c>
    </row>
    <row r="2142" spans="1:18" x14ac:dyDescent="0.25">
      <c r="A2142" t="s">
        <v>7456</v>
      </c>
      <c r="B2142" t="s">
        <v>7457</v>
      </c>
      <c r="C2142" t="s">
        <v>7458</v>
      </c>
      <c r="D2142" t="s">
        <v>7459</v>
      </c>
      <c r="E2142">
        <v>23</v>
      </c>
      <c r="F2142" s="65">
        <v>23</v>
      </c>
      <c r="G2142" s="65" t="s">
        <v>1495</v>
      </c>
      <c r="J2142" s="65" t="s">
        <v>4236</v>
      </c>
      <c r="L2142" t="s">
        <v>1201</v>
      </c>
      <c r="O2142" t="s">
        <v>1360</v>
      </c>
      <c r="Q2142">
        <v>0</v>
      </c>
      <c r="R2142">
        <v>0</v>
      </c>
    </row>
    <row r="2143" spans="1:18" x14ac:dyDescent="0.25">
      <c r="A2143" t="s">
        <v>7460</v>
      </c>
      <c r="B2143" t="s">
        <v>7461</v>
      </c>
      <c r="C2143" t="s">
        <v>7462</v>
      </c>
      <c r="D2143" t="s">
        <v>7463</v>
      </c>
      <c r="E2143">
        <v>21</v>
      </c>
      <c r="F2143" s="65">
        <v>21</v>
      </c>
      <c r="G2143" s="65" t="s">
        <v>1213</v>
      </c>
      <c r="H2143">
        <v>45.155999999999999</v>
      </c>
      <c r="I2143">
        <v>7.8630000000000004</v>
      </c>
      <c r="J2143" s="65" t="s">
        <v>4236</v>
      </c>
      <c r="K2143" t="s">
        <v>4331</v>
      </c>
      <c r="L2143" t="s">
        <v>1201</v>
      </c>
      <c r="O2143" t="s">
        <v>1202</v>
      </c>
    </row>
    <row r="2144" spans="1:18" x14ac:dyDescent="0.25">
      <c r="A2144" t="s">
        <v>7464</v>
      </c>
      <c r="B2144" t="s">
        <v>7465</v>
      </c>
      <c r="C2144" t="s">
        <v>5828</v>
      </c>
      <c r="D2144" t="s">
        <v>7466</v>
      </c>
      <c r="E2144">
        <v>25</v>
      </c>
      <c r="F2144" s="65">
        <v>25</v>
      </c>
      <c r="G2144" s="65" t="s">
        <v>1495</v>
      </c>
      <c r="J2144" s="65" t="s">
        <v>4236</v>
      </c>
      <c r="L2144" t="s">
        <v>1201</v>
      </c>
      <c r="O2144" t="s">
        <v>1360</v>
      </c>
      <c r="Q2144">
        <v>0</v>
      </c>
      <c r="R2144">
        <v>0</v>
      </c>
    </row>
    <row r="2145" spans="1:18" x14ac:dyDescent="0.25">
      <c r="A2145" t="s">
        <v>7467</v>
      </c>
      <c r="B2145" t="s">
        <v>7468</v>
      </c>
      <c r="C2145" t="s">
        <v>7469</v>
      </c>
      <c r="D2145" t="s">
        <v>7470</v>
      </c>
      <c r="E2145">
        <v>44</v>
      </c>
      <c r="F2145" s="65">
        <v>44</v>
      </c>
      <c r="G2145" s="65" t="s">
        <v>1495</v>
      </c>
      <c r="J2145" s="65" t="s">
        <v>4236</v>
      </c>
      <c r="L2145" t="s">
        <v>1201</v>
      </c>
      <c r="O2145" t="s">
        <v>1360</v>
      </c>
      <c r="Q2145">
        <v>0</v>
      </c>
      <c r="R2145">
        <v>0</v>
      </c>
    </row>
    <row r="2146" spans="1:18" x14ac:dyDescent="0.25">
      <c r="A2146" t="s">
        <v>7471</v>
      </c>
      <c r="B2146" t="s">
        <v>7472</v>
      </c>
      <c r="C2146" t="s">
        <v>7473</v>
      </c>
      <c r="D2146" t="s">
        <v>7474</v>
      </c>
      <c r="E2146">
        <v>20</v>
      </c>
      <c r="F2146" s="65">
        <v>20</v>
      </c>
      <c r="G2146" s="65" t="s">
        <v>1213</v>
      </c>
      <c r="H2146">
        <v>40.414999999999999</v>
      </c>
      <c r="I2146">
        <v>15.465999999999999</v>
      </c>
      <c r="J2146" s="65" t="s">
        <v>4236</v>
      </c>
      <c r="K2146" t="s">
        <v>4277</v>
      </c>
      <c r="L2146" t="s">
        <v>1201</v>
      </c>
      <c r="O2146" t="s">
        <v>1202</v>
      </c>
    </row>
    <row r="2147" spans="1:18" x14ac:dyDescent="0.25">
      <c r="A2147" t="s">
        <v>7475</v>
      </c>
      <c r="B2147" t="s">
        <v>7476</v>
      </c>
      <c r="C2147" t="s">
        <v>7477</v>
      </c>
      <c r="D2147" t="s">
        <v>7478</v>
      </c>
      <c r="E2147">
        <v>32</v>
      </c>
      <c r="F2147" s="65">
        <v>32</v>
      </c>
      <c r="G2147" s="65" t="s">
        <v>49</v>
      </c>
      <c r="H2147">
        <v>39.081000000000003</v>
      </c>
      <c r="I2147">
        <v>17.126999999999999</v>
      </c>
      <c r="J2147" s="65" t="s">
        <v>4236</v>
      </c>
      <c r="K2147" t="s">
        <v>4336</v>
      </c>
      <c r="L2147" t="s">
        <v>1201</v>
      </c>
      <c r="O2147" t="s">
        <v>1202</v>
      </c>
      <c r="P2147" t="s">
        <v>1317</v>
      </c>
      <c r="Q2147">
        <v>1.7</v>
      </c>
      <c r="R2147">
        <v>0.13</v>
      </c>
    </row>
    <row r="2148" spans="1:18" x14ac:dyDescent="0.25">
      <c r="A2148" t="s">
        <v>475</v>
      </c>
      <c r="B2148" t="s">
        <v>7479</v>
      </c>
      <c r="C2148" t="s">
        <v>476</v>
      </c>
      <c r="D2148" t="s">
        <v>7480</v>
      </c>
      <c r="E2148">
        <v>140</v>
      </c>
      <c r="F2148" s="65">
        <v>76</v>
      </c>
      <c r="G2148" s="65" t="s">
        <v>48</v>
      </c>
      <c r="H2148">
        <v>37.311999999999998</v>
      </c>
      <c r="I2148">
        <v>13.507</v>
      </c>
      <c r="J2148" s="65" t="s">
        <v>4236</v>
      </c>
      <c r="K2148" t="s">
        <v>4466</v>
      </c>
      <c r="L2148" t="s">
        <v>1201</v>
      </c>
      <c r="O2148" t="s">
        <v>1411</v>
      </c>
      <c r="P2148" t="s">
        <v>1209</v>
      </c>
      <c r="Q2148">
        <v>132.47999999999999</v>
      </c>
      <c r="R2148">
        <v>0.91</v>
      </c>
    </row>
    <row r="2149" spans="1:18" x14ac:dyDescent="0.25">
      <c r="A2149" t="s">
        <v>475</v>
      </c>
      <c r="B2149" t="s">
        <v>7481</v>
      </c>
      <c r="C2149" t="s">
        <v>476</v>
      </c>
      <c r="D2149" t="s">
        <v>7482</v>
      </c>
      <c r="E2149">
        <v>140</v>
      </c>
      <c r="F2149" s="65">
        <v>64</v>
      </c>
      <c r="G2149" s="65" t="s">
        <v>48</v>
      </c>
      <c r="H2149">
        <v>37.311999999999998</v>
      </c>
      <c r="I2149">
        <v>13.507</v>
      </c>
      <c r="J2149" s="65" t="s">
        <v>4236</v>
      </c>
      <c r="K2149" t="s">
        <v>4466</v>
      </c>
      <c r="L2149" t="s">
        <v>1201</v>
      </c>
      <c r="O2149" t="s">
        <v>1411</v>
      </c>
      <c r="P2149" t="s">
        <v>1209</v>
      </c>
      <c r="Q2149">
        <v>132.47999999999999</v>
      </c>
      <c r="R2149">
        <v>0.91</v>
      </c>
    </row>
    <row r="2150" spans="1:18" x14ac:dyDescent="0.25">
      <c r="A2150" t="s">
        <v>7483</v>
      </c>
      <c r="B2150" t="s">
        <v>7484</v>
      </c>
      <c r="C2150" t="s">
        <v>7485</v>
      </c>
      <c r="D2150" t="s">
        <v>7486</v>
      </c>
      <c r="E2150">
        <v>17</v>
      </c>
      <c r="F2150" s="65">
        <v>17</v>
      </c>
      <c r="G2150" s="65" t="s">
        <v>0</v>
      </c>
      <c r="H2150">
        <v>43.238</v>
      </c>
      <c r="I2150">
        <v>10.887</v>
      </c>
      <c r="J2150" s="65" t="s">
        <v>4236</v>
      </c>
      <c r="K2150" t="s">
        <v>4410</v>
      </c>
      <c r="L2150" t="s">
        <v>1201</v>
      </c>
      <c r="M2150" s="65">
        <v>2005</v>
      </c>
      <c r="O2150" t="s">
        <v>1202</v>
      </c>
      <c r="P2150" t="s">
        <v>1277</v>
      </c>
      <c r="Q2150">
        <v>0.06</v>
      </c>
      <c r="R2150">
        <v>0.06</v>
      </c>
    </row>
    <row r="2151" spans="1:18" x14ac:dyDescent="0.25">
      <c r="A2151" t="s">
        <v>7487</v>
      </c>
      <c r="B2151" t="s">
        <v>7488</v>
      </c>
      <c r="C2151" t="s">
        <v>7489</v>
      </c>
      <c r="D2151" t="s">
        <v>7490</v>
      </c>
      <c r="E2151">
        <v>29</v>
      </c>
      <c r="F2151" s="65">
        <v>29</v>
      </c>
      <c r="G2151" s="65" t="s">
        <v>1213</v>
      </c>
      <c r="H2151">
        <v>45.463000000000001</v>
      </c>
      <c r="I2151">
        <v>10.914999999999999</v>
      </c>
      <c r="J2151" s="65" t="s">
        <v>4236</v>
      </c>
      <c r="K2151" t="s">
        <v>4237</v>
      </c>
      <c r="L2151" t="s">
        <v>1201</v>
      </c>
      <c r="O2151" t="s">
        <v>1202</v>
      </c>
    </row>
    <row r="2152" spans="1:18" x14ac:dyDescent="0.25">
      <c r="A2152" t="s">
        <v>7491</v>
      </c>
      <c r="B2152" t="s">
        <v>7492</v>
      </c>
      <c r="C2152" t="s">
        <v>7493</v>
      </c>
      <c r="D2152" t="s">
        <v>7494</v>
      </c>
      <c r="E2152">
        <v>16</v>
      </c>
      <c r="F2152" s="65">
        <v>16</v>
      </c>
      <c r="G2152" s="65" t="s">
        <v>1495</v>
      </c>
      <c r="J2152" s="65" t="s">
        <v>4236</v>
      </c>
      <c r="L2152" t="s">
        <v>1201</v>
      </c>
      <c r="O2152" t="s">
        <v>1360</v>
      </c>
      <c r="Q2152">
        <v>0</v>
      </c>
      <c r="R2152">
        <v>0</v>
      </c>
    </row>
    <row r="2153" spans="1:18" x14ac:dyDescent="0.25">
      <c r="A2153" t="s">
        <v>7495</v>
      </c>
      <c r="B2153" t="s">
        <v>7496</v>
      </c>
      <c r="C2153" t="s">
        <v>7497</v>
      </c>
      <c r="D2153" t="s">
        <v>7498</v>
      </c>
      <c r="E2153">
        <v>31</v>
      </c>
      <c r="F2153" s="65">
        <v>31</v>
      </c>
      <c r="G2153" s="65" t="s">
        <v>1213</v>
      </c>
      <c r="J2153" s="65" t="s">
        <v>4236</v>
      </c>
      <c r="L2153" t="s">
        <v>1201</v>
      </c>
      <c r="O2153" t="s">
        <v>1202</v>
      </c>
    </row>
    <row r="2154" spans="1:18" x14ac:dyDescent="0.25">
      <c r="A2154" t="s">
        <v>7499</v>
      </c>
      <c r="B2154" t="s">
        <v>7500</v>
      </c>
      <c r="C2154" t="s">
        <v>7501</v>
      </c>
      <c r="D2154" t="s">
        <v>7502</v>
      </c>
      <c r="E2154">
        <v>18</v>
      </c>
      <c r="F2154" s="65">
        <v>18</v>
      </c>
      <c r="G2154" s="65" t="s">
        <v>1495</v>
      </c>
      <c r="J2154" s="65" t="s">
        <v>4236</v>
      </c>
      <c r="L2154" t="s">
        <v>1201</v>
      </c>
      <c r="O2154" t="s">
        <v>1360</v>
      </c>
      <c r="Q2154">
        <v>0</v>
      </c>
      <c r="R2154">
        <v>0</v>
      </c>
    </row>
    <row r="2155" spans="1:18" x14ac:dyDescent="0.25">
      <c r="A2155" t="s">
        <v>7503</v>
      </c>
      <c r="B2155" t="s">
        <v>7504</v>
      </c>
      <c r="C2155" t="s">
        <v>7505</v>
      </c>
      <c r="D2155" t="s">
        <v>7506</v>
      </c>
      <c r="E2155">
        <v>23</v>
      </c>
      <c r="F2155" s="65">
        <v>23</v>
      </c>
      <c r="G2155" s="65" t="s">
        <v>1495</v>
      </c>
      <c r="J2155" s="65" t="s">
        <v>4236</v>
      </c>
      <c r="L2155" t="s">
        <v>1201</v>
      </c>
      <c r="O2155" t="s">
        <v>1360</v>
      </c>
      <c r="Q2155">
        <v>0</v>
      </c>
      <c r="R2155">
        <v>0</v>
      </c>
    </row>
    <row r="2156" spans="1:18" x14ac:dyDescent="0.25">
      <c r="A2156" t="s">
        <v>679</v>
      </c>
      <c r="B2156" t="s">
        <v>7507</v>
      </c>
      <c r="C2156" t="s">
        <v>680</v>
      </c>
      <c r="D2156" t="s">
        <v>7508</v>
      </c>
      <c r="E2156">
        <v>230</v>
      </c>
      <c r="F2156" s="65">
        <v>230</v>
      </c>
      <c r="G2156" s="65" t="s">
        <v>1200</v>
      </c>
      <c r="H2156">
        <v>45.161999999999999</v>
      </c>
      <c r="I2156">
        <v>7.008</v>
      </c>
      <c r="J2156" s="65" t="s">
        <v>4236</v>
      </c>
      <c r="K2156" t="s">
        <v>4331</v>
      </c>
      <c r="L2156" t="s">
        <v>1201</v>
      </c>
      <c r="O2156" t="s">
        <v>1202</v>
      </c>
    </row>
    <row r="2157" spans="1:18" x14ac:dyDescent="0.25">
      <c r="A2157" t="s">
        <v>7509</v>
      </c>
      <c r="B2157" t="s">
        <v>7510</v>
      </c>
      <c r="C2157" t="s">
        <v>7511</v>
      </c>
      <c r="D2157" t="s">
        <v>7512</v>
      </c>
      <c r="E2157">
        <v>49</v>
      </c>
      <c r="F2157" s="65">
        <v>49</v>
      </c>
      <c r="G2157" s="65" t="s">
        <v>1495</v>
      </c>
      <c r="J2157" s="65" t="s">
        <v>4236</v>
      </c>
      <c r="L2157" t="s">
        <v>1201</v>
      </c>
      <c r="O2157" t="s">
        <v>1360</v>
      </c>
      <c r="Q2157">
        <v>0</v>
      </c>
      <c r="R2157">
        <v>0</v>
      </c>
    </row>
    <row r="2158" spans="1:18" x14ac:dyDescent="0.25">
      <c r="A2158" t="s">
        <v>7513</v>
      </c>
      <c r="B2158" t="s">
        <v>7514</v>
      </c>
      <c r="C2158" t="s">
        <v>7515</v>
      </c>
      <c r="D2158" t="s">
        <v>7516</v>
      </c>
      <c r="E2158">
        <v>18</v>
      </c>
      <c r="F2158" s="65">
        <v>18</v>
      </c>
      <c r="G2158" s="65" t="s">
        <v>1495</v>
      </c>
      <c r="J2158" s="65" t="s">
        <v>4236</v>
      </c>
      <c r="L2158" t="s">
        <v>1201</v>
      </c>
      <c r="O2158" t="s">
        <v>1360</v>
      </c>
      <c r="Q2158">
        <v>0</v>
      </c>
      <c r="R2158">
        <v>0</v>
      </c>
    </row>
    <row r="2159" spans="1:18" x14ac:dyDescent="0.25">
      <c r="A2159" t="s">
        <v>7517</v>
      </c>
      <c r="B2159" t="s">
        <v>7518</v>
      </c>
      <c r="C2159" t="s">
        <v>7519</v>
      </c>
      <c r="D2159" t="s">
        <v>7520</v>
      </c>
      <c r="E2159">
        <v>14</v>
      </c>
      <c r="F2159" s="65">
        <v>14</v>
      </c>
      <c r="G2159" s="65" t="s">
        <v>1495</v>
      </c>
      <c r="J2159" s="65" t="s">
        <v>4236</v>
      </c>
      <c r="L2159" t="s">
        <v>1201</v>
      </c>
      <c r="O2159" t="s">
        <v>1360</v>
      </c>
      <c r="Q2159">
        <v>0</v>
      </c>
      <c r="R2159">
        <v>0</v>
      </c>
    </row>
    <row r="2160" spans="1:18" x14ac:dyDescent="0.25">
      <c r="A2160" t="s">
        <v>7521</v>
      </c>
      <c r="B2160" t="s">
        <v>7522</v>
      </c>
      <c r="C2160" t="s">
        <v>7523</v>
      </c>
      <c r="D2160" t="s">
        <v>7524</v>
      </c>
      <c r="E2160">
        <v>18</v>
      </c>
      <c r="F2160" s="65">
        <v>18</v>
      </c>
      <c r="G2160" s="65" t="s">
        <v>1495</v>
      </c>
      <c r="J2160" s="65" t="s">
        <v>4236</v>
      </c>
      <c r="L2160" t="s">
        <v>1201</v>
      </c>
      <c r="O2160" t="s">
        <v>1360</v>
      </c>
      <c r="Q2160">
        <v>0</v>
      </c>
      <c r="R2160">
        <v>0</v>
      </c>
    </row>
    <row r="2161" spans="1:18" x14ac:dyDescent="0.25">
      <c r="A2161" t="s">
        <v>7525</v>
      </c>
      <c r="B2161" t="s">
        <v>7526</v>
      </c>
      <c r="C2161" t="s">
        <v>7527</v>
      </c>
      <c r="D2161" t="s">
        <v>7528</v>
      </c>
      <c r="E2161">
        <v>48</v>
      </c>
      <c r="F2161" s="65">
        <v>48</v>
      </c>
      <c r="G2161" s="65" t="s">
        <v>1206</v>
      </c>
      <c r="H2161">
        <v>44.384</v>
      </c>
      <c r="I2161">
        <v>7.5430000000000001</v>
      </c>
      <c r="J2161" s="65" t="s">
        <v>4236</v>
      </c>
      <c r="K2161" t="s">
        <v>4331</v>
      </c>
      <c r="L2161" t="s">
        <v>1201</v>
      </c>
      <c r="O2161" t="s">
        <v>1202</v>
      </c>
      <c r="P2161" t="s">
        <v>1317</v>
      </c>
      <c r="Q2161">
        <v>0.01</v>
      </c>
      <c r="R2161">
        <v>0.01</v>
      </c>
    </row>
    <row r="2162" spans="1:18" x14ac:dyDescent="0.25">
      <c r="A2162" t="s">
        <v>7529</v>
      </c>
      <c r="B2162" t="s">
        <v>7530</v>
      </c>
      <c r="C2162" t="s">
        <v>7531</v>
      </c>
      <c r="D2162" t="s">
        <v>7532</v>
      </c>
      <c r="E2162">
        <v>11</v>
      </c>
      <c r="F2162" s="65">
        <v>11</v>
      </c>
      <c r="G2162" s="65" t="s">
        <v>1213</v>
      </c>
      <c r="H2162">
        <v>40.832999999999998</v>
      </c>
      <c r="I2162">
        <v>8.4019999999999992</v>
      </c>
      <c r="J2162" s="65" t="s">
        <v>4236</v>
      </c>
      <c r="K2162" t="s">
        <v>4445</v>
      </c>
      <c r="L2162" t="s">
        <v>1201</v>
      </c>
      <c r="O2162" t="s">
        <v>1202</v>
      </c>
    </row>
    <row r="2163" spans="1:18" x14ac:dyDescent="0.25">
      <c r="A2163" t="s">
        <v>7533</v>
      </c>
      <c r="B2163" t="s">
        <v>7534</v>
      </c>
      <c r="C2163" t="s">
        <v>7535</v>
      </c>
      <c r="D2163" t="s">
        <v>7536</v>
      </c>
      <c r="E2163">
        <v>92</v>
      </c>
      <c r="F2163" s="65">
        <v>92</v>
      </c>
      <c r="G2163" s="65" t="s">
        <v>1200</v>
      </c>
      <c r="H2163">
        <v>41.215000000000003</v>
      </c>
      <c r="I2163">
        <v>14.695</v>
      </c>
      <c r="J2163" s="65" t="s">
        <v>4236</v>
      </c>
      <c r="K2163" t="s">
        <v>4277</v>
      </c>
      <c r="L2163" t="s">
        <v>1201</v>
      </c>
      <c r="O2163" t="s">
        <v>1202</v>
      </c>
    </row>
    <row r="2164" spans="1:18" x14ac:dyDescent="0.25">
      <c r="A2164" t="s">
        <v>571</v>
      </c>
      <c r="C2164" t="s">
        <v>572</v>
      </c>
      <c r="D2164" t="s">
        <v>1216</v>
      </c>
      <c r="E2164">
        <v>181</v>
      </c>
      <c r="F2164" s="65">
        <v>181</v>
      </c>
      <c r="G2164" s="65" t="s">
        <v>1989</v>
      </c>
      <c r="H2164">
        <v>42.941000000000003</v>
      </c>
      <c r="I2164">
        <v>10.544</v>
      </c>
      <c r="J2164" s="65" t="s">
        <v>4236</v>
      </c>
      <c r="K2164" t="s">
        <v>4410</v>
      </c>
      <c r="L2164" t="s">
        <v>1201</v>
      </c>
      <c r="O2164" t="s">
        <v>1411</v>
      </c>
      <c r="P2164" t="s">
        <v>1209</v>
      </c>
      <c r="Q2164">
        <v>43.07</v>
      </c>
      <c r="R2164">
        <v>0.38</v>
      </c>
    </row>
    <row r="2165" spans="1:18" x14ac:dyDescent="0.25">
      <c r="A2165" t="s">
        <v>7537</v>
      </c>
      <c r="B2165" t="s">
        <v>7538</v>
      </c>
      <c r="C2165" t="s">
        <v>7539</v>
      </c>
      <c r="D2165" t="s">
        <v>7540</v>
      </c>
      <c r="E2165">
        <v>18</v>
      </c>
      <c r="F2165" s="65">
        <v>18</v>
      </c>
      <c r="G2165" s="65" t="s">
        <v>1495</v>
      </c>
      <c r="J2165" s="65" t="s">
        <v>4236</v>
      </c>
      <c r="L2165" t="s">
        <v>1201</v>
      </c>
      <c r="O2165" t="s">
        <v>1360</v>
      </c>
      <c r="Q2165">
        <v>0</v>
      </c>
      <c r="R2165">
        <v>0</v>
      </c>
    </row>
    <row r="2166" spans="1:18" x14ac:dyDescent="0.25">
      <c r="A2166" t="s">
        <v>7541</v>
      </c>
      <c r="B2166" t="s">
        <v>7542</v>
      </c>
      <c r="C2166" t="s">
        <v>7543</v>
      </c>
      <c r="D2166" t="s">
        <v>7544</v>
      </c>
      <c r="E2166">
        <v>11</v>
      </c>
      <c r="F2166" s="65">
        <v>11</v>
      </c>
      <c r="G2166" s="65" t="s">
        <v>1213</v>
      </c>
      <c r="H2166">
        <v>45.985999999999997</v>
      </c>
      <c r="I2166">
        <v>12.704000000000001</v>
      </c>
      <c r="J2166" s="65" t="s">
        <v>4236</v>
      </c>
      <c r="K2166" t="s">
        <v>4345</v>
      </c>
      <c r="L2166" t="s">
        <v>1201</v>
      </c>
      <c r="O2166" t="s">
        <v>1202</v>
      </c>
    </row>
    <row r="2167" spans="1:18" x14ac:dyDescent="0.25">
      <c r="A2167" t="s">
        <v>7545</v>
      </c>
      <c r="B2167" t="s">
        <v>7546</v>
      </c>
      <c r="C2167" t="s">
        <v>7547</v>
      </c>
      <c r="D2167" t="s">
        <v>7548</v>
      </c>
      <c r="E2167">
        <v>14</v>
      </c>
      <c r="F2167" s="65">
        <v>14</v>
      </c>
      <c r="G2167" s="65" t="s">
        <v>1213</v>
      </c>
      <c r="H2167">
        <v>45.850999999999999</v>
      </c>
      <c r="I2167">
        <v>9.5760000000000005</v>
      </c>
      <c r="J2167" s="65" t="s">
        <v>4236</v>
      </c>
      <c r="K2167" t="s">
        <v>4240</v>
      </c>
      <c r="L2167" t="s">
        <v>1201</v>
      </c>
      <c r="O2167" t="s">
        <v>1202</v>
      </c>
    </row>
    <row r="2168" spans="1:18" x14ac:dyDescent="0.25">
      <c r="A2168" t="s">
        <v>7549</v>
      </c>
      <c r="B2168" t="s">
        <v>7550</v>
      </c>
      <c r="C2168" t="s">
        <v>7551</v>
      </c>
      <c r="D2168" t="s">
        <v>7552</v>
      </c>
      <c r="E2168">
        <v>16</v>
      </c>
      <c r="F2168" s="65">
        <v>16</v>
      </c>
      <c r="G2168" s="65" t="s">
        <v>1276</v>
      </c>
      <c r="H2168">
        <v>42.811</v>
      </c>
      <c r="I2168">
        <v>10.321</v>
      </c>
      <c r="J2168" s="65" t="s">
        <v>4236</v>
      </c>
      <c r="K2168" t="s">
        <v>4410</v>
      </c>
      <c r="L2168" t="s">
        <v>1201</v>
      </c>
      <c r="O2168" t="s">
        <v>1202</v>
      </c>
      <c r="P2168" t="s">
        <v>1317</v>
      </c>
      <c r="Q2168">
        <v>0.1</v>
      </c>
      <c r="R2168">
        <v>0.1</v>
      </c>
    </row>
    <row r="2169" spans="1:18" x14ac:dyDescent="0.25">
      <c r="A2169" t="s">
        <v>455</v>
      </c>
      <c r="B2169" t="s">
        <v>7553</v>
      </c>
      <c r="C2169" t="s">
        <v>456</v>
      </c>
      <c r="D2169" t="s">
        <v>7554</v>
      </c>
      <c r="E2169">
        <v>240</v>
      </c>
      <c r="F2169" s="65">
        <v>240</v>
      </c>
      <c r="G2169" s="65" t="s">
        <v>1235</v>
      </c>
      <c r="H2169">
        <v>40.127000000000002</v>
      </c>
      <c r="I2169">
        <v>9.14</v>
      </c>
      <c r="J2169" s="65" t="s">
        <v>4236</v>
      </c>
      <c r="K2169" t="s">
        <v>4445</v>
      </c>
      <c r="L2169" t="s">
        <v>1201</v>
      </c>
      <c r="O2169" t="s">
        <v>1202</v>
      </c>
    </row>
    <row r="2170" spans="1:18" x14ac:dyDescent="0.25">
      <c r="A2170" t="s">
        <v>7555</v>
      </c>
      <c r="B2170" t="s">
        <v>7556</v>
      </c>
      <c r="C2170" t="s">
        <v>7557</v>
      </c>
      <c r="D2170" t="s">
        <v>7558</v>
      </c>
      <c r="E2170">
        <v>72</v>
      </c>
      <c r="F2170" s="65">
        <v>72</v>
      </c>
      <c r="G2170" s="65" t="s">
        <v>1495</v>
      </c>
      <c r="J2170" s="65" t="s">
        <v>4236</v>
      </c>
      <c r="L2170" t="s">
        <v>1201</v>
      </c>
      <c r="O2170" t="s">
        <v>1360</v>
      </c>
      <c r="Q2170">
        <v>0</v>
      </c>
      <c r="R2170">
        <v>0</v>
      </c>
    </row>
    <row r="2171" spans="1:18" x14ac:dyDescent="0.25">
      <c r="A2171" t="s">
        <v>7559</v>
      </c>
      <c r="B2171" t="s">
        <v>7560</v>
      </c>
      <c r="C2171" t="s">
        <v>7561</v>
      </c>
      <c r="D2171" t="s">
        <v>7562</v>
      </c>
      <c r="E2171">
        <v>49</v>
      </c>
      <c r="F2171" s="65">
        <v>31</v>
      </c>
      <c r="G2171" s="65" t="s">
        <v>1495</v>
      </c>
      <c r="J2171" s="65" t="s">
        <v>4236</v>
      </c>
      <c r="L2171" t="s">
        <v>1201</v>
      </c>
      <c r="O2171" t="s">
        <v>1360</v>
      </c>
      <c r="Q2171">
        <v>0</v>
      </c>
      <c r="R2171">
        <v>0</v>
      </c>
    </row>
    <row r="2172" spans="1:18" x14ac:dyDescent="0.25">
      <c r="A2172" t="s">
        <v>7559</v>
      </c>
      <c r="B2172" t="s">
        <v>7563</v>
      </c>
      <c r="C2172" t="s">
        <v>7561</v>
      </c>
      <c r="D2172" t="s">
        <v>7564</v>
      </c>
      <c r="E2172">
        <v>49</v>
      </c>
      <c r="F2172" s="65">
        <v>18</v>
      </c>
      <c r="G2172" s="65" t="s">
        <v>1495</v>
      </c>
      <c r="J2172" s="65" t="s">
        <v>4236</v>
      </c>
      <c r="L2172" t="s">
        <v>1201</v>
      </c>
      <c r="O2172" t="s">
        <v>1360</v>
      </c>
      <c r="Q2172">
        <v>0</v>
      </c>
      <c r="R2172">
        <v>0</v>
      </c>
    </row>
    <row r="2173" spans="1:18" x14ac:dyDescent="0.25">
      <c r="A2173" t="s">
        <v>7559</v>
      </c>
      <c r="B2173" t="s">
        <v>7565</v>
      </c>
      <c r="C2173" t="s">
        <v>7561</v>
      </c>
      <c r="D2173" t="s">
        <v>7566</v>
      </c>
      <c r="E2173">
        <v>49</v>
      </c>
      <c r="F2173" s="65">
        <v>4</v>
      </c>
      <c r="G2173" s="65" t="s">
        <v>1495</v>
      </c>
      <c r="J2173" s="65" t="s">
        <v>4236</v>
      </c>
      <c r="L2173" t="s">
        <v>1427</v>
      </c>
      <c r="O2173" t="s">
        <v>1360</v>
      </c>
      <c r="Q2173">
        <v>0</v>
      </c>
      <c r="R2173">
        <v>0</v>
      </c>
    </row>
    <row r="2174" spans="1:18" x14ac:dyDescent="0.25">
      <c r="A2174" t="s">
        <v>519</v>
      </c>
      <c r="B2174" t="s">
        <v>7567</v>
      </c>
      <c r="C2174" t="s">
        <v>520</v>
      </c>
      <c r="D2174" t="s">
        <v>7568</v>
      </c>
      <c r="E2174">
        <v>1005</v>
      </c>
      <c r="F2174" s="65">
        <v>1005</v>
      </c>
      <c r="G2174" s="65" t="s">
        <v>1235</v>
      </c>
      <c r="H2174">
        <v>41.381999999999998</v>
      </c>
      <c r="I2174">
        <v>14.09</v>
      </c>
      <c r="J2174" s="65" t="s">
        <v>4236</v>
      </c>
      <c r="K2174" t="s">
        <v>4277</v>
      </c>
      <c r="L2174" t="s">
        <v>1201</v>
      </c>
      <c r="M2174" s="65">
        <v>1991</v>
      </c>
      <c r="O2174" t="s">
        <v>1202</v>
      </c>
    </row>
    <row r="2175" spans="1:18" x14ac:dyDescent="0.25">
      <c r="A2175" t="s">
        <v>7569</v>
      </c>
      <c r="B2175" t="s">
        <v>7570</v>
      </c>
      <c r="C2175" t="s">
        <v>7571</v>
      </c>
      <c r="D2175" t="s">
        <v>7572</v>
      </c>
      <c r="E2175">
        <v>23</v>
      </c>
      <c r="F2175" s="65">
        <v>23</v>
      </c>
      <c r="G2175" s="65" t="s">
        <v>1213</v>
      </c>
      <c r="H2175">
        <v>44.688000000000002</v>
      </c>
      <c r="I2175">
        <v>7.2329999999999997</v>
      </c>
      <c r="J2175" s="65" t="s">
        <v>4236</v>
      </c>
      <c r="K2175" t="s">
        <v>4331</v>
      </c>
      <c r="L2175" t="s">
        <v>1201</v>
      </c>
      <c r="O2175" t="s">
        <v>1202</v>
      </c>
    </row>
    <row r="2176" spans="1:18" x14ac:dyDescent="0.25">
      <c r="A2176" t="s">
        <v>7573</v>
      </c>
      <c r="B2176" t="s">
        <v>7574</v>
      </c>
      <c r="C2176" t="s">
        <v>7575</v>
      </c>
      <c r="D2176" t="s">
        <v>7576</v>
      </c>
      <c r="E2176">
        <v>42</v>
      </c>
      <c r="F2176" s="65">
        <v>42</v>
      </c>
      <c r="G2176" s="65" t="s">
        <v>1495</v>
      </c>
      <c r="J2176" s="65" t="s">
        <v>4236</v>
      </c>
      <c r="L2176" t="s">
        <v>1201</v>
      </c>
      <c r="O2176" t="s">
        <v>1360</v>
      </c>
      <c r="Q2176">
        <v>0</v>
      </c>
      <c r="R2176">
        <v>0</v>
      </c>
    </row>
    <row r="2177" spans="1:18" x14ac:dyDescent="0.25">
      <c r="A2177" t="s">
        <v>7577</v>
      </c>
      <c r="B2177" t="s">
        <v>7578</v>
      </c>
      <c r="C2177" t="s">
        <v>7579</v>
      </c>
      <c r="D2177" t="s">
        <v>7580</v>
      </c>
      <c r="E2177">
        <v>20</v>
      </c>
      <c r="F2177" s="65">
        <v>20</v>
      </c>
      <c r="G2177" s="65" t="s">
        <v>1495</v>
      </c>
      <c r="J2177" s="65" t="s">
        <v>4236</v>
      </c>
      <c r="L2177" t="s">
        <v>1201</v>
      </c>
      <c r="O2177" t="s">
        <v>1360</v>
      </c>
      <c r="Q2177">
        <v>0</v>
      </c>
      <c r="R2177">
        <v>0</v>
      </c>
    </row>
    <row r="2178" spans="1:18" x14ac:dyDescent="0.25">
      <c r="A2178" t="s">
        <v>7581</v>
      </c>
      <c r="B2178" t="s">
        <v>7582</v>
      </c>
      <c r="C2178" t="s">
        <v>7583</v>
      </c>
      <c r="D2178" t="s">
        <v>7584</v>
      </c>
      <c r="E2178">
        <v>0</v>
      </c>
      <c r="F2178" s="65">
        <v>13</v>
      </c>
      <c r="G2178" s="65" t="s">
        <v>394</v>
      </c>
      <c r="J2178" s="65" t="s">
        <v>4236</v>
      </c>
      <c r="L2178" t="s">
        <v>1427</v>
      </c>
      <c r="O2178" t="s">
        <v>1202</v>
      </c>
      <c r="Q2178">
        <v>0</v>
      </c>
      <c r="R2178">
        <v>0</v>
      </c>
    </row>
    <row r="2179" spans="1:18" x14ac:dyDescent="0.25">
      <c r="A2179" t="s">
        <v>7585</v>
      </c>
      <c r="B2179" t="s">
        <v>7586</v>
      </c>
      <c r="C2179" t="s">
        <v>7587</v>
      </c>
      <c r="D2179" t="s">
        <v>7588</v>
      </c>
      <c r="E2179">
        <v>60</v>
      </c>
      <c r="F2179" s="65">
        <v>60</v>
      </c>
      <c r="G2179" s="65" t="s">
        <v>1495</v>
      </c>
      <c r="J2179" s="65" t="s">
        <v>4236</v>
      </c>
      <c r="L2179" t="s">
        <v>1201</v>
      </c>
      <c r="O2179" t="s">
        <v>1360</v>
      </c>
      <c r="Q2179">
        <v>0</v>
      </c>
      <c r="R2179">
        <v>0</v>
      </c>
    </row>
    <row r="2180" spans="1:18" x14ac:dyDescent="0.25">
      <c r="A2180" t="s">
        <v>7589</v>
      </c>
      <c r="B2180" t="s">
        <v>7590</v>
      </c>
      <c r="C2180" t="s">
        <v>7591</v>
      </c>
      <c r="D2180" t="s">
        <v>7592</v>
      </c>
      <c r="E2180">
        <v>18</v>
      </c>
      <c r="F2180" s="65">
        <v>18</v>
      </c>
      <c r="G2180" s="65" t="s">
        <v>1213</v>
      </c>
      <c r="H2180">
        <v>46.468000000000004</v>
      </c>
      <c r="I2180">
        <v>10.372</v>
      </c>
      <c r="J2180" s="65" t="s">
        <v>4236</v>
      </c>
      <c r="K2180" t="s">
        <v>4240</v>
      </c>
      <c r="L2180" t="s">
        <v>1201</v>
      </c>
      <c r="O2180" t="s">
        <v>1202</v>
      </c>
    </row>
    <row r="2181" spans="1:18" x14ac:dyDescent="0.25">
      <c r="A2181" t="s">
        <v>501</v>
      </c>
      <c r="B2181" t="s">
        <v>7593</v>
      </c>
      <c r="C2181" t="s">
        <v>502</v>
      </c>
      <c r="D2181" t="s">
        <v>7594</v>
      </c>
      <c r="E2181">
        <v>150</v>
      </c>
      <c r="F2181" s="65">
        <v>63</v>
      </c>
      <c r="G2181" s="65" t="s">
        <v>49</v>
      </c>
      <c r="H2181">
        <v>42.137999999999998</v>
      </c>
      <c r="I2181">
        <v>12.593999999999999</v>
      </c>
      <c r="J2181" s="65" t="s">
        <v>4236</v>
      </c>
      <c r="K2181" t="s">
        <v>4245</v>
      </c>
      <c r="L2181" t="s">
        <v>1201</v>
      </c>
      <c r="O2181" t="s">
        <v>1202</v>
      </c>
      <c r="P2181" t="s">
        <v>1317</v>
      </c>
      <c r="Q2181">
        <v>1.7</v>
      </c>
      <c r="R2181">
        <v>0.13</v>
      </c>
    </row>
    <row r="2182" spans="1:18" x14ac:dyDescent="0.25">
      <c r="A2182" t="s">
        <v>501</v>
      </c>
      <c r="B2182" t="s">
        <v>7595</v>
      </c>
      <c r="C2182" t="s">
        <v>502</v>
      </c>
      <c r="D2182" t="s">
        <v>7596</v>
      </c>
      <c r="E2182">
        <v>150</v>
      </c>
      <c r="F2182" s="65">
        <v>12</v>
      </c>
      <c r="G2182" s="65" t="s">
        <v>49</v>
      </c>
      <c r="H2182">
        <v>42.137999999999998</v>
      </c>
      <c r="I2182">
        <v>12.593999999999999</v>
      </c>
      <c r="J2182" s="65" t="s">
        <v>4236</v>
      </c>
      <c r="K2182" t="s">
        <v>4245</v>
      </c>
      <c r="L2182" t="s">
        <v>1201</v>
      </c>
      <c r="O2182" t="s">
        <v>1202</v>
      </c>
      <c r="P2182" t="s">
        <v>1317</v>
      </c>
      <c r="Q2182">
        <v>1.7</v>
      </c>
      <c r="R2182">
        <v>0.13</v>
      </c>
    </row>
    <row r="2183" spans="1:18" x14ac:dyDescent="0.25">
      <c r="A2183" t="s">
        <v>501</v>
      </c>
      <c r="B2183" t="s">
        <v>7597</v>
      </c>
      <c r="C2183" t="s">
        <v>502</v>
      </c>
      <c r="D2183" t="s">
        <v>7598</v>
      </c>
      <c r="E2183">
        <v>150</v>
      </c>
      <c r="F2183" s="65">
        <v>51</v>
      </c>
      <c r="G2183" s="65" t="s">
        <v>49</v>
      </c>
      <c r="H2183">
        <v>42.137999999999998</v>
      </c>
      <c r="I2183">
        <v>12.593999999999999</v>
      </c>
      <c r="J2183" s="65" t="s">
        <v>4236</v>
      </c>
      <c r="K2183" t="s">
        <v>4245</v>
      </c>
      <c r="L2183" t="s">
        <v>1201</v>
      </c>
      <c r="O2183" t="s">
        <v>1202</v>
      </c>
      <c r="P2183" t="s">
        <v>1317</v>
      </c>
      <c r="Q2183">
        <v>1.7</v>
      </c>
      <c r="R2183">
        <v>0.13</v>
      </c>
    </row>
    <row r="2184" spans="1:18" x14ac:dyDescent="0.25">
      <c r="A2184" t="s">
        <v>501</v>
      </c>
      <c r="B2184" t="s">
        <v>7599</v>
      </c>
      <c r="C2184" t="s">
        <v>502</v>
      </c>
      <c r="D2184" t="s">
        <v>7600</v>
      </c>
      <c r="E2184">
        <v>150</v>
      </c>
      <c r="F2184" s="65">
        <v>24</v>
      </c>
      <c r="G2184" s="65" t="s">
        <v>49</v>
      </c>
      <c r="H2184">
        <v>42.137999999999998</v>
      </c>
      <c r="I2184">
        <v>12.593999999999999</v>
      </c>
      <c r="J2184" s="65" t="s">
        <v>4236</v>
      </c>
      <c r="K2184" t="s">
        <v>4245</v>
      </c>
      <c r="L2184" t="s">
        <v>1201</v>
      </c>
      <c r="O2184" t="s">
        <v>1202</v>
      </c>
      <c r="P2184" t="s">
        <v>1317</v>
      </c>
      <c r="Q2184">
        <v>1.7</v>
      </c>
      <c r="R2184">
        <v>0.13</v>
      </c>
    </row>
    <row r="2185" spans="1:18" x14ac:dyDescent="0.25">
      <c r="A2185" t="s">
        <v>7601</v>
      </c>
      <c r="B2185" t="s">
        <v>7602</v>
      </c>
      <c r="C2185" t="s">
        <v>7603</v>
      </c>
      <c r="D2185" t="s">
        <v>7604</v>
      </c>
      <c r="E2185">
        <v>0</v>
      </c>
      <c r="F2185" s="65">
        <v>50</v>
      </c>
      <c r="G2185" s="65" t="s">
        <v>1200</v>
      </c>
      <c r="J2185" s="65" t="s">
        <v>4236</v>
      </c>
      <c r="L2185" t="s">
        <v>1427</v>
      </c>
      <c r="O2185" t="s">
        <v>1202</v>
      </c>
    </row>
    <row r="2186" spans="1:18" x14ac:dyDescent="0.25">
      <c r="A2186" t="s">
        <v>7605</v>
      </c>
      <c r="B2186" t="s">
        <v>7606</v>
      </c>
      <c r="C2186" t="s">
        <v>7607</v>
      </c>
      <c r="D2186" t="s">
        <v>7608</v>
      </c>
      <c r="E2186">
        <v>11</v>
      </c>
      <c r="F2186" s="65">
        <v>11</v>
      </c>
      <c r="G2186" s="65" t="s">
        <v>394</v>
      </c>
      <c r="J2186" s="65" t="s">
        <v>4236</v>
      </c>
      <c r="L2186" t="s">
        <v>1201</v>
      </c>
      <c r="O2186" t="s">
        <v>1202</v>
      </c>
      <c r="Q2186">
        <v>0</v>
      </c>
      <c r="R2186">
        <v>0</v>
      </c>
    </row>
    <row r="2187" spans="1:18" x14ac:dyDescent="0.25">
      <c r="A2187" t="s">
        <v>7609</v>
      </c>
      <c r="B2187" t="s">
        <v>7610</v>
      </c>
      <c r="C2187" t="s">
        <v>7611</v>
      </c>
      <c r="D2187" t="s">
        <v>7612</v>
      </c>
      <c r="E2187">
        <v>20</v>
      </c>
      <c r="F2187" s="65">
        <v>20</v>
      </c>
      <c r="G2187" s="65" t="s">
        <v>0</v>
      </c>
      <c r="H2187">
        <v>43.167999999999999</v>
      </c>
      <c r="I2187">
        <v>11.007</v>
      </c>
      <c r="J2187" s="65" t="s">
        <v>4236</v>
      </c>
      <c r="K2187" t="s">
        <v>4410</v>
      </c>
      <c r="L2187" t="s">
        <v>1201</v>
      </c>
      <c r="M2187" s="65">
        <v>2002</v>
      </c>
      <c r="O2187" t="s">
        <v>1202</v>
      </c>
      <c r="P2187" t="s">
        <v>1277</v>
      </c>
      <c r="Q2187">
        <v>0.06</v>
      </c>
      <c r="R2187">
        <v>0.06</v>
      </c>
    </row>
    <row r="2188" spans="1:18" x14ac:dyDescent="0.25">
      <c r="A2188" t="s">
        <v>7613</v>
      </c>
      <c r="B2188" t="s">
        <v>7614</v>
      </c>
      <c r="C2188" t="s">
        <v>7615</v>
      </c>
      <c r="D2188" t="s">
        <v>7616</v>
      </c>
      <c r="E2188">
        <v>20</v>
      </c>
      <c r="F2188" s="65">
        <v>20</v>
      </c>
      <c r="G2188" s="65" t="s">
        <v>48</v>
      </c>
      <c r="H2188">
        <v>45.613</v>
      </c>
      <c r="I2188">
        <v>9.5020000000000007</v>
      </c>
      <c r="J2188" s="65" t="s">
        <v>4236</v>
      </c>
      <c r="K2188" t="s">
        <v>4240</v>
      </c>
      <c r="L2188" t="s">
        <v>1201</v>
      </c>
      <c r="O2188" t="s">
        <v>1202</v>
      </c>
      <c r="P2188" t="s">
        <v>1317</v>
      </c>
      <c r="Q2188">
        <v>0.1</v>
      </c>
      <c r="R2188">
        <v>0.1</v>
      </c>
    </row>
    <row r="2189" spans="1:18" x14ac:dyDescent="0.25">
      <c r="A2189" t="s">
        <v>7617</v>
      </c>
      <c r="B2189" t="s">
        <v>7618</v>
      </c>
      <c r="C2189" t="s">
        <v>7619</v>
      </c>
      <c r="D2189" t="s">
        <v>7620</v>
      </c>
      <c r="E2189">
        <v>19</v>
      </c>
      <c r="F2189" s="65">
        <v>19</v>
      </c>
      <c r="G2189" s="65" t="s">
        <v>1206</v>
      </c>
      <c r="H2189">
        <v>45.436999999999998</v>
      </c>
      <c r="I2189">
        <v>9.1690000000000005</v>
      </c>
      <c r="J2189" s="65" t="s">
        <v>4236</v>
      </c>
      <c r="K2189" t="s">
        <v>4240</v>
      </c>
      <c r="L2189" t="s">
        <v>1201</v>
      </c>
      <c r="O2189" t="s">
        <v>1202</v>
      </c>
      <c r="P2189" t="s">
        <v>1317</v>
      </c>
      <c r="Q2189">
        <v>0.01</v>
      </c>
      <c r="R2189">
        <v>0.01</v>
      </c>
    </row>
    <row r="2190" spans="1:18" x14ac:dyDescent="0.25">
      <c r="A2190" t="s">
        <v>7621</v>
      </c>
      <c r="B2190" t="s">
        <v>7622</v>
      </c>
      <c r="C2190" t="s">
        <v>7623</v>
      </c>
      <c r="D2190" t="s">
        <v>7624</v>
      </c>
      <c r="E2190">
        <v>19</v>
      </c>
      <c r="F2190" s="65">
        <v>19</v>
      </c>
      <c r="G2190" s="65" t="s">
        <v>1200</v>
      </c>
      <c r="H2190">
        <v>46.084000000000003</v>
      </c>
      <c r="I2190">
        <v>10.923999999999999</v>
      </c>
      <c r="J2190" s="65" t="s">
        <v>4236</v>
      </c>
      <c r="K2190" t="s">
        <v>4267</v>
      </c>
      <c r="L2190" t="s">
        <v>1201</v>
      </c>
      <c r="O2190" t="s">
        <v>1202</v>
      </c>
    </row>
    <row r="2191" spans="1:18" x14ac:dyDescent="0.25">
      <c r="A2191" t="s">
        <v>7625</v>
      </c>
      <c r="B2191" t="s">
        <v>7626</v>
      </c>
      <c r="C2191" t="s">
        <v>7627</v>
      </c>
      <c r="D2191" t="s">
        <v>7628</v>
      </c>
      <c r="E2191">
        <v>11</v>
      </c>
      <c r="F2191" s="65">
        <v>11</v>
      </c>
      <c r="G2191" s="65" t="s">
        <v>1213</v>
      </c>
      <c r="H2191">
        <v>40.302</v>
      </c>
      <c r="I2191">
        <v>18.404</v>
      </c>
      <c r="J2191" s="65" t="s">
        <v>4236</v>
      </c>
      <c r="K2191" t="s">
        <v>4298</v>
      </c>
      <c r="L2191" t="s">
        <v>1201</v>
      </c>
      <c r="O2191" t="s">
        <v>1202</v>
      </c>
    </row>
    <row r="2192" spans="1:18" x14ac:dyDescent="0.25">
      <c r="A2192" t="s">
        <v>467</v>
      </c>
      <c r="B2192" t="s">
        <v>7629</v>
      </c>
      <c r="C2192" t="s">
        <v>468</v>
      </c>
      <c r="D2192" t="s">
        <v>7630</v>
      </c>
      <c r="E2192">
        <v>152</v>
      </c>
      <c r="F2192" s="65">
        <v>152</v>
      </c>
      <c r="G2192" s="65" t="s">
        <v>1206</v>
      </c>
      <c r="H2192">
        <v>38.197000000000003</v>
      </c>
      <c r="I2192">
        <v>15.266999999999999</v>
      </c>
      <c r="J2192" s="65" t="s">
        <v>4236</v>
      </c>
      <c r="K2192" t="s">
        <v>4466</v>
      </c>
      <c r="L2192" t="s">
        <v>1201</v>
      </c>
      <c r="O2192" t="s">
        <v>1411</v>
      </c>
      <c r="P2192" t="s">
        <v>1209</v>
      </c>
      <c r="Q2192">
        <v>43.07</v>
      </c>
      <c r="R2192">
        <v>0.38</v>
      </c>
    </row>
    <row r="2193" spans="1:18" x14ac:dyDescent="0.25">
      <c r="A2193" t="s">
        <v>7631</v>
      </c>
      <c r="B2193" t="s">
        <v>7632</v>
      </c>
      <c r="C2193" t="s">
        <v>7633</v>
      </c>
      <c r="D2193" t="s">
        <v>7634</v>
      </c>
      <c r="E2193">
        <v>19</v>
      </c>
      <c r="F2193" s="65">
        <v>19</v>
      </c>
      <c r="G2193" s="65" t="s">
        <v>0</v>
      </c>
      <c r="H2193">
        <v>43.795999999999999</v>
      </c>
      <c r="I2193">
        <v>11.183</v>
      </c>
      <c r="J2193" s="65" t="s">
        <v>4236</v>
      </c>
      <c r="K2193" t="s">
        <v>4410</v>
      </c>
      <c r="L2193" t="s">
        <v>1201</v>
      </c>
      <c r="M2193" s="65">
        <v>1997</v>
      </c>
      <c r="O2193" t="s">
        <v>1202</v>
      </c>
      <c r="P2193" t="s">
        <v>1277</v>
      </c>
      <c r="Q2193">
        <v>0.06</v>
      </c>
      <c r="R2193">
        <v>0.06</v>
      </c>
    </row>
    <row r="2194" spans="1:18" x14ac:dyDescent="0.25">
      <c r="A2194" t="s">
        <v>7635</v>
      </c>
      <c r="B2194" t="s">
        <v>7636</v>
      </c>
      <c r="C2194" t="s">
        <v>7637</v>
      </c>
      <c r="D2194" t="s">
        <v>7638</v>
      </c>
      <c r="E2194">
        <v>54</v>
      </c>
      <c r="F2194" s="65">
        <v>54</v>
      </c>
      <c r="G2194" s="65" t="s">
        <v>1200</v>
      </c>
      <c r="H2194">
        <v>39.476999999999997</v>
      </c>
      <c r="I2194">
        <v>16.291</v>
      </c>
      <c r="J2194" s="65" t="s">
        <v>4236</v>
      </c>
      <c r="K2194" t="s">
        <v>4336</v>
      </c>
      <c r="L2194" t="s">
        <v>1201</v>
      </c>
      <c r="O2194" t="s">
        <v>1202</v>
      </c>
    </row>
    <row r="2195" spans="1:18" x14ac:dyDescent="0.25">
      <c r="A2195" t="s">
        <v>7639</v>
      </c>
      <c r="B2195" t="s">
        <v>7640</v>
      </c>
      <c r="C2195" t="s">
        <v>7641</v>
      </c>
      <c r="D2195" t="s">
        <v>7642</v>
      </c>
      <c r="E2195">
        <v>20</v>
      </c>
      <c r="F2195" s="65">
        <v>20</v>
      </c>
      <c r="G2195" s="65" t="s">
        <v>1495</v>
      </c>
      <c r="J2195" s="65" t="s">
        <v>4236</v>
      </c>
      <c r="L2195" t="s">
        <v>1201</v>
      </c>
      <c r="O2195" t="s">
        <v>1360</v>
      </c>
      <c r="Q2195">
        <v>0</v>
      </c>
      <c r="R2195">
        <v>0</v>
      </c>
    </row>
    <row r="2196" spans="1:18" x14ac:dyDescent="0.25">
      <c r="A2196" t="s">
        <v>7643</v>
      </c>
      <c r="B2196" t="s">
        <v>7644</v>
      </c>
      <c r="C2196" t="s">
        <v>7645</v>
      </c>
      <c r="D2196" t="s">
        <v>7646</v>
      </c>
      <c r="E2196">
        <v>14</v>
      </c>
      <c r="F2196" s="65">
        <v>14</v>
      </c>
      <c r="G2196" s="65" t="s">
        <v>49</v>
      </c>
      <c r="H2196">
        <v>39.372999999999998</v>
      </c>
      <c r="I2196">
        <v>16.238</v>
      </c>
      <c r="J2196" s="65" t="s">
        <v>4236</v>
      </c>
      <c r="K2196" t="s">
        <v>4336</v>
      </c>
      <c r="L2196" t="s">
        <v>1201</v>
      </c>
      <c r="O2196" t="s">
        <v>1202</v>
      </c>
      <c r="P2196" t="s">
        <v>1317</v>
      </c>
      <c r="Q2196">
        <v>1.7</v>
      </c>
      <c r="R2196">
        <v>0.13</v>
      </c>
    </row>
    <row r="2197" spans="1:18" x14ac:dyDescent="0.25">
      <c r="A2197" t="s">
        <v>7647</v>
      </c>
      <c r="B2197" t="s">
        <v>7648</v>
      </c>
      <c r="C2197" t="s">
        <v>7649</v>
      </c>
      <c r="D2197" t="s">
        <v>7650</v>
      </c>
      <c r="E2197">
        <v>38</v>
      </c>
      <c r="F2197" s="65">
        <v>38</v>
      </c>
      <c r="G2197" s="65" t="s">
        <v>1495</v>
      </c>
      <c r="J2197" s="65" t="s">
        <v>4236</v>
      </c>
      <c r="L2197" t="s">
        <v>1201</v>
      </c>
      <c r="O2197" t="s">
        <v>1360</v>
      </c>
      <c r="Q2197">
        <v>0</v>
      </c>
      <c r="R2197">
        <v>0</v>
      </c>
    </row>
    <row r="2198" spans="1:18" x14ac:dyDescent="0.25">
      <c r="A2198" t="s">
        <v>7651</v>
      </c>
      <c r="B2198" t="s">
        <v>7652</v>
      </c>
      <c r="C2198" t="s">
        <v>7653</v>
      </c>
      <c r="D2198" t="s">
        <v>7654</v>
      </c>
      <c r="E2198">
        <v>35</v>
      </c>
      <c r="F2198" s="65">
        <v>35</v>
      </c>
      <c r="G2198" s="65" t="s">
        <v>1213</v>
      </c>
      <c r="H2198">
        <v>44.57</v>
      </c>
      <c r="I2198">
        <v>7.3630000000000004</v>
      </c>
      <c r="J2198" s="65" t="s">
        <v>4236</v>
      </c>
      <c r="K2198" t="s">
        <v>4331</v>
      </c>
      <c r="L2198" t="s">
        <v>1201</v>
      </c>
      <c r="O2198" t="s">
        <v>1202</v>
      </c>
    </row>
    <row r="2199" spans="1:18" x14ac:dyDescent="0.25">
      <c r="A2199" t="s">
        <v>7655</v>
      </c>
      <c r="B2199" t="s">
        <v>7656</v>
      </c>
      <c r="C2199" t="s">
        <v>7657</v>
      </c>
      <c r="D2199" t="s">
        <v>7658</v>
      </c>
      <c r="E2199">
        <v>18</v>
      </c>
      <c r="F2199" s="65">
        <v>18</v>
      </c>
      <c r="G2199" s="65" t="s">
        <v>1495</v>
      </c>
      <c r="J2199" s="65" t="s">
        <v>4236</v>
      </c>
      <c r="L2199" t="s">
        <v>1201</v>
      </c>
      <c r="O2199" t="s">
        <v>1360</v>
      </c>
      <c r="Q2199">
        <v>0</v>
      </c>
      <c r="R2199">
        <v>0</v>
      </c>
    </row>
    <row r="2200" spans="1:18" x14ac:dyDescent="0.25">
      <c r="A2200" t="s">
        <v>627</v>
      </c>
      <c r="B2200" t="s">
        <v>7659</v>
      </c>
      <c r="C2200" t="s">
        <v>628</v>
      </c>
      <c r="D2200" t="s">
        <v>7660</v>
      </c>
      <c r="E2200">
        <v>120</v>
      </c>
      <c r="F2200" s="65">
        <v>120</v>
      </c>
      <c r="G2200" s="65" t="s">
        <v>1213</v>
      </c>
      <c r="H2200">
        <v>46.612000000000002</v>
      </c>
      <c r="I2200">
        <v>11.156000000000001</v>
      </c>
      <c r="J2200" s="65" t="s">
        <v>4236</v>
      </c>
      <c r="K2200" t="s">
        <v>4290</v>
      </c>
      <c r="L2200" t="s">
        <v>1201</v>
      </c>
      <c r="O2200" t="s">
        <v>1202</v>
      </c>
    </row>
    <row r="2201" spans="1:18" x14ac:dyDescent="0.25">
      <c r="A2201" t="s">
        <v>7661</v>
      </c>
      <c r="B2201" t="s">
        <v>7662</v>
      </c>
      <c r="C2201" t="s">
        <v>7663</v>
      </c>
      <c r="D2201" t="s">
        <v>7664</v>
      </c>
      <c r="E2201">
        <v>14</v>
      </c>
      <c r="F2201" s="65">
        <v>14</v>
      </c>
      <c r="G2201" s="65" t="s">
        <v>1213</v>
      </c>
      <c r="H2201">
        <v>46.597999999999999</v>
      </c>
      <c r="I2201">
        <v>11.531000000000001</v>
      </c>
      <c r="J2201" s="65" t="s">
        <v>4236</v>
      </c>
      <c r="K2201" t="s">
        <v>4290</v>
      </c>
      <c r="L2201" t="s">
        <v>1201</v>
      </c>
      <c r="O2201" t="s">
        <v>1202</v>
      </c>
    </row>
    <row r="2202" spans="1:18" x14ac:dyDescent="0.25">
      <c r="A2202" t="s">
        <v>7665</v>
      </c>
      <c r="B2202" t="s">
        <v>7666</v>
      </c>
      <c r="C2202" t="s">
        <v>7667</v>
      </c>
      <c r="D2202" t="s">
        <v>7668</v>
      </c>
      <c r="E2202">
        <v>30</v>
      </c>
      <c r="F2202" s="65">
        <v>30</v>
      </c>
      <c r="G2202" s="65" t="s">
        <v>1495</v>
      </c>
      <c r="J2202" s="65" t="s">
        <v>4236</v>
      </c>
      <c r="L2202" t="s">
        <v>1201</v>
      </c>
      <c r="O2202" t="s">
        <v>1360</v>
      </c>
      <c r="Q2202">
        <v>0</v>
      </c>
      <c r="R2202">
        <v>0</v>
      </c>
    </row>
    <row r="2203" spans="1:18" x14ac:dyDescent="0.25">
      <c r="A2203" t="s">
        <v>7669</v>
      </c>
      <c r="B2203" t="s">
        <v>7670</v>
      </c>
      <c r="C2203" t="s">
        <v>7671</v>
      </c>
      <c r="D2203" t="s">
        <v>7672</v>
      </c>
      <c r="E2203">
        <v>12</v>
      </c>
      <c r="F2203" s="65">
        <v>12</v>
      </c>
      <c r="G2203" s="65" t="s">
        <v>1213</v>
      </c>
      <c r="J2203" s="65" t="s">
        <v>4236</v>
      </c>
      <c r="L2203" t="s">
        <v>1201</v>
      </c>
      <c r="O2203" t="s">
        <v>1202</v>
      </c>
    </row>
    <row r="2204" spans="1:18" x14ac:dyDescent="0.25">
      <c r="A2204" t="s">
        <v>7669</v>
      </c>
      <c r="B2204" t="s">
        <v>7673</v>
      </c>
      <c r="C2204" t="s">
        <v>7671</v>
      </c>
      <c r="D2204" t="s">
        <v>7674</v>
      </c>
      <c r="E2204">
        <v>12</v>
      </c>
      <c r="F2204" s="65">
        <v>12</v>
      </c>
      <c r="G2204" s="65" t="s">
        <v>1213</v>
      </c>
      <c r="J2204" s="65" t="s">
        <v>4236</v>
      </c>
      <c r="L2204" t="s">
        <v>1427</v>
      </c>
      <c r="O2204" t="s">
        <v>1202</v>
      </c>
    </row>
    <row r="2205" spans="1:18" x14ac:dyDescent="0.25">
      <c r="A2205" t="s">
        <v>7675</v>
      </c>
      <c r="B2205" t="s">
        <v>7676</v>
      </c>
      <c r="C2205" t="s">
        <v>7677</v>
      </c>
      <c r="D2205" t="s">
        <v>7678</v>
      </c>
      <c r="E2205">
        <v>20</v>
      </c>
      <c r="F2205" s="65">
        <v>20</v>
      </c>
      <c r="G2205" s="65" t="s">
        <v>1495</v>
      </c>
      <c r="J2205" s="65" t="s">
        <v>4236</v>
      </c>
      <c r="L2205" t="s">
        <v>1201</v>
      </c>
      <c r="O2205" t="s">
        <v>1360</v>
      </c>
      <c r="Q2205">
        <v>0</v>
      </c>
      <c r="R2205">
        <v>0</v>
      </c>
    </row>
    <row r="2206" spans="1:18" x14ac:dyDescent="0.25">
      <c r="A2206" t="s">
        <v>7679</v>
      </c>
      <c r="B2206" t="s">
        <v>7680</v>
      </c>
      <c r="C2206" t="s">
        <v>7681</v>
      </c>
      <c r="D2206" t="s">
        <v>7682</v>
      </c>
      <c r="E2206">
        <v>30</v>
      </c>
      <c r="F2206" s="65">
        <v>30</v>
      </c>
      <c r="G2206" s="65" t="s">
        <v>1495</v>
      </c>
      <c r="J2206" s="65" t="s">
        <v>4236</v>
      </c>
      <c r="L2206" t="s">
        <v>1201</v>
      </c>
      <c r="O2206" t="s">
        <v>1360</v>
      </c>
      <c r="Q2206">
        <v>0</v>
      </c>
      <c r="R2206">
        <v>0</v>
      </c>
    </row>
    <row r="2207" spans="1:18" x14ac:dyDescent="0.25">
      <c r="A2207" t="s">
        <v>7683</v>
      </c>
      <c r="B2207" t="s">
        <v>7684</v>
      </c>
      <c r="C2207" t="s">
        <v>7685</v>
      </c>
      <c r="D2207" t="s">
        <v>7686</v>
      </c>
      <c r="E2207">
        <v>20</v>
      </c>
      <c r="F2207" s="65">
        <v>20</v>
      </c>
      <c r="G2207" s="65" t="s">
        <v>1495</v>
      </c>
      <c r="J2207" s="65" t="s">
        <v>4236</v>
      </c>
      <c r="L2207" t="s">
        <v>1201</v>
      </c>
      <c r="O2207" t="s">
        <v>1360</v>
      </c>
      <c r="Q2207">
        <v>0</v>
      </c>
      <c r="R2207">
        <v>0</v>
      </c>
    </row>
    <row r="2208" spans="1:18" x14ac:dyDescent="0.25">
      <c r="A2208" t="s">
        <v>7687</v>
      </c>
      <c r="B2208" t="s">
        <v>7688</v>
      </c>
      <c r="C2208" t="s">
        <v>7689</v>
      </c>
      <c r="D2208" t="s">
        <v>7690</v>
      </c>
      <c r="E2208">
        <v>46</v>
      </c>
      <c r="F2208" s="65">
        <v>46</v>
      </c>
      <c r="G2208" s="65" t="s">
        <v>1213</v>
      </c>
      <c r="H2208">
        <v>45.74</v>
      </c>
      <c r="I2208">
        <v>7.4669999999999996</v>
      </c>
      <c r="J2208" s="65" t="s">
        <v>4236</v>
      </c>
      <c r="K2208" t="s">
        <v>4926</v>
      </c>
      <c r="L2208" t="s">
        <v>1201</v>
      </c>
      <c r="O2208" t="s">
        <v>1202</v>
      </c>
    </row>
    <row r="2209" spans="1:18" x14ac:dyDescent="0.25">
      <c r="A2209" t="s">
        <v>7691</v>
      </c>
      <c r="B2209" t="s">
        <v>7692</v>
      </c>
      <c r="C2209" t="s">
        <v>7693</v>
      </c>
      <c r="D2209" t="s">
        <v>7694</v>
      </c>
      <c r="E2209">
        <v>23</v>
      </c>
      <c r="F2209" s="65">
        <v>23</v>
      </c>
      <c r="G2209" s="65" t="s">
        <v>1495</v>
      </c>
      <c r="J2209" s="65" t="s">
        <v>4236</v>
      </c>
      <c r="L2209" t="s">
        <v>1201</v>
      </c>
      <c r="O2209" t="s">
        <v>1360</v>
      </c>
      <c r="Q2209">
        <v>0</v>
      </c>
      <c r="R2209">
        <v>0</v>
      </c>
    </row>
    <row r="2210" spans="1:18" x14ac:dyDescent="0.25">
      <c r="A2210" t="s">
        <v>7695</v>
      </c>
      <c r="B2210" t="s">
        <v>7696</v>
      </c>
      <c r="C2210" t="s">
        <v>7697</v>
      </c>
      <c r="D2210" t="s">
        <v>7698</v>
      </c>
      <c r="E2210">
        <v>7</v>
      </c>
      <c r="F2210" s="65">
        <v>7</v>
      </c>
      <c r="G2210" s="65" t="s">
        <v>1213</v>
      </c>
      <c r="H2210">
        <v>44.406999999999996</v>
      </c>
      <c r="I2210">
        <v>8.32</v>
      </c>
      <c r="J2210" s="65" t="s">
        <v>4236</v>
      </c>
      <c r="K2210" t="s">
        <v>4293</v>
      </c>
      <c r="L2210" t="s">
        <v>1201</v>
      </c>
      <c r="O2210" t="s">
        <v>1202</v>
      </c>
    </row>
    <row r="2211" spans="1:18" x14ac:dyDescent="0.25">
      <c r="A2211" t="s">
        <v>7699</v>
      </c>
      <c r="B2211" t="s">
        <v>7700</v>
      </c>
      <c r="C2211" t="s">
        <v>7701</v>
      </c>
      <c r="D2211" t="s">
        <v>7702</v>
      </c>
      <c r="E2211">
        <v>10</v>
      </c>
      <c r="F2211" s="65">
        <v>10</v>
      </c>
      <c r="G2211" s="65" t="s">
        <v>1495</v>
      </c>
      <c r="J2211" s="65" t="s">
        <v>4236</v>
      </c>
      <c r="L2211" t="s">
        <v>1201</v>
      </c>
      <c r="O2211" t="s">
        <v>1360</v>
      </c>
      <c r="Q2211">
        <v>0</v>
      </c>
      <c r="R2211">
        <v>0</v>
      </c>
    </row>
    <row r="2212" spans="1:18" x14ac:dyDescent="0.25">
      <c r="A2212" t="s">
        <v>7703</v>
      </c>
      <c r="B2212" t="s">
        <v>7704</v>
      </c>
      <c r="C2212" t="s">
        <v>7705</v>
      </c>
      <c r="D2212" t="s">
        <v>7706</v>
      </c>
      <c r="E2212">
        <v>60</v>
      </c>
      <c r="F2212" s="65">
        <v>60</v>
      </c>
      <c r="G2212" s="65" t="s">
        <v>1495</v>
      </c>
      <c r="J2212" s="65" t="s">
        <v>4236</v>
      </c>
      <c r="L2212" t="s">
        <v>1201</v>
      </c>
      <c r="O2212" t="s">
        <v>1360</v>
      </c>
      <c r="Q2212">
        <v>0</v>
      </c>
      <c r="R2212">
        <v>0</v>
      </c>
    </row>
    <row r="2213" spans="1:18" x14ac:dyDescent="0.25">
      <c r="A2213" t="s">
        <v>551</v>
      </c>
      <c r="B2213" t="s">
        <v>7707</v>
      </c>
      <c r="C2213" t="s">
        <v>552</v>
      </c>
      <c r="D2213" t="s">
        <v>7708</v>
      </c>
      <c r="E2213">
        <v>23</v>
      </c>
      <c r="F2213" s="65">
        <v>23</v>
      </c>
      <c r="G2213" s="65" t="s">
        <v>48</v>
      </c>
      <c r="H2213">
        <v>41.811999999999998</v>
      </c>
      <c r="I2213">
        <v>12.423</v>
      </c>
      <c r="J2213" s="65" t="s">
        <v>4236</v>
      </c>
      <c r="K2213" t="s">
        <v>4245</v>
      </c>
      <c r="L2213" t="s">
        <v>1201</v>
      </c>
      <c r="O2213" t="s">
        <v>1202</v>
      </c>
      <c r="P2213" t="s">
        <v>1209</v>
      </c>
      <c r="Q2213">
        <v>132.47999999999999</v>
      </c>
      <c r="R2213">
        <v>0.91</v>
      </c>
    </row>
    <row r="2214" spans="1:18" x14ac:dyDescent="0.25">
      <c r="A2214" t="s">
        <v>551</v>
      </c>
      <c r="B2214" t="s">
        <v>7709</v>
      </c>
      <c r="C2214" t="s">
        <v>552</v>
      </c>
      <c r="D2214" t="s">
        <v>7710</v>
      </c>
      <c r="E2214">
        <v>23</v>
      </c>
      <c r="F2214" s="65">
        <v>109</v>
      </c>
      <c r="G2214" s="65" t="s">
        <v>1206</v>
      </c>
      <c r="H2214">
        <v>41.811999999999998</v>
      </c>
      <c r="I2214">
        <v>12.423</v>
      </c>
      <c r="J2214" s="65" t="s">
        <v>4236</v>
      </c>
      <c r="K2214" t="s">
        <v>4245</v>
      </c>
      <c r="L2214" t="s">
        <v>1427</v>
      </c>
      <c r="M2214" s="65">
        <v>1997</v>
      </c>
      <c r="N2214">
        <v>2017</v>
      </c>
      <c r="O2214" t="s">
        <v>1202</v>
      </c>
      <c r="P2214" t="s">
        <v>1209</v>
      </c>
      <c r="Q2214">
        <v>43.07</v>
      </c>
      <c r="R2214">
        <v>0.38</v>
      </c>
    </row>
    <row r="2215" spans="1:18" x14ac:dyDescent="0.25">
      <c r="A2215" t="s">
        <v>7711</v>
      </c>
      <c r="B2215" t="s">
        <v>7712</v>
      </c>
      <c r="C2215" t="s">
        <v>7713</v>
      </c>
      <c r="D2215" t="s">
        <v>7714</v>
      </c>
      <c r="E2215">
        <v>12</v>
      </c>
      <c r="F2215" s="65">
        <v>12</v>
      </c>
      <c r="G2215" s="65" t="s">
        <v>1495</v>
      </c>
      <c r="J2215" s="65" t="s">
        <v>4236</v>
      </c>
      <c r="L2215" t="s">
        <v>1201</v>
      </c>
      <c r="O2215" t="s">
        <v>1360</v>
      </c>
      <c r="Q2215">
        <v>0</v>
      </c>
      <c r="R2215">
        <v>0</v>
      </c>
    </row>
    <row r="2216" spans="1:18" x14ac:dyDescent="0.25">
      <c r="A2216" t="s">
        <v>7715</v>
      </c>
      <c r="B2216" t="s">
        <v>7716</v>
      </c>
      <c r="C2216" t="s">
        <v>7717</v>
      </c>
      <c r="D2216" t="s">
        <v>7718</v>
      </c>
      <c r="E2216">
        <v>56</v>
      </c>
      <c r="F2216" s="65">
        <v>56</v>
      </c>
      <c r="G2216" s="65" t="s">
        <v>63</v>
      </c>
      <c r="H2216">
        <v>45.28</v>
      </c>
      <c r="I2216">
        <v>8.7720000000000002</v>
      </c>
      <c r="J2216" s="65" t="s">
        <v>4236</v>
      </c>
      <c r="K2216" t="s">
        <v>4240</v>
      </c>
      <c r="L2216" t="s">
        <v>1201</v>
      </c>
      <c r="O2216" t="s">
        <v>1202</v>
      </c>
      <c r="P2216" t="s">
        <v>1317</v>
      </c>
      <c r="Q2216">
        <v>1.7</v>
      </c>
      <c r="R2216">
        <v>0.13</v>
      </c>
    </row>
    <row r="2217" spans="1:18" x14ac:dyDescent="0.25">
      <c r="A2217" t="s">
        <v>7719</v>
      </c>
      <c r="B2217" t="s">
        <v>7720</v>
      </c>
      <c r="C2217" t="s">
        <v>7721</v>
      </c>
      <c r="D2217" t="s">
        <v>7722</v>
      </c>
      <c r="E2217">
        <v>23</v>
      </c>
      <c r="F2217" s="65">
        <v>23</v>
      </c>
      <c r="G2217" s="65" t="s">
        <v>1495</v>
      </c>
      <c r="J2217" s="65" t="s">
        <v>4236</v>
      </c>
      <c r="L2217" t="s">
        <v>1201</v>
      </c>
      <c r="O2217" t="s">
        <v>1360</v>
      </c>
      <c r="Q2217">
        <v>0</v>
      </c>
      <c r="R2217">
        <v>0</v>
      </c>
    </row>
    <row r="2218" spans="1:18" x14ac:dyDescent="0.25">
      <c r="A2218" t="s">
        <v>7723</v>
      </c>
      <c r="B2218" t="s">
        <v>7724</v>
      </c>
      <c r="C2218" t="s">
        <v>7725</v>
      </c>
      <c r="D2218" t="s">
        <v>7726</v>
      </c>
      <c r="E2218">
        <v>11</v>
      </c>
      <c r="F2218" s="65">
        <v>11</v>
      </c>
      <c r="G2218" s="65" t="s">
        <v>1206</v>
      </c>
      <c r="J2218" s="65" t="s">
        <v>4236</v>
      </c>
      <c r="L2218" t="s">
        <v>1201</v>
      </c>
      <c r="O2218" t="s">
        <v>1202</v>
      </c>
      <c r="P2218" t="s">
        <v>1317</v>
      </c>
      <c r="Q2218">
        <v>0.01</v>
      </c>
      <c r="R2218">
        <v>0.01</v>
      </c>
    </row>
    <row r="2219" spans="1:18" x14ac:dyDescent="0.25">
      <c r="A2219" t="s">
        <v>7727</v>
      </c>
      <c r="B2219" t="s">
        <v>7728</v>
      </c>
      <c r="C2219" t="s">
        <v>7729</v>
      </c>
      <c r="D2219" t="s">
        <v>7730</v>
      </c>
      <c r="E2219">
        <v>16</v>
      </c>
      <c r="F2219" s="65">
        <v>16</v>
      </c>
      <c r="G2219" s="65" t="s">
        <v>1200</v>
      </c>
      <c r="H2219">
        <v>41.45</v>
      </c>
      <c r="I2219">
        <v>14.367000000000001</v>
      </c>
      <c r="J2219" s="65" t="s">
        <v>4236</v>
      </c>
      <c r="K2219" t="s">
        <v>5874</v>
      </c>
      <c r="L2219" t="s">
        <v>1201</v>
      </c>
      <c r="O2219" t="s">
        <v>1202</v>
      </c>
    </row>
    <row r="2220" spans="1:18" x14ac:dyDescent="0.25">
      <c r="A2220" t="s">
        <v>7731</v>
      </c>
      <c r="B2220" t="s">
        <v>7732</v>
      </c>
      <c r="C2220" t="s">
        <v>7733</v>
      </c>
      <c r="D2220" t="s">
        <v>7734</v>
      </c>
      <c r="E2220">
        <v>19</v>
      </c>
      <c r="F2220" s="65">
        <v>19</v>
      </c>
      <c r="G2220" s="65" t="s">
        <v>1200</v>
      </c>
      <c r="H2220">
        <v>45.73</v>
      </c>
      <c r="I2220">
        <v>7.5049999999999999</v>
      </c>
      <c r="J2220" s="65" t="s">
        <v>4236</v>
      </c>
      <c r="K2220" t="s">
        <v>4926</v>
      </c>
      <c r="L2220" t="s">
        <v>1201</v>
      </c>
      <c r="O2220" t="s">
        <v>1202</v>
      </c>
    </row>
    <row r="2221" spans="1:18" x14ac:dyDescent="0.25">
      <c r="A2221" t="s">
        <v>7735</v>
      </c>
      <c r="B2221" t="s">
        <v>7736</v>
      </c>
      <c r="C2221" t="s">
        <v>7737</v>
      </c>
      <c r="D2221" t="s">
        <v>7738</v>
      </c>
      <c r="E2221">
        <v>20</v>
      </c>
      <c r="F2221" s="65">
        <v>20</v>
      </c>
      <c r="G2221" s="65" t="s">
        <v>1213</v>
      </c>
      <c r="H2221">
        <v>42.23</v>
      </c>
      <c r="I2221">
        <v>12.596</v>
      </c>
      <c r="J2221" s="65" t="s">
        <v>4236</v>
      </c>
      <c r="K2221" t="s">
        <v>4245</v>
      </c>
      <c r="L2221" t="s">
        <v>1201</v>
      </c>
      <c r="O2221" t="s">
        <v>1202</v>
      </c>
    </row>
    <row r="2222" spans="1:18" x14ac:dyDescent="0.25">
      <c r="A2222" t="s">
        <v>7739</v>
      </c>
      <c r="B2222" t="s">
        <v>7740</v>
      </c>
      <c r="C2222" t="s">
        <v>7741</v>
      </c>
      <c r="D2222" t="s">
        <v>7742</v>
      </c>
      <c r="E2222">
        <v>60</v>
      </c>
      <c r="F2222" s="65">
        <v>60</v>
      </c>
      <c r="G2222" s="65" t="s">
        <v>1495</v>
      </c>
      <c r="J2222" s="65" t="s">
        <v>4236</v>
      </c>
      <c r="L2222" t="s">
        <v>1201</v>
      </c>
      <c r="O2222" t="s">
        <v>1360</v>
      </c>
      <c r="Q2222">
        <v>0</v>
      </c>
      <c r="R2222">
        <v>0</v>
      </c>
    </row>
    <row r="2223" spans="1:18" x14ac:dyDescent="0.25">
      <c r="A2223" t="s">
        <v>7743</v>
      </c>
      <c r="B2223" t="s">
        <v>7744</v>
      </c>
      <c r="C2223" t="s">
        <v>7745</v>
      </c>
      <c r="D2223" t="s">
        <v>7746</v>
      </c>
      <c r="E2223">
        <v>40</v>
      </c>
      <c r="F2223" s="65">
        <v>40</v>
      </c>
      <c r="G2223" s="65" t="s">
        <v>1200</v>
      </c>
      <c r="H2223">
        <v>46.143000000000001</v>
      </c>
      <c r="I2223">
        <v>12.074</v>
      </c>
      <c r="J2223" s="65" t="s">
        <v>4236</v>
      </c>
      <c r="K2223" t="s">
        <v>4237</v>
      </c>
      <c r="L2223" t="s">
        <v>1201</v>
      </c>
      <c r="O2223" t="s">
        <v>1202</v>
      </c>
    </row>
    <row r="2224" spans="1:18" x14ac:dyDescent="0.25">
      <c r="A2224" t="s">
        <v>7747</v>
      </c>
      <c r="B2224" t="s">
        <v>7748</v>
      </c>
      <c r="C2224" t="s">
        <v>7749</v>
      </c>
      <c r="D2224" t="s">
        <v>7750</v>
      </c>
      <c r="E2224">
        <v>15</v>
      </c>
      <c r="F2224" s="65">
        <v>15</v>
      </c>
      <c r="G2224" s="65" t="s">
        <v>0</v>
      </c>
      <c r="H2224">
        <v>40.838000000000001</v>
      </c>
      <c r="I2224">
        <v>14.253</v>
      </c>
      <c r="J2224" s="65" t="s">
        <v>4236</v>
      </c>
      <c r="K2224" t="s">
        <v>4277</v>
      </c>
      <c r="L2224" t="s">
        <v>1201</v>
      </c>
      <c r="M2224" s="65">
        <v>2000</v>
      </c>
      <c r="O2224" t="s">
        <v>1202</v>
      </c>
      <c r="P2224" t="s">
        <v>1277</v>
      </c>
      <c r="Q2224">
        <v>0.06</v>
      </c>
      <c r="R2224">
        <v>0.06</v>
      </c>
    </row>
    <row r="2225" spans="1:18" x14ac:dyDescent="0.25">
      <c r="A2225" t="s">
        <v>7751</v>
      </c>
      <c r="B2225" t="s">
        <v>7752</v>
      </c>
      <c r="C2225" t="s">
        <v>7753</v>
      </c>
      <c r="D2225" t="s">
        <v>7754</v>
      </c>
      <c r="E2225">
        <v>15</v>
      </c>
      <c r="F2225" s="65">
        <v>15</v>
      </c>
      <c r="G2225" s="65" t="s">
        <v>1200</v>
      </c>
      <c r="H2225">
        <v>45.905999999999999</v>
      </c>
      <c r="I2225">
        <v>7.6150000000000002</v>
      </c>
      <c r="J2225" s="65" t="s">
        <v>4236</v>
      </c>
      <c r="K2225" t="s">
        <v>4926</v>
      </c>
      <c r="L2225" t="s">
        <v>1201</v>
      </c>
      <c r="O2225" t="s">
        <v>1202</v>
      </c>
    </row>
    <row r="2226" spans="1:18" x14ac:dyDescent="0.25">
      <c r="A2226" t="s">
        <v>7755</v>
      </c>
      <c r="B2226" t="s">
        <v>7756</v>
      </c>
      <c r="C2226" t="s">
        <v>7757</v>
      </c>
      <c r="D2226" t="s">
        <v>7758</v>
      </c>
      <c r="E2226">
        <v>40</v>
      </c>
      <c r="F2226" s="65">
        <v>40</v>
      </c>
      <c r="G2226" s="65" t="s">
        <v>1200</v>
      </c>
      <c r="H2226">
        <v>41.951000000000001</v>
      </c>
      <c r="I2226">
        <v>14.353</v>
      </c>
      <c r="J2226" s="65" t="s">
        <v>4236</v>
      </c>
      <c r="K2226" t="s">
        <v>4601</v>
      </c>
      <c r="L2226" t="s">
        <v>1201</v>
      </c>
      <c r="O2226" t="s">
        <v>1202</v>
      </c>
    </row>
    <row r="2227" spans="1:18" x14ac:dyDescent="0.25">
      <c r="A2227" t="s">
        <v>7759</v>
      </c>
      <c r="B2227" t="s">
        <v>7760</v>
      </c>
      <c r="C2227" t="s">
        <v>7761</v>
      </c>
      <c r="D2227" t="s">
        <v>7762</v>
      </c>
      <c r="E2227">
        <v>16</v>
      </c>
      <c r="F2227" s="65">
        <v>16</v>
      </c>
      <c r="G2227" s="65" t="s">
        <v>1495</v>
      </c>
      <c r="J2227" s="65" t="s">
        <v>4236</v>
      </c>
      <c r="L2227" t="s">
        <v>1201</v>
      </c>
      <c r="O2227" t="s">
        <v>1360</v>
      </c>
      <c r="Q2227">
        <v>0</v>
      </c>
      <c r="R2227">
        <v>0</v>
      </c>
    </row>
    <row r="2228" spans="1:18" x14ac:dyDescent="0.25">
      <c r="A2228" t="s">
        <v>7763</v>
      </c>
      <c r="B2228" t="s">
        <v>7764</v>
      </c>
      <c r="C2228" t="s">
        <v>7765</v>
      </c>
      <c r="D2228" t="s">
        <v>7766</v>
      </c>
      <c r="E2228">
        <v>24</v>
      </c>
      <c r="F2228" s="65">
        <v>24</v>
      </c>
      <c r="G2228" s="65" t="s">
        <v>1495</v>
      </c>
      <c r="J2228" s="65" t="s">
        <v>4236</v>
      </c>
      <c r="L2228" t="s">
        <v>1201</v>
      </c>
      <c r="O2228" t="s">
        <v>1360</v>
      </c>
      <c r="Q2228">
        <v>0</v>
      </c>
      <c r="R2228">
        <v>0</v>
      </c>
    </row>
    <row r="2229" spans="1:18" x14ac:dyDescent="0.25">
      <c r="A2229" t="s">
        <v>7767</v>
      </c>
      <c r="B2229" t="s">
        <v>7768</v>
      </c>
      <c r="C2229" t="s">
        <v>7769</v>
      </c>
      <c r="D2229" t="s">
        <v>7770</v>
      </c>
      <c r="E2229">
        <v>7</v>
      </c>
      <c r="F2229" s="65">
        <v>7</v>
      </c>
      <c r="G2229" s="65" t="s">
        <v>1213</v>
      </c>
      <c r="H2229">
        <v>41.295000000000002</v>
      </c>
      <c r="I2229">
        <v>13.851000000000001</v>
      </c>
      <c r="J2229" s="65" t="s">
        <v>4236</v>
      </c>
      <c r="K2229" t="s">
        <v>4245</v>
      </c>
      <c r="L2229" t="s">
        <v>1201</v>
      </c>
      <c r="O2229" t="s">
        <v>1202</v>
      </c>
    </row>
    <row r="2230" spans="1:18" x14ac:dyDescent="0.25">
      <c r="A2230" t="s">
        <v>7771</v>
      </c>
      <c r="B2230" t="s">
        <v>7772</v>
      </c>
      <c r="C2230" t="s">
        <v>7773</v>
      </c>
      <c r="D2230" t="s">
        <v>7774</v>
      </c>
      <c r="E2230">
        <v>10</v>
      </c>
      <c r="F2230" s="65">
        <v>10</v>
      </c>
      <c r="G2230" s="65" t="s">
        <v>1213</v>
      </c>
      <c r="H2230">
        <v>45.774999999999999</v>
      </c>
      <c r="I2230">
        <v>7.827</v>
      </c>
      <c r="J2230" s="65" t="s">
        <v>4236</v>
      </c>
      <c r="K2230" t="s">
        <v>4926</v>
      </c>
      <c r="L2230" t="s">
        <v>1201</v>
      </c>
      <c r="O2230" t="s">
        <v>1202</v>
      </c>
    </row>
    <row r="2231" spans="1:18" x14ac:dyDescent="0.25">
      <c r="A2231" t="s">
        <v>7775</v>
      </c>
      <c r="B2231" t="s">
        <v>7776</v>
      </c>
      <c r="C2231" t="s">
        <v>7777</v>
      </c>
      <c r="D2231" t="s">
        <v>7778</v>
      </c>
      <c r="E2231">
        <v>13</v>
      </c>
      <c r="F2231" s="65">
        <v>13</v>
      </c>
      <c r="G2231" s="65" t="s">
        <v>49</v>
      </c>
      <c r="H2231">
        <v>39.423000000000002</v>
      </c>
      <c r="I2231">
        <v>8.9220000000000006</v>
      </c>
      <c r="J2231" s="65" t="s">
        <v>4236</v>
      </c>
      <c r="K2231" t="s">
        <v>4445</v>
      </c>
      <c r="L2231" t="s">
        <v>1201</v>
      </c>
      <c r="O2231" t="s">
        <v>1202</v>
      </c>
      <c r="P2231" t="s">
        <v>1317</v>
      </c>
      <c r="Q2231">
        <v>1.7</v>
      </c>
      <c r="R2231">
        <v>0.13</v>
      </c>
    </row>
    <row r="2232" spans="1:18" x14ac:dyDescent="0.25">
      <c r="A2232" t="s">
        <v>7779</v>
      </c>
      <c r="B2232" t="s">
        <v>7780</v>
      </c>
      <c r="C2232" t="s">
        <v>568</v>
      </c>
      <c r="D2232" t="s">
        <v>7781</v>
      </c>
      <c r="E2232">
        <v>58</v>
      </c>
      <c r="F2232" s="65">
        <v>58</v>
      </c>
      <c r="G2232" s="65" t="s">
        <v>1989</v>
      </c>
      <c r="H2232">
        <v>42.926000000000002</v>
      </c>
      <c r="I2232">
        <v>10.526</v>
      </c>
      <c r="J2232" s="65" t="s">
        <v>4236</v>
      </c>
      <c r="K2232" t="s">
        <v>4410</v>
      </c>
      <c r="L2232" t="s">
        <v>1201</v>
      </c>
      <c r="O2232" t="s">
        <v>1411</v>
      </c>
      <c r="P2232" t="s">
        <v>1209</v>
      </c>
      <c r="Q2232">
        <v>132.47999999999999</v>
      </c>
      <c r="R2232">
        <v>0.91</v>
      </c>
    </row>
    <row r="2233" spans="1:18" x14ac:dyDescent="0.25">
      <c r="A2233" t="s">
        <v>7782</v>
      </c>
      <c r="B2233" t="s">
        <v>7783</v>
      </c>
      <c r="C2233" t="s">
        <v>7784</v>
      </c>
      <c r="D2233" t="s">
        <v>7785</v>
      </c>
      <c r="E2233">
        <v>50</v>
      </c>
      <c r="F2233" s="65">
        <v>50</v>
      </c>
      <c r="G2233" s="65" t="s">
        <v>1206</v>
      </c>
      <c r="H2233">
        <v>44.703000000000003</v>
      </c>
      <c r="I2233">
        <v>8.0269999999999992</v>
      </c>
      <c r="J2233" s="65" t="s">
        <v>4236</v>
      </c>
      <c r="K2233" t="s">
        <v>4331</v>
      </c>
      <c r="L2233" t="s">
        <v>1201</v>
      </c>
      <c r="O2233" t="s">
        <v>1202</v>
      </c>
      <c r="P2233" t="s">
        <v>1268</v>
      </c>
      <c r="Q2233">
        <v>0.96</v>
      </c>
      <c r="R2233">
        <v>0.78</v>
      </c>
    </row>
    <row r="2234" spans="1:18" x14ac:dyDescent="0.25">
      <c r="A2234" t="s">
        <v>7786</v>
      </c>
      <c r="B2234" t="s">
        <v>7787</v>
      </c>
      <c r="C2234" t="s">
        <v>7788</v>
      </c>
      <c r="D2234" t="s">
        <v>7789</v>
      </c>
      <c r="E2234">
        <v>0</v>
      </c>
      <c r="F2234" s="65">
        <v>53</v>
      </c>
      <c r="G2234" s="65" t="s">
        <v>1206</v>
      </c>
      <c r="H2234">
        <v>45.529000000000003</v>
      </c>
      <c r="I2234">
        <v>9.2789999999999999</v>
      </c>
      <c r="J2234" s="65" t="s">
        <v>4236</v>
      </c>
      <c r="K2234" t="s">
        <v>4240</v>
      </c>
      <c r="L2234" t="s">
        <v>1427</v>
      </c>
      <c r="N2234">
        <v>2017</v>
      </c>
      <c r="O2234" t="s">
        <v>1202</v>
      </c>
      <c r="P2234" t="s">
        <v>1317</v>
      </c>
      <c r="Q2234">
        <v>0.01</v>
      </c>
      <c r="R2234">
        <v>0.01</v>
      </c>
    </row>
    <row r="2235" spans="1:18" x14ac:dyDescent="0.25">
      <c r="A2235" t="s">
        <v>557</v>
      </c>
      <c r="B2235" t="s">
        <v>7790</v>
      </c>
      <c r="C2235" t="s">
        <v>558</v>
      </c>
      <c r="D2235" t="s">
        <v>7791</v>
      </c>
      <c r="E2235">
        <v>365</v>
      </c>
      <c r="F2235" s="65">
        <v>365</v>
      </c>
      <c r="G2235" s="65" t="s">
        <v>1206</v>
      </c>
      <c r="H2235">
        <v>42.993000000000002</v>
      </c>
      <c r="I2235">
        <v>12.2</v>
      </c>
      <c r="J2235" s="65" t="s">
        <v>4236</v>
      </c>
      <c r="K2235" t="s">
        <v>4272</v>
      </c>
      <c r="L2235" t="s">
        <v>1201</v>
      </c>
      <c r="M2235" s="65">
        <v>2003</v>
      </c>
      <c r="O2235" t="s">
        <v>1202</v>
      </c>
      <c r="P2235" t="s">
        <v>1277</v>
      </c>
      <c r="Q2235">
        <v>0.96</v>
      </c>
      <c r="R2235">
        <v>0.78</v>
      </c>
    </row>
    <row r="2236" spans="1:18" x14ac:dyDescent="0.25">
      <c r="A2236" t="s">
        <v>7792</v>
      </c>
      <c r="B2236" t="s">
        <v>7793</v>
      </c>
      <c r="C2236" t="s">
        <v>7794</v>
      </c>
      <c r="D2236" t="s">
        <v>7795</v>
      </c>
      <c r="E2236">
        <v>12</v>
      </c>
      <c r="F2236" s="65">
        <v>12</v>
      </c>
      <c r="G2236" s="65" t="s">
        <v>394</v>
      </c>
      <c r="H2236">
        <v>41.222999999999999</v>
      </c>
      <c r="I2236">
        <v>15.385999999999999</v>
      </c>
      <c r="J2236" s="65" t="s">
        <v>4236</v>
      </c>
      <c r="K2236" t="s">
        <v>4298</v>
      </c>
      <c r="L2236" t="s">
        <v>1201</v>
      </c>
      <c r="O2236" t="s">
        <v>1202</v>
      </c>
      <c r="Q2236">
        <v>0</v>
      </c>
      <c r="R2236">
        <v>0</v>
      </c>
    </row>
    <row r="2237" spans="1:18" x14ac:dyDescent="0.25">
      <c r="A2237" t="s">
        <v>7796</v>
      </c>
      <c r="B2237" t="s">
        <v>7797</v>
      </c>
      <c r="C2237" t="s">
        <v>7798</v>
      </c>
      <c r="D2237" t="s">
        <v>7799</v>
      </c>
      <c r="E2237">
        <v>17</v>
      </c>
      <c r="F2237" s="65">
        <v>17</v>
      </c>
      <c r="G2237" s="65" t="s">
        <v>0</v>
      </c>
      <c r="H2237">
        <v>43.189</v>
      </c>
      <c r="I2237">
        <v>11.138999999999999</v>
      </c>
      <c r="J2237" s="65" t="s">
        <v>4236</v>
      </c>
      <c r="K2237" t="s">
        <v>4410</v>
      </c>
      <c r="L2237" t="s">
        <v>1201</v>
      </c>
      <c r="M2237" s="65">
        <v>2010</v>
      </c>
      <c r="O2237" t="s">
        <v>1202</v>
      </c>
      <c r="P2237" t="s">
        <v>1277</v>
      </c>
      <c r="Q2237">
        <v>0.06</v>
      </c>
      <c r="R2237">
        <v>0.06</v>
      </c>
    </row>
    <row r="2238" spans="1:18" x14ac:dyDescent="0.25">
      <c r="A2238" t="s">
        <v>651</v>
      </c>
      <c r="B2238" t="s">
        <v>7800</v>
      </c>
      <c r="C2238" t="s">
        <v>652</v>
      </c>
      <c r="D2238" t="s">
        <v>7801</v>
      </c>
      <c r="E2238">
        <v>1000</v>
      </c>
      <c r="F2238" s="65">
        <v>1000</v>
      </c>
      <c r="G2238" s="65" t="s">
        <v>1235</v>
      </c>
      <c r="H2238">
        <v>46.07</v>
      </c>
      <c r="I2238">
        <v>8.734</v>
      </c>
      <c r="J2238" s="65" t="s">
        <v>4236</v>
      </c>
      <c r="K2238" t="s">
        <v>4240</v>
      </c>
      <c r="L2238" t="s">
        <v>1201</v>
      </c>
      <c r="M2238" s="65">
        <v>1973</v>
      </c>
      <c r="O2238" t="s">
        <v>1202</v>
      </c>
    </row>
    <row r="2239" spans="1:18" x14ac:dyDescent="0.25">
      <c r="A2239" t="s">
        <v>7802</v>
      </c>
      <c r="B2239" t="s">
        <v>7803</v>
      </c>
      <c r="C2239" t="s">
        <v>7804</v>
      </c>
      <c r="D2239" t="s">
        <v>7805</v>
      </c>
      <c r="E2239">
        <v>49</v>
      </c>
      <c r="F2239" s="65">
        <v>49</v>
      </c>
      <c r="G2239" s="65" t="s">
        <v>0</v>
      </c>
      <c r="H2239">
        <v>43.219000000000001</v>
      </c>
      <c r="I2239">
        <v>10.811999999999999</v>
      </c>
      <c r="J2239" s="65" t="s">
        <v>4236</v>
      </c>
      <c r="K2239" t="s">
        <v>4410</v>
      </c>
      <c r="L2239" t="s">
        <v>1201</v>
      </c>
      <c r="M2239" s="65">
        <v>2002</v>
      </c>
      <c r="O2239" t="s">
        <v>1202</v>
      </c>
      <c r="P2239" t="s">
        <v>1277</v>
      </c>
      <c r="Q2239">
        <v>0.06</v>
      </c>
      <c r="R2239">
        <v>0.06</v>
      </c>
    </row>
    <row r="2240" spans="1:18" x14ac:dyDescent="0.25">
      <c r="A2240" t="s">
        <v>665</v>
      </c>
      <c r="B2240" t="s">
        <v>7806</v>
      </c>
      <c r="C2240" t="s">
        <v>666</v>
      </c>
      <c r="D2240" t="s">
        <v>7807</v>
      </c>
      <c r="E2240">
        <v>122</v>
      </c>
      <c r="F2240" s="65">
        <v>122</v>
      </c>
      <c r="G2240" s="65" t="s">
        <v>48</v>
      </c>
      <c r="H2240">
        <v>45.636000000000003</v>
      </c>
      <c r="I2240">
        <v>9.61</v>
      </c>
      <c r="J2240" s="65" t="s">
        <v>4236</v>
      </c>
      <c r="K2240" t="s">
        <v>4240</v>
      </c>
      <c r="L2240" t="s">
        <v>1201</v>
      </c>
      <c r="O2240" t="s">
        <v>1202</v>
      </c>
      <c r="P2240" t="s">
        <v>1277</v>
      </c>
      <c r="Q2240">
        <v>4.55</v>
      </c>
      <c r="R2240">
        <v>3.13</v>
      </c>
    </row>
    <row r="2241" spans="1:18" x14ac:dyDescent="0.25">
      <c r="A2241" t="s">
        <v>7808</v>
      </c>
      <c r="B2241" t="s">
        <v>7809</v>
      </c>
      <c r="C2241" t="s">
        <v>7810</v>
      </c>
      <c r="D2241" t="s">
        <v>7811</v>
      </c>
      <c r="E2241">
        <v>11</v>
      </c>
      <c r="F2241" s="65">
        <v>11</v>
      </c>
      <c r="G2241" s="65" t="s">
        <v>394</v>
      </c>
      <c r="J2241" s="65" t="s">
        <v>4236</v>
      </c>
      <c r="L2241" t="s">
        <v>1201</v>
      </c>
      <c r="O2241" t="s">
        <v>1202</v>
      </c>
      <c r="Q2241">
        <v>0</v>
      </c>
      <c r="R2241">
        <v>0</v>
      </c>
    </row>
    <row r="2242" spans="1:18" x14ac:dyDescent="0.25">
      <c r="A2242" t="s">
        <v>7812</v>
      </c>
      <c r="B2242" t="s">
        <v>7813</v>
      </c>
      <c r="C2242" t="s">
        <v>7814</v>
      </c>
      <c r="D2242" t="s">
        <v>7815</v>
      </c>
      <c r="E2242">
        <v>20</v>
      </c>
      <c r="F2242" s="65">
        <v>20</v>
      </c>
      <c r="G2242" s="65" t="s">
        <v>1495</v>
      </c>
      <c r="J2242" s="65" t="s">
        <v>4236</v>
      </c>
      <c r="L2242" t="s">
        <v>1201</v>
      </c>
      <c r="O2242" t="s">
        <v>1360</v>
      </c>
      <c r="Q2242">
        <v>0</v>
      </c>
      <c r="R2242">
        <v>0</v>
      </c>
    </row>
    <row r="2243" spans="1:18" x14ac:dyDescent="0.25">
      <c r="A2243" t="s">
        <v>7816</v>
      </c>
      <c r="B2243" t="s">
        <v>7817</v>
      </c>
      <c r="C2243" t="s">
        <v>7818</v>
      </c>
      <c r="D2243" t="s">
        <v>7819</v>
      </c>
      <c r="E2243">
        <v>24</v>
      </c>
      <c r="F2243" s="65">
        <v>24</v>
      </c>
      <c r="G2243" s="65" t="s">
        <v>1495</v>
      </c>
      <c r="J2243" s="65" t="s">
        <v>4236</v>
      </c>
      <c r="L2243" t="s">
        <v>1201</v>
      </c>
      <c r="O2243" t="s">
        <v>1360</v>
      </c>
      <c r="Q2243">
        <v>0</v>
      </c>
      <c r="R2243">
        <v>0</v>
      </c>
    </row>
    <row r="2244" spans="1:18" x14ac:dyDescent="0.25">
      <c r="A2244" t="s">
        <v>7820</v>
      </c>
      <c r="B2244" t="s">
        <v>7821</v>
      </c>
      <c r="C2244" t="s">
        <v>7822</v>
      </c>
      <c r="D2244" t="s">
        <v>7823</v>
      </c>
      <c r="E2244">
        <v>138</v>
      </c>
      <c r="F2244" s="65">
        <v>138</v>
      </c>
      <c r="G2244" s="65" t="s">
        <v>1495</v>
      </c>
      <c r="J2244" s="65" t="s">
        <v>4236</v>
      </c>
      <c r="L2244" t="s">
        <v>1201</v>
      </c>
      <c r="O2244" t="s">
        <v>1360</v>
      </c>
      <c r="Q2244">
        <v>0</v>
      </c>
      <c r="R2244">
        <v>0</v>
      </c>
    </row>
    <row r="2245" spans="1:18" x14ac:dyDescent="0.25">
      <c r="A2245" t="s">
        <v>7824</v>
      </c>
      <c r="B2245" t="s">
        <v>7825</v>
      </c>
      <c r="C2245" t="s">
        <v>7826</v>
      </c>
      <c r="D2245" t="s">
        <v>7827</v>
      </c>
      <c r="E2245">
        <v>99</v>
      </c>
      <c r="F2245" s="65">
        <v>99</v>
      </c>
      <c r="G2245" s="65" t="s">
        <v>48</v>
      </c>
      <c r="H2245">
        <v>40.932000000000002</v>
      </c>
      <c r="I2245">
        <v>14.368</v>
      </c>
      <c r="J2245" s="65" t="s">
        <v>4236</v>
      </c>
      <c r="K2245" t="s">
        <v>4277</v>
      </c>
      <c r="L2245" t="s">
        <v>1201</v>
      </c>
      <c r="O2245" t="s">
        <v>1202</v>
      </c>
      <c r="P2245" t="s">
        <v>1317</v>
      </c>
      <c r="Q2245">
        <v>0.1</v>
      </c>
      <c r="R2245">
        <v>0.1</v>
      </c>
    </row>
    <row r="2246" spans="1:18" x14ac:dyDescent="0.25">
      <c r="A2246" t="s">
        <v>461</v>
      </c>
      <c r="B2246" t="s">
        <v>7828</v>
      </c>
      <c r="C2246" t="s">
        <v>462</v>
      </c>
      <c r="D2246" t="s">
        <v>7829</v>
      </c>
      <c r="E2246">
        <v>0</v>
      </c>
      <c r="F2246" s="65">
        <v>120</v>
      </c>
      <c r="G2246" s="65" t="s">
        <v>1276</v>
      </c>
      <c r="J2246" s="65" t="s">
        <v>4236</v>
      </c>
      <c r="L2246" t="s">
        <v>1427</v>
      </c>
      <c r="M2246" s="65">
        <v>1973</v>
      </c>
      <c r="N2246">
        <v>2012</v>
      </c>
      <c r="O2246" t="s">
        <v>1202</v>
      </c>
      <c r="P2246" t="s">
        <v>1317</v>
      </c>
      <c r="Q2246">
        <v>0.1</v>
      </c>
      <c r="R2246">
        <v>0.1</v>
      </c>
    </row>
    <row r="2247" spans="1:18" x14ac:dyDescent="0.25">
      <c r="A2247" t="s">
        <v>461</v>
      </c>
      <c r="B2247" t="s">
        <v>7830</v>
      </c>
      <c r="C2247" t="s">
        <v>462</v>
      </c>
      <c r="D2247" t="s">
        <v>7831</v>
      </c>
      <c r="E2247">
        <v>0</v>
      </c>
      <c r="F2247" s="65">
        <v>120</v>
      </c>
      <c r="G2247" s="65" t="s">
        <v>1276</v>
      </c>
      <c r="J2247" s="65" t="s">
        <v>4236</v>
      </c>
      <c r="L2247" t="s">
        <v>1427</v>
      </c>
      <c r="M2247" s="65">
        <v>1973</v>
      </c>
      <c r="N2247">
        <v>2012</v>
      </c>
      <c r="O2247" t="s">
        <v>1202</v>
      </c>
      <c r="P2247" t="s">
        <v>1317</v>
      </c>
      <c r="Q2247">
        <v>0.1</v>
      </c>
      <c r="R2247">
        <v>0.1</v>
      </c>
    </row>
    <row r="2248" spans="1:18" x14ac:dyDescent="0.25">
      <c r="A2248" t="s">
        <v>7832</v>
      </c>
      <c r="B2248" t="s">
        <v>7833</v>
      </c>
      <c r="C2248" t="s">
        <v>7834</v>
      </c>
      <c r="D2248" t="s">
        <v>7835</v>
      </c>
      <c r="E2248">
        <v>16</v>
      </c>
      <c r="F2248" s="65">
        <v>16</v>
      </c>
      <c r="G2248" s="65" t="s">
        <v>1213</v>
      </c>
      <c r="H2248">
        <v>46.911000000000001</v>
      </c>
      <c r="I2248">
        <v>11.949</v>
      </c>
      <c r="J2248" s="65" t="s">
        <v>4236</v>
      </c>
      <c r="K2248" t="s">
        <v>4290</v>
      </c>
      <c r="L2248" t="s">
        <v>1201</v>
      </c>
      <c r="O2248" t="s">
        <v>1202</v>
      </c>
    </row>
    <row r="2249" spans="1:18" x14ac:dyDescent="0.25">
      <c r="A2249" t="s">
        <v>7836</v>
      </c>
      <c r="B2249" t="s">
        <v>7837</v>
      </c>
      <c r="C2249" t="s">
        <v>7838</v>
      </c>
      <c r="D2249" t="s">
        <v>7839</v>
      </c>
      <c r="E2249">
        <v>12</v>
      </c>
      <c r="F2249" s="65">
        <v>12</v>
      </c>
      <c r="G2249" s="65" t="s">
        <v>1213</v>
      </c>
      <c r="H2249">
        <v>46.082000000000001</v>
      </c>
      <c r="I2249">
        <v>9.5500000000000007</v>
      </c>
      <c r="J2249" s="65" t="s">
        <v>4236</v>
      </c>
      <c r="K2249" t="s">
        <v>4240</v>
      </c>
      <c r="L2249" t="s">
        <v>1201</v>
      </c>
      <c r="O2249" t="s">
        <v>1202</v>
      </c>
    </row>
    <row r="2250" spans="1:18" x14ac:dyDescent="0.25">
      <c r="A2250" t="s">
        <v>7840</v>
      </c>
      <c r="B2250" t="s">
        <v>7841</v>
      </c>
      <c r="C2250" t="s">
        <v>7842</v>
      </c>
      <c r="D2250" t="s">
        <v>7843</v>
      </c>
      <c r="E2250">
        <v>19</v>
      </c>
      <c r="F2250" s="65">
        <v>19</v>
      </c>
      <c r="G2250" s="65" t="s">
        <v>394</v>
      </c>
      <c r="J2250" s="65" t="s">
        <v>4236</v>
      </c>
      <c r="L2250" t="s">
        <v>1201</v>
      </c>
      <c r="O2250" t="s">
        <v>1202</v>
      </c>
      <c r="Q2250">
        <v>0</v>
      </c>
      <c r="R2250">
        <v>0</v>
      </c>
    </row>
    <row r="2251" spans="1:18" x14ac:dyDescent="0.25">
      <c r="A2251" t="s">
        <v>7844</v>
      </c>
      <c r="B2251" t="s">
        <v>7845</v>
      </c>
      <c r="C2251" t="s">
        <v>7846</v>
      </c>
      <c r="D2251" t="s">
        <v>7847</v>
      </c>
      <c r="E2251">
        <v>19</v>
      </c>
      <c r="F2251" s="65">
        <v>19</v>
      </c>
      <c r="G2251" s="65" t="s">
        <v>0</v>
      </c>
      <c r="H2251">
        <v>43.481000000000002</v>
      </c>
      <c r="I2251">
        <v>10.444000000000001</v>
      </c>
      <c r="J2251" s="65" t="s">
        <v>4236</v>
      </c>
      <c r="K2251" t="s">
        <v>4410</v>
      </c>
      <c r="L2251" t="s">
        <v>1201</v>
      </c>
      <c r="M2251" s="65">
        <v>2002</v>
      </c>
      <c r="O2251" t="s">
        <v>1202</v>
      </c>
      <c r="P2251" t="s">
        <v>1277</v>
      </c>
      <c r="Q2251">
        <v>0.06</v>
      </c>
      <c r="R2251">
        <v>0.06</v>
      </c>
    </row>
    <row r="2252" spans="1:18" x14ac:dyDescent="0.25">
      <c r="A2252" t="s">
        <v>7848</v>
      </c>
      <c r="B2252" t="s">
        <v>7849</v>
      </c>
      <c r="C2252" t="s">
        <v>7850</v>
      </c>
      <c r="D2252" t="s">
        <v>7851</v>
      </c>
      <c r="E2252">
        <v>46</v>
      </c>
      <c r="F2252" s="65">
        <v>46</v>
      </c>
      <c r="G2252" s="65" t="s">
        <v>1213</v>
      </c>
      <c r="H2252">
        <v>45.819000000000003</v>
      </c>
      <c r="I2252">
        <v>10.497</v>
      </c>
      <c r="J2252" s="65" t="s">
        <v>4236</v>
      </c>
      <c r="K2252" t="s">
        <v>4240</v>
      </c>
      <c r="L2252" t="s">
        <v>1201</v>
      </c>
      <c r="O2252" t="s">
        <v>1202</v>
      </c>
    </row>
    <row r="2253" spans="1:18" x14ac:dyDescent="0.25">
      <c r="A2253" t="s">
        <v>7852</v>
      </c>
      <c r="B2253" t="s">
        <v>7853</v>
      </c>
      <c r="C2253" t="s">
        <v>7854</v>
      </c>
      <c r="D2253" t="s">
        <v>7855</v>
      </c>
      <c r="E2253">
        <v>35</v>
      </c>
      <c r="F2253" s="65">
        <v>15</v>
      </c>
      <c r="G2253" s="65" t="s">
        <v>49</v>
      </c>
      <c r="J2253" s="65" t="s">
        <v>4236</v>
      </c>
      <c r="L2253" t="s">
        <v>1427</v>
      </c>
      <c r="O2253" t="s">
        <v>1202</v>
      </c>
      <c r="P2253" t="s">
        <v>1317</v>
      </c>
      <c r="Q2253">
        <v>1.7</v>
      </c>
      <c r="R2253">
        <v>0.13</v>
      </c>
    </row>
    <row r="2254" spans="1:18" x14ac:dyDescent="0.25">
      <c r="A2254" t="s">
        <v>7852</v>
      </c>
      <c r="B2254" t="s">
        <v>7856</v>
      </c>
      <c r="C2254" t="s">
        <v>7854</v>
      </c>
      <c r="D2254" t="s">
        <v>7857</v>
      </c>
      <c r="E2254">
        <v>35</v>
      </c>
      <c r="F2254" s="65">
        <v>35</v>
      </c>
      <c r="G2254" s="65" t="s">
        <v>49</v>
      </c>
      <c r="J2254" s="65" t="s">
        <v>4236</v>
      </c>
      <c r="L2254" t="s">
        <v>1201</v>
      </c>
      <c r="O2254" t="s">
        <v>1202</v>
      </c>
      <c r="P2254" t="s">
        <v>1317</v>
      </c>
      <c r="Q2254">
        <v>1.7</v>
      </c>
      <c r="R2254">
        <v>0.13</v>
      </c>
    </row>
    <row r="2255" spans="1:18" x14ac:dyDescent="0.25">
      <c r="A2255" t="s">
        <v>7858</v>
      </c>
      <c r="B2255" t="s">
        <v>7859</v>
      </c>
      <c r="C2255" t="s">
        <v>7860</v>
      </c>
      <c r="D2255" t="s">
        <v>7861</v>
      </c>
      <c r="E2255">
        <v>39</v>
      </c>
      <c r="F2255" s="65">
        <v>39</v>
      </c>
      <c r="G2255" s="65" t="s">
        <v>1200</v>
      </c>
      <c r="H2255">
        <v>46.192</v>
      </c>
      <c r="I2255">
        <v>11.683999999999999</v>
      </c>
      <c r="J2255" s="65" t="s">
        <v>4236</v>
      </c>
      <c r="K2255" t="s">
        <v>4267</v>
      </c>
      <c r="L2255" t="s">
        <v>1201</v>
      </c>
      <c r="O2255" t="s">
        <v>1202</v>
      </c>
    </row>
    <row r="2256" spans="1:18" x14ac:dyDescent="0.25">
      <c r="A2256" t="s">
        <v>7862</v>
      </c>
      <c r="B2256" t="s">
        <v>7863</v>
      </c>
      <c r="C2256" t="s">
        <v>7864</v>
      </c>
      <c r="D2256" t="s">
        <v>7865</v>
      </c>
      <c r="E2256">
        <v>96</v>
      </c>
      <c r="F2256" s="65">
        <v>96</v>
      </c>
      <c r="G2256" s="65" t="s">
        <v>1495</v>
      </c>
      <c r="J2256" s="65" t="s">
        <v>4236</v>
      </c>
      <c r="L2256" t="s">
        <v>1201</v>
      </c>
      <c r="O2256" t="s">
        <v>1360</v>
      </c>
      <c r="Q2256">
        <v>0</v>
      </c>
      <c r="R2256">
        <v>0</v>
      </c>
    </row>
    <row r="2257" spans="1:18" x14ac:dyDescent="0.25">
      <c r="A2257" t="s">
        <v>7866</v>
      </c>
      <c r="B2257" t="s">
        <v>7867</v>
      </c>
      <c r="C2257" t="s">
        <v>7868</v>
      </c>
      <c r="D2257" t="s">
        <v>7869</v>
      </c>
      <c r="E2257">
        <v>24</v>
      </c>
      <c r="F2257" s="65">
        <v>24</v>
      </c>
      <c r="G2257" s="65" t="s">
        <v>1495</v>
      </c>
      <c r="J2257" s="65" t="s">
        <v>4236</v>
      </c>
      <c r="L2257" t="s">
        <v>1201</v>
      </c>
      <c r="O2257" t="s">
        <v>1360</v>
      </c>
      <c r="Q2257">
        <v>0</v>
      </c>
      <c r="R2257">
        <v>0</v>
      </c>
    </row>
    <row r="2258" spans="1:18" x14ac:dyDescent="0.25">
      <c r="A2258" t="s">
        <v>7870</v>
      </c>
      <c r="B2258" t="s">
        <v>7871</v>
      </c>
      <c r="C2258" t="s">
        <v>7872</v>
      </c>
      <c r="D2258" t="s">
        <v>7873</v>
      </c>
      <c r="E2258">
        <v>20</v>
      </c>
      <c r="F2258" s="65">
        <v>20</v>
      </c>
      <c r="G2258" s="65" t="s">
        <v>1213</v>
      </c>
      <c r="H2258">
        <v>46.295000000000002</v>
      </c>
      <c r="I2258">
        <v>8.2639999999999993</v>
      </c>
      <c r="J2258" s="65" t="s">
        <v>4236</v>
      </c>
      <c r="K2258" t="s">
        <v>4331</v>
      </c>
      <c r="L2258" t="s">
        <v>1201</v>
      </c>
      <c r="O2258" t="s">
        <v>1202</v>
      </c>
    </row>
    <row r="2259" spans="1:18" x14ac:dyDescent="0.25">
      <c r="A2259" t="s">
        <v>7874</v>
      </c>
      <c r="B2259" t="s">
        <v>7875</v>
      </c>
      <c r="C2259" t="s">
        <v>7876</v>
      </c>
      <c r="D2259" t="s">
        <v>7877</v>
      </c>
      <c r="E2259">
        <v>18</v>
      </c>
      <c r="F2259" s="65">
        <v>18</v>
      </c>
      <c r="G2259" s="65" t="s">
        <v>1495</v>
      </c>
      <c r="J2259" s="65" t="s">
        <v>4236</v>
      </c>
      <c r="L2259" t="s">
        <v>1201</v>
      </c>
      <c r="O2259" t="s">
        <v>1360</v>
      </c>
      <c r="Q2259">
        <v>0</v>
      </c>
      <c r="R2259">
        <v>0</v>
      </c>
    </row>
    <row r="2260" spans="1:18" x14ac:dyDescent="0.25">
      <c r="A2260" t="s">
        <v>7878</v>
      </c>
      <c r="B2260" t="s">
        <v>7879</v>
      </c>
      <c r="C2260" t="s">
        <v>7880</v>
      </c>
      <c r="D2260" t="s">
        <v>7881</v>
      </c>
      <c r="E2260">
        <v>75</v>
      </c>
      <c r="F2260" s="65">
        <v>75</v>
      </c>
      <c r="G2260" s="65" t="s">
        <v>1206</v>
      </c>
      <c r="H2260">
        <v>40.939</v>
      </c>
      <c r="I2260">
        <v>14.368</v>
      </c>
      <c r="J2260" s="65" t="s">
        <v>4236</v>
      </c>
      <c r="K2260" t="s">
        <v>4277</v>
      </c>
      <c r="L2260" t="s">
        <v>1201</v>
      </c>
      <c r="O2260" t="s">
        <v>1202</v>
      </c>
      <c r="P2260" t="s">
        <v>1317</v>
      </c>
      <c r="Q2260">
        <v>0.01</v>
      </c>
      <c r="R2260">
        <v>0.01</v>
      </c>
    </row>
    <row r="2261" spans="1:18" x14ac:dyDescent="0.25">
      <c r="A2261" t="s">
        <v>7882</v>
      </c>
      <c r="B2261" t="s">
        <v>7883</v>
      </c>
      <c r="C2261" t="s">
        <v>7884</v>
      </c>
      <c r="D2261" t="s">
        <v>7885</v>
      </c>
      <c r="E2261">
        <v>10</v>
      </c>
      <c r="F2261" s="65">
        <v>10</v>
      </c>
      <c r="G2261" s="65" t="s">
        <v>48</v>
      </c>
      <c r="J2261" s="65" t="s">
        <v>4236</v>
      </c>
      <c r="L2261" t="s">
        <v>1201</v>
      </c>
      <c r="O2261" t="s">
        <v>1202</v>
      </c>
      <c r="P2261" t="s">
        <v>1317</v>
      </c>
      <c r="Q2261">
        <v>0.1</v>
      </c>
      <c r="R2261">
        <v>0.1</v>
      </c>
    </row>
    <row r="2262" spans="1:18" x14ac:dyDescent="0.25">
      <c r="A2262" t="s">
        <v>7886</v>
      </c>
      <c r="B2262" t="s">
        <v>7887</v>
      </c>
      <c r="C2262" t="s">
        <v>7888</v>
      </c>
      <c r="D2262" t="s">
        <v>7889</v>
      </c>
      <c r="E2262">
        <v>55</v>
      </c>
      <c r="F2262" s="65">
        <v>55</v>
      </c>
      <c r="G2262" s="65" t="s">
        <v>1213</v>
      </c>
      <c r="H2262">
        <v>44.295000000000002</v>
      </c>
      <c r="I2262">
        <v>7.4290000000000003</v>
      </c>
      <c r="J2262" s="65" t="s">
        <v>4236</v>
      </c>
      <c r="K2262" t="s">
        <v>4331</v>
      </c>
      <c r="L2262" t="s">
        <v>1201</v>
      </c>
      <c r="O2262" t="s">
        <v>1202</v>
      </c>
    </row>
    <row r="2263" spans="1:18" x14ac:dyDescent="0.25">
      <c r="A2263" t="s">
        <v>7890</v>
      </c>
      <c r="B2263" t="s">
        <v>7891</v>
      </c>
      <c r="C2263" t="s">
        <v>7892</v>
      </c>
      <c r="D2263" t="s">
        <v>7893</v>
      </c>
      <c r="E2263">
        <v>0</v>
      </c>
      <c r="F2263" s="65">
        <v>14</v>
      </c>
      <c r="G2263" s="65" t="s">
        <v>1213</v>
      </c>
      <c r="H2263">
        <v>46.100999999999999</v>
      </c>
      <c r="I2263">
        <v>10.936999999999999</v>
      </c>
      <c r="J2263" s="65" t="s">
        <v>4236</v>
      </c>
      <c r="K2263" t="s">
        <v>4267</v>
      </c>
      <c r="L2263" t="s">
        <v>1427</v>
      </c>
      <c r="O2263" t="s">
        <v>1202</v>
      </c>
    </row>
    <row r="2264" spans="1:18" x14ac:dyDescent="0.25">
      <c r="A2264" t="s">
        <v>7894</v>
      </c>
      <c r="B2264" t="s">
        <v>7895</v>
      </c>
      <c r="C2264" t="s">
        <v>7896</v>
      </c>
      <c r="D2264" t="s">
        <v>7897</v>
      </c>
      <c r="E2264">
        <v>15</v>
      </c>
      <c r="F2264" s="65">
        <v>15</v>
      </c>
      <c r="G2264" s="65" t="s">
        <v>1213</v>
      </c>
      <c r="H2264">
        <v>41.728000000000002</v>
      </c>
      <c r="I2264">
        <v>12.659000000000001</v>
      </c>
      <c r="J2264" s="65" t="s">
        <v>4236</v>
      </c>
      <c r="K2264" t="s">
        <v>4245</v>
      </c>
      <c r="L2264" t="s">
        <v>1201</v>
      </c>
      <c r="O2264" t="s">
        <v>1202</v>
      </c>
    </row>
    <row r="2265" spans="1:18" x14ac:dyDescent="0.25">
      <c r="A2265" t="s">
        <v>7898</v>
      </c>
      <c r="B2265" t="s">
        <v>7899</v>
      </c>
      <c r="C2265" t="s">
        <v>7900</v>
      </c>
      <c r="D2265" t="s">
        <v>7901</v>
      </c>
      <c r="E2265">
        <v>14</v>
      </c>
      <c r="F2265" s="65">
        <v>14</v>
      </c>
      <c r="G2265" s="65" t="s">
        <v>1495</v>
      </c>
      <c r="J2265" s="65" t="s">
        <v>4236</v>
      </c>
      <c r="L2265" t="s">
        <v>1201</v>
      </c>
      <c r="O2265" t="s">
        <v>1360</v>
      </c>
      <c r="Q2265">
        <v>0</v>
      </c>
      <c r="R2265">
        <v>0</v>
      </c>
    </row>
    <row r="2266" spans="1:18" x14ac:dyDescent="0.25">
      <c r="A2266" t="s">
        <v>7902</v>
      </c>
      <c r="B2266" t="s">
        <v>7903</v>
      </c>
      <c r="C2266" t="s">
        <v>7904</v>
      </c>
      <c r="D2266" t="s">
        <v>7905</v>
      </c>
      <c r="E2266">
        <v>52</v>
      </c>
      <c r="F2266" s="65">
        <v>18</v>
      </c>
      <c r="G2266" s="65" t="s">
        <v>1495</v>
      </c>
      <c r="J2266" s="65" t="s">
        <v>4236</v>
      </c>
      <c r="L2266" t="s">
        <v>1201</v>
      </c>
      <c r="O2266" t="s">
        <v>1360</v>
      </c>
      <c r="Q2266">
        <v>0</v>
      </c>
      <c r="R2266">
        <v>0</v>
      </c>
    </row>
    <row r="2267" spans="1:18" x14ac:dyDescent="0.25">
      <c r="A2267" t="s">
        <v>7902</v>
      </c>
      <c r="B2267" t="s">
        <v>7906</v>
      </c>
      <c r="C2267" t="s">
        <v>7904</v>
      </c>
      <c r="D2267" t="s">
        <v>7907</v>
      </c>
      <c r="E2267">
        <v>52</v>
      </c>
      <c r="F2267" s="65">
        <v>34</v>
      </c>
      <c r="G2267" s="65" t="s">
        <v>1495</v>
      </c>
      <c r="J2267" s="65" t="s">
        <v>4236</v>
      </c>
      <c r="L2267" t="s">
        <v>1201</v>
      </c>
      <c r="O2267" t="s">
        <v>1360</v>
      </c>
      <c r="Q2267">
        <v>0</v>
      </c>
      <c r="R2267">
        <v>0</v>
      </c>
    </row>
    <row r="2268" spans="1:18" x14ac:dyDescent="0.25">
      <c r="A2268" t="s">
        <v>465</v>
      </c>
      <c r="B2268" t="s">
        <v>7908</v>
      </c>
      <c r="C2268" t="s">
        <v>466</v>
      </c>
      <c r="D2268" t="s">
        <v>7909</v>
      </c>
      <c r="E2268">
        <v>150</v>
      </c>
      <c r="F2268" s="65">
        <v>88</v>
      </c>
      <c r="G2268" s="65" t="s">
        <v>1276</v>
      </c>
      <c r="H2268">
        <v>39.226999999999997</v>
      </c>
      <c r="I2268">
        <v>8.9969999999999999</v>
      </c>
      <c r="J2268" s="65" t="s">
        <v>4236</v>
      </c>
      <c r="K2268" t="s">
        <v>4445</v>
      </c>
      <c r="L2268" t="s">
        <v>1201</v>
      </c>
      <c r="O2268" t="s">
        <v>1411</v>
      </c>
      <c r="P2268" t="s">
        <v>1317</v>
      </c>
      <c r="Q2268">
        <v>0.1</v>
      </c>
      <c r="R2268">
        <v>0.1</v>
      </c>
    </row>
    <row r="2269" spans="1:18" x14ac:dyDescent="0.25">
      <c r="A2269" t="s">
        <v>465</v>
      </c>
      <c r="B2269" t="s">
        <v>7910</v>
      </c>
      <c r="C2269" t="s">
        <v>466</v>
      </c>
      <c r="D2269" t="s">
        <v>7911</v>
      </c>
      <c r="E2269">
        <v>150</v>
      </c>
      <c r="F2269" s="65">
        <v>88</v>
      </c>
      <c r="G2269" s="65" t="s">
        <v>1276</v>
      </c>
      <c r="H2269">
        <v>39.226999999999997</v>
      </c>
      <c r="I2269">
        <v>8.9969999999999999</v>
      </c>
      <c r="J2269" s="65" t="s">
        <v>4236</v>
      </c>
      <c r="K2269" t="s">
        <v>4445</v>
      </c>
      <c r="L2269" t="s">
        <v>1201</v>
      </c>
      <c r="O2269" t="s">
        <v>1411</v>
      </c>
      <c r="P2269" t="s">
        <v>1317</v>
      </c>
      <c r="Q2269">
        <v>0.1</v>
      </c>
      <c r="R2269">
        <v>0.1</v>
      </c>
    </row>
    <row r="2270" spans="1:18" x14ac:dyDescent="0.25">
      <c r="A2270" t="s">
        <v>7912</v>
      </c>
      <c r="B2270" t="s">
        <v>7913</v>
      </c>
      <c r="C2270" t="s">
        <v>438</v>
      </c>
      <c r="D2270" t="s">
        <v>7914</v>
      </c>
      <c r="E2270">
        <v>14</v>
      </c>
      <c r="F2270" s="65">
        <v>14</v>
      </c>
      <c r="G2270" s="65" t="s">
        <v>1213</v>
      </c>
      <c r="H2270">
        <v>46.244</v>
      </c>
      <c r="I2270">
        <v>10.457000000000001</v>
      </c>
      <c r="J2270" s="65" t="s">
        <v>4236</v>
      </c>
      <c r="K2270" t="s">
        <v>4240</v>
      </c>
      <c r="L2270" t="s">
        <v>1201</v>
      </c>
      <c r="O2270" t="s">
        <v>1202</v>
      </c>
    </row>
    <row r="2271" spans="1:18" x14ac:dyDescent="0.25">
      <c r="A2271" t="s">
        <v>7915</v>
      </c>
      <c r="B2271" t="s">
        <v>7916</v>
      </c>
      <c r="C2271" t="s">
        <v>7917</v>
      </c>
      <c r="D2271" t="s">
        <v>7918</v>
      </c>
      <c r="E2271">
        <v>56</v>
      </c>
      <c r="F2271" s="65">
        <v>56</v>
      </c>
      <c r="G2271" s="65" t="s">
        <v>1495</v>
      </c>
      <c r="J2271" s="65" t="s">
        <v>4236</v>
      </c>
      <c r="L2271" t="s">
        <v>1201</v>
      </c>
      <c r="O2271" t="s">
        <v>1360</v>
      </c>
      <c r="Q2271">
        <v>0</v>
      </c>
      <c r="R2271">
        <v>0</v>
      </c>
    </row>
    <row r="2272" spans="1:18" x14ac:dyDescent="0.25">
      <c r="A2272" t="s">
        <v>7919</v>
      </c>
      <c r="B2272" t="s">
        <v>7920</v>
      </c>
      <c r="C2272" t="s">
        <v>7921</v>
      </c>
      <c r="D2272" t="s">
        <v>7922</v>
      </c>
      <c r="E2272">
        <v>27</v>
      </c>
      <c r="F2272" s="65">
        <v>27</v>
      </c>
      <c r="G2272" s="65" t="s">
        <v>1200</v>
      </c>
      <c r="H2272">
        <v>44.137</v>
      </c>
      <c r="I2272">
        <v>11.037000000000001</v>
      </c>
      <c r="J2272" s="65" t="s">
        <v>4236</v>
      </c>
      <c r="K2272" t="s">
        <v>4250</v>
      </c>
      <c r="L2272" t="s">
        <v>1201</v>
      </c>
      <c r="O2272" t="s">
        <v>1202</v>
      </c>
    </row>
    <row r="2273" spans="1:18" x14ac:dyDescent="0.25">
      <c r="A2273" t="s">
        <v>7923</v>
      </c>
      <c r="B2273" t="s">
        <v>7924</v>
      </c>
      <c r="C2273" t="s">
        <v>530</v>
      </c>
      <c r="D2273" t="s">
        <v>7925</v>
      </c>
      <c r="E2273">
        <v>26</v>
      </c>
      <c r="F2273" s="65">
        <v>26</v>
      </c>
      <c r="G2273" s="65" t="s">
        <v>1495</v>
      </c>
      <c r="J2273" s="65" t="s">
        <v>4236</v>
      </c>
      <c r="L2273" t="s">
        <v>1201</v>
      </c>
      <c r="O2273" t="s">
        <v>1360</v>
      </c>
      <c r="Q2273">
        <v>0</v>
      </c>
      <c r="R2273">
        <v>0</v>
      </c>
    </row>
    <row r="2274" spans="1:18" x14ac:dyDescent="0.25">
      <c r="A2274" t="s">
        <v>7926</v>
      </c>
      <c r="B2274" t="s">
        <v>7927</v>
      </c>
      <c r="C2274" t="s">
        <v>7928</v>
      </c>
      <c r="D2274" t="s">
        <v>7929</v>
      </c>
      <c r="E2274">
        <v>17</v>
      </c>
      <c r="F2274" s="65">
        <v>17</v>
      </c>
      <c r="G2274" s="65" t="s">
        <v>1213</v>
      </c>
      <c r="H2274">
        <v>41.987000000000002</v>
      </c>
      <c r="I2274">
        <v>12.505000000000001</v>
      </c>
      <c r="J2274" s="65" t="s">
        <v>4236</v>
      </c>
      <c r="K2274" t="s">
        <v>4245</v>
      </c>
      <c r="L2274" t="s">
        <v>1201</v>
      </c>
      <c r="O2274" t="s">
        <v>1202</v>
      </c>
    </row>
    <row r="2275" spans="1:18" x14ac:dyDescent="0.25">
      <c r="A2275" t="s">
        <v>7930</v>
      </c>
      <c r="B2275" t="s">
        <v>7931</v>
      </c>
      <c r="C2275" t="s">
        <v>7932</v>
      </c>
      <c r="D2275" t="s">
        <v>7933</v>
      </c>
      <c r="E2275">
        <v>32</v>
      </c>
      <c r="F2275" s="65">
        <v>32</v>
      </c>
      <c r="G2275" s="65" t="s">
        <v>1213</v>
      </c>
      <c r="H2275">
        <v>44.338999999999999</v>
      </c>
      <c r="I2275">
        <v>9.89</v>
      </c>
      <c r="J2275" s="65" t="s">
        <v>4236</v>
      </c>
      <c r="K2275" t="s">
        <v>4410</v>
      </c>
      <c r="L2275" t="s">
        <v>1201</v>
      </c>
      <c r="O2275" t="s">
        <v>1202</v>
      </c>
    </row>
    <row r="2276" spans="1:18" x14ac:dyDescent="0.25">
      <c r="A2276" t="s">
        <v>7934</v>
      </c>
      <c r="B2276" t="s">
        <v>7935</v>
      </c>
      <c r="C2276" t="s">
        <v>7936</v>
      </c>
      <c r="D2276" t="s">
        <v>7937</v>
      </c>
      <c r="E2276">
        <v>41</v>
      </c>
      <c r="F2276" s="65">
        <v>41</v>
      </c>
      <c r="G2276" s="65" t="s">
        <v>1200</v>
      </c>
      <c r="H2276">
        <v>45.735999999999997</v>
      </c>
      <c r="I2276">
        <v>8.2940000000000005</v>
      </c>
      <c r="J2276" s="65" t="s">
        <v>4236</v>
      </c>
      <c r="K2276" t="s">
        <v>4331</v>
      </c>
      <c r="L2276" t="s">
        <v>1201</v>
      </c>
      <c r="O2276" t="s">
        <v>1202</v>
      </c>
    </row>
    <row r="2277" spans="1:18" x14ac:dyDescent="0.25">
      <c r="A2277" t="s">
        <v>7938</v>
      </c>
      <c r="B2277" t="s">
        <v>7939</v>
      </c>
      <c r="C2277" t="s">
        <v>7940</v>
      </c>
      <c r="D2277" t="s">
        <v>7941</v>
      </c>
      <c r="E2277">
        <v>10</v>
      </c>
      <c r="F2277" s="65">
        <v>10</v>
      </c>
      <c r="G2277" s="65" t="s">
        <v>1213</v>
      </c>
      <c r="H2277">
        <v>37.972000000000001</v>
      </c>
      <c r="I2277">
        <v>15.666</v>
      </c>
      <c r="J2277" s="65" t="s">
        <v>4236</v>
      </c>
      <c r="K2277" t="s">
        <v>4336</v>
      </c>
      <c r="L2277" t="s">
        <v>1201</v>
      </c>
      <c r="O2277" t="s">
        <v>1202</v>
      </c>
    </row>
    <row r="2278" spans="1:18" x14ac:dyDescent="0.25">
      <c r="A2278" t="s">
        <v>7942</v>
      </c>
      <c r="B2278" t="s">
        <v>7943</v>
      </c>
      <c r="C2278" t="s">
        <v>7944</v>
      </c>
      <c r="D2278" t="s">
        <v>7945</v>
      </c>
      <c r="E2278">
        <v>16</v>
      </c>
      <c r="F2278" s="65">
        <v>16</v>
      </c>
      <c r="G2278" s="65" t="s">
        <v>1495</v>
      </c>
      <c r="J2278" s="65" t="s">
        <v>4236</v>
      </c>
      <c r="L2278" t="s">
        <v>1201</v>
      </c>
      <c r="O2278" t="s">
        <v>1360</v>
      </c>
      <c r="Q2278">
        <v>0</v>
      </c>
      <c r="R2278">
        <v>0</v>
      </c>
    </row>
    <row r="2279" spans="1:18" x14ac:dyDescent="0.25">
      <c r="A2279" t="s">
        <v>7946</v>
      </c>
      <c r="B2279" t="s">
        <v>7947</v>
      </c>
      <c r="C2279" t="s">
        <v>7948</v>
      </c>
      <c r="D2279" t="s">
        <v>7949</v>
      </c>
      <c r="E2279">
        <v>9</v>
      </c>
      <c r="F2279" s="65">
        <v>9</v>
      </c>
      <c r="G2279" s="65" t="s">
        <v>1213</v>
      </c>
      <c r="H2279">
        <v>42.881</v>
      </c>
      <c r="I2279">
        <v>13.04</v>
      </c>
      <c r="J2279" s="65" t="s">
        <v>4236</v>
      </c>
      <c r="K2279" t="s">
        <v>4272</v>
      </c>
      <c r="L2279" t="s">
        <v>1201</v>
      </c>
      <c r="O2279" t="s">
        <v>1202</v>
      </c>
    </row>
    <row r="2280" spans="1:18" x14ac:dyDescent="0.25">
      <c r="A2280" t="s">
        <v>7950</v>
      </c>
      <c r="B2280" t="s">
        <v>7951</v>
      </c>
      <c r="C2280" t="s">
        <v>7952</v>
      </c>
      <c r="D2280" t="s">
        <v>7953</v>
      </c>
      <c r="E2280">
        <v>39</v>
      </c>
      <c r="F2280" s="65">
        <v>39</v>
      </c>
      <c r="G2280" s="65" t="s">
        <v>1495</v>
      </c>
      <c r="J2280" s="65" t="s">
        <v>4236</v>
      </c>
      <c r="L2280" t="s">
        <v>1201</v>
      </c>
      <c r="O2280" t="s">
        <v>1360</v>
      </c>
      <c r="Q2280">
        <v>0</v>
      </c>
      <c r="R2280">
        <v>0</v>
      </c>
    </row>
    <row r="2281" spans="1:18" x14ac:dyDescent="0.25">
      <c r="A2281" t="s">
        <v>7954</v>
      </c>
      <c r="B2281" t="s">
        <v>7955</v>
      </c>
      <c r="C2281" t="s">
        <v>7956</v>
      </c>
      <c r="D2281" t="s">
        <v>7957</v>
      </c>
      <c r="E2281">
        <v>41</v>
      </c>
      <c r="F2281" s="65">
        <v>41</v>
      </c>
      <c r="G2281" s="65" t="s">
        <v>1200</v>
      </c>
      <c r="H2281">
        <v>40.130000000000003</v>
      </c>
      <c r="I2281">
        <v>9.1359999999999992</v>
      </c>
      <c r="J2281" s="65" t="s">
        <v>4236</v>
      </c>
      <c r="K2281" t="s">
        <v>4445</v>
      </c>
      <c r="L2281" t="s">
        <v>1201</v>
      </c>
      <c r="O2281" t="s">
        <v>1202</v>
      </c>
    </row>
    <row r="2282" spans="1:18" x14ac:dyDescent="0.25">
      <c r="A2282" t="s">
        <v>7958</v>
      </c>
      <c r="B2282" t="s">
        <v>7959</v>
      </c>
      <c r="C2282" t="s">
        <v>7960</v>
      </c>
      <c r="D2282" t="s">
        <v>7961</v>
      </c>
      <c r="E2282">
        <v>22</v>
      </c>
      <c r="F2282" s="65">
        <v>22</v>
      </c>
      <c r="G2282" s="65" t="s">
        <v>1495</v>
      </c>
      <c r="J2282" s="65" t="s">
        <v>4236</v>
      </c>
      <c r="L2282" t="s">
        <v>1201</v>
      </c>
      <c r="O2282" t="s">
        <v>1360</v>
      </c>
      <c r="Q2282">
        <v>0</v>
      </c>
      <c r="R2282">
        <v>0</v>
      </c>
    </row>
    <row r="2283" spans="1:18" x14ac:dyDescent="0.25">
      <c r="A2283" t="s">
        <v>503</v>
      </c>
      <c r="B2283" t="s">
        <v>7962</v>
      </c>
      <c r="C2283" t="s">
        <v>504</v>
      </c>
      <c r="D2283" t="s">
        <v>7963</v>
      </c>
      <c r="E2283">
        <v>1210</v>
      </c>
      <c r="F2283" s="65">
        <v>360</v>
      </c>
      <c r="G2283" s="65" t="s">
        <v>1206</v>
      </c>
      <c r="H2283">
        <v>40.643000000000001</v>
      </c>
      <c r="I2283">
        <v>17.981000000000002</v>
      </c>
      <c r="J2283" s="65" t="s">
        <v>4236</v>
      </c>
      <c r="K2283" t="s">
        <v>4298</v>
      </c>
      <c r="L2283" t="s">
        <v>1201</v>
      </c>
      <c r="M2283" s="65">
        <v>2005</v>
      </c>
      <c r="O2283" t="s">
        <v>1411</v>
      </c>
      <c r="P2283" t="s">
        <v>1268</v>
      </c>
      <c r="Q2283">
        <v>0.96</v>
      </c>
      <c r="R2283">
        <v>0.78</v>
      </c>
    </row>
    <row r="2284" spans="1:18" x14ac:dyDescent="0.25">
      <c r="A2284" t="s">
        <v>503</v>
      </c>
      <c r="B2284" t="s">
        <v>7964</v>
      </c>
      <c r="C2284" t="s">
        <v>504</v>
      </c>
      <c r="D2284" t="s">
        <v>7965</v>
      </c>
      <c r="E2284">
        <v>1210</v>
      </c>
      <c r="F2284" s="65">
        <v>360</v>
      </c>
      <c r="G2284" s="65" t="s">
        <v>1206</v>
      </c>
      <c r="H2284">
        <v>40.643000000000001</v>
      </c>
      <c r="I2284">
        <v>17.981000000000002</v>
      </c>
      <c r="J2284" s="65" t="s">
        <v>4236</v>
      </c>
      <c r="K2284" t="s">
        <v>4298</v>
      </c>
      <c r="L2284" t="s">
        <v>1201</v>
      </c>
      <c r="M2284" s="65">
        <v>2006</v>
      </c>
      <c r="O2284" t="s">
        <v>1411</v>
      </c>
      <c r="P2284" t="s">
        <v>1268</v>
      </c>
      <c r="Q2284">
        <v>0.96</v>
      </c>
      <c r="R2284">
        <v>0.78</v>
      </c>
    </row>
    <row r="2285" spans="1:18" x14ac:dyDescent="0.25">
      <c r="A2285" t="s">
        <v>503</v>
      </c>
      <c r="B2285" t="s">
        <v>7966</v>
      </c>
      <c r="C2285" t="s">
        <v>504</v>
      </c>
      <c r="D2285" t="s">
        <v>7967</v>
      </c>
      <c r="E2285">
        <v>1210</v>
      </c>
      <c r="F2285" s="65">
        <v>180</v>
      </c>
      <c r="G2285" s="65" t="s">
        <v>1206</v>
      </c>
      <c r="H2285">
        <v>40.643000000000001</v>
      </c>
      <c r="I2285">
        <v>17.981000000000002</v>
      </c>
      <c r="J2285" s="65" t="s">
        <v>4236</v>
      </c>
      <c r="K2285" t="s">
        <v>4298</v>
      </c>
      <c r="L2285" t="s">
        <v>1201</v>
      </c>
      <c r="M2285" s="65">
        <v>2005</v>
      </c>
      <c r="O2285" t="s">
        <v>1411</v>
      </c>
      <c r="P2285" t="s">
        <v>1209</v>
      </c>
      <c r="Q2285">
        <v>43.07</v>
      </c>
      <c r="R2285">
        <v>0.38</v>
      </c>
    </row>
    <row r="2286" spans="1:18" x14ac:dyDescent="0.25">
      <c r="A2286" t="s">
        <v>503</v>
      </c>
      <c r="B2286" t="s">
        <v>7968</v>
      </c>
      <c r="C2286" t="s">
        <v>504</v>
      </c>
      <c r="D2286" t="s">
        <v>7969</v>
      </c>
      <c r="E2286">
        <v>1210</v>
      </c>
      <c r="F2286" s="65">
        <v>360</v>
      </c>
      <c r="G2286" s="65" t="s">
        <v>1206</v>
      </c>
      <c r="H2286">
        <v>40.643000000000001</v>
      </c>
      <c r="I2286">
        <v>17.981000000000002</v>
      </c>
      <c r="J2286" s="65" t="s">
        <v>4236</v>
      </c>
      <c r="K2286" t="s">
        <v>4298</v>
      </c>
      <c r="L2286" t="s">
        <v>1201</v>
      </c>
      <c r="M2286" s="65">
        <v>2006</v>
      </c>
      <c r="O2286" t="s">
        <v>1411</v>
      </c>
      <c r="P2286" t="s">
        <v>1268</v>
      </c>
      <c r="Q2286">
        <v>0.96</v>
      </c>
      <c r="R2286">
        <v>0.78</v>
      </c>
    </row>
    <row r="2287" spans="1:18" x14ac:dyDescent="0.25">
      <c r="A2287" t="s">
        <v>7970</v>
      </c>
      <c r="B2287" t="s">
        <v>7971</v>
      </c>
      <c r="C2287" t="s">
        <v>7972</v>
      </c>
      <c r="D2287" t="s">
        <v>7973</v>
      </c>
      <c r="E2287">
        <v>16</v>
      </c>
      <c r="F2287" s="65">
        <v>16</v>
      </c>
      <c r="G2287" s="65" t="s">
        <v>1495</v>
      </c>
      <c r="J2287" s="65" t="s">
        <v>4236</v>
      </c>
      <c r="L2287" t="s">
        <v>1201</v>
      </c>
      <c r="O2287" t="s">
        <v>1360</v>
      </c>
      <c r="Q2287">
        <v>0</v>
      </c>
      <c r="R2287">
        <v>0</v>
      </c>
    </row>
    <row r="2288" spans="1:18" x14ac:dyDescent="0.25">
      <c r="A2288" t="s">
        <v>7974</v>
      </c>
      <c r="B2288" t="s">
        <v>7975</v>
      </c>
      <c r="C2288" t="s">
        <v>7976</v>
      </c>
      <c r="D2288" t="s">
        <v>7977</v>
      </c>
      <c r="E2288">
        <v>11</v>
      </c>
      <c r="F2288" s="65">
        <v>11</v>
      </c>
      <c r="G2288" s="65" t="s">
        <v>1206</v>
      </c>
      <c r="H2288">
        <v>42.912999999999997</v>
      </c>
      <c r="I2288">
        <v>10.823</v>
      </c>
      <c r="J2288" s="65" t="s">
        <v>4236</v>
      </c>
      <c r="K2288" t="s">
        <v>4410</v>
      </c>
      <c r="L2288" t="s">
        <v>1201</v>
      </c>
      <c r="O2288" t="s">
        <v>1202</v>
      </c>
      <c r="P2288" t="s">
        <v>1317</v>
      </c>
      <c r="Q2288">
        <v>0.01</v>
      </c>
      <c r="R2288">
        <v>0.01</v>
      </c>
    </row>
    <row r="2289" spans="1:18" x14ac:dyDescent="0.25">
      <c r="A2289" t="s">
        <v>7978</v>
      </c>
      <c r="B2289" t="s">
        <v>7979</v>
      </c>
      <c r="C2289" t="s">
        <v>7980</v>
      </c>
      <c r="D2289" t="s">
        <v>7981</v>
      </c>
      <c r="E2289">
        <v>28</v>
      </c>
      <c r="F2289" s="65">
        <v>28</v>
      </c>
      <c r="G2289" s="65" t="s">
        <v>1200</v>
      </c>
      <c r="H2289">
        <v>45.642000000000003</v>
      </c>
      <c r="I2289">
        <v>10.500999999999999</v>
      </c>
      <c r="J2289" s="65" t="s">
        <v>4236</v>
      </c>
      <c r="K2289" t="s">
        <v>4240</v>
      </c>
      <c r="L2289" t="s">
        <v>1201</v>
      </c>
      <c r="O2289" t="s">
        <v>1202</v>
      </c>
    </row>
    <row r="2290" spans="1:18" x14ac:dyDescent="0.25">
      <c r="A2290" t="s">
        <v>7982</v>
      </c>
      <c r="B2290" t="s">
        <v>7983</v>
      </c>
      <c r="C2290" t="s">
        <v>7984</v>
      </c>
      <c r="D2290" t="s">
        <v>7985</v>
      </c>
      <c r="E2290">
        <v>14</v>
      </c>
      <c r="F2290" s="65">
        <v>14</v>
      </c>
      <c r="G2290" s="65" t="s">
        <v>1213</v>
      </c>
      <c r="H2290">
        <v>45.594999999999999</v>
      </c>
      <c r="I2290">
        <v>7.798</v>
      </c>
      <c r="J2290" s="65" t="s">
        <v>4236</v>
      </c>
      <c r="K2290" t="s">
        <v>4926</v>
      </c>
      <c r="L2290" t="s">
        <v>1201</v>
      </c>
      <c r="O2290" t="s">
        <v>1202</v>
      </c>
    </row>
    <row r="2291" spans="1:18" x14ac:dyDescent="0.25">
      <c r="A2291" t="s">
        <v>7986</v>
      </c>
      <c r="B2291" t="s">
        <v>7987</v>
      </c>
      <c r="C2291" t="s">
        <v>7988</v>
      </c>
      <c r="D2291" t="s">
        <v>7989</v>
      </c>
      <c r="E2291">
        <v>41</v>
      </c>
      <c r="F2291" s="65">
        <v>41</v>
      </c>
      <c r="G2291" s="65" t="s">
        <v>1495</v>
      </c>
      <c r="J2291" s="65" t="s">
        <v>4236</v>
      </c>
      <c r="L2291" t="s">
        <v>1201</v>
      </c>
      <c r="O2291" t="s">
        <v>1360</v>
      </c>
      <c r="Q2291">
        <v>0</v>
      </c>
      <c r="R2291">
        <v>0</v>
      </c>
    </row>
    <row r="2292" spans="1:18" x14ac:dyDescent="0.25">
      <c r="A2292" t="s">
        <v>592</v>
      </c>
      <c r="B2292" t="s">
        <v>7990</v>
      </c>
      <c r="C2292" t="s">
        <v>593</v>
      </c>
      <c r="D2292" t="s">
        <v>7991</v>
      </c>
      <c r="E2292">
        <v>281</v>
      </c>
      <c r="F2292" s="65">
        <v>281</v>
      </c>
      <c r="G2292" s="65" t="s">
        <v>1235</v>
      </c>
      <c r="H2292">
        <v>44.17</v>
      </c>
      <c r="I2292">
        <v>11.089</v>
      </c>
      <c r="J2292" s="65" t="s">
        <v>4236</v>
      </c>
      <c r="K2292" t="s">
        <v>4250</v>
      </c>
      <c r="L2292" t="s">
        <v>1201</v>
      </c>
      <c r="O2292" t="s">
        <v>1202</v>
      </c>
    </row>
    <row r="2293" spans="1:18" x14ac:dyDescent="0.25">
      <c r="A2293" t="s">
        <v>7992</v>
      </c>
      <c r="B2293" t="s">
        <v>7993</v>
      </c>
      <c r="C2293" t="s">
        <v>7994</v>
      </c>
      <c r="D2293" t="s">
        <v>7995</v>
      </c>
      <c r="E2293">
        <v>32</v>
      </c>
      <c r="F2293" s="65">
        <v>32</v>
      </c>
      <c r="G2293" s="65" t="s">
        <v>1495</v>
      </c>
      <c r="J2293" s="65" t="s">
        <v>4236</v>
      </c>
      <c r="L2293" t="s">
        <v>1201</v>
      </c>
      <c r="O2293" t="s">
        <v>1360</v>
      </c>
      <c r="Q2293">
        <v>0</v>
      </c>
      <c r="R2293">
        <v>0</v>
      </c>
    </row>
    <row r="2294" spans="1:18" x14ac:dyDescent="0.25">
      <c r="A2294" t="s">
        <v>7996</v>
      </c>
      <c r="B2294" t="s">
        <v>7997</v>
      </c>
      <c r="C2294" t="s">
        <v>7998</v>
      </c>
      <c r="D2294" t="s">
        <v>7999</v>
      </c>
      <c r="E2294">
        <v>1045</v>
      </c>
      <c r="F2294" s="65">
        <v>300</v>
      </c>
      <c r="G2294" s="65" t="s">
        <v>1206</v>
      </c>
      <c r="H2294">
        <v>54.780999999999999</v>
      </c>
      <c r="I2294">
        <v>24.643999999999998</v>
      </c>
      <c r="J2294" s="65" t="s">
        <v>8000</v>
      </c>
      <c r="K2294" t="s">
        <v>8001</v>
      </c>
      <c r="L2294" t="s">
        <v>1201</v>
      </c>
      <c r="M2294" s="65">
        <v>1899</v>
      </c>
      <c r="O2294" t="s">
        <v>1202</v>
      </c>
      <c r="Q2294">
        <v>22.52</v>
      </c>
      <c r="R2294">
        <v>0.91</v>
      </c>
    </row>
    <row r="2295" spans="1:18" x14ac:dyDescent="0.25">
      <c r="A2295" t="s">
        <v>7996</v>
      </c>
      <c r="B2295" t="s">
        <v>8002</v>
      </c>
      <c r="C2295" t="s">
        <v>7998</v>
      </c>
      <c r="D2295" t="s">
        <v>8003</v>
      </c>
      <c r="E2295">
        <v>1045</v>
      </c>
      <c r="F2295" s="65">
        <v>300</v>
      </c>
      <c r="G2295" s="65" t="s">
        <v>1206</v>
      </c>
      <c r="H2295">
        <v>54.780999999999999</v>
      </c>
      <c r="I2295">
        <v>24.643999999999998</v>
      </c>
      <c r="J2295" s="65" t="s">
        <v>8000</v>
      </c>
      <c r="K2295" t="s">
        <v>8001</v>
      </c>
      <c r="L2295" t="s">
        <v>1201</v>
      </c>
      <c r="M2295" s="65">
        <v>1972</v>
      </c>
      <c r="O2295" t="s">
        <v>1202</v>
      </c>
      <c r="Q2295">
        <v>22.52</v>
      </c>
      <c r="R2295">
        <v>0.91</v>
      </c>
    </row>
    <row r="2296" spans="1:18" x14ac:dyDescent="0.25">
      <c r="A2296" t="s">
        <v>7996</v>
      </c>
      <c r="B2296" t="s">
        <v>8004</v>
      </c>
      <c r="C2296" t="s">
        <v>7998</v>
      </c>
      <c r="D2296" t="s">
        <v>8005</v>
      </c>
      <c r="E2296">
        <v>1045</v>
      </c>
      <c r="F2296" s="65">
        <v>445</v>
      </c>
      <c r="G2296" s="65" t="s">
        <v>1206</v>
      </c>
      <c r="H2296">
        <v>54.780999999999999</v>
      </c>
      <c r="I2296">
        <v>24.643999999999998</v>
      </c>
      <c r="J2296" s="65" t="s">
        <v>8000</v>
      </c>
      <c r="K2296" t="s">
        <v>8001</v>
      </c>
      <c r="L2296" t="s">
        <v>1201</v>
      </c>
      <c r="M2296" s="65">
        <v>2006</v>
      </c>
      <c r="O2296" t="s">
        <v>1202</v>
      </c>
      <c r="Q2296">
        <v>22.52</v>
      </c>
      <c r="R2296">
        <v>0.91</v>
      </c>
    </row>
    <row r="2297" spans="1:18" x14ac:dyDescent="0.25">
      <c r="A2297" t="s">
        <v>7996</v>
      </c>
      <c r="B2297" t="s">
        <v>8006</v>
      </c>
      <c r="C2297" t="s">
        <v>7998</v>
      </c>
      <c r="D2297" t="s">
        <v>8007</v>
      </c>
      <c r="E2297">
        <v>1045</v>
      </c>
      <c r="F2297" s="65">
        <v>300</v>
      </c>
      <c r="G2297" s="65" t="s">
        <v>1206</v>
      </c>
      <c r="H2297">
        <v>54.780999999999999</v>
      </c>
      <c r="I2297">
        <v>24.643999999999998</v>
      </c>
      <c r="J2297" s="65" t="s">
        <v>8000</v>
      </c>
      <c r="K2297" t="s">
        <v>8001</v>
      </c>
      <c r="L2297" t="s">
        <v>1427</v>
      </c>
      <c r="M2297" s="65">
        <v>1967</v>
      </c>
      <c r="N2297">
        <v>2016</v>
      </c>
      <c r="O2297" t="s">
        <v>1202</v>
      </c>
      <c r="Q2297">
        <v>22.52</v>
      </c>
      <c r="R2297">
        <v>0.91</v>
      </c>
    </row>
    <row r="2298" spans="1:18" x14ac:dyDescent="0.25">
      <c r="A2298" t="s">
        <v>7996</v>
      </c>
      <c r="B2298" t="s">
        <v>8008</v>
      </c>
      <c r="C2298" t="s">
        <v>7998</v>
      </c>
      <c r="D2298" t="s">
        <v>8009</v>
      </c>
      <c r="E2298">
        <v>1045</v>
      </c>
      <c r="F2298" s="65">
        <v>300</v>
      </c>
      <c r="G2298" s="65" t="s">
        <v>1206</v>
      </c>
      <c r="H2298">
        <v>54.780999999999999</v>
      </c>
      <c r="I2298">
        <v>24.643999999999998</v>
      </c>
      <c r="J2298" s="65" t="s">
        <v>8000</v>
      </c>
      <c r="K2298" t="s">
        <v>8001</v>
      </c>
      <c r="L2298" t="s">
        <v>1427</v>
      </c>
      <c r="M2298" s="65">
        <v>1968</v>
      </c>
      <c r="N2298">
        <v>2016</v>
      </c>
      <c r="O2298" t="s">
        <v>1202</v>
      </c>
      <c r="Q2298">
        <v>22.52</v>
      </c>
      <c r="R2298">
        <v>0.91</v>
      </c>
    </row>
    <row r="2299" spans="1:18" x14ac:dyDescent="0.25">
      <c r="A2299" t="s">
        <v>8010</v>
      </c>
      <c r="B2299" t="s">
        <v>8011</v>
      </c>
      <c r="C2299" t="s">
        <v>8012</v>
      </c>
      <c r="D2299" t="s">
        <v>8013</v>
      </c>
      <c r="E2299">
        <v>900</v>
      </c>
      <c r="F2299" s="65">
        <v>225</v>
      </c>
      <c r="G2299" s="65" t="s">
        <v>1235</v>
      </c>
      <c r="H2299">
        <v>54.798999999999999</v>
      </c>
      <c r="I2299">
        <v>24.247</v>
      </c>
      <c r="J2299" s="65" t="s">
        <v>8000</v>
      </c>
      <c r="K2299" t="s">
        <v>8014</v>
      </c>
      <c r="L2299" t="s">
        <v>1201</v>
      </c>
      <c r="M2299" s="65">
        <v>1992</v>
      </c>
      <c r="O2299" t="s">
        <v>1202</v>
      </c>
    </row>
    <row r="2300" spans="1:18" x14ac:dyDescent="0.25">
      <c r="A2300" t="s">
        <v>8010</v>
      </c>
      <c r="B2300" t="s">
        <v>8015</v>
      </c>
      <c r="C2300" t="s">
        <v>8012</v>
      </c>
      <c r="D2300" t="s">
        <v>8016</v>
      </c>
      <c r="E2300">
        <v>900</v>
      </c>
      <c r="F2300" s="65">
        <v>225</v>
      </c>
      <c r="G2300" s="65" t="s">
        <v>1235</v>
      </c>
      <c r="H2300">
        <v>54.798999999999999</v>
      </c>
      <c r="I2300">
        <v>24.247</v>
      </c>
      <c r="J2300" s="65" t="s">
        <v>8000</v>
      </c>
      <c r="K2300" t="s">
        <v>8014</v>
      </c>
      <c r="L2300" t="s">
        <v>1201</v>
      </c>
      <c r="M2300" s="65">
        <v>1992</v>
      </c>
      <c r="O2300" t="s">
        <v>1202</v>
      </c>
    </row>
    <row r="2301" spans="1:18" x14ac:dyDescent="0.25">
      <c r="A2301" t="s">
        <v>8010</v>
      </c>
      <c r="B2301" t="s">
        <v>8017</v>
      </c>
      <c r="C2301" t="s">
        <v>8012</v>
      </c>
      <c r="D2301" t="s">
        <v>8018</v>
      </c>
      <c r="E2301">
        <v>900</v>
      </c>
      <c r="F2301" s="65">
        <v>225</v>
      </c>
      <c r="G2301" s="65" t="s">
        <v>1235</v>
      </c>
      <c r="H2301">
        <v>54.798999999999999</v>
      </c>
      <c r="I2301">
        <v>24.247</v>
      </c>
      <c r="J2301" s="65" t="s">
        <v>8000</v>
      </c>
      <c r="K2301" t="s">
        <v>8014</v>
      </c>
      <c r="L2301" t="s">
        <v>1201</v>
      </c>
      <c r="M2301" s="65">
        <v>1992</v>
      </c>
      <c r="O2301" t="s">
        <v>1202</v>
      </c>
    </row>
    <row r="2302" spans="1:18" x14ac:dyDescent="0.25">
      <c r="A2302" t="s">
        <v>8010</v>
      </c>
      <c r="B2302" t="s">
        <v>8019</v>
      </c>
      <c r="C2302" t="s">
        <v>8012</v>
      </c>
      <c r="D2302" t="s">
        <v>8020</v>
      </c>
      <c r="E2302">
        <v>900</v>
      </c>
      <c r="F2302" s="65">
        <v>225</v>
      </c>
      <c r="G2302" s="65" t="s">
        <v>1235</v>
      </c>
      <c r="H2302">
        <v>54.798999999999999</v>
      </c>
      <c r="I2302">
        <v>24.247</v>
      </c>
      <c r="J2302" s="65" t="s">
        <v>8000</v>
      </c>
      <c r="K2302" t="s">
        <v>8014</v>
      </c>
      <c r="L2302" t="s">
        <v>1201</v>
      </c>
      <c r="M2302" s="65">
        <v>1992</v>
      </c>
      <c r="O2302" t="s">
        <v>1202</v>
      </c>
    </row>
    <row r="2303" spans="1:18" x14ac:dyDescent="0.25">
      <c r="A2303" t="s">
        <v>8021</v>
      </c>
      <c r="B2303" t="s">
        <v>8022</v>
      </c>
      <c r="C2303" t="s">
        <v>8023</v>
      </c>
      <c r="D2303" t="s">
        <v>8024</v>
      </c>
      <c r="E2303">
        <v>110</v>
      </c>
      <c r="F2303" s="65">
        <v>110</v>
      </c>
      <c r="G2303" s="65" t="s">
        <v>1206</v>
      </c>
      <c r="H2303">
        <v>54.905999999999999</v>
      </c>
      <c r="I2303">
        <v>24.027000000000001</v>
      </c>
      <c r="J2303" s="65" t="s">
        <v>8000</v>
      </c>
      <c r="K2303" t="s">
        <v>8014</v>
      </c>
      <c r="L2303" t="s">
        <v>1201</v>
      </c>
      <c r="M2303" s="65">
        <v>1976</v>
      </c>
      <c r="O2303" t="s">
        <v>1202</v>
      </c>
      <c r="P2303" t="s">
        <v>1277</v>
      </c>
      <c r="Q2303">
        <v>4.55</v>
      </c>
      <c r="R2303">
        <v>3.13</v>
      </c>
    </row>
    <row r="2304" spans="1:18" x14ac:dyDescent="0.25">
      <c r="A2304" t="s">
        <v>8025</v>
      </c>
      <c r="C2304" t="s">
        <v>8026</v>
      </c>
      <c r="D2304" t="s">
        <v>1216</v>
      </c>
      <c r="E2304">
        <v>425.6</v>
      </c>
      <c r="F2304" s="65">
        <v>425.6</v>
      </c>
      <c r="G2304" s="65" t="s">
        <v>1495</v>
      </c>
      <c r="H2304">
        <v>55.29</v>
      </c>
      <c r="I2304">
        <v>21.385999999999999</v>
      </c>
      <c r="J2304" s="65" t="s">
        <v>8000</v>
      </c>
      <c r="K2304" t="s">
        <v>8014</v>
      </c>
      <c r="L2304" t="s">
        <v>1201</v>
      </c>
      <c r="O2304" t="s">
        <v>1360</v>
      </c>
      <c r="Q2304">
        <v>0</v>
      </c>
      <c r="R2304">
        <v>0</v>
      </c>
    </row>
    <row r="2305" spans="1:18" x14ac:dyDescent="0.25">
      <c r="A2305" t="s">
        <v>8027</v>
      </c>
      <c r="B2305" t="s">
        <v>8028</v>
      </c>
      <c r="C2305" t="s">
        <v>8029</v>
      </c>
      <c r="D2305" t="s">
        <v>8030</v>
      </c>
      <c r="E2305">
        <v>360</v>
      </c>
      <c r="F2305" s="65">
        <v>180</v>
      </c>
      <c r="G2305" s="65" t="s">
        <v>1206</v>
      </c>
      <c r="H2305">
        <v>54.667000000000002</v>
      </c>
      <c r="I2305">
        <v>25.152000000000001</v>
      </c>
      <c r="J2305" s="65" t="s">
        <v>8000</v>
      </c>
      <c r="K2305" t="s">
        <v>8001</v>
      </c>
      <c r="L2305" t="s">
        <v>1201</v>
      </c>
      <c r="O2305" t="s">
        <v>1202</v>
      </c>
      <c r="P2305" t="s">
        <v>1277</v>
      </c>
      <c r="Q2305">
        <v>4.55</v>
      </c>
      <c r="R2305">
        <v>3.13</v>
      </c>
    </row>
    <row r="2306" spans="1:18" x14ac:dyDescent="0.25">
      <c r="A2306" t="s">
        <v>8027</v>
      </c>
      <c r="B2306" t="s">
        <v>8031</v>
      </c>
      <c r="C2306" t="s">
        <v>8029</v>
      </c>
      <c r="D2306" t="s">
        <v>8032</v>
      </c>
      <c r="E2306">
        <v>360</v>
      </c>
      <c r="F2306" s="65">
        <v>180</v>
      </c>
      <c r="G2306" s="65" t="s">
        <v>1206</v>
      </c>
      <c r="H2306">
        <v>54.667000000000002</v>
      </c>
      <c r="I2306">
        <v>25.152000000000001</v>
      </c>
      <c r="J2306" s="65" t="s">
        <v>8000</v>
      </c>
      <c r="K2306" t="s">
        <v>8001</v>
      </c>
      <c r="L2306" t="s">
        <v>1201</v>
      </c>
      <c r="O2306" t="s">
        <v>1202</v>
      </c>
      <c r="P2306" t="s">
        <v>1277</v>
      </c>
      <c r="Q2306">
        <v>4.55</v>
      </c>
      <c r="R2306">
        <v>3.13</v>
      </c>
    </row>
    <row r="2307" spans="1:18" x14ac:dyDescent="0.25">
      <c r="A2307" t="s">
        <v>8033</v>
      </c>
      <c r="C2307" t="s">
        <v>8034</v>
      </c>
      <c r="D2307" t="s">
        <v>1216</v>
      </c>
      <c r="E2307">
        <v>101</v>
      </c>
      <c r="F2307" s="65">
        <v>101</v>
      </c>
      <c r="G2307" s="65" t="s">
        <v>1213</v>
      </c>
      <c r="H2307">
        <v>54.92</v>
      </c>
      <c r="I2307">
        <v>24.02</v>
      </c>
      <c r="J2307" s="65" t="s">
        <v>8000</v>
      </c>
      <c r="K2307" t="s">
        <v>8014</v>
      </c>
      <c r="L2307" t="s">
        <v>1201</v>
      </c>
      <c r="M2307" s="65">
        <v>1960</v>
      </c>
      <c r="O2307" t="s">
        <v>1202</v>
      </c>
    </row>
    <row r="2308" spans="1:18" x14ac:dyDescent="0.25">
      <c r="A2308" t="s">
        <v>8035</v>
      </c>
      <c r="C2308" t="s">
        <v>8036</v>
      </c>
      <c r="D2308" t="s">
        <v>1216</v>
      </c>
      <c r="E2308">
        <v>240.1</v>
      </c>
      <c r="F2308" s="65">
        <v>240.1</v>
      </c>
      <c r="G2308" s="65" t="s">
        <v>1213</v>
      </c>
      <c r="H2308">
        <v>56.74</v>
      </c>
      <c r="I2308">
        <v>24.718</v>
      </c>
      <c r="J2308" s="65" t="s">
        <v>8037</v>
      </c>
      <c r="K2308" t="s">
        <v>8038</v>
      </c>
      <c r="L2308" t="s">
        <v>1201</v>
      </c>
      <c r="M2308" s="65">
        <v>1936</v>
      </c>
      <c r="O2308" t="s">
        <v>1202</v>
      </c>
    </row>
    <row r="2309" spans="1:18" x14ac:dyDescent="0.25">
      <c r="A2309" t="s">
        <v>8039</v>
      </c>
      <c r="B2309" t="s">
        <v>8040</v>
      </c>
      <c r="C2309" t="s">
        <v>8041</v>
      </c>
      <c r="D2309" t="s">
        <v>8042</v>
      </c>
      <c r="E2309">
        <v>894</v>
      </c>
      <c r="F2309" s="65">
        <v>100</v>
      </c>
      <c r="G2309" s="65" t="s">
        <v>1213</v>
      </c>
      <c r="H2309">
        <v>56.582999999999998</v>
      </c>
      <c r="I2309">
        <v>25.239000000000001</v>
      </c>
      <c r="J2309" s="65" t="s">
        <v>8037</v>
      </c>
      <c r="K2309" t="s">
        <v>8038</v>
      </c>
      <c r="L2309" t="s">
        <v>1201</v>
      </c>
      <c r="M2309" s="65">
        <v>1968</v>
      </c>
      <c r="O2309" t="s">
        <v>1202</v>
      </c>
    </row>
    <row r="2310" spans="1:18" x14ac:dyDescent="0.25">
      <c r="A2310" t="s">
        <v>8043</v>
      </c>
      <c r="B2310" t="s">
        <v>8044</v>
      </c>
      <c r="C2310" t="s">
        <v>8045</v>
      </c>
      <c r="D2310" t="s">
        <v>8046</v>
      </c>
      <c r="E2310">
        <v>440</v>
      </c>
      <c r="F2310" s="65">
        <v>291</v>
      </c>
      <c r="G2310" s="65" t="s">
        <v>1206</v>
      </c>
      <c r="H2310">
        <v>56.915999999999997</v>
      </c>
      <c r="I2310">
        <v>24.274000000000001</v>
      </c>
      <c r="J2310" s="65" t="s">
        <v>8037</v>
      </c>
      <c r="K2310" t="s">
        <v>8038</v>
      </c>
      <c r="L2310" t="s">
        <v>1201</v>
      </c>
      <c r="M2310" s="65">
        <v>2009</v>
      </c>
      <c r="O2310" t="s">
        <v>1202</v>
      </c>
      <c r="P2310" t="s">
        <v>1268</v>
      </c>
      <c r="Q2310">
        <v>0.96</v>
      </c>
      <c r="R2310">
        <v>0.78</v>
      </c>
    </row>
    <row r="2311" spans="1:18" x14ac:dyDescent="0.25">
      <c r="A2311" t="s">
        <v>8043</v>
      </c>
      <c r="B2311" t="s">
        <v>8047</v>
      </c>
      <c r="C2311" t="s">
        <v>8045</v>
      </c>
      <c r="D2311" t="s">
        <v>8048</v>
      </c>
      <c r="E2311">
        <v>440</v>
      </c>
      <c r="F2311" s="65">
        <v>149</v>
      </c>
      <c r="G2311" s="65" t="s">
        <v>1206</v>
      </c>
      <c r="H2311">
        <v>56.915999999999997</v>
      </c>
      <c r="I2311">
        <v>24.274000000000001</v>
      </c>
      <c r="J2311" s="65" t="s">
        <v>8037</v>
      </c>
      <c r="K2311" t="s">
        <v>8038</v>
      </c>
      <c r="L2311" t="s">
        <v>1201</v>
      </c>
      <c r="M2311" s="65">
        <v>2009</v>
      </c>
      <c r="O2311" t="s">
        <v>1202</v>
      </c>
      <c r="P2311" t="s">
        <v>1268</v>
      </c>
      <c r="Q2311">
        <v>0.96</v>
      </c>
      <c r="R2311">
        <v>0.78</v>
      </c>
    </row>
    <row r="2312" spans="1:18" x14ac:dyDescent="0.25">
      <c r="A2312" t="s">
        <v>8049</v>
      </c>
      <c r="C2312" t="s">
        <v>8050</v>
      </c>
      <c r="D2312" t="s">
        <v>1216</v>
      </c>
      <c r="E2312">
        <v>144</v>
      </c>
      <c r="F2312" s="65">
        <v>144</v>
      </c>
      <c r="G2312" s="65" t="s">
        <v>1206</v>
      </c>
      <c r="H2312">
        <v>56.99</v>
      </c>
      <c r="I2312">
        <v>24.187000000000001</v>
      </c>
      <c r="J2312" s="65" t="s">
        <v>8037</v>
      </c>
      <c r="K2312" t="s">
        <v>8038</v>
      </c>
      <c r="L2312" t="s">
        <v>1201</v>
      </c>
      <c r="M2312" s="65">
        <v>2006</v>
      </c>
      <c r="O2312" t="s">
        <v>1202</v>
      </c>
      <c r="P2312" t="s">
        <v>1277</v>
      </c>
      <c r="Q2312">
        <v>0.96</v>
      </c>
      <c r="R2312">
        <v>0.78</v>
      </c>
    </row>
    <row r="2313" spans="1:18" x14ac:dyDescent="0.25">
      <c r="A2313" t="s">
        <v>8051</v>
      </c>
      <c r="B2313" t="s">
        <v>8052</v>
      </c>
      <c r="C2313" t="s">
        <v>8053</v>
      </c>
      <c r="D2313" t="s">
        <v>8054</v>
      </c>
      <c r="E2313">
        <v>441</v>
      </c>
      <c r="F2313" s="65">
        <v>291</v>
      </c>
      <c r="G2313" s="65" t="s">
        <v>1206</v>
      </c>
      <c r="H2313">
        <v>56.915999999999997</v>
      </c>
      <c r="I2313">
        <v>24.274000000000001</v>
      </c>
      <c r="J2313" s="65" t="s">
        <v>8037</v>
      </c>
      <c r="K2313" t="s">
        <v>8038</v>
      </c>
      <c r="L2313" t="s">
        <v>1201</v>
      </c>
      <c r="M2313" s="65">
        <v>1975</v>
      </c>
      <c r="O2313" t="s">
        <v>1202</v>
      </c>
      <c r="P2313" t="s">
        <v>1268</v>
      </c>
      <c r="Q2313">
        <v>0.96</v>
      </c>
      <c r="R2313">
        <v>0.78</v>
      </c>
    </row>
    <row r="2314" spans="1:18" x14ac:dyDescent="0.25">
      <c r="A2314" t="s">
        <v>8051</v>
      </c>
      <c r="B2314" t="s">
        <v>8055</v>
      </c>
      <c r="C2314" t="s">
        <v>8053</v>
      </c>
      <c r="D2314" t="s">
        <v>8056</v>
      </c>
      <c r="E2314">
        <v>441</v>
      </c>
      <c r="F2314" s="65">
        <v>150</v>
      </c>
      <c r="G2314" s="65" t="s">
        <v>1206</v>
      </c>
      <c r="H2314">
        <v>56.915999999999997</v>
      </c>
      <c r="I2314">
        <v>24.274000000000001</v>
      </c>
      <c r="J2314" s="65" t="s">
        <v>8037</v>
      </c>
      <c r="K2314" t="s">
        <v>8038</v>
      </c>
      <c r="L2314" t="s">
        <v>1201</v>
      </c>
      <c r="M2314" s="65">
        <v>1975</v>
      </c>
      <c r="O2314" t="s">
        <v>1202</v>
      </c>
      <c r="P2314" t="s">
        <v>1268</v>
      </c>
      <c r="Q2314">
        <v>0.96</v>
      </c>
      <c r="R2314">
        <v>0.78</v>
      </c>
    </row>
    <row r="2315" spans="1:18" x14ac:dyDescent="0.25">
      <c r="A2315" t="s">
        <v>8057</v>
      </c>
      <c r="C2315" t="s">
        <v>8058</v>
      </c>
      <c r="D2315" t="s">
        <v>1216</v>
      </c>
      <c r="E2315">
        <v>402</v>
      </c>
      <c r="F2315" s="65">
        <v>402</v>
      </c>
      <c r="G2315" s="65" t="s">
        <v>1213</v>
      </c>
      <c r="H2315">
        <v>56.95</v>
      </c>
      <c r="I2315">
        <v>24.105</v>
      </c>
      <c r="J2315" s="65" t="s">
        <v>8037</v>
      </c>
      <c r="K2315" t="s">
        <v>8038</v>
      </c>
      <c r="L2315" t="s">
        <v>1201</v>
      </c>
      <c r="M2315" s="65">
        <v>1974</v>
      </c>
      <c r="O2315" t="s">
        <v>1202</v>
      </c>
    </row>
    <row r="2316" spans="1:18" x14ac:dyDescent="0.25">
      <c r="A2316" t="s">
        <v>169</v>
      </c>
      <c r="B2316" t="s">
        <v>8059</v>
      </c>
      <c r="C2316" t="s">
        <v>8060</v>
      </c>
      <c r="D2316" t="s">
        <v>8061</v>
      </c>
      <c r="E2316">
        <v>58</v>
      </c>
      <c r="F2316" s="65">
        <v>29</v>
      </c>
      <c r="G2316" s="65" t="s">
        <v>1206</v>
      </c>
      <c r="H2316">
        <v>51.444000000000003</v>
      </c>
      <c r="I2316">
        <v>0.71299999999999997</v>
      </c>
      <c r="J2316" s="65" t="s">
        <v>8062</v>
      </c>
      <c r="K2316" t="s">
        <v>8063</v>
      </c>
      <c r="L2316" t="s">
        <v>1201</v>
      </c>
      <c r="M2316" s="65">
        <v>2010</v>
      </c>
      <c r="O2316" t="s">
        <v>1411</v>
      </c>
      <c r="P2316" t="s">
        <v>1317</v>
      </c>
      <c r="Q2316">
        <v>0.01</v>
      </c>
      <c r="R2316">
        <v>0.01</v>
      </c>
    </row>
    <row r="2317" spans="1:18" x14ac:dyDescent="0.25">
      <c r="A2317" t="s">
        <v>169</v>
      </c>
      <c r="B2317" t="s">
        <v>8064</v>
      </c>
      <c r="C2317" t="s">
        <v>8060</v>
      </c>
      <c r="D2317" t="s">
        <v>8065</v>
      </c>
      <c r="E2317">
        <v>58</v>
      </c>
      <c r="F2317" s="65">
        <v>29</v>
      </c>
      <c r="G2317" s="65" t="s">
        <v>1206</v>
      </c>
      <c r="H2317">
        <v>51.444000000000003</v>
      </c>
      <c r="I2317">
        <v>0.71299999999999997</v>
      </c>
      <c r="J2317" s="65" t="s">
        <v>8062</v>
      </c>
      <c r="K2317" t="s">
        <v>8063</v>
      </c>
      <c r="L2317" t="s">
        <v>1201</v>
      </c>
      <c r="M2317" s="65">
        <v>2010</v>
      </c>
      <c r="O2317" t="s">
        <v>1411</v>
      </c>
      <c r="P2317" t="s">
        <v>1317</v>
      </c>
      <c r="Q2317">
        <v>0.01</v>
      </c>
      <c r="R2317">
        <v>0.01</v>
      </c>
    </row>
    <row r="2318" spans="1:18" x14ac:dyDescent="0.25">
      <c r="A2318" t="s">
        <v>8066</v>
      </c>
      <c r="B2318" t="s">
        <v>8067</v>
      </c>
      <c r="C2318" t="s">
        <v>8068</v>
      </c>
      <c r="D2318" t="s">
        <v>8069</v>
      </c>
      <c r="E2318">
        <v>560</v>
      </c>
      <c r="F2318" s="65">
        <v>280</v>
      </c>
      <c r="G2318" s="65" t="s">
        <v>43</v>
      </c>
      <c r="H2318">
        <v>52.517000000000003</v>
      </c>
      <c r="I2318">
        <v>-2.0289999999999999</v>
      </c>
      <c r="J2318" s="65" t="s">
        <v>8062</v>
      </c>
      <c r="K2318" t="s">
        <v>8070</v>
      </c>
      <c r="L2318" t="s">
        <v>8071</v>
      </c>
      <c r="M2318" s="65">
        <v>1967</v>
      </c>
      <c r="N2318">
        <v>2011</v>
      </c>
      <c r="O2318" t="s">
        <v>1202</v>
      </c>
      <c r="P2318" t="s">
        <v>1209</v>
      </c>
      <c r="Q2318">
        <v>167.87</v>
      </c>
      <c r="R2318">
        <v>1.02</v>
      </c>
    </row>
    <row r="2319" spans="1:18" x14ac:dyDescent="0.25">
      <c r="A2319" t="s">
        <v>8066</v>
      </c>
      <c r="B2319" t="s">
        <v>8072</v>
      </c>
      <c r="C2319" t="s">
        <v>8068</v>
      </c>
      <c r="D2319" t="s">
        <v>8073</v>
      </c>
      <c r="E2319">
        <v>560</v>
      </c>
      <c r="F2319" s="65">
        <v>280</v>
      </c>
      <c r="G2319" s="65" t="s">
        <v>43</v>
      </c>
      <c r="H2319">
        <v>52.517000000000003</v>
      </c>
      <c r="I2319">
        <v>-2.0289999999999999</v>
      </c>
      <c r="J2319" s="65" t="s">
        <v>8062</v>
      </c>
      <c r="K2319" t="s">
        <v>8070</v>
      </c>
      <c r="L2319" t="s">
        <v>8071</v>
      </c>
      <c r="M2319" s="65">
        <v>1967</v>
      </c>
      <c r="N2319">
        <v>2011</v>
      </c>
      <c r="O2319" t="s">
        <v>1202</v>
      </c>
      <c r="P2319" t="s">
        <v>1209</v>
      </c>
      <c r="Q2319">
        <v>167.87</v>
      </c>
      <c r="R2319">
        <v>1.02</v>
      </c>
    </row>
    <row r="2320" spans="1:18" x14ac:dyDescent="0.25">
      <c r="A2320" t="s">
        <v>239</v>
      </c>
      <c r="B2320" t="s">
        <v>8074</v>
      </c>
      <c r="C2320" t="s">
        <v>8075</v>
      </c>
      <c r="D2320" t="s">
        <v>8076</v>
      </c>
      <c r="E2320">
        <v>96</v>
      </c>
      <c r="F2320" s="65">
        <v>32</v>
      </c>
      <c r="G2320" s="65" t="s">
        <v>1206</v>
      </c>
      <c r="H2320">
        <v>53.737000000000002</v>
      </c>
      <c r="I2320">
        <v>-0.997</v>
      </c>
      <c r="J2320" s="65" t="s">
        <v>8062</v>
      </c>
      <c r="K2320" t="s">
        <v>8077</v>
      </c>
      <c r="L2320" t="s">
        <v>1201</v>
      </c>
      <c r="O2320" t="s">
        <v>1202</v>
      </c>
      <c r="P2320" t="s">
        <v>1317</v>
      </c>
      <c r="Q2320">
        <v>0.01</v>
      </c>
      <c r="R2320">
        <v>0.01</v>
      </c>
    </row>
    <row r="2321" spans="1:18" x14ac:dyDescent="0.25">
      <c r="A2321" t="s">
        <v>239</v>
      </c>
      <c r="B2321" t="s">
        <v>8078</v>
      </c>
      <c r="C2321" t="s">
        <v>8075</v>
      </c>
      <c r="D2321" t="s">
        <v>8079</v>
      </c>
      <c r="E2321">
        <v>96</v>
      </c>
      <c r="F2321" s="65">
        <v>32</v>
      </c>
      <c r="G2321" s="65" t="s">
        <v>1206</v>
      </c>
      <c r="H2321">
        <v>53.737000000000002</v>
      </c>
      <c r="I2321">
        <v>-0.997</v>
      </c>
      <c r="J2321" s="65" t="s">
        <v>8062</v>
      </c>
      <c r="K2321" t="s">
        <v>8077</v>
      </c>
      <c r="L2321" t="s">
        <v>1201</v>
      </c>
      <c r="O2321" t="s">
        <v>1202</v>
      </c>
      <c r="P2321" t="s">
        <v>1317</v>
      </c>
      <c r="Q2321">
        <v>0.01</v>
      </c>
      <c r="R2321">
        <v>0.01</v>
      </c>
    </row>
    <row r="2322" spans="1:18" x14ac:dyDescent="0.25">
      <c r="A2322" t="s">
        <v>239</v>
      </c>
      <c r="B2322" t="s">
        <v>8080</v>
      </c>
      <c r="C2322" t="s">
        <v>8075</v>
      </c>
      <c r="D2322" t="s">
        <v>8081</v>
      </c>
      <c r="E2322">
        <v>96</v>
      </c>
      <c r="F2322" s="65">
        <v>32</v>
      </c>
      <c r="G2322" s="65" t="s">
        <v>1206</v>
      </c>
      <c r="H2322">
        <v>53.737000000000002</v>
      </c>
      <c r="I2322">
        <v>-0.997</v>
      </c>
      <c r="J2322" s="65" t="s">
        <v>8062</v>
      </c>
      <c r="K2322" t="s">
        <v>8077</v>
      </c>
      <c r="L2322" t="s">
        <v>1201</v>
      </c>
      <c r="O2322" t="s">
        <v>1202</v>
      </c>
      <c r="P2322" t="s">
        <v>1317</v>
      </c>
      <c r="Q2322">
        <v>0.01</v>
      </c>
      <c r="R2322">
        <v>0.01</v>
      </c>
    </row>
    <row r="2323" spans="1:18" x14ac:dyDescent="0.25">
      <c r="A2323" t="s">
        <v>8082</v>
      </c>
      <c r="B2323" t="s">
        <v>8083</v>
      </c>
      <c r="C2323" t="s">
        <v>8084</v>
      </c>
      <c r="D2323" t="s">
        <v>8085</v>
      </c>
      <c r="E2323">
        <v>144</v>
      </c>
      <c r="F2323" s="65">
        <v>144</v>
      </c>
      <c r="G2323" s="65" t="s">
        <v>1206</v>
      </c>
      <c r="H2323">
        <v>56.01</v>
      </c>
      <c r="I2323">
        <v>-3.6920000000000002</v>
      </c>
      <c r="J2323" s="65" t="s">
        <v>8062</v>
      </c>
      <c r="K2323" t="s">
        <v>8086</v>
      </c>
      <c r="L2323" t="s">
        <v>1201</v>
      </c>
      <c r="O2323" t="s">
        <v>1411</v>
      </c>
      <c r="P2323" t="s">
        <v>1317</v>
      </c>
      <c r="Q2323">
        <v>0.01</v>
      </c>
      <c r="R2323">
        <v>0.01</v>
      </c>
    </row>
    <row r="2324" spans="1:18" x14ac:dyDescent="0.25">
      <c r="A2324" t="s">
        <v>230</v>
      </c>
      <c r="B2324" t="s">
        <v>8087</v>
      </c>
      <c r="C2324" t="s">
        <v>8088</v>
      </c>
      <c r="D2324" t="s">
        <v>8089</v>
      </c>
      <c r="E2324">
        <v>2008</v>
      </c>
      <c r="F2324" s="65">
        <v>497</v>
      </c>
      <c r="G2324" s="65" t="s">
        <v>1231</v>
      </c>
      <c r="H2324">
        <v>53.308</v>
      </c>
      <c r="I2324">
        <v>-0.77500000000000002</v>
      </c>
      <c r="J2324" s="65" t="s">
        <v>8062</v>
      </c>
      <c r="K2324" t="s">
        <v>8090</v>
      </c>
      <c r="L2324" t="s">
        <v>1201</v>
      </c>
      <c r="O2324" t="s">
        <v>1202</v>
      </c>
      <c r="P2324" t="s">
        <v>1277</v>
      </c>
      <c r="Q2324">
        <v>2.2200000000000002</v>
      </c>
      <c r="R2324">
        <v>1.81</v>
      </c>
    </row>
    <row r="2325" spans="1:18" x14ac:dyDescent="0.25">
      <c r="A2325" t="s">
        <v>230</v>
      </c>
      <c r="B2325" t="s">
        <v>8091</v>
      </c>
      <c r="C2325" t="s">
        <v>8088</v>
      </c>
      <c r="D2325" t="s">
        <v>8092</v>
      </c>
      <c r="E2325">
        <v>2008</v>
      </c>
      <c r="F2325" s="65">
        <v>507</v>
      </c>
      <c r="G2325" s="65" t="s">
        <v>1231</v>
      </c>
      <c r="H2325">
        <v>53.308</v>
      </c>
      <c r="I2325">
        <v>-0.77500000000000002</v>
      </c>
      <c r="J2325" s="65" t="s">
        <v>8062</v>
      </c>
      <c r="K2325" t="s">
        <v>8090</v>
      </c>
      <c r="L2325" t="s">
        <v>1201</v>
      </c>
      <c r="O2325" t="s">
        <v>1202</v>
      </c>
      <c r="P2325" t="s">
        <v>1277</v>
      </c>
      <c r="Q2325">
        <v>2.2200000000000002</v>
      </c>
      <c r="R2325">
        <v>1.81</v>
      </c>
    </row>
    <row r="2326" spans="1:18" x14ac:dyDescent="0.25">
      <c r="A2326" t="s">
        <v>230</v>
      </c>
      <c r="B2326" t="s">
        <v>8093</v>
      </c>
      <c r="C2326" t="s">
        <v>8088</v>
      </c>
      <c r="D2326" t="s">
        <v>8094</v>
      </c>
      <c r="E2326">
        <v>2008</v>
      </c>
      <c r="F2326" s="65">
        <v>507</v>
      </c>
      <c r="G2326" s="65" t="s">
        <v>1231</v>
      </c>
      <c r="H2326">
        <v>53.308</v>
      </c>
      <c r="I2326">
        <v>-0.77500000000000002</v>
      </c>
      <c r="J2326" s="65" t="s">
        <v>8062</v>
      </c>
      <c r="K2326" t="s">
        <v>8090</v>
      </c>
      <c r="L2326" t="s">
        <v>1201</v>
      </c>
      <c r="O2326" t="s">
        <v>1202</v>
      </c>
      <c r="P2326" t="s">
        <v>1277</v>
      </c>
      <c r="Q2326">
        <v>2.2200000000000002</v>
      </c>
      <c r="R2326">
        <v>1.81</v>
      </c>
    </row>
    <row r="2327" spans="1:18" x14ac:dyDescent="0.25">
      <c r="A2327" t="s">
        <v>230</v>
      </c>
      <c r="B2327" t="s">
        <v>8095</v>
      </c>
      <c r="C2327" t="s">
        <v>8088</v>
      </c>
      <c r="D2327" t="s">
        <v>8096</v>
      </c>
      <c r="E2327">
        <v>2008</v>
      </c>
      <c r="F2327" s="65">
        <v>497</v>
      </c>
      <c r="G2327" s="65" t="s">
        <v>1231</v>
      </c>
      <c r="H2327">
        <v>53.308</v>
      </c>
      <c r="I2327">
        <v>-0.77500000000000002</v>
      </c>
      <c r="J2327" s="65" t="s">
        <v>8062</v>
      </c>
      <c r="K2327" t="s">
        <v>8090</v>
      </c>
      <c r="L2327" t="s">
        <v>1201</v>
      </c>
      <c r="O2327" t="s">
        <v>1202</v>
      </c>
      <c r="P2327" t="s">
        <v>1277</v>
      </c>
      <c r="Q2327">
        <v>2.2200000000000002</v>
      </c>
      <c r="R2327">
        <v>1.81</v>
      </c>
    </row>
    <row r="2328" spans="1:18" x14ac:dyDescent="0.25">
      <c r="A2328" t="s">
        <v>8097</v>
      </c>
      <c r="B2328" t="s">
        <v>8098</v>
      </c>
      <c r="C2328" t="s">
        <v>8099</v>
      </c>
      <c r="D2328" t="s">
        <v>8100</v>
      </c>
      <c r="E2328">
        <v>204</v>
      </c>
      <c r="F2328" s="65">
        <v>102</v>
      </c>
      <c r="G2328" s="65" t="s">
        <v>1495</v>
      </c>
      <c r="H2328">
        <v>56.581000000000003</v>
      </c>
      <c r="I2328">
        <v>-3.734</v>
      </c>
      <c r="J2328" s="65" t="s">
        <v>8062</v>
      </c>
      <c r="K2328" t="s">
        <v>8086</v>
      </c>
      <c r="L2328" t="s">
        <v>1201</v>
      </c>
      <c r="O2328" t="s">
        <v>1360</v>
      </c>
      <c r="Q2328">
        <v>0</v>
      </c>
      <c r="R2328">
        <v>0</v>
      </c>
    </row>
    <row r="2329" spans="1:18" x14ac:dyDescent="0.25">
      <c r="A2329" t="s">
        <v>8097</v>
      </c>
      <c r="B2329" t="s">
        <v>8101</v>
      </c>
      <c r="C2329" t="s">
        <v>8099</v>
      </c>
      <c r="D2329" t="s">
        <v>8102</v>
      </c>
      <c r="E2329">
        <v>204</v>
      </c>
      <c r="F2329" s="65">
        <v>102</v>
      </c>
      <c r="G2329" s="65" t="s">
        <v>1495</v>
      </c>
      <c r="H2329">
        <v>56.581000000000003</v>
      </c>
      <c r="I2329">
        <v>-3.734</v>
      </c>
      <c r="J2329" s="65" t="s">
        <v>8062</v>
      </c>
      <c r="K2329" t="s">
        <v>8086</v>
      </c>
      <c r="L2329" t="s">
        <v>1201</v>
      </c>
      <c r="O2329" t="s">
        <v>1360</v>
      </c>
      <c r="Q2329">
        <v>0</v>
      </c>
      <c r="R2329">
        <v>0</v>
      </c>
    </row>
    <row r="2330" spans="1:18" x14ac:dyDescent="0.25">
      <c r="A2330" t="s">
        <v>8103</v>
      </c>
      <c r="B2330" t="s">
        <v>8104</v>
      </c>
      <c r="C2330" t="s">
        <v>8105</v>
      </c>
      <c r="D2330" t="s">
        <v>8106</v>
      </c>
      <c r="E2330">
        <v>28</v>
      </c>
      <c r="F2330" s="65">
        <v>28</v>
      </c>
      <c r="G2330" s="65" t="s">
        <v>1495</v>
      </c>
      <c r="H2330">
        <v>57.43</v>
      </c>
      <c r="I2330">
        <v>-6.4580000000000002</v>
      </c>
      <c r="J2330" s="65" t="s">
        <v>8062</v>
      </c>
      <c r="K2330" t="s">
        <v>8107</v>
      </c>
      <c r="L2330" t="s">
        <v>1201</v>
      </c>
      <c r="O2330" t="s">
        <v>1360</v>
      </c>
      <c r="Q2330">
        <v>0</v>
      </c>
      <c r="R2330">
        <v>0</v>
      </c>
    </row>
    <row r="2331" spans="1:18" x14ac:dyDescent="0.25">
      <c r="A2331" t="s">
        <v>8108</v>
      </c>
      <c r="B2331" t="s">
        <v>8109</v>
      </c>
      <c r="C2331" t="s">
        <v>8110</v>
      </c>
      <c r="D2331" t="s">
        <v>8111</v>
      </c>
      <c r="E2331">
        <v>0</v>
      </c>
      <c r="F2331" s="65">
        <v>5</v>
      </c>
      <c r="G2331" s="65" t="s">
        <v>1213</v>
      </c>
      <c r="H2331">
        <v>57.057000000000002</v>
      </c>
      <c r="I2331">
        <v>-4.2300000000000004</v>
      </c>
      <c r="J2331" s="65" t="s">
        <v>8062</v>
      </c>
      <c r="K2331" t="s">
        <v>8107</v>
      </c>
      <c r="L2331" t="s">
        <v>1201</v>
      </c>
      <c r="M2331" s="65">
        <v>1957</v>
      </c>
      <c r="O2331" t="s">
        <v>1202</v>
      </c>
    </row>
    <row r="2332" spans="1:18" x14ac:dyDescent="0.25">
      <c r="A2332" t="s">
        <v>8112</v>
      </c>
      <c r="B2332" t="s">
        <v>8113</v>
      </c>
      <c r="C2332" t="s">
        <v>8114</v>
      </c>
      <c r="D2332" t="s">
        <v>8115</v>
      </c>
      <c r="E2332">
        <v>74</v>
      </c>
      <c r="F2332" s="65">
        <v>74</v>
      </c>
      <c r="G2332" s="65" t="s">
        <v>1495</v>
      </c>
      <c r="H2332">
        <v>56.27</v>
      </c>
      <c r="I2332">
        <v>-4.0590000000000002</v>
      </c>
      <c r="J2332" s="65" t="s">
        <v>8062</v>
      </c>
      <c r="K2332" t="s">
        <v>8086</v>
      </c>
      <c r="L2332" t="s">
        <v>1201</v>
      </c>
      <c r="O2332" t="s">
        <v>1360</v>
      </c>
      <c r="Q2332">
        <v>0</v>
      </c>
      <c r="R2332">
        <v>0</v>
      </c>
    </row>
    <row r="2333" spans="1:18" x14ac:dyDescent="0.25">
      <c r="A2333" t="s">
        <v>8116</v>
      </c>
      <c r="B2333" t="s">
        <v>8117</v>
      </c>
      <c r="C2333" t="s">
        <v>8118</v>
      </c>
      <c r="D2333" t="s">
        <v>8119</v>
      </c>
      <c r="E2333">
        <v>42</v>
      </c>
      <c r="F2333" s="65">
        <v>42</v>
      </c>
      <c r="G2333" s="65" t="s">
        <v>1495</v>
      </c>
      <c r="H2333">
        <v>57.536999999999999</v>
      </c>
      <c r="I2333">
        <v>-3.363</v>
      </c>
      <c r="J2333" s="65" t="s">
        <v>8062</v>
      </c>
      <c r="K2333" t="s">
        <v>8107</v>
      </c>
      <c r="L2333" t="s">
        <v>1201</v>
      </c>
      <c r="O2333" t="s">
        <v>1360</v>
      </c>
      <c r="Q2333">
        <v>0</v>
      </c>
      <c r="R2333">
        <v>0</v>
      </c>
    </row>
    <row r="2334" spans="1:18" x14ac:dyDescent="0.25">
      <c r="A2334" t="s">
        <v>8120</v>
      </c>
      <c r="B2334" t="s">
        <v>8121</v>
      </c>
      <c r="C2334" t="s">
        <v>8122</v>
      </c>
      <c r="D2334" t="s">
        <v>8123</v>
      </c>
      <c r="E2334">
        <v>976</v>
      </c>
      <c r="F2334" s="65">
        <v>488</v>
      </c>
      <c r="G2334" s="65" t="s">
        <v>1231</v>
      </c>
      <c r="H2334">
        <v>52.753999999999998</v>
      </c>
      <c r="I2334">
        <v>-1.913</v>
      </c>
      <c r="J2334" s="65" t="s">
        <v>8062</v>
      </c>
      <c r="K2334" t="s">
        <v>8124</v>
      </c>
      <c r="L2334" t="s">
        <v>8071</v>
      </c>
      <c r="M2334" s="65">
        <v>1972</v>
      </c>
      <c r="N2334">
        <v>2016</v>
      </c>
      <c r="O2334" t="s">
        <v>1202</v>
      </c>
      <c r="P2334" t="s">
        <v>1277</v>
      </c>
      <c r="Q2334">
        <v>2.2200000000000002</v>
      </c>
      <c r="R2334">
        <v>1.81</v>
      </c>
    </row>
    <row r="2335" spans="1:18" x14ac:dyDescent="0.25">
      <c r="A2335" t="s">
        <v>8120</v>
      </c>
      <c r="B2335" t="s">
        <v>8125</v>
      </c>
      <c r="C2335" t="s">
        <v>8122</v>
      </c>
      <c r="D2335" t="s">
        <v>8126</v>
      </c>
      <c r="E2335">
        <v>976</v>
      </c>
      <c r="F2335" s="65">
        <v>488</v>
      </c>
      <c r="G2335" s="65" t="s">
        <v>1231</v>
      </c>
      <c r="H2335">
        <v>52.753999999999998</v>
      </c>
      <c r="I2335">
        <v>-1.913</v>
      </c>
      <c r="J2335" s="65" t="s">
        <v>8062</v>
      </c>
      <c r="K2335" t="s">
        <v>8124</v>
      </c>
      <c r="L2335" t="s">
        <v>8071</v>
      </c>
      <c r="M2335" s="65">
        <v>1972</v>
      </c>
      <c r="N2335">
        <v>2016</v>
      </c>
      <c r="O2335" t="s">
        <v>1202</v>
      </c>
      <c r="P2335" t="s">
        <v>1277</v>
      </c>
      <c r="Q2335">
        <v>2.2200000000000002</v>
      </c>
      <c r="R2335">
        <v>1.81</v>
      </c>
    </row>
    <row r="2336" spans="1:18" x14ac:dyDescent="0.25">
      <c r="A2336" t="s">
        <v>8127</v>
      </c>
      <c r="B2336" t="s">
        <v>8128</v>
      </c>
      <c r="C2336" t="s">
        <v>8129</v>
      </c>
      <c r="D2336" t="s">
        <v>8130</v>
      </c>
      <c r="E2336">
        <v>210</v>
      </c>
      <c r="F2336" s="65">
        <v>210</v>
      </c>
      <c r="G2336" s="65" t="s">
        <v>1495</v>
      </c>
      <c r="H2336">
        <v>53.097999999999999</v>
      </c>
      <c r="I2336">
        <v>0.56100000000000005</v>
      </c>
      <c r="J2336" s="65" t="s">
        <v>8062</v>
      </c>
      <c r="K2336" t="s">
        <v>8131</v>
      </c>
      <c r="L2336" t="s">
        <v>1201</v>
      </c>
      <c r="O2336" t="s">
        <v>1360</v>
      </c>
      <c r="Q2336">
        <v>0</v>
      </c>
      <c r="R2336">
        <v>0</v>
      </c>
    </row>
    <row r="2337" spans="1:18" x14ac:dyDescent="0.25">
      <c r="A2337" t="s">
        <v>202</v>
      </c>
      <c r="B2337" t="s">
        <v>8132</v>
      </c>
      <c r="C2337" t="s">
        <v>8133</v>
      </c>
      <c r="D2337" t="s">
        <v>8134</v>
      </c>
      <c r="E2337">
        <v>805</v>
      </c>
      <c r="F2337" s="65">
        <v>805</v>
      </c>
      <c r="G2337" s="65" t="s">
        <v>1206</v>
      </c>
      <c r="H2337">
        <v>51.414000000000001</v>
      </c>
      <c r="I2337">
        <v>0.56000000000000005</v>
      </c>
      <c r="J2337" s="65" t="s">
        <v>8062</v>
      </c>
      <c r="K2337" t="s">
        <v>8063</v>
      </c>
      <c r="L2337" t="s">
        <v>1201</v>
      </c>
      <c r="M2337" s="65">
        <v>2001</v>
      </c>
      <c r="O2337" t="s">
        <v>1411</v>
      </c>
      <c r="P2337" t="s">
        <v>1317</v>
      </c>
      <c r="Q2337">
        <v>0.01</v>
      </c>
      <c r="R2337">
        <v>0.01</v>
      </c>
    </row>
    <row r="2338" spans="1:18" x14ac:dyDescent="0.25">
      <c r="A2338" t="s">
        <v>190</v>
      </c>
      <c r="B2338" t="s">
        <v>8135</v>
      </c>
      <c r="C2338" t="s">
        <v>8136</v>
      </c>
      <c r="D2338" t="s">
        <v>8137</v>
      </c>
      <c r="E2338">
        <v>24</v>
      </c>
      <c r="F2338" s="65">
        <v>12</v>
      </c>
      <c r="G2338" s="65" t="s">
        <v>1213</v>
      </c>
      <c r="H2338">
        <v>57.933</v>
      </c>
      <c r="I2338">
        <v>-4.4000000000000004</v>
      </c>
      <c r="J2338" s="65" t="s">
        <v>8062</v>
      </c>
      <c r="K2338" t="s">
        <v>8107</v>
      </c>
      <c r="L2338" t="s">
        <v>1201</v>
      </c>
      <c r="M2338" s="65">
        <v>1958</v>
      </c>
      <c r="O2338" t="s">
        <v>1202</v>
      </c>
    </row>
    <row r="2339" spans="1:18" x14ac:dyDescent="0.25">
      <c r="A2339" t="s">
        <v>190</v>
      </c>
      <c r="B2339" t="s">
        <v>8138</v>
      </c>
      <c r="C2339" t="s">
        <v>8136</v>
      </c>
      <c r="D2339" t="s">
        <v>8139</v>
      </c>
      <c r="E2339">
        <v>24</v>
      </c>
      <c r="F2339" s="65">
        <v>12</v>
      </c>
      <c r="G2339" s="65" t="s">
        <v>1213</v>
      </c>
      <c r="H2339">
        <v>57.933</v>
      </c>
      <c r="I2339">
        <v>-4.4000000000000004</v>
      </c>
      <c r="J2339" s="65" t="s">
        <v>8062</v>
      </c>
      <c r="K2339" t="s">
        <v>8107</v>
      </c>
      <c r="L2339" t="s">
        <v>1201</v>
      </c>
      <c r="M2339" s="65">
        <v>1958</v>
      </c>
      <c r="O2339" t="s">
        <v>1202</v>
      </c>
    </row>
    <row r="2340" spans="1:18" x14ac:dyDescent="0.25">
      <c r="A2340" t="s">
        <v>199</v>
      </c>
      <c r="B2340" t="s">
        <v>8140</v>
      </c>
      <c r="C2340" t="s">
        <v>8141</v>
      </c>
      <c r="D2340" t="s">
        <v>8142</v>
      </c>
      <c r="E2340">
        <v>440</v>
      </c>
      <c r="F2340" s="65">
        <v>100</v>
      </c>
      <c r="G2340" s="65" t="s">
        <v>1213</v>
      </c>
      <c r="H2340">
        <v>56.393999999999998</v>
      </c>
      <c r="I2340">
        <v>-5.1150000000000002</v>
      </c>
      <c r="J2340" s="65" t="s">
        <v>8062</v>
      </c>
      <c r="K2340" t="s">
        <v>8107</v>
      </c>
      <c r="L2340" t="s">
        <v>1201</v>
      </c>
      <c r="M2340" s="65">
        <v>1966</v>
      </c>
      <c r="O2340" t="s">
        <v>1202</v>
      </c>
    </row>
    <row r="2341" spans="1:18" x14ac:dyDescent="0.25">
      <c r="A2341" t="s">
        <v>199</v>
      </c>
      <c r="B2341" t="s">
        <v>8143</v>
      </c>
      <c r="C2341" t="s">
        <v>8141</v>
      </c>
      <c r="D2341" t="s">
        <v>8144</v>
      </c>
      <c r="E2341">
        <v>440</v>
      </c>
      <c r="F2341" s="65">
        <v>100</v>
      </c>
      <c r="G2341" s="65" t="s">
        <v>1213</v>
      </c>
      <c r="H2341">
        <v>56.393999999999998</v>
      </c>
      <c r="I2341">
        <v>-5.1150000000000002</v>
      </c>
      <c r="J2341" s="65" t="s">
        <v>8062</v>
      </c>
      <c r="K2341" t="s">
        <v>8107</v>
      </c>
      <c r="L2341" t="s">
        <v>1201</v>
      </c>
      <c r="M2341" s="65">
        <v>1965</v>
      </c>
      <c r="O2341" t="s">
        <v>1202</v>
      </c>
    </row>
    <row r="2342" spans="1:18" x14ac:dyDescent="0.25">
      <c r="A2342" t="s">
        <v>199</v>
      </c>
      <c r="B2342" t="s">
        <v>8145</v>
      </c>
      <c r="C2342" t="s">
        <v>8141</v>
      </c>
      <c r="D2342" t="s">
        <v>8146</v>
      </c>
      <c r="E2342">
        <v>440</v>
      </c>
      <c r="F2342" s="65">
        <v>120</v>
      </c>
      <c r="G2342" s="65" t="s">
        <v>1213</v>
      </c>
      <c r="H2342">
        <v>56.393999999999998</v>
      </c>
      <c r="I2342">
        <v>-5.1150000000000002</v>
      </c>
      <c r="J2342" s="65" t="s">
        <v>8062</v>
      </c>
      <c r="K2342" t="s">
        <v>8107</v>
      </c>
      <c r="L2342" t="s">
        <v>1201</v>
      </c>
      <c r="M2342" s="65">
        <v>1965</v>
      </c>
      <c r="O2342" t="s">
        <v>1202</v>
      </c>
    </row>
    <row r="2343" spans="1:18" x14ac:dyDescent="0.25">
      <c r="A2343" t="s">
        <v>199</v>
      </c>
      <c r="B2343" t="s">
        <v>8147</v>
      </c>
      <c r="C2343" t="s">
        <v>8141</v>
      </c>
      <c r="D2343" t="s">
        <v>8148</v>
      </c>
      <c r="E2343">
        <v>440</v>
      </c>
      <c r="F2343" s="65">
        <v>120</v>
      </c>
      <c r="G2343" s="65" t="s">
        <v>1213</v>
      </c>
      <c r="H2343">
        <v>56.393999999999998</v>
      </c>
      <c r="I2343">
        <v>-5.1150000000000002</v>
      </c>
      <c r="J2343" s="65" t="s">
        <v>8062</v>
      </c>
      <c r="K2343" t="s">
        <v>8107</v>
      </c>
      <c r="L2343" t="s">
        <v>1201</v>
      </c>
      <c r="M2343" s="65">
        <v>1965</v>
      </c>
      <c r="O2343" t="s">
        <v>1202</v>
      </c>
    </row>
    <row r="2344" spans="1:18" x14ac:dyDescent="0.25">
      <c r="A2344" t="s">
        <v>217</v>
      </c>
      <c r="B2344" t="s">
        <v>8149</v>
      </c>
      <c r="C2344" t="s">
        <v>46</v>
      </c>
      <c r="D2344" t="s">
        <v>8150</v>
      </c>
      <c r="E2344">
        <v>830</v>
      </c>
      <c r="F2344" s="65">
        <v>830</v>
      </c>
      <c r="G2344" s="65" t="s">
        <v>1206</v>
      </c>
      <c r="H2344">
        <v>53.328000000000003</v>
      </c>
      <c r="I2344">
        <v>-2.7570000000000001</v>
      </c>
      <c r="J2344" s="65" t="s">
        <v>8062</v>
      </c>
      <c r="K2344" t="s">
        <v>8151</v>
      </c>
      <c r="L2344" t="s">
        <v>1201</v>
      </c>
      <c r="M2344" s="65">
        <v>1998</v>
      </c>
      <c r="O2344" t="s">
        <v>1411</v>
      </c>
      <c r="P2344" t="s">
        <v>1268</v>
      </c>
      <c r="Q2344">
        <v>0.96</v>
      </c>
      <c r="R2344">
        <v>0.78</v>
      </c>
    </row>
    <row r="2345" spans="1:18" x14ac:dyDescent="0.25">
      <c r="A2345" t="s">
        <v>191</v>
      </c>
      <c r="B2345" t="s">
        <v>8152</v>
      </c>
      <c r="C2345" t="s">
        <v>8153</v>
      </c>
      <c r="D2345" t="s">
        <v>8154</v>
      </c>
      <c r="E2345">
        <v>11</v>
      </c>
      <c r="F2345" s="65">
        <v>3</v>
      </c>
      <c r="G2345" s="65" t="s">
        <v>1213</v>
      </c>
      <c r="H2345">
        <v>57.976999999999997</v>
      </c>
      <c r="I2345">
        <v>-4.5830000000000002</v>
      </c>
      <c r="J2345" s="65" t="s">
        <v>8062</v>
      </c>
      <c r="K2345" t="s">
        <v>8107</v>
      </c>
      <c r="L2345" t="s">
        <v>1201</v>
      </c>
      <c r="M2345" s="65">
        <v>1959</v>
      </c>
      <c r="O2345" t="s">
        <v>1202</v>
      </c>
    </row>
    <row r="2346" spans="1:18" x14ac:dyDescent="0.25">
      <c r="A2346" t="s">
        <v>191</v>
      </c>
      <c r="B2346" t="s">
        <v>8155</v>
      </c>
      <c r="C2346" t="s">
        <v>8153</v>
      </c>
      <c r="D2346" t="s">
        <v>8156</v>
      </c>
      <c r="E2346">
        <v>11</v>
      </c>
      <c r="F2346" s="65">
        <v>8</v>
      </c>
      <c r="G2346" s="65" t="s">
        <v>1213</v>
      </c>
      <c r="H2346">
        <v>57.976999999999997</v>
      </c>
      <c r="I2346">
        <v>-4.5830000000000002</v>
      </c>
      <c r="J2346" s="65" t="s">
        <v>8062</v>
      </c>
      <c r="K2346" t="s">
        <v>8107</v>
      </c>
      <c r="L2346" t="s">
        <v>1201</v>
      </c>
      <c r="M2346" s="65">
        <v>1959</v>
      </c>
      <c r="O2346" t="s">
        <v>1202</v>
      </c>
    </row>
    <row r="2347" spans="1:18" x14ac:dyDescent="0.25">
      <c r="A2347" t="s">
        <v>8157</v>
      </c>
      <c r="B2347" t="s">
        <v>8158</v>
      </c>
      <c r="C2347" t="s">
        <v>8159</v>
      </c>
      <c r="D2347" t="s">
        <v>8160</v>
      </c>
      <c r="E2347">
        <v>19</v>
      </c>
      <c r="F2347" s="65">
        <v>19</v>
      </c>
      <c r="G2347" s="65" t="s">
        <v>1495</v>
      </c>
      <c r="H2347">
        <v>56.219000000000001</v>
      </c>
      <c r="I2347">
        <v>-5.2190000000000003</v>
      </c>
      <c r="J2347" s="65" t="s">
        <v>8062</v>
      </c>
      <c r="K2347" t="s">
        <v>8107</v>
      </c>
      <c r="L2347" t="s">
        <v>1201</v>
      </c>
      <c r="O2347" t="s">
        <v>1360</v>
      </c>
      <c r="Q2347">
        <v>0</v>
      </c>
      <c r="R2347">
        <v>0</v>
      </c>
    </row>
    <row r="2348" spans="1:18" x14ac:dyDescent="0.25">
      <c r="A2348" t="s">
        <v>176</v>
      </c>
      <c r="B2348" t="s">
        <v>8161</v>
      </c>
      <c r="C2348" t="s">
        <v>8162</v>
      </c>
      <c r="D2348" t="s">
        <v>8163</v>
      </c>
      <c r="E2348">
        <v>440</v>
      </c>
      <c r="F2348" s="65">
        <v>440</v>
      </c>
      <c r="G2348" s="65" t="s">
        <v>1206</v>
      </c>
      <c r="H2348">
        <v>53.308</v>
      </c>
      <c r="I2348">
        <v>-0.77500000000000002</v>
      </c>
      <c r="J2348" s="65" t="s">
        <v>8062</v>
      </c>
      <c r="K2348" t="s">
        <v>8090</v>
      </c>
      <c r="L2348" t="s">
        <v>1201</v>
      </c>
      <c r="M2348" s="65">
        <v>1899</v>
      </c>
      <c r="O2348" t="s">
        <v>1202</v>
      </c>
      <c r="P2348" t="s">
        <v>1277</v>
      </c>
      <c r="Q2348">
        <v>0.96</v>
      </c>
      <c r="R2348">
        <v>0.78</v>
      </c>
    </row>
    <row r="2349" spans="1:18" x14ac:dyDescent="0.25">
      <c r="A2349" t="s">
        <v>246</v>
      </c>
      <c r="B2349" t="s">
        <v>8164</v>
      </c>
      <c r="C2349" t="s">
        <v>8165</v>
      </c>
      <c r="D2349" t="s">
        <v>8166</v>
      </c>
      <c r="E2349">
        <v>850</v>
      </c>
      <c r="F2349" s="65">
        <v>425</v>
      </c>
      <c r="G2349" s="65" t="s">
        <v>1206</v>
      </c>
      <c r="H2349">
        <v>51.546999999999997</v>
      </c>
      <c r="I2349">
        <v>-2.9649999999999999</v>
      </c>
      <c r="J2349" s="65" t="s">
        <v>8062</v>
      </c>
      <c r="K2349" t="s">
        <v>8167</v>
      </c>
      <c r="L2349" t="s">
        <v>1201</v>
      </c>
      <c r="M2349" s="65">
        <v>2010</v>
      </c>
      <c r="O2349" t="s">
        <v>1411</v>
      </c>
      <c r="P2349" t="s">
        <v>1317</v>
      </c>
      <c r="Q2349">
        <v>0.01</v>
      </c>
      <c r="R2349">
        <v>0.01</v>
      </c>
    </row>
    <row r="2350" spans="1:18" x14ac:dyDescent="0.25">
      <c r="A2350" t="s">
        <v>246</v>
      </c>
      <c r="B2350" t="s">
        <v>8168</v>
      </c>
      <c r="C2350" t="s">
        <v>8165</v>
      </c>
      <c r="D2350" t="s">
        <v>8169</v>
      </c>
      <c r="E2350">
        <v>850</v>
      </c>
      <c r="F2350" s="65">
        <v>425</v>
      </c>
      <c r="G2350" s="65" t="s">
        <v>1206</v>
      </c>
      <c r="H2350">
        <v>51.546999999999997</v>
      </c>
      <c r="I2350">
        <v>-2.9649999999999999</v>
      </c>
      <c r="J2350" s="65" t="s">
        <v>8062</v>
      </c>
      <c r="K2350" t="s">
        <v>8167</v>
      </c>
      <c r="L2350" t="s">
        <v>1201</v>
      </c>
      <c r="M2350" s="65">
        <v>2011</v>
      </c>
      <c r="O2350" t="s">
        <v>1411</v>
      </c>
      <c r="P2350" t="s">
        <v>1317</v>
      </c>
      <c r="Q2350">
        <v>0.01</v>
      </c>
      <c r="R2350">
        <v>0.01</v>
      </c>
    </row>
    <row r="2351" spans="1:18" x14ac:dyDescent="0.25">
      <c r="A2351" t="s">
        <v>8170</v>
      </c>
      <c r="B2351" t="s">
        <v>8171</v>
      </c>
      <c r="C2351" t="s">
        <v>8172</v>
      </c>
      <c r="D2351" t="s">
        <v>8173</v>
      </c>
      <c r="E2351">
        <v>0</v>
      </c>
      <c r="F2351" s="65">
        <v>7</v>
      </c>
      <c r="G2351" s="65" t="s">
        <v>1213</v>
      </c>
      <c r="H2351">
        <v>56.677999999999997</v>
      </c>
      <c r="I2351">
        <v>-4.508</v>
      </c>
      <c r="J2351" s="65" t="s">
        <v>8062</v>
      </c>
      <c r="K2351" t="s">
        <v>8086</v>
      </c>
      <c r="L2351" t="s">
        <v>1201</v>
      </c>
      <c r="M2351" s="65">
        <v>1953</v>
      </c>
      <c r="O2351" t="s">
        <v>1202</v>
      </c>
    </row>
    <row r="2352" spans="1:18" x14ac:dyDescent="0.25">
      <c r="A2352" t="s">
        <v>185</v>
      </c>
      <c r="B2352" t="s">
        <v>8174</v>
      </c>
      <c r="C2352" t="s">
        <v>8175</v>
      </c>
      <c r="D2352" t="s">
        <v>8176</v>
      </c>
      <c r="E2352">
        <v>75</v>
      </c>
      <c r="F2352" s="65">
        <v>25</v>
      </c>
      <c r="G2352" s="65" t="s">
        <v>1213</v>
      </c>
      <c r="H2352">
        <v>56.707000000000001</v>
      </c>
      <c r="I2352">
        <v>-4.0199999999999996</v>
      </c>
      <c r="J2352" s="65" t="s">
        <v>8062</v>
      </c>
      <c r="K2352" t="s">
        <v>8086</v>
      </c>
      <c r="L2352" t="s">
        <v>1201</v>
      </c>
      <c r="M2352" s="65">
        <v>1955</v>
      </c>
      <c r="O2352" t="s">
        <v>1202</v>
      </c>
    </row>
    <row r="2353" spans="1:18" x14ac:dyDescent="0.25">
      <c r="A2353" t="s">
        <v>185</v>
      </c>
      <c r="B2353" t="s">
        <v>8177</v>
      </c>
      <c r="C2353" t="s">
        <v>8175</v>
      </c>
      <c r="D2353" t="s">
        <v>8178</v>
      </c>
      <c r="E2353">
        <v>75</v>
      </c>
      <c r="F2353" s="65">
        <v>25</v>
      </c>
      <c r="G2353" s="65" t="s">
        <v>1213</v>
      </c>
      <c r="H2353">
        <v>56.707000000000001</v>
      </c>
      <c r="I2353">
        <v>-4.0199999999999996</v>
      </c>
      <c r="J2353" s="65" t="s">
        <v>8062</v>
      </c>
      <c r="K2353" t="s">
        <v>8086</v>
      </c>
      <c r="L2353" t="s">
        <v>1201</v>
      </c>
      <c r="M2353" s="65">
        <v>1955</v>
      </c>
      <c r="O2353" t="s">
        <v>1202</v>
      </c>
    </row>
    <row r="2354" spans="1:18" x14ac:dyDescent="0.25">
      <c r="A2354" t="s">
        <v>185</v>
      </c>
      <c r="B2354" t="s">
        <v>8179</v>
      </c>
      <c r="C2354" t="s">
        <v>8175</v>
      </c>
      <c r="D2354" t="s">
        <v>8180</v>
      </c>
      <c r="E2354">
        <v>75</v>
      </c>
      <c r="F2354" s="65">
        <v>25</v>
      </c>
      <c r="G2354" s="65" t="s">
        <v>1213</v>
      </c>
      <c r="H2354">
        <v>56.707000000000001</v>
      </c>
      <c r="I2354">
        <v>-4.0199999999999996</v>
      </c>
      <c r="J2354" s="65" t="s">
        <v>8062</v>
      </c>
      <c r="K2354" t="s">
        <v>8086</v>
      </c>
      <c r="L2354" t="s">
        <v>1201</v>
      </c>
      <c r="M2354" s="65">
        <v>1955</v>
      </c>
      <c r="O2354" t="s">
        <v>1202</v>
      </c>
    </row>
    <row r="2355" spans="1:18" x14ac:dyDescent="0.25">
      <c r="A2355" t="s">
        <v>240</v>
      </c>
      <c r="B2355" t="s">
        <v>8181</v>
      </c>
      <c r="C2355" t="s">
        <v>8182</v>
      </c>
      <c r="D2355" t="s">
        <v>8183</v>
      </c>
      <c r="E2355">
        <v>3870</v>
      </c>
      <c r="F2355" s="65">
        <v>645</v>
      </c>
      <c r="G2355" s="65" t="s">
        <v>1231</v>
      </c>
      <c r="H2355">
        <v>53.737000000000002</v>
      </c>
      <c r="I2355">
        <v>-0.997</v>
      </c>
      <c r="J2355" s="65" t="s">
        <v>8062</v>
      </c>
      <c r="K2355" t="s">
        <v>8077</v>
      </c>
      <c r="L2355" t="s">
        <v>1201</v>
      </c>
      <c r="M2355" s="65">
        <v>1986</v>
      </c>
      <c r="O2355" t="s">
        <v>1202</v>
      </c>
      <c r="P2355" t="s">
        <v>1277</v>
      </c>
      <c r="Q2355">
        <v>2.2200000000000002</v>
      </c>
      <c r="R2355">
        <v>1.81</v>
      </c>
    </row>
    <row r="2356" spans="1:18" x14ac:dyDescent="0.25">
      <c r="A2356" t="s">
        <v>240</v>
      </c>
      <c r="B2356" t="s">
        <v>8184</v>
      </c>
      <c r="C2356" t="s">
        <v>8182</v>
      </c>
      <c r="D2356" t="s">
        <v>8185</v>
      </c>
      <c r="E2356">
        <v>3870</v>
      </c>
      <c r="F2356" s="65">
        <v>645</v>
      </c>
      <c r="G2356" s="65" t="s">
        <v>1231</v>
      </c>
      <c r="H2356">
        <v>53.737000000000002</v>
      </c>
      <c r="I2356">
        <v>-0.997</v>
      </c>
      <c r="J2356" s="65" t="s">
        <v>8062</v>
      </c>
      <c r="K2356" t="s">
        <v>8077</v>
      </c>
      <c r="L2356" t="s">
        <v>1201</v>
      </c>
      <c r="M2356" s="65">
        <v>1986</v>
      </c>
      <c r="O2356" t="s">
        <v>1202</v>
      </c>
      <c r="P2356" t="s">
        <v>1277</v>
      </c>
      <c r="Q2356">
        <v>2.2200000000000002</v>
      </c>
      <c r="R2356">
        <v>1.81</v>
      </c>
    </row>
    <row r="2357" spans="1:18" x14ac:dyDescent="0.25">
      <c r="A2357" t="s">
        <v>240</v>
      </c>
      <c r="B2357" t="s">
        <v>8186</v>
      </c>
      <c r="C2357" t="s">
        <v>8182</v>
      </c>
      <c r="D2357" t="s">
        <v>8187</v>
      </c>
      <c r="E2357">
        <v>3870</v>
      </c>
      <c r="F2357" s="65">
        <v>645</v>
      </c>
      <c r="G2357" s="65" t="s">
        <v>1231</v>
      </c>
      <c r="H2357">
        <v>53.737000000000002</v>
      </c>
      <c r="I2357">
        <v>-0.997</v>
      </c>
      <c r="J2357" s="65" t="s">
        <v>8062</v>
      </c>
      <c r="K2357" t="s">
        <v>8077</v>
      </c>
      <c r="L2357" t="s">
        <v>1201</v>
      </c>
      <c r="M2357" s="65">
        <v>1986</v>
      </c>
      <c r="O2357" t="s">
        <v>1202</v>
      </c>
      <c r="P2357" t="s">
        <v>1277</v>
      </c>
      <c r="Q2357">
        <v>2.2200000000000002</v>
      </c>
      <c r="R2357">
        <v>1.81</v>
      </c>
    </row>
    <row r="2358" spans="1:18" x14ac:dyDescent="0.25">
      <c r="A2358" t="s">
        <v>240</v>
      </c>
      <c r="B2358" t="s">
        <v>8188</v>
      </c>
      <c r="C2358" t="s">
        <v>8182</v>
      </c>
      <c r="D2358" t="s">
        <v>8189</v>
      </c>
      <c r="E2358">
        <v>3870</v>
      </c>
      <c r="F2358" s="65">
        <v>645</v>
      </c>
      <c r="G2358" s="65" t="s">
        <v>49</v>
      </c>
      <c r="H2358">
        <v>53.737000000000002</v>
      </c>
      <c r="I2358">
        <v>-0.997</v>
      </c>
      <c r="J2358" s="65" t="s">
        <v>8062</v>
      </c>
      <c r="K2358" t="s">
        <v>8077</v>
      </c>
      <c r="L2358" t="s">
        <v>1201</v>
      </c>
      <c r="M2358" s="65">
        <v>1974</v>
      </c>
      <c r="O2358" t="s">
        <v>1202</v>
      </c>
      <c r="P2358" t="s">
        <v>1277</v>
      </c>
      <c r="Q2358">
        <v>3.32</v>
      </c>
      <c r="R2358">
        <v>2.09</v>
      </c>
    </row>
    <row r="2359" spans="1:18" x14ac:dyDescent="0.25">
      <c r="A2359" t="s">
        <v>240</v>
      </c>
      <c r="B2359" t="s">
        <v>8190</v>
      </c>
      <c r="C2359" t="s">
        <v>8182</v>
      </c>
      <c r="D2359" t="s">
        <v>8191</v>
      </c>
      <c r="E2359">
        <v>3870</v>
      </c>
      <c r="F2359" s="65">
        <v>645</v>
      </c>
      <c r="G2359" s="65" t="s">
        <v>49</v>
      </c>
      <c r="H2359">
        <v>53.737000000000002</v>
      </c>
      <c r="I2359">
        <v>-0.997</v>
      </c>
      <c r="J2359" s="65" t="s">
        <v>8062</v>
      </c>
      <c r="K2359" t="s">
        <v>8077</v>
      </c>
      <c r="L2359" t="s">
        <v>1201</v>
      </c>
      <c r="M2359" s="65">
        <v>1974</v>
      </c>
      <c r="O2359" t="s">
        <v>1202</v>
      </c>
      <c r="P2359" t="s">
        <v>1277</v>
      </c>
      <c r="Q2359">
        <v>3.32</v>
      </c>
      <c r="R2359">
        <v>2.09</v>
      </c>
    </row>
    <row r="2360" spans="1:18" x14ac:dyDescent="0.25">
      <c r="A2360" t="s">
        <v>240</v>
      </c>
      <c r="B2360" t="s">
        <v>8192</v>
      </c>
      <c r="C2360" t="s">
        <v>8182</v>
      </c>
      <c r="D2360" t="s">
        <v>8193</v>
      </c>
      <c r="E2360">
        <v>3870</v>
      </c>
      <c r="F2360" s="65">
        <v>645</v>
      </c>
      <c r="G2360" s="65" t="s">
        <v>49</v>
      </c>
      <c r="H2360">
        <v>53.737000000000002</v>
      </c>
      <c r="I2360">
        <v>-0.997</v>
      </c>
      <c r="J2360" s="65" t="s">
        <v>8062</v>
      </c>
      <c r="K2360" t="s">
        <v>8077</v>
      </c>
      <c r="L2360" t="s">
        <v>1201</v>
      </c>
      <c r="M2360" s="65">
        <v>1974</v>
      </c>
      <c r="O2360" t="s">
        <v>1202</v>
      </c>
      <c r="P2360" t="s">
        <v>1277</v>
      </c>
      <c r="Q2360">
        <v>3.32</v>
      </c>
      <c r="R2360">
        <v>2.09</v>
      </c>
    </row>
    <row r="2361" spans="1:18" x14ac:dyDescent="0.25">
      <c r="A2361" t="s">
        <v>8194</v>
      </c>
      <c r="B2361" t="s">
        <v>8195</v>
      </c>
      <c r="C2361" t="s">
        <v>8196</v>
      </c>
      <c r="D2361" t="s">
        <v>8197</v>
      </c>
      <c r="E2361">
        <v>76</v>
      </c>
      <c r="F2361" s="65">
        <v>76</v>
      </c>
      <c r="G2361" s="65" t="s">
        <v>1495</v>
      </c>
      <c r="H2361">
        <v>56.969000000000001</v>
      </c>
      <c r="I2361">
        <v>-2.4860000000000002</v>
      </c>
      <c r="J2361" s="65" t="s">
        <v>8062</v>
      </c>
      <c r="K2361" t="s">
        <v>8198</v>
      </c>
      <c r="L2361" t="s">
        <v>1201</v>
      </c>
      <c r="O2361" t="s">
        <v>1360</v>
      </c>
      <c r="Q2361">
        <v>0</v>
      </c>
      <c r="R2361">
        <v>0</v>
      </c>
    </row>
    <row r="2362" spans="1:18" x14ac:dyDescent="0.25">
      <c r="A2362" t="s">
        <v>8199</v>
      </c>
      <c r="B2362" t="s">
        <v>8200</v>
      </c>
      <c r="C2362" t="s">
        <v>8201</v>
      </c>
      <c r="D2362" t="s">
        <v>8202</v>
      </c>
      <c r="E2362">
        <v>680</v>
      </c>
      <c r="F2362" s="65">
        <v>680</v>
      </c>
      <c r="G2362" s="65" t="s">
        <v>1206</v>
      </c>
      <c r="H2362">
        <v>53.652999999999999</v>
      </c>
      <c r="I2362">
        <v>-0.255</v>
      </c>
      <c r="J2362" s="65" t="s">
        <v>8062</v>
      </c>
      <c r="K2362" t="s">
        <v>8203</v>
      </c>
      <c r="L2362" t="s">
        <v>1201</v>
      </c>
      <c r="M2362" s="65">
        <v>1994</v>
      </c>
      <c r="O2362" t="s">
        <v>1411</v>
      </c>
      <c r="P2362" t="s">
        <v>1209</v>
      </c>
      <c r="Q2362">
        <v>43.07</v>
      </c>
      <c r="R2362">
        <v>0.38</v>
      </c>
    </row>
    <row r="2363" spans="1:18" x14ac:dyDescent="0.25">
      <c r="A2363" t="s">
        <v>8204</v>
      </c>
      <c r="B2363" t="s">
        <v>8205</v>
      </c>
      <c r="C2363" t="s">
        <v>8206</v>
      </c>
      <c r="D2363" t="s">
        <v>8207</v>
      </c>
      <c r="E2363">
        <v>236</v>
      </c>
      <c r="F2363" s="65">
        <v>236</v>
      </c>
      <c r="G2363" s="65" t="s">
        <v>1206</v>
      </c>
      <c r="H2363">
        <v>52.911999999999999</v>
      </c>
      <c r="I2363">
        <v>-1.4139999999999999</v>
      </c>
      <c r="J2363" s="65" t="s">
        <v>8062</v>
      </c>
      <c r="K2363" t="s">
        <v>8090</v>
      </c>
      <c r="L2363" t="s">
        <v>1201</v>
      </c>
      <c r="M2363" s="65">
        <v>1995</v>
      </c>
      <c r="O2363" t="s">
        <v>1202</v>
      </c>
      <c r="P2363" t="s">
        <v>1268</v>
      </c>
      <c r="Q2363">
        <v>0.96</v>
      </c>
      <c r="R2363">
        <v>0.78</v>
      </c>
    </row>
    <row r="2364" spans="1:18" x14ac:dyDescent="0.25">
      <c r="A2364" t="s">
        <v>197</v>
      </c>
      <c r="B2364" t="s">
        <v>8208</v>
      </c>
      <c r="C2364" t="s">
        <v>8209</v>
      </c>
      <c r="D2364" t="s">
        <v>8210</v>
      </c>
      <c r="E2364">
        <v>75</v>
      </c>
      <c r="F2364" s="65">
        <v>23</v>
      </c>
      <c r="G2364" s="65" t="s">
        <v>1213</v>
      </c>
      <c r="H2364">
        <v>57.326999999999998</v>
      </c>
      <c r="I2364">
        <v>-4.7949999999999999</v>
      </c>
      <c r="J2364" s="65" t="s">
        <v>8062</v>
      </c>
      <c r="K2364" t="s">
        <v>8107</v>
      </c>
      <c r="L2364" t="s">
        <v>1201</v>
      </c>
      <c r="M2364" s="65">
        <v>1951</v>
      </c>
      <c r="O2364" t="s">
        <v>1202</v>
      </c>
    </row>
    <row r="2365" spans="1:18" x14ac:dyDescent="0.25">
      <c r="A2365" t="s">
        <v>197</v>
      </c>
      <c r="B2365" t="s">
        <v>8211</v>
      </c>
      <c r="C2365" t="s">
        <v>8209</v>
      </c>
      <c r="D2365" t="s">
        <v>8212</v>
      </c>
      <c r="E2365">
        <v>75</v>
      </c>
      <c r="F2365" s="65">
        <v>22</v>
      </c>
      <c r="G2365" s="65" t="s">
        <v>1213</v>
      </c>
      <c r="H2365">
        <v>57.326999999999998</v>
      </c>
      <c r="I2365">
        <v>-4.7949999999999999</v>
      </c>
      <c r="J2365" s="65" t="s">
        <v>8062</v>
      </c>
      <c r="K2365" t="s">
        <v>8107</v>
      </c>
      <c r="L2365" t="s">
        <v>1201</v>
      </c>
      <c r="M2365" s="65">
        <v>1951</v>
      </c>
      <c r="O2365" t="s">
        <v>1202</v>
      </c>
    </row>
    <row r="2366" spans="1:18" x14ac:dyDescent="0.25">
      <c r="A2366" t="s">
        <v>197</v>
      </c>
      <c r="B2366" t="s">
        <v>8213</v>
      </c>
      <c r="C2366" t="s">
        <v>8209</v>
      </c>
      <c r="D2366" t="s">
        <v>8214</v>
      </c>
      <c r="E2366">
        <v>75</v>
      </c>
      <c r="F2366" s="65">
        <v>8</v>
      </c>
      <c r="G2366" s="65" t="s">
        <v>1213</v>
      </c>
      <c r="H2366">
        <v>57.326999999999998</v>
      </c>
      <c r="I2366">
        <v>-4.7949999999999999</v>
      </c>
      <c r="J2366" s="65" t="s">
        <v>8062</v>
      </c>
      <c r="K2366" t="s">
        <v>8107</v>
      </c>
      <c r="L2366" t="s">
        <v>1201</v>
      </c>
      <c r="M2366" s="65">
        <v>1951</v>
      </c>
      <c r="O2366" t="s">
        <v>1202</v>
      </c>
    </row>
    <row r="2367" spans="1:18" x14ac:dyDescent="0.25">
      <c r="A2367" t="s">
        <v>197</v>
      </c>
      <c r="B2367" t="s">
        <v>8215</v>
      </c>
      <c r="C2367" t="s">
        <v>8209</v>
      </c>
      <c r="D2367" t="s">
        <v>8216</v>
      </c>
      <c r="E2367">
        <v>75</v>
      </c>
      <c r="F2367" s="65">
        <v>22</v>
      </c>
      <c r="G2367" s="65" t="s">
        <v>1213</v>
      </c>
      <c r="H2367">
        <v>57.326999999999998</v>
      </c>
      <c r="I2367">
        <v>-4.7949999999999999</v>
      </c>
      <c r="J2367" s="65" t="s">
        <v>8062</v>
      </c>
      <c r="K2367" t="s">
        <v>8107</v>
      </c>
      <c r="L2367" t="s">
        <v>1201</v>
      </c>
      <c r="M2367" s="65">
        <v>1951</v>
      </c>
      <c r="O2367" t="s">
        <v>1202</v>
      </c>
    </row>
    <row r="2368" spans="1:18" x14ac:dyDescent="0.25">
      <c r="A2368" t="s">
        <v>8217</v>
      </c>
      <c r="B2368" t="s">
        <v>8218</v>
      </c>
      <c r="C2368" t="s">
        <v>8219</v>
      </c>
      <c r="D2368" t="s">
        <v>8220</v>
      </c>
      <c r="E2368">
        <v>144</v>
      </c>
      <c r="F2368" s="65">
        <v>144</v>
      </c>
      <c r="G2368" s="65" t="s">
        <v>1495</v>
      </c>
      <c r="H2368">
        <v>55.831000000000003</v>
      </c>
      <c r="I2368">
        <v>-2.6880000000000002</v>
      </c>
      <c r="J2368" s="65" t="s">
        <v>8062</v>
      </c>
      <c r="K2368" t="s">
        <v>8221</v>
      </c>
      <c r="L2368" t="s">
        <v>1201</v>
      </c>
      <c r="O2368" t="s">
        <v>1360</v>
      </c>
      <c r="Q2368">
        <v>0</v>
      </c>
      <c r="R2368">
        <v>0</v>
      </c>
    </row>
    <row r="2369" spans="1:18" x14ac:dyDescent="0.25">
      <c r="A2369" t="s">
        <v>8222</v>
      </c>
      <c r="B2369" t="s">
        <v>8223</v>
      </c>
      <c r="C2369" t="s">
        <v>8224</v>
      </c>
      <c r="D2369" t="s">
        <v>8225</v>
      </c>
      <c r="E2369">
        <v>90</v>
      </c>
      <c r="F2369" s="65">
        <v>90</v>
      </c>
      <c r="G2369" s="65" t="s">
        <v>1358</v>
      </c>
      <c r="H2369">
        <v>54.764000000000003</v>
      </c>
      <c r="I2369">
        <v>-3.6960000000000002</v>
      </c>
      <c r="J2369" s="65" t="s">
        <v>8062</v>
      </c>
      <c r="K2369" t="s">
        <v>8221</v>
      </c>
      <c r="L2369" t="s">
        <v>1201</v>
      </c>
      <c r="O2369" t="s">
        <v>1360</v>
      </c>
      <c r="Q2369">
        <v>0</v>
      </c>
      <c r="R2369">
        <v>0</v>
      </c>
    </row>
    <row r="2370" spans="1:18" x14ac:dyDescent="0.25">
      <c r="A2370" t="s">
        <v>244</v>
      </c>
      <c r="B2370" t="s">
        <v>8226</v>
      </c>
      <c r="C2370" t="s">
        <v>31</v>
      </c>
      <c r="D2370" t="s">
        <v>8227</v>
      </c>
      <c r="E2370">
        <v>405</v>
      </c>
      <c r="F2370" s="65">
        <v>405</v>
      </c>
      <c r="G2370" s="65" t="s">
        <v>1206</v>
      </c>
      <c r="H2370">
        <v>52.576999999999998</v>
      </c>
      <c r="I2370">
        <v>-0.20399999999999999</v>
      </c>
      <c r="J2370" s="65" t="s">
        <v>8062</v>
      </c>
      <c r="K2370" t="s">
        <v>8131</v>
      </c>
      <c r="L2370" t="s">
        <v>1201</v>
      </c>
      <c r="M2370" s="65">
        <v>1993</v>
      </c>
      <c r="O2370" t="s">
        <v>1411</v>
      </c>
      <c r="P2370" t="s">
        <v>1209</v>
      </c>
      <c r="Q2370">
        <v>43.07</v>
      </c>
      <c r="R2370">
        <v>0.38</v>
      </c>
    </row>
    <row r="2371" spans="1:18" x14ac:dyDescent="0.25">
      <c r="A2371" t="s">
        <v>8228</v>
      </c>
      <c r="B2371" t="s">
        <v>8229</v>
      </c>
      <c r="C2371" t="s">
        <v>8230</v>
      </c>
      <c r="D2371" t="s">
        <v>8231</v>
      </c>
      <c r="E2371">
        <v>382</v>
      </c>
      <c r="F2371" s="65">
        <v>191</v>
      </c>
      <c r="G2371" s="65" t="s">
        <v>1495</v>
      </c>
      <c r="H2371">
        <v>53.984999999999999</v>
      </c>
      <c r="I2371">
        <v>-3.4620000000000002</v>
      </c>
      <c r="J2371" s="65" t="s">
        <v>8062</v>
      </c>
      <c r="K2371" t="s">
        <v>8232</v>
      </c>
      <c r="L2371" t="s">
        <v>1201</v>
      </c>
      <c r="O2371" t="s">
        <v>1360</v>
      </c>
      <c r="Q2371">
        <v>0</v>
      </c>
      <c r="R2371">
        <v>0</v>
      </c>
    </row>
    <row r="2372" spans="1:18" x14ac:dyDescent="0.25">
      <c r="A2372" t="s">
        <v>8228</v>
      </c>
      <c r="B2372" t="s">
        <v>8233</v>
      </c>
      <c r="C2372" t="s">
        <v>8230</v>
      </c>
      <c r="D2372" t="s">
        <v>8234</v>
      </c>
      <c r="E2372">
        <v>382</v>
      </c>
      <c r="F2372" s="65">
        <v>191</v>
      </c>
      <c r="G2372" s="65" t="s">
        <v>1495</v>
      </c>
      <c r="H2372">
        <v>53.984999999999999</v>
      </c>
      <c r="I2372">
        <v>-3.4620000000000002</v>
      </c>
      <c r="J2372" s="65" t="s">
        <v>8062</v>
      </c>
      <c r="K2372" t="s">
        <v>8232</v>
      </c>
      <c r="L2372" t="s">
        <v>1201</v>
      </c>
      <c r="O2372" t="s">
        <v>1360</v>
      </c>
      <c r="Q2372">
        <v>0</v>
      </c>
      <c r="R2372">
        <v>0</v>
      </c>
    </row>
    <row r="2373" spans="1:18" x14ac:dyDescent="0.25">
      <c r="A2373" t="s">
        <v>8235</v>
      </c>
      <c r="B2373" t="s">
        <v>8236</v>
      </c>
      <c r="C2373" t="s">
        <v>8237</v>
      </c>
      <c r="D2373" t="s">
        <v>8238</v>
      </c>
      <c r="E2373">
        <v>720</v>
      </c>
      <c r="F2373" s="65">
        <v>180</v>
      </c>
      <c r="G2373" s="65" t="s">
        <v>1358</v>
      </c>
      <c r="H2373">
        <v>51.622</v>
      </c>
      <c r="I2373">
        <v>1.496</v>
      </c>
      <c r="J2373" s="65" t="s">
        <v>8062</v>
      </c>
      <c r="K2373" t="s">
        <v>8063</v>
      </c>
      <c r="L2373" t="s">
        <v>1201</v>
      </c>
      <c r="O2373" t="s">
        <v>1360</v>
      </c>
      <c r="Q2373">
        <v>0</v>
      </c>
      <c r="R2373">
        <v>0</v>
      </c>
    </row>
    <row r="2374" spans="1:18" x14ac:dyDescent="0.25">
      <c r="A2374" t="s">
        <v>8235</v>
      </c>
      <c r="B2374" t="s">
        <v>8239</v>
      </c>
      <c r="C2374" t="s">
        <v>8237</v>
      </c>
      <c r="D2374" t="s">
        <v>8240</v>
      </c>
      <c r="E2374">
        <v>720</v>
      </c>
      <c r="F2374" s="65">
        <v>180</v>
      </c>
      <c r="G2374" s="65" t="s">
        <v>1358</v>
      </c>
      <c r="H2374">
        <v>51.622</v>
      </c>
      <c r="I2374">
        <v>1.496</v>
      </c>
      <c r="J2374" s="65" t="s">
        <v>8062</v>
      </c>
      <c r="K2374" t="s">
        <v>8063</v>
      </c>
      <c r="L2374" t="s">
        <v>1201</v>
      </c>
      <c r="O2374" t="s">
        <v>1360</v>
      </c>
      <c r="Q2374">
        <v>0</v>
      </c>
      <c r="R2374">
        <v>0</v>
      </c>
    </row>
    <row r="2375" spans="1:18" x14ac:dyDescent="0.25">
      <c r="A2375" t="s">
        <v>8235</v>
      </c>
      <c r="B2375" t="s">
        <v>8241</v>
      </c>
      <c r="C2375" t="s">
        <v>8237</v>
      </c>
      <c r="D2375" t="s">
        <v>8242</v>
      </c>
      <c r="E2375">
        <v>720</v>
      </c>
      <c r="F2375" s="65">
        <v>180</v>
      </c>
      <c r="G2375" s="65" t="s">
        <v>1358</v>
      </c>
      <c r="H2375">
        <v>51.622</v>
      </c>
      <c r="I2375">
        <v>1.496</v>
      </c>
      <c r="J2375" s="65" t="s">
        <v>8062</v>
      </c>
      <c r="K2375" t="s">
        <v>8063</v>
      </c>
      <c r="L2375" t="s">
        <v>1201</v>
      </c>
      <c r="O2375" t="s">
        <v>1360</v>
      </c>
      <c r="Q2375">
        <v>0</v>
      </c>
      <c r="R2375">
        <v>0</v>
      </c>
    </row>
    <row r="2376" spans="1:18" x14ac:dyDescent="0.25">
      <c r="A2376" t="s">
        <v>8235</v>
      </c>
      <c r="B2376" t="s">
        <v>8243</v>
      </c>
      <c r="C2376" t="s">
        <v>8237</v>
      </c>
      <c r="D2376" t="s">
        <v>8244</v>
      </c>
      <c r="E2376">
        <v>720</v>
      </c>
      <c r="F2376" s="65">
        <v>180</v>
      </c>
      <c r="G2376" s="65" t="s">
        <v>1358</v>
      </c>
      <c r="H2376">
        <v>51.622</v>
      </c>
      <c r="I2376">
        <v>1.496</v>
      </c>
      <c r="J2376" s="65" t="s">
        <v>8062</v>
      </c>
      <c r="K2376" t="s">
        <v>8063</v>
      </c>
      <c r="L2376" t="s">
        <v>1201</v>
      </c>
      <c r="O2376" t="s">
        <v>1360</v>
      </c>
      <c r="Q2376">
        <v>0</v>
      </c>
      <c r="R2376">
        <v>0</v>
      </c>
    </row>
    <row r="2377" spans="1:18" x14ac:dyDescent="0.25">
      <c r="A2377" t="s">
        <v>8245</v>
      </c>
      <c r="B2377" t="s">
        <v>8246</v>
      </c>
      <c r="C2377" t="s">
        <v>8247</v>
      </c>
      <c r="D2377" t="s">
        <v>8248</v>
      </c>
      <c r="E2377">
        <v>46</v>
      </c>
      <c r="F2377" s="65">
        <v>46</v>
      </c>
      <c r="G2377" s="65" t="s">
        <v>1495</v>
      </c>
      <c r="H2377">
        <v>56.338999999999999</v>
      </c>
      <c r="I2377">
        <v>-5.2949999999999999</v>
      </c>
      <c r="J2377" s="65" t="s">
        <v>8062</v>
      </c>
      <c r="K2377" t="s">
        <v>8107</v>
      </c>
      <c r="L2377" t="s">
        <v>1201</v>
      </c>
      <c r="O2377" t="s">
        <v>1360</v>
      </c>
      <c r="Q2377">
        <v>0</v>
      </c>
      <c r="R2377">
        <v>0</v>
      </c>
    </row>
    <row r="2378" spans="1:18" x14ac:dyDescent="0.25">
      <c r="A2378" t="s">
        <v>8249</v>
      </c>
      <c r="B2378" t="s">
        <v>8250</v>
      </c>
      <c r="C2378" t="s">
        <v>8251</v>
      </c>
      <c r="D2378" t="s">
        <v>8252</v>
      </c>
      <c r="E2378">
        <v>382</v>
      </c>
      <c r="F2378" s="65">
        <v>191</v>
      </c>
      <c r="G2378" s="65" t="s">
        <v>1358</v>
      </c>
      <c r="H2378">
        <v>53.984999999999999</v>
      </c>
      <c r="I2378">
        <v>-3.4620000000000002</v>
      </c>
      <c r="J2378" s="65" t="s">
        <v>8062</v>
      </c>
      <c r="K2378" t="s">
        <v>8232</v>
      </c>
      <c r="L2378" t="s">
        <v>1201</v>
      </c>
      <c r="O2378" t="s">
        <v>1360</v>
      </c>
      <c r="Q2378">
        <v>0</v>
      </c>
      <c r="R2378">
        <v>0</v>
      </c>
    </row>
    <row r="2379" spans="1:18" x14ac:dyDescent="0.25">
      <c r="A2379" t="s">
        <v>8249</v>
      </c>
      <c r="B2379" t="s">
        <v>8253</v>
      </c>
      <c r="C2379" t="s">
        <v>8251</v>
      </c>
      <c r="D2379" t="s">
        <v>8254</v>
      </c>
      <c r="E2379">
        <v>382</v>
      </c>
      <c r="F2379" s="65">
        <v>191</v>
      </c>
      <c r="G2379" s="65" t="s">
        <v>1358</v>
      </c>
      <c r="H2379">
        <v>53.984999999999999</v>
      </c>
      <c r="I2379">
        <v>-3.4620000000000002</v>
      </c>
      <c r="J2379" s="65" t="s">
        <v>8062</v>
      </c>
      <c r="K2379" t="s">
        <v>8232</v>
      </c>
      <c r="L2379" t="s">
        <v>1201</v>
      </c>
      <c r="O2379" t="s">
        <v>1360</v>
      </c>
      <c r="Q2379">
        <v>0</v>
      </c>
      <c r="R2379">
        <v>0</v>
      </c>
    </row>
    <row r="2380" spans="1:18" x14ac:dyDescent="0.25">
      <c r="A2380" t="s">
        <v>8255</v>
      </c>
      <c r="B2380" t="s">
        <v>8256</v>
      </c>
      <c r="C2380" t="s">
        <v>8257</v>
      </c>
      <c r="D2380" t="s">
        <v>8258</v>
      </c>
      <c r="E2380">
        <v>55</v>
      </c>
      <c r="F2380" s="65">
        <v>55</v>
      </c>
      <c r="G2380" s="65" t="s">
        <v>49</v>
      </c>
      <c r="H2380">
        <v>56.201999999999998</v>
      </c>
      <c r="I2380">
        <v>-3.1619999999999999</v>
      </c>
      <c r="J2380" s="65" t="s">
        <v>8062</v>
      </c>
      <c r="K2380" t="s">
        <v>8086</v>
      </c>
      <c r="L2380" t="s">
        <v>1201</v>
      </c>
      <c r="O2380" t="s">
        <v>1202</v>
      </c>
      <c r="P2380" t="s">
        <v>1317</v>
      </c>
      <c r="Q2380">
        <v>1.7</v>
      </c>
      <c r="R2380">
        <v>0.13</v>
      </c>
    </row>
    <row r="2381" spans="1:18" x14ac:dyDescent="0.25">
      <c r="A2381" t="s">
        <v>235</v>
      </c>
      <c r="B2381" t="s">
        <v>8259</v>
      </c>
      <c r="C2381" t="s">
        <v>8260</v>
      </c>
      <c r="D2381" t="s">
        <v>8261</v>
      </c>
      <c r="E2381">
        <v>1344</v>
      </c>
      <c r="F2381" s="65">
        <v>672</v>
      </c>
      <c r="G2381" s="65" t="s">
        <v>43</v>
      </c>
      <c r="H2381">
        <v>54.03</v>
      </c>
      <c r="I2381">
        <v>-2.915</v>
      </c>
      <c r="J2381" s="65" t="s">
        <v>8062</v>
      </c>
      <c r="K2381" t="s">
        <v>8262</v>
      </c>
      <c r="L2381" t="s">
        <v>1201</v>
      </c>
      <c r="M2381" s="65">
        <v>1989</v>
      </c>
      <c r="O2381" t="s">
        <v>1411</v>
      </c>
      <c r="P2381" t="s">
        <v>1209</v>
      </c>
      <c r="Q2381">
        <v>167.87</v>
      </c>
      <c r="R2381">
        <v>1.02</v>
      </c>
    </row>
    <row r="2382" spans="1:18" x14ac:dyDescent="0.25">
      <c r="A2382" t="s">
        <v>235</v>
      </c>
      <c r="B2382" t="s">
        <v>8263</v>
      </c>
      <c r="C2382" t="s">
        <v>8260</v>
      </c>
      <c r="D2382" t="s">
        <v>8264</v>
      </c>
      <c r="E2382">
        <v>1344</v>
      </c>
      <c r="F2382" s="65">
        <v>672</v>
      </c>
      <c r="G2382" s="65" t="s">
        <v>43</v>
      </c>
      <c r="H2382">
        <v>54.03</v>
      </c>
      <c r="I2382">
        <v>-2.915</v>
      </c>
      <c r="J2382" s="65" t="s">
        <v>8062</v>
      </c>
      <c r="K2382" t="s">
        <v>8262</v>
      </c>
      <c r="L2382" t="s">
        <v>1201</v>
      </c>
      <c r="M2382" s="65">
        <v>1989</v>
      </c>
      <c r="O2382" t="s">
        <v>1411</v>
      </c>
      <c r="P2382" t="s">
        <v>1209</v>
      </c>
      <c r="Q2382">
        <v>167.87</v>
      </c>
      <c r="R2382">
        <v>1.02</v>
      </c>
    </row>
    <row r="2383" spans="1:18" x14ac:dyDescent="0.25">
      <c r="A2383" t="s">
        <v>8265</v>
      </c>
      <c r="B2383" t="s">
        <v>8266</v>
      </c>
      <c r="C2383" t="s">
        <v>8267</v>
      </c>
      <c r="D2383" t="s">
        <v>8268</v>
      </c>
      <c r="E2383">
        <v>300</v>
      </c>
      <c r="F2383" s="65">
        <v>150</v>
      </c>
      <c r="G2383" s="65" t="s">
        <v>1358</v>
      </c>
      <c r="H2383">
        <v>51.43</v>
      </c>
      <c r="I2383">
        <v>1.633</v>
      </c>
      <c r="J2383" s="65" t="s">
        <v>8062</v>
      </c>
      <c r="K2383" t="s">
        <v>8063</v>
      </c>
      <c r="L2383" t="s">
        <v>1427</v>
      </c>
      <c r="O2383" t="s">
        <v>1360</v>
      </c>
      <c r="Q2383">
        <v>0</v>
      </c>
      <c r="R2383">
        <v>0</v>
      </c>
    </row>
    <row r="2384" spans="1:18" x14ac:dyDescent="0.25">
      <c r="A2384" t="s">
        <v>8265</v>
      </c>
      <c r="B2384" t="s">
        <v>8269</v>
      </c>
      <c r="C2384" t="s">
        <v>8267</v>
      </c>
      <c r="D2384" t="s">
        <v>8270</v>
      </c>
      <c r="E2384">
        <v>300</v>
      </c>
      <c r="F2384" s="65">
        <v>150</v>
      </c>
      <c r="G2384" s="65" t="s">
        <v>1358</v>
      </c>
      <c r="H2384">
        <v>51.43</v>
      </c>
      <c r="I2384">
        <v>1.633</v>
      </c>
      <c r="J2384" s="65" t="s">
        <v>8062</v>
      </c>
      <c r="K2384" t="s">
        <v>8063</v>
      </c>
      <c r="L2384" t="s">
        <v>1427</v>
      </c>
      <c r="O2384" t="s">
        <v>1360</v>
      </c>
      <c r="Q2384">
        <v>0</v>
      </c>
      <c r="R2384">
        <v>0</v>
      </c>
    </row>
    <row r="2385" spans="1:18" x14ac:dyDescent="0.25">
      <c r="A2385" t="s">
        <v>207</v>
      </c>
      <c r="B2385" t="s">
        <v>8271</v>
      </c>
      <c r="C2385" t="s">
        <v>8272</v>
      </c>
      <c r="D2385" t="s">
        <v>8273</v>
      </c>
      <c r="E2385">
        <v>420</v>
      </c>
      <c r="F2385" s="65">
        <v>420</v>
      </c>
      <c r="G2385" s="65" t="s">
        <v>1206</v>
      </c>
      <c r="H2385">
        <v>52.585000000000001</v>
      </c>
      <c r="I2385">
        <v>1.732</v>
      </c>
      <c r="J2385" s="65" t="s">
        <v>8062</v>
      </c>
      <c r="K2385" t="s">
        <v>8131</v>
      </c>
      <c r="L2385" t="s">
        <v>1201</v>
      </c>
      <c r="M2385" s="65">
        <v>2002</v>
      </c>
      <c r="O2385" t="s">
        <v>1411</v>
      </c>
      <c r="P2385" t="s">
        <v>1209</v>
      </c>
      <c r="Q2385">
        <v>43.07</v>
      </c>
      <c r="R2385">
        <v>0.38</v>
      </c>
    </row>
    <row r="2386" spans="1:18" x14ac:dyDescent="0.25">
      <c r="A2386" t="s">
        <v>180</v>
      </c>
      <c r="B2386" t="s">
        <v>8274</v>
      </c>
      <c r="C2386" t="s">
        <v>8275</v>
      </c>
      <c r="D2386" t="s">
        <v>8276</v>
      </c>
      <c r="E2386">
        <v>700</v>
      </c>
      <c r="F2386" s="65">
        <v>700</v>
      </c>
      <c r="G2386" s="65" t="s">
        <v>1206</v>
      </c>
      <c r="H2386">
        <v>51.438000000000002</v>
      </c>
      <c r="I2386">
        <v>0.68899999999999995</v>
      </c>
      <c r="J2386" s="65" t="s">
        <v>8062</v>
      </c>
      <c r="K2386" t="s">
        <v>8063</v>
      </c>
      <c r="L2386" t="s">
        <v>1201</v>
      </c>
      <c r="M2386" s="65">
        <v>1995</v>
      </c>
      <c r="O2386" t="s">
        <v>1411</v>
      </c>
      <c r="P2386" t="s">
        <v>1268</v>
      </c>
      <c r="Q2386">
        <v>0.96</v>
      </c>
      <c r="R2386">
        <v>0.78</v>
      </c>
    </row>
    <row r="2387" spans="1:18" x14ac:dyDescent="0.25">
      <c r="A2387" t="s">
        <v>236</v>
      </c>
      <c r="B2387" t="s">
        <v>8277</v>
      </c>
      <c r="C2387" t="s">
        <v>8278</v>
      </c>
      <c r="D2387" t="s">
        <v>8279</v>
      </c>
      <c r="E2387">
        <v>1332</v>
      </c>
      <c r="F2387" s="65">
        <v>666</v>
      </c>
      <c r="G2387" s="65" t="s">
        <v>43</v>
      </c>
      <c r="H2387">
        <v>54.03</v>
      </c>
      <c r="I2387">
        <v>-2.915</v>
      </c>
      <c r="J2387" s="65" t="s">
        <v>8062</v>
      </c>
      <c r="K2387" t="s">
        <v>8262</v>
      </c>
      <c r="L2387" t="s">
        <v>1201</v>
      </c>
      <c r="M2387" s="65">
        <v>1989</v>
      </c>
      <c r="O2387" t="s">
        <v>1411</v>
      </c>
      <c r="P2387" t="s">
        <v>1209</v>
      </c>
      <c r="Q2387">
        <v>167.87</v>
      </c>
      <c r="R2387">
        <v>1.02</v>
      </c>
    </row>
    <row r="2388" spans="1:18" x14ac:dyDescent="0.25">
      <c r="A2388" t="s">
        <v>236</v>
      </c>
      <c r="B2388" t="s">
        <v>8280</v>
      </c>
      <c r="C2388" t="s">
        <v>8278</v>
      </c>
      <c r="D2388" t="s">
        <v>8281</v>
      </c>
      <c r="E2388">
        <v>1332</v>
      </c>
      <c r="F2388" s="65">
        <v>666</v>
      </c>
      <c r="G2388" s="65" t="s">
        <v>43</v>
      </c>
      <c r="H2388">
        <v>54.03</v>
      </c>
      <c r="I2388">
        <v>-2.915</v>
      </c>
      <c r="J2388" s="65" t="s">
        <v>8062</v>
      </c>
      <c r="K2388" t="s">
        <v>8262</v>
      </c>
      <c r="L2388" t="s">
        <v>1201</v>
      </c>
      <c r="M2388" s="65">
        <v>1989</v>
      </c>
      <c r="O2388" t="s">
        <v>1411</v>
      </c>
      <c r="P2388" t="s">
        <v>1209</v>
      </c>
      <c r="Q2388">
        <v>167.87</v>
      </c>
      <c r="R2388">
        <v>1.02</v>
      </c>
    </row>
    <row r="2389" spans="1:18" x14ac:dyDescent="0.25">
      <c r="A2389" t="s">
        <v>222</v>
      </c>
      <c r="B2389" t="s">
        <v>8282</v>
      </c>
      <c r="C2389" t="s">
        <v>8283</v>
      </c>
      <c r="D2389" t="s">
        <v>8284</v>
      </c>
      <c r="E2389">
        <v>810</v>
      </c>
      <c r="F2389" s="65">
        <v>810</v>
      </c>
      <c r="G2389" s="65" t="s">
        <v>1206</v>
      </c>
      <c r="H2389">
        <v>53.601999999999997</v>
      </c>
      <c r="I2389">
        <v>-0.14499999999999999</v>
      </c>
      <c r="J2389" s="65" t="s">
        <v>8062</v>
      </c>
      <c r="K2389" t="s">
        <v>8203</v>
      </c>
      <c r="L2389" t="s">
        <v>1201</v>
      </c>
      <c r="M2389" s="65">
        <v>1997</v>
      </c>
      <c r="O2389" t="s">
        <v>1411</v>
      </c>
      <c r="P2389" t="s">
        <v>1209</v>
      </c>
      <c r="Q2389">
        <v>43.07</v>
      </c>
      <c r="R2389">
        <v>0.38</v>
      </c>
    </row>
    <row r="2390" spans="1:18" x14ac:dyDescent="0.25">
      <c r="A2390" t="s">
        <v>8285</v>
      </c>
      <c r="B2390" t="s">
        <v>8286</v>
      </c>
      <c r="C2390" t="s">
        <v>8287</v>
      </c>
      <c r="D2390" t="s">
        <v>8288</v>
      </c>
      <c r="E2390">
        <v>0</v>
      </c>
      <c r="F2390" s="65">
        <v>8</v>
      </c>
      <c r="G2390" s="65" t="s">
        <v>1213</v>
      </c>
      <c r="H2390">
        <v>56.009</v>
      </c>
      <c r="I2390">
        <v>-5.12</v>
      </c>
      <c r="J2390" s="65" t="s">
        <v>8062</v>
      </c>
      <c r="K2390" t="s">
        <v>8107</v>
      </c>
      <c r="L2390" t="s">
        <v>1201</v>
      </c>
      <c r="O2390" t="s">
        <v>1202</v>
      </c>
    </row>
    <row r="2391" spans="1:18" x14ac:dyDescent="0.25">
      <c r="A2391" t="s">
        <v>8285</v>
      </c>
      <c r="B2391" t="s">
        <v>8289</v>
      </c>
      <c r="C2391" t="s">
        <v>8287</v>
      </c>
      <c r="D2391" t="s">
        <v>8290</v>
      </c>
      <c r="E2391">
        <v>0</v>
      </c>
      <c r="F2391" s="65">
        <v>8</v>
      </c>
      <c r="G2391" s="65" t="s">
        <v>1213</v>
      </c>
      <c r="H2391">
        <v>56.009</v>
      </c>
      <c r="I2391">
        <v>-5.12</v>
      </c>
      <c r="J2391" s="65" t="s">
        <v>8062</v>
      </c>
      <c r="K2391" t="s">
        <v>8107</v>
      </c>
      <c r="L2391" t="s">
        <v>1201</v>
      </c>
      <c r="O2391" t="s">
        <v>1202</v>
      </c>
    </row>
    <row r="2392" spans="1:18" x14ac:dyDescent="0.25">
      <c r="A2392" t="s">
        <v>174</v>
      </c>
      <c r="B2392" t="s">
        <v>8291</v>
      </c>
      <c r="C2392" t="s">
        <v>8292</v>
      </c>
      <c r="D2392" t="s">
        <v>8293</v>
      </c>
      <c r="E2392">
        <v>408</v>
      </c>
      <c r="F2392" s="65">
        <v>408</v>
      </c>
      <c r="G2392" s="65" t="s">
        <v>1206</v>
      </c>
      <c r="H2392">
        <v>51.661000000000001</v>
      </c>
      <c r="I2392">
        <v>-2.3E-2</v>
      </c>
      <c r="J2392" s="65" t="s">
        <v>8062</v>
      </c>
      <c r="K2392" t="s">
        <v>8294</v>
      </c>
      <c r="L2392" t="s">
        <v>1201</v>
      </c>
      <c r="M2392" s="65">
        <v>1999</v>
      </c>
      <c r="O2392" t="s">
        <v>1202</v>
      </c>
      <c r="P2392" t="s">
        <v>1317</v>
      </c>
      <c r="Q2392">
        <v>0.01</v>
      </c>
      <c r="R2392">
        <v>0.01</v>
      </c>
    </row>
    <row r="2393" spans="1:18" x14ac:dyDescent="0.25">
      <c r="A2393" t="s">
        <v>234</v>
      </c>
      <c r="B2393" t="s">
        <v>8295</v>
      </c>
      <c r="C2393" t="s">
        <v>8296</v>
      </c>
      <c r="D2393" t="s">
        <v>8297</v>
      </c>
      <c r="E2393">
        <v>1400</v>
      </c>
      <c r="F2393" s="65">
        <v>700</v>
      </c>
      <c r="G2393" s="65" t="s">
        <v>43</v>
      </c>
      <c r="H2393">
        <v>51.209000000000003</v>
      </c>
      <c r="I2393">
        <v>-3.133</v>
      </c>
      <c r="J2393" s="65" t="s">
        <v>8062</v>
      </c>
      <c r="K2393" t="s">
        <v>8298</v>
      </c>
      <c r="L2393" t="s">
        <v>1201</v>
      </c>
      <c r="M2393" s="65">
        <v>1976</v>
      </c>
      <c r="O2393" t="s">
        <v>1411</v>
      </c>
      <c r="P2393" t="s">
        <v>1209</v>
      </c>
      <c r="Q2393">
        <v>167.87</v>
      </c>
      <c r="R2393">
        <v>1.02</v>
      </c>
    </row>
    <row r="2394" spans="1:18" x14ac:dyDescent="0.25">
      <c r="A2394" t="s">
        <v>234</v>
      </c>
      <c r="B2394" t="s">
        <v>8299</v>
      </c>
      <c r="C2394" t="s">
        <v>8296</v>
      </c>
      <c r="D2394" t="s">
        <v>8300</v>
      </c>
      <c r="E2394">
        <v>1400</v>
      </c>
      <c r="F2394" s="65">
        <v>700</v>
      </c>
      <c r="G2394" s="65" t="s">
        <v>43</v>
      </c>
      <c r="H2394">
        <v>51.209000000000003</v>
      </c>
      <c r="I2394">
        <v>-3.133</v>
      </c>
      <c r="J2394" s="65" t="s">
        <v>8062</v>
      </c>
      <c r="K2394" t="s">
        <v>8298</v>
      </c>
      <c r="L2394" t="s">
        <v>1201</v>
      </c>
      <c r="M2394" s="65">
        <v>1976</v>
      </c>
      <c r="O2394" t="s">
        <v>1411</v>
      </c>
      <c r="P2394" t="s">
        <v>1209</v>
      </c>
      <c r="Q2394">
        <v>167.87</v>
      </c>
      <c r="R2394">
        <v>1.02</v>
      </c>
    </row>
    <row r="2395" spans="1:18" x14ac:dyDescent="0.25">
      <c r="A2395" t="s">
        <v>8301</v>
      </c>
      <c r="B2395" t="s">
        <v>8302</v>
      </c>
      <c r="C2395" t="s">
        <v>8303</v>
      </c>
      <c r="D2395" t="s">
        <v>8304</v>
      </c>
      <c r="E2395">
        <v>128</v>
      </c>
      <c r="F2395" s="65">
        <v>128</v>
      </c>
      <c r="G2395" s="65" t="s">
        <v>1495</v>
      </c>
      <c r="H2395">
        <v>55.442</v>
      </c>
      <c r="I2395">
        <v>-3.5430000000000001</v>
      </c>
      <c r="J2395" s="65" t="s">
        <v>8062</v>
      </c>
      <c r="K2395" t="s">
        <v>8221</v>
      </c>
      <c r="L2395" t="s">
        <v>1201</v>
      </c>
      <c r="O2395" t="s">
        <v>1360</v>
      </c>
      <c r="Q2395">
        <v>0</v>
      </c>
      <c r="R2395">
        <v>0</v>
      </c>
    </row>
    <row r="2396" spans="1:18" x14ac:dyDescent="0.25">
      <c r="A2396" t="s">
        <v>8305</v>
      </c>
      <c r="B2396" t="s">
        <v>8306</v>
      </c>
      <c r="C2396" t="s">
        <v>8307</v>
      </c>
      <c r="D2396" t="s">
        <v>8308</v>
      </c>
      <c r="E2396">
        <v>51</v>
      </c>
      <c r="F2396" s="65">
        <v>51</v>
      </c>
      <c r="G2396" s="65" t="s">
        <v>1495</v>
      </c>
      <c r="H2396">
        <v>57.536999999999999</v>
      </c>
      <c r="I2396">
        <v>-3.363</v>
      </c>
      <c r="J2396" s="65" t="s">
        <v>8062</v>
      </c>
      <c r="K2396" t="s">
        <v>8107</v>
      </c>
      <c r="L2396" t="s">
        <v>1201</v>
      </c>
      <c r="O2396" t="s">
        <v>1360</v>
      </c>
      <c r="Q2396">
        <v>0</v>
      </c>
      <c r="R2396">
        <v>0</v>
      </c>
    </row>
    <row r="2397" spans="1:18" x14ac:dyDescent="0.25">
      <c r="A2397" t="s">
        <v>8309</v>
      </c>
      <c r="C2397" t="s">
        <v>8310</v>
      </c>
      <c r="D2397" t="s">
        <v>1216</v>
      </c>
      <c r="E2397">
        <v>300</v>
      </c>
      <c r="F2397" s="65">
        <v>300</v>
      </c>
      <c r="G2397" s="65" t="s">
        <v>1358</v>
      </c>
      <c r="H2397">
        <v>51.43</v>
      </c>
      <c r="I2397">
        <v>1.633</v>
      </c>
      <c r="J2397" s="65" t="s">
        <v>8062</v>
      </c>
      <c r="K2397" t="s">
        <v>8063</v>
      </c>
      <c r="L2397" t="s">
        <v>1201</v>
      </c>
      <c r="O2397" t="s">
        <v>1360</v>
      </c>
      <c r="Q2397">
        <v>0</v>
      </c>
      <c r="R2397">
        <v>0</v>
      </c>
    </row>
    <row r="2398" spans="1:18" x14ac:dyDescent="0.25">
      <c r="A2398" t="s">
        <v>8311</v>
      </c>
      <c r="B2398" t="s">
        <v>8312</v>
      </c>
      <c r="C2398" t="s">
        <v>8313</v>
      </c>
      <c r="D2398" t="s">
        <v>8314</v>
      </c>
      <c r="E2398">
        <v>50</v>
      </c>
      <c r="F2398" s="65">
        <v>25</v>
      </c>
      <c r="G2398" s="65" t="s">
        <v>1206</v>
      </c>
      <c r="H2398">
        <v>52.753999999999998</v>
      </c>
      <c r="I2398">
        <v>-1.913</v>
      </c>
      <c r="J2398" s="65" t="s">
        <v>8062</v>
      </c>
      <c r="K2398" t="s">
        <v>8124</v>
      </c>
      <c r="L2398" t="s">
        <v>8071</v>
      </c>
      <c r="N2398">
        <v>2015</v>
      </c>
      <c r="O2398" t="s">
        <v>1202</v>
      </c>
      <c r="P2398" t="s">
        <v>1317</v>
      </c>
      <c r="Q2398">
        <v>0.01</v>
      </c>
      <c r="R2398">
        <v>0.01</v>
      </c>
    </row>
    <row r="2399" spans="1:18" x14ac:dyDescent="0.25">
      <c r="A2399" t="s">
        <v>8311</v>
      </c>
      <c r="B2399" t="s">
        <v>8315</v>
      </c>
      <c r="C2399" t="s">
        <v>8313</v>
      </c>
      <c r="D2399" t="s">
        <v>8316</v>
      </c>
      <c r="E2399">
        <v>50</v>
      </c>
      <c r="F2399" s="65">
        <v>25</v>
      </c>
      <c r="G2399" s="65" t="s">
        <v>1206</v>
      </c>
      <c r="H2399">
        <v>52.753999999999998</v>
      </c>
      <c r="I2399">
        <v>-1.913</v>
      </c>
      <c r="J2399" s="65" t="s">
        <v>8062</v>
      </c>
      <c r="K2399" t="s">
        <v>8124</v>
      </c>
      <c r="L2399" t="s">
        <v>8071</v>
      </c>
      <c r="N2399">
        <v>2015</v>
      </c>
      <c r="O2399" t="s">
        <v>1202</v>
      </c>
      <c r="P2399" t="s">
        <v>1317</v>
      </c>
      <c r="Q2399">
        <v>0.01</v>
      </c>
      <c r="R2399">
        <v>0.01</v>
      </c>
    </row>
    <row r="2400" spans="1:18" x14ac:dyDescent="0.25">
      <c r="A2400" t="s">
        <v>8317</v>
      </c>
      <c r="B2400" t="s">
        <v>8318</v>
      </c>
      <c r="C2400" t="s">
        <v>8319</v>
      </c>
      <c r="D2400" t="s">
        <v>8320</v>
      </c>
      <c r="E2400">
        <v>1340</v>
      </c>
      <c r="F2400" s="65">
        <v>335</v>
      </c>
      <c r="G2400" s="65" t="s">
        <v>43</v>
      </c>
      <c r="H2400">
        <v>53.417000000000002</v>
      </c>
      <c r="I2400">
        <v>-4.4829999999999997</v>
      </c>
      <c r="J2400" s="65" t="s">
        <v>8062</v>
      </c>
      <c r="K2400" t="s">
        <v>8321</v>
      </c>
      <c r="L2400" t="s">
        <v>8071</v>
      </c>
      <c r="N2400">
        <v>2015</v>
      </c>
      <c r="O2400" t="s">
        <v>1411</v>
      </c>
      <c r="P2400" t="s">
        <v>1209</v>
      </c>
      <c r="Q2400">
        <v>167.87</v>
      </c>
      <c r="R2400">
        <v>1.02</v>
      </c>
    </row>
    <row r="2401" spans="1:18" x14ac:dyDescent="0.25">
      <c r="A2401" t="s">
        <v>8317</v>
      </c>
      <c r="B2401" t="s">
        <v>8322</v>
      </c>
      <c r="C2401" t="s">
        <v>8319</v>
      </c>
      <c r="D2401" t="s">
        <v>8323</v>
      </c>
      <c r="E2401">
        <v>1340</v>
      </c>
      <c r="F2401" s="65">
        <v>335</v>
      </c>
      <c r="G2401" s="65" t="s">
        <v>43</v>
      </c>
      <c r="H2401">
        <v>53.417000000000002</v>
      </c>
      <c r="I2401">
        <v>-4.4829999999999997</v>
      </c>
      <c r="J2401" s="65" t="s">
        <v>8062</v>
      </c>
      <c r="K2401" t="s">
        <v>8321</v>
      </c>
      <c r="L2401" t="s">
        <v>8071</v>
      </c>
      <c r="N2401">
        <v>2015</v>
      </c>
      <c r="O2401" t="s">
        <v>1411</v>
      </c>
      <c r="P2401" t="s">
        <v>1209</v>
      </c>
      <c r="Q2401">
        <v>167.87</v>
      </c>
      <c r="R2401">
        <v>1.02</v>
      </c>
    </row>
    <row r="2402" spans="1:18" x14ac:dyDescent="0.25">
      <c r="A2402" t="s">
        <v>8317</v>
      </c>
      <c r="B2402" t="s">
        <v>8324</v>
      </c>
      <c r="C2402" t="s">
        <v>8319</v>
      </c>
      <c r="D2402" t="s">
        <v>8325</v>
      </c>
      <c r="E2402">
        <v>1340</v>
      </c>
      <c r="F2402" s="65">
        <v>335</v>
      </c>
      <c r="G2402" s="65" t="s">
        <v>43</v>
      </c>
      <c r="H2402">
        <v>53.417000000000002</v>
      </c>
      <c r="I2402">
        <v>-4.4829999999999997</v>
      </c>
      <c r="J2402" s="65" t="s">
        <v>8062</v>
      </c>
      <c r="K2402" t="s">
        <v>8321</v>
      </c>
      <c r="L2402" t="s">
        <v>8071</v>
      </c>
      <c r="N2402">
        <v>2015</v>
      </c>
      <c r="O2402" t="s">
        <v>1411</v>
      </c>
      <c r="P2402" t="s">
        <v>1209</v>
      </c>
      <c r="Q2402">
        <v>167.87</v>
      </c>
      <c r="R2402">
        <v>1.02</v>
      </c>
    </row>
    <row r="2403" spans="1:18" x14ac:dyDescent="0.25">
      <c r="A2403" t="s">
        <v>8317</v>
      </c>
      <c r="B2403" t="s">
        <v>8326</v>
      </c>
      <c r="C2403" t="s">
        <v>8319</v>
      </c>
      <c r="D2403" t="s">
        <v>8327</v>
      </c>
      <c r="E2403">
        <v>1340</v>
      </c>
      <c r="F2403" s="65">
        <v>335</v>
      </c>
      <c r="G2403" s="65" t="s">
        <v>43</v>
      </c>
      <c r="H2403">
        <v>53.417000000000002</v>
      </c>
      <c r="I2403">
        <v>-4.4829999999999997</v>
      </c>
      <c r="J2403" s="65" t="s">
        <v>8062</v>
      </c>
      <c r="K2403" t="s">
        <v>8321</v>
      </c>
      <c r="L2403" t="s">
        <v>8071</v>
      </c>
      <c r="N2403">
        <v>2015</v>
      </c>
      <c r="O2403" t="s">
        <v>1411</v>
      </c>
      <c r="P2403" t="s">
        <v>1209</v>
      </c>
      <c r="Q2403">
        <v>167.87</v>
      </c>
      <c r="R2403">
        <v>1.02</v>
      </c>
    </row>
    <row r="2404" spans="1:18" x14ac:dyDescent="0.25">
      <c r="A2404" t="s">
        <v>8328</v>
      </c>
      <c r="B2404" t="s">
        <v>8329</v>
      </c>
      <c r="C2404" t="s">
        <v>8330</v>
      </c>
      <c r="D2404" t="s">
        <v>8331</v>
      </c>
      <c r="E2404">
        <v>69</v>
      </c>
      <c r="F2404" s="65">
        <v>69</v>
      </c>
      <c r="G2404" s="65" t="s">
        <v>1495</v>
      </c>
      <c r="H2404">
        <v>57.655000000000001</v>
      </c>
      <c r="I2404">
        <v>-4.8170000000000002</v>
      </c>
      <c r="J2404" s="65" t="s">
        <v>8062</v>
      </c>
      <c r="K2404" t="s">
        <v>8107</v>
      </c>
      <c r="L2404" t="s">
        <v>1201</v>
      </c>
      <c r="O2404" t="s">
        <v>1360</v>
      </c>
      <c r="Q2404">
        <v>0</v>
      </c>
      <c r="R2404">
        <v>0</v>
      </c>
    </row>
    <row r="2405" spans="1:18" x14ac:dyDescent="0.25">
      <c r="A2405" t="s">
        <v>221</v>
      </c>
      <c r="B2405" t="s">
        <v>8332</v>
      </c>
      <c r="C2405" t="s">
        <v>8333</v>
      </c>
      <c r="D2405" t="s">
        <v>8334</v>
      </c>
      <c r="E2405">
        <v>905</v>
      </c>
      <c r="F2405" s="65">
        <v>905</v>
      </c>
      <c r="G2405" s="65" t="s">
        <v>1206</v>
      </c>
      <c r="H2405">
        <v>50.387999999999998</v>
      </c>
      <c r="I2405">
        <v>-4.0170000000000003</v>
      </c>
      <c r="J2405" s="65" t="s">
        <v>8062</v>
      </c>
      <c r="K2405" t="s">
        <v>8335</v>
      </c>
      <c r="L2405" t="s">
        <v>1201</v>
      </c>
      <c r="M2405" s="65">
        <v>2009</v>
      </c>
      <c r="O2405" t="s">
        <v>1411</v>
      </c>
      <c r="P2405" t="s">
        <v>1317</v>
      </c>
      <c r="Q2405">
        <v>0.01</v>
      </c>
      <c r="R2405">
        <v>0.01</v>
      </c>
    </row>
    <row r="2406" spans="1:18" x14ac:dyDescent="0.25">
      <c r="A2406" t="s">
        <v>206</v>
      </c>
      <c r="B2406" t="s">
        <v>8336</v>
      </c>
      <c r="C2406" t="s">
        <v>8337</v>
      </c>
      <c r="D2406" t="s">
        <v>8338</v>
      </c>
      <c r="E2406">
        <v>735</v>
      </c>
      <c r="F2406" s="65">
        <v>735</v>
      </c>
      <c r="G2406" s="65" t="s">
        <v>1206</v>
      </c>
      <c r="H2406">
        <v>52.204999999999998</v>
      </c>
      <c r="I2406">
        <v>-0.26700000000000002</v>
      </c>
      <c r="J2406" s="65" t="s">
        <v>8062</v>
      </c>
      <c r="K2406" t="s">
        <v>8339</v>
      </c>
      <c r="L2406" t="s">
        <v>1201</v>
      </c>
      <c r="M2406" s="65">
        <v>1995</v>
      </c>
      <c r="O2406" t="s">
        <v>1202</v>
      </c>
      <c r="P2406" t="s">
        <v>1268</v>
      </c>
      <c r="Q2406">
        <v>0.96</v>
      </c>
      <c r="R2406">
        <v>0.78</v>
      </c>
    </row>
    <row r="2407" spans="1:18" x14ac:dyDescent="0.25">
      <c r="A2407" t="s">
        <v>8340</v>
      </c>
      <c r="B2407" t="s">
        <v>8341</v>
      </c>
      <c r="C2407" t="s">
        <v>8342</v>
      </c>
      <c r="D2407" t="s">
        <v>8343</v>
      </c>
      <c r="E2407">
        <v>66</v>
      </c>
      <c r="F2407" s="65">
        <v>66</v>
      </c>
      <c r="G2407" s="65" t="s">
        <v>1495</v>
      </c>
      <c r="H2407">
        <v>57.447000000000003</v>
      </c>
      <c r="I2407">
        <v>-3.4750000000000001</v>
      </c>
      <c r="J2407" s="65" t="s">
        <v>8062</v>
      </c>
      <c r="K2407" t="s">
        <v>8107</v>
      </c>
      <c r="L2407" t="s">
        <v>1201</v>
      </c>
      <c r="O2407" t="s">
        <v>1360</v>
      </c>
      <c r="Q2407">
        <v>0</v>
      </c>
      <c r="R2407">
        <v>0</v>
      </c>
    </row>
    <row r="2408" spans="1:18" x14ac:dyDescent="0.25">
      <c r="A2408" t="s">
        <v>8344</v>
      </c>
      <c r="B2408" t="s">
        <v>8345</v>
      </c>
      <c r="C2408" t="s">
        <v>8346</v>
      </c>
      <c r="D2408" t="s">
        <v>8347</v>
      </c>
      <c r="E2408">
        <v>1000</v>
      </c>
      <c r="F2408" s="65">
        <v>400</v>
      </c>
      <c r="G2408" s="65" t="s">
        <v>1206</v>
      </c>
      <c r="H2408">
        <v>51.52</v>
      </c>
      <c r="I2408">
        <v>0.14599999999999999</v>
      </c>
      <c r="J2408" s="65" t="s">
        <v>8062</v>
      </c>
      <c r="K2408" t="s">
        <v>8294</v>
      </c>
      <c r="L2408" t="s">
        <v>1201</v>
      </c>
      <c r="M2408" s="65">
        <v>1995</v>
      </c>
      <c r="O2408" t="s">
        <v>1202</v>
      </c>
      <c r="Q2408">
        <v>22.52</v>
      </c>
      <c r="R2408">
        <v>0.91</v>
      </c>
    </row>
    <row r="2409" spans="1:18" x14ac:dyDescent="0.25">
      <c r="A2409" t="s">
        <v>8344</v>
      </c>
      <c r="B2409" t="s">
        <v>8348</v>
      </c>
      <c r="C2409" t="s">
        <v>8346</v>
      </c>
      <c r="D2409" t="s">
        <v>8349</v>
      </c>
      <c r="E2409">
        <v>1000</v>
      </c>
      <c r="F2409" s="65">
        <v>600</v>
      </c>
      <c r="G2409" s="65" t="s">
        <v>1206</v>
      </c>
      <c r="H2409">
        <v>51.52</v>
      </c>
      <c r="I2409">
        <v>0.14599999999999999</v>
      </c>
      <c r="J2409" s="65" t="s">
        <v>8062</v>
      </c>
      <c r="K2409" t="s">
        <v>8294</v>
      </c>
      <c r="L2409" t="s">
        <v>1201</v>
      </c>
      <c r="M2409" s="65">
        <v>1995</v>
      </c>
      <c r="O2409" t="s">
        <v>1202</v>
      </c>
      <c r="Q2409">
        <v>22.52</v>
      </c>
      <c r="R2409">
        <v>0.91</v>
      </c>
    </row>
    <row r="2410" spans="1:18" x14ac:dyDescent="0.25">
      <c r="A2410" t="s">
        <v>8350</v>
      </c>
      <c r="B2410" t="s">
        <v>8351</v>
      </c>
      <c r="C2410" t="s">
        <v>8352</v>
      </c>
      <c r="D2410" t="s">
        <v>8353</v>
      </c>
      <c r="E2410">
        <v>98</v>
      </c>
      <c r="F2410" s="65">
        <v>10</v>
      </c>
      <c r="G2410" s="65" t="s">
        <v>1213</v>
      </c>
      <c r="H2410">
        <v>57.468000000000004</v>
      </c>
      <c r="I2410">
        <v>-4.5279999999999996</v>
      </c>
      <c r="J2410" s="65" t="s">
        <v>8062</v>
      </c>
      <c r="K2410" t="s">
        <v>8107</v>
      </c>
      <c r="L2410" t="s">
        <v>1201</v>
      </c>
      <c r="O2410" t="s">
        <v>1202</v>
      </c>
    </row>
    <row r="2411" spans="1:18" x14ac:dyDescent="0.25">
      <c r="A2411" t="s">
        <v>8350</v>
      </c>
      <c r="B2411" t="s">
        <v>8354</v>
      </c>
      <c r="C2411" t="s">
        <v>8352</v>
      </c>
      <c r="D2411" t="s">
        <v>8355</v>
      </c>
      <c r="E2411">
        <v>98</v>
      </c>
      <c r="F2411" s="65">
        <v>10</v>
      </c>
      <c r="G2411" s="65" t="s">
        <v>1213</v>
      </c>
      <c r="H2411">
        <v>57.468000000000004</v>
      </c>
      <c r="I2411">
        <v>-4.5279999999999996</v>
      </c>
      <c r="J2411" s="65" t="s">
        <v>8062</v>
      </c>
      <c r="K2411" t="s">
        <v>8107</v>
      </c>
      <c r="L2411" t="s">
        <v>1201</v>
      </c>
      <c r="O2411" t="s">
        <v>1202</v>
      </c>
    </row>
    <row r="2412" spans="1:18" x14ac:dyDescent="0.25">
      <c r="A2412" t="s">
        <v>8350</v>
      </c>
      <c r="B2412" t="s">
        <v>8356</v>
      </c>
      <c r="C2412" t="s">
        <v>8352</v>
      </c>
      <c r="D2412" t="s">
        <v>8357</v>
      </c>
      <c r="E2412">
        <v>98</v>
      </c>
      <c r="F2412" s="65">
        <v>10</v>
      </c>
      <c r="G2412" s="65" t="s">
        <v>1213</v>
      </c>
      <c r="H2412">
        <v>57.466000000000001</v>
      </c>
      <c r="I2412">
        <v>-4.5090000000000003</v>
      </c>
      <c r="J2412" s="65" t="s">
        <v>8062</v>
      </c>
      <c r="K2412" t="s">
        <v>8107</v>
      </c>
      <c r="L2412" t="s">
        <v>1201</v>
      </c>
      <c r="O2412" t="s">
        <v>1202</v>
      </c>
    </row>
    <row r="2413" spans="1:18" x14ac:dyDescent="0.25">
      <c r="A2413" t="s">
        <v>8350</v>
      </c>
      <c r="B2413" t="s">
        <v>8358</v>
      </c>
      <c r="C2413" t="s">
        <v>8352</v>
      </c>
      <c r="D2413" t="s">
        <v>8359</v>
      </c>
      <c r="E2413">
        <v>98</v>
      </c>
      <c r="F2413" s="65">
        <v>10</v>
      </c>
      <c r="G2413" s="65" t="s">
        <v>1213</v>
      </c>
      <c r="H2413">
        <v>57.466000000000001</v>
      </c>
      <c r="I2413">
        <v>-4.5090000000000003</v>
      </c>
      <c r="J2413" s="65" t="s">
        <v>8062</v>
      </c>
      <c r="K2413" t="s">
        <v>8107</v>
      </c>
      <c r="L2413" t="s">
        <v>1201</v>
      </c>
      <c r="O2413" t="s">
        <v>1202</v>
      </c>
    </row>
    <row r="2414" spans="1:18" x14ac:dyDescent="0.25">
      <c r="A2414" t="s">
        <v>8350</v>
      </c>
      <c r="B2414" t="s">
        <v>8360</v>
      </c>
      <c r="C2414" t="s">
        <v>8352</v>
      </c>
      <c r="D2414" t="s">
        <v>8361</v>
      </c>
      <c r="E2414">
        <v>98</v>
      </c>
      <c r="F2414" s="65">
        <v>2</v>
      </c>
      <c r="G2414" s="65" t="s">
        <v>1213</v>
      </c>
      <c r="H2414">
        <v>57.506</v>
      </c>
      <c r="I2414">
        <v>-4.5359999999999996</v>
      </c>
      <c r="J2414" s="65" t="s">
        <v>8062</v>
      </c>
      <c r="K2414" t="s">
        <v>8107</v>
      </c>
      <c r="L2414" t="s">
        <v>1201</v>
      </c>
      <c r="O2414" t="s">
        <v>1202</v>
      </c>
    </row>
    <row r="2415" spans="1:18" x14ac:dyDescent="0.25">
      <c r="A2415" t="s">
        <v>8350</v>
      </c>
      <c r="B2415" t="s">
        <v>8362</v>
      </c>
      <c r="C2415" t="s">
        <v>8352</v>
      </c>
      <c r="D2415" t="s">
        <v>8363</v>
      </c>
      <c r="E2415">
        <v>98</v>
      </c>
      <c r="F2415" s="65">
        <v>18</v>
      </c>
      <c r="G2415" s="65" t="s">
        <v>1213</v>
      </c>
      <c r="H2415">
        <v>57.506</v>
      </c>
      <c r="I2415">
        <v>-4.5359999999999996</v>
      </c>
      <c r="J2415" s="65" t="s">
        <v>8062</v>
      </c>
      <c r="K2415" t="s">
        <v>8107</v>
      </c>
      <c r="L2415" t="s">
        <v>1201</v>
      </c>
      <c r="O2415" t="s">
        <v>1202</v>
      </c>
    </row>
    <row r="2416" spans="1:18" x14ac:dyDescent="0.25">
      <c r="A2416" t="s">
        <v>8350</v>
      </c>
      <c r="B2416" t="s">
        <v>8364</v>
      </c>
      <c r="C2416" t="s">
        <v>8352</v>
      </c>
      <c r="D2416" t="s">
        <v>8365</v>
      </c>
      <c r="E2416">
        <v>98</v>
      </c>
      <c r="F2416" s="65">
        <v>19</v>
      </c>
      <c r="G2416" s="65" t="s">
        <v>1213</v>
      </c>
      <c r="H2416">
        <v>57.406999999999996</v>
      </c>
      <c r="I2416">
        <v>-4.8449999999999998</v>
      </c>
      <c r="J2416" s="65" t="s">
        <v>8062</v>
      </c>
      <c r="K2416" t="s">
        <v>8107</v>
      </c>
      <c r="L2416" t="s">
        <v>1201</v>
      </c>
      <c r="O2416" t="s">
        <v>1202</v>
      </c>
    </row>
    <row r="2417" spans="1:18" x14ac:dyDescent="0.25">
      <c r="A2417" t="s">
        <v>8350</v>
      </c>
      <c r="B2417" t="s">
        <v>8366</v>
      </c>
      <c r="C2417" t="s">
        <v>8352</v>
      </c>
      <c r="D2417" t="s">
        <v>8367</v>
      </c>
      <c r="E2417">
        <v>98</v>
      </c>
      <c r="F2417" s="65">
        <v>19</v>
      </c>
      <c r="G2417" s="65" t="s">
        <v>1213</v>
      </c>
      <c r="H2417">
        <v>57.406999999999996</v>
      </c>
      <c r="I2417">
        <v>-4.8449999999999998</v>
      </c>
      <c r="J2417" s="65" t="s">
        <v>8062</v>
      </c>
      <c r="K2417" t="s">
        <v>8107</v>
      </c>
      <c r="L2417" t="s">
        <v>1201</v>
      </c>
      <c r="O2417" t="s">
        <v>1202</v>
      </c>
    </row>
    <row r="2418" spans="1:18" x14ac:dyDescent="0.25">
      <c r="A2418" t="s">
        <v>8368</v>
      </c>
      <c r="B2418" t="s">
        <v>8369</v>
      </c>
      <c r="C2418" t="s">
        <v>8370</v>
      </c>
      <c r="D2418" t="s">
        <v>8371</v>
      </c>
      <c r="E2418">
        <v>1258</v>
      </c>
      <c r="F2418" s="65">
        <v>422</v>
      </c>
      <c r="G2418" s="65" t="s">
        <v>1206</v>
      </c>
      <c r="H2418">
        <v>51.52</v>
      </c>
      <c r="I2418">
        <v>-2.65</v>
      </c>
      <c r="J2418" s="65" t="s">
        <v>8062</v>
      </c>
      <c r="K2418" t="s">
        <v>8070</v>
      </c>
      <c r="L2418" t="s">
        <v>1201</v>
      </c>
      <c r="M2418" s="65">
        <v>2000</v>
      </c>
      <c r="O2418" t="s">
        <v>1411</v>
      </c>
      <c r="P2418" t="s">
        <v>1268</v>
      </c>
      <c r="Q2418">
        <v>0.96</v>
      </c>
      <c r="R2418">
        <v>0.78</v>
      </c>
    </row>
    <row r="2419" spans="1:18" x14ac:dyDescent="0.25">
      <c r="A2419" t="s">
        <v>8368</v>
      </c>
      <c r="B2419" t="s">
        <v>8372</v>
      </c>
      <c r="C2419" t="s">
        <v>8370</v>
      </c>
      <c r="D2419" t="s">
        <v>8373</v>
      </c>
      <c r="E2419">
        <v>1258</v>
      </c>
      <c r="F2419" s="65">
        <v>836</v>
      </c>
      <c r="G2419" s="65" t="s">
        <v>1206</v>
      </c>
      <c r="H2419">
        <v>51.52</v>
      </c>
      <c r="I2419">
        <v>-2.65</v>
      </c>
      <c r="J2419" s="65" t="s">
        <v>8062</v>
      </c>
      <c r="K2419" t="s">
        <v>8070</v>
      </c>
      <c r="L2419" t="s">
        <v>1201</v>
      </c>
      <c r="M2419" s="65">
        <v>2000</v>
      </c>
      <c r="O2419" t="s">
        <v>1411</v>
      </c>
      <c r="P2419" t="s">
        <v>1268</v>
      </c>
      <c r="Q2419">
        <v>0.96</v>
      </c>
      <c r="R2419">
        <v>0.78</v>
      </c>
    </row>
    <row r="2420" spans="1:18" x14ac:dyDescent="0.25">
      <c r="A2420" t="s">
        <v>171</v>
      </c>
      <c r="B2420" t="s">
        <v>8374</v>
      </c>
      <c r="C2420" t="s">
        <v>8375</v>
      </c>
      <c r="D2420" t="s">
        <v>8376</v>
      </c>
      <c r="E2420">
        <v>2020</v>
      </c>
      <c r="F2420" s="65">
        <v>505</v>
      </c>
      <c r="G2420" s="65" t="s">
        <v>1231</v>
      </c>
      <c r="H2420">
        <v>52.862000000000002</v>
      </c>
      <c r="I2420">
        <v>-1.25</v>
      </c>
      <c r="J2420" s="65" t="s">
        <v>8062</v>
      </c>
      <c r="K2420" t="s">
        <v>8090</v>
      </c>
      <c r="L2420" t="s">
        <v>1201</v>
      </c>
      <c r="M2420" s="65">
        <v>1968</v>
      </c>
      <c r="O2420" t="s">
        <v>1202</v>
      </c>
      <c r="P2420" t="s">
        <v>1277</v>
      </c>
      <c r="Q2420">
        <v>2.2200000000000002</v>
      </c>
      <c r="R2420">
        <v>1.81</v>
      </c>
    </row>
    <row r="2421" spans="1:18" x14ac:dyDescent="0.25">
      <c r="A2421" t="s">
        <v>171</v>
      </c>
      <c r="B2421" t="s">
        <v>8377</v>
      </c>
      <c r="C2421" t="s">
        <v>8375</v>
      </c>
      <c r="D2421" t="s">
        <v>8378</v>
      </c>
      <c r="E2421">
        <v>2020</v>
      </c>
      <c r="F2421" s="65">
        <v>505</v>
      </c>
      <c r="G2421" s="65" t="s">
        <v>1231</v>
      </c>
      <c r="H2421">
        <v>52.862000000000002</v>
      </c>
      <c r="I2421">
        <v>-1.25</v>
      </c>
      <c r="J2421" s="65" t="s">
        <v>8062</v>
      </c>
      <c r="K2421" t="s">
        <v>8090</v>
      </c>
      <c r="L2421" t="s">
        <v>1201</v>
      </c>
      <c r="M2421" s="65">
        <v>1968</v>
      </c>
      <c r="O2421" t="s">
        <v>1202</v>
      </c>
      <c r="P2421" t="s">
        <v>1277</v>
      </c>
      <c r="Q2421">
        <v>2.2200000000000002</v>
      </c>
      <c r="R2421">
        <v>1.81</v>
      </c>
    </row>
    <row r="2422" spans="1:18" x14ac:dyDescent="0.25">
      <c r="A2422" t="s">
        <v>171</v>
      </c>
      <c r="B2422" t="s">
        <v>8379</v>
      </c>
      <c r="C2422" t="s">
        <v>8375</v>
      </c>
      <c r="D2422" t="s">
        <v>8380</v>
      </c>
      <c r="E2422">
        <v>2020</v>
      </c>
      <c r="F2422" s="65">
        <v>505</v>
      </c>
      <c r="G2422" s="65" t="s">
        <v>1231</v>
      </c>
      <c r="H2422">
        <v>52.862000000000002</v>
      </c>
      <c r="I2422">
        <v>-1.25</v>
      </c>
      <c r="J2422" s="65" t="s">
        <v>8062</v>
      </c>
      <c r="K2422" t="s">
        <v>8090</v>
      </c>
      <c r="L2422" t="s">
        <v>1201</v>
      </c>
      <c r="M2422" s="65">
        <v>1968</v>
      </c>
      <c r="O2422" t="s">
        <v>1202</v>
      </c>
      <c r="P2422" t="s">
        <v>1277</v>
      </c>
      <c r="Q2422">
        <v>2.2200000000000002</v>
      </c>
      <c r="R2422">
        <v>1.81</v>
      </c>
    </row>
    <row r="2423" spans="1:18" x14ac:dyDescent="0.25">
      <c r="A2423" t="s">
        <v>171</v>
      </c>
      <c r="B2423" t="s">
        <v>8381</v>
      </c>
      <c r="C2423" t="s">
        <v>8375</v>
      </c>
      <c r="D2423" t="s">
        <v>8382</v>
      </c>
      <c r="E2423">
        <v>2020</v>
      </c>
      <c r="F2423" s="65">
        <v>505</v>
      </c>
      <c r="G2423" s="65" t="s">
        <v>1231</v>
      </c>
      <c r="H2423">
        <v>52.862000000000002</v>
      </c>
      <c r="I2423">
        <v>-1.25</v>
      </c>
      <c r="J2423" s="65" t="s">
        <v>8062</v>
      </c>
      <c r="K2423" t="s">
        <v>8090</v>
      </c>
      <c r="L2423" t="s">
        <v>1201</v>
      </c>
      <c r="M2423" s="65">
        <v>1968</v>
      </c>
      <c r="O2423" t="s">
        <v>1202</v>
      </c>
      <c r="P2423" t="s">
        <v>1277</v>
      </c>
      <c r="Q2423">
        <v>2.2200000000000002</v>
      </c>
      <c r="R2423">
        <v>1.81</v>
      </c>
    </row>
    <row r="2424" spans="1:18" x14ac:dyDescent="0.25">
      <c r="A2424" t="s">
        <v>8383</v>
      </c>
      <c r="B2424" t="s">
        <v>8384</v>
      </c>
      <c r="C2424" t="s">
        <v>8385</v>
      </c>
      <c r="D2424" t="s">
        <v>8386</v>
      </c>
      <c r="E2424">
        <v>565</v>
      </c>
      <c r="F2424" s="65">
        <v>286</v>
      </c>
      <c r="G2424" s="65" t="s">
        <v>1358</v>
      </c>
      <c r="H2424">
        <v>53.136000000000003</v>
      </c>
      <c r="I2424">
        <v>0.58899999999999997</v>
      </c>
      <c r="J2424" s="65" t="s">
        <v>8062</v>
      </c>
      <c r="K2424" t="s">
        <v>8131</v>
      </c>
      <c r="L2424" t="s">
        <v>1201</v>
      </c>
      <c r="O2424" t="s">
        <v>1360</v>
      </c>
      <c r="Q2424">
        <v>0</v>
      </c>
      <c r="R2424">
        <v>0</v>
      </c>
    </row>
    <row r="2425" spans="1:18" x14ac:dyDescent="0.25">
      <c r="A2425" t="s">
        <v>8383</v>
      </c>
      <c r="B2425" t="s">
        <v>8387</v>
      </c>
      <c r="C2425" t="s">
        <v>8385</v>
      </c>
      <c r="D2425" t="s">
        <v>8388</v>
      </c>
      <c r="E2425">
        <v>565</v>
      </c>
      <c r="F2425" s="65">
        <v>279</v>
      </c>
      <c r="G2425" s="65" t="s">
        <v>1358</v>
      </c>
      <c r="H2425">
        <v>53.136000000000003</v>
      </c>
      <c r="I2425">
        <v>0.58899999999999997</v>
      </c>
      <c r="J2425" s="65" t="s">
        <v>8062</v>
      </c>
      <c r="K2425" t="s">
        <v>8131</v>
      </c>
      <c r="L2425" t="s">
        <v>1201</v>
      </c>
      <c r="O2425" t="s">
        <v>1360</v>
      </c>
      <c r="Q2425">
        <v>0</v>
      </c>
      <c r="R2425">
        <v>0</v>
      </c>
    </row>
    <row r="2426" spans="1:18" x14ac:dyDescent="0.25">
      <c r="A2426" t="s">
        <v>8389</v>
      </c>
      <c r="B2426" t="s">
        <v>8390</v>
      </c>
      <c r="C2426" t="s">
        <v>8391</v>
      </c>
      <c r="D2426" t="s">
        <v>8392</v>
      </c>
      <c r="E2426">
        <v>592</v>
      </c>
      <c r="F2426" s="65">
        <v>148</v>
      </c>
      <c r="G2426" s="65" t="s">
        <v>1358</v>
      </c>
      <c r="H2426">
        <v>53.454000000000001</v>
      </c>
      <c r="I2426">
        <v>-3.6269999999999998</v>
      </c>
      <c r="J2426" s="65" t="s">
        <v>8062</v>
      </c>
      <c r="K2426" t="s">
        <v>8321</v>
      </c>
      <c r="L2426" t="s">
        <v>1201</v>
      </c>
      <c r="O2426" t="s">
        <v>1360</v>
      </c>
      <c r="Q2426">
        <v>0</v>
      </c>
      <c r="R2426">
        <v>0</v>
      </c>
    </row>
    <row r="2427" spans="1:18" x14ac:dyDescent="0.25">
      <c r="A2427" t="s">
        <v>8389</v>
      </c>
      <c r="B2427" t="s">
        <v>8393</v>
      </c>
      <c r="C2427" t="s">
        <v>8391</v>
      </c>
      <c r="D2427" t="s">
        <v>8394</v>
      </c>
      <c r="E2427">
        <v>592</v>
      </c>
      <c r="F2427" s="65">
        <v>148</v>
      </c>
      <c r="G2427" s="65" t="s">
        <v>1358</v>
      </c>
      <c r="H2427">
        <v>53.454000000000001</v>
      </c>
      <c r="I2427">
        <v>-3.6269999999999998</v>
      </c>
      <c r="J2427" s="65" t="s">
        <v>8062</v>
      </c>
      <c r="K2427" t="s">
        <v>8321</v>
      </c>
      <c r="L2427" t="s">
        <v>1201</v>
      </c>
      <c r="O2427" t="s">
        <v>1360</v>
      </c>
      <c r="Q2427">
        <v>0</v>
      </c>
      <c r="R2427">
        <v>0</v>
      </c>
    </row>
    <row r="2428" spans="1:18" x14ac:dyDescent="0.25">
      <c r="A2428" t="s">
        <v>8389</v>
      </c>
      <c r="B2428" t="s">
        <v>8395</v>
      </c>
      <c r="C2428" t="s">
        <v>8391</v>
      </c>
      <c r="D2428" t="s">
        <v>8396</v>
      </c>
      <c r="E2428">
        <v>592</v>
      </c>
      <c r="F2428" s="65">
        <v>148</v>
      </c>
      <c r="G2428" s="65" t="s">
        <v>1358</v>
      </c>
      <c r="H2428">
        <v>53.454000000000001</v>
      </c>
      <c r="I2428">
        <v>-3.6269999999999998</v>
      </c>
      <c r="J2428" s="65" t="s">
        <v>8062</v>
      </c>
      <c r="K2428" t="s">
        <v>8321</v>
      </c>
      <c r="L2428" t="s">
        <v>1201</v>
      </c>
      <c r="O2428" t="s">
        <v>1360</v>
      </c>
      <c r="Q2428">
        <v>0</v>
      </c>
      <c r="R2428">
        <v>0</v>
      </c>
    </row>
    <row r="2429" spans="1:18" x14ac:dyDescent="0.25">
      <c r="A2429" t="s">
        <v>8389</v>
      </c>
      <c r="B2429" t="s">
        <v>8397</v>
      </c>
      <c r="C2429" t="s">
        <v>8391</v>
      </c>
      <c r="D2429" t="s">
        <v>8398</v>
      </c>
      <c r="E2429">
        <v>592</v>
      </c>
      <c r="F2429" s="65">
        <v>148</v>
      </c>
      <c r="G2429" s="65" t="s">
        <v>1358</v>
      </c>
      <c r="H2429">
        <v>53.454000000000001</v>
      </c>
      <c r="I2429">
        <v>-3.6269999999999998</v>
      </c>
      <c r="J2429" s="65" t="s">
        <v>8062</v>
      </c>
      <c r="K2429" t="s">
        <v>8321</v>
      </c>
      <c r="L2429" t="s">
        <v>1201</v>
      </c>
      <c r="O2429" t="s">
        <v>1360</v>
      </c>
      <c r="Q2429">
        <v>0</v>
      </c>
      <c r="R2429">
        <v>0</v>
      </c>
    </row>
    <row r="2430" spans="1:18" x14ac:dyDescent="0.25">
      <c r="A2430" t="s">
        <v>8399</v>
      </c>
      <c r="B2430" t="s">
        <v>8400</v>
      </c>
      <c r="C2430" t="s">
        <v>8401</v>
      </c>
      <c r="D2430" t="s">
        <v>8402</v>
      </c>
      <c r="E2430">
        <v>1200</v>
      </c>
      <c r="F2430" s="65">
        <v>400</v>
      </c>
      <c r="G2430" s="65" t="s">
        <v>1206</v>
      </c>
      <c r="H2430">
        <v>53.737000000000002</v>
      </c>
      <c r="I2430">
        <v>-0.23899999999999999</v>
      </c>
      <c r="J2430" s="65" t="s">
        <v>8062</v>
      </c>
      <c r="K2430" t="s">
        <v>8203</v>
      </c>
      <c r="L2430" t="s">
        <v>1201</v>
      </c>
      <c r="M2430" s="65">
        <v>2001</v>
      </c>
      <c r="O2430" t="s">
        <v>1411</v>
      </c>
      <c r="P2430" t="s">
        <v>1268</v>
      </c>
      <c r="Q2430">
        <v>0.96</v>
      </c>
      <c r="R2430">
        <v>0.78</v>
      </c>
    </row>
    <row r="2431" spans="1:18" x14ac:dyDescent="0.25">
      <c r="A2431" t="s">
        <v>8399</v>
      </c>
      <c r="B2431" t="s">
        <v>8403</v>
      </c>
      <c r="C2431" t="s">
        <v>8401</v>
      </c>
      <c r="D2431" t="s">
        <v>8404</v>
      </c>
      <c r="E2431">
        <v>1200</v>
      </c>
      <c r="F2431" s="65">
        <v>400</v>
      </c>
      <c r="G2431" s="65" t="s">
        <v>1206</v>
      </c>
      <c r="H2431">
        <v>53.737000000000002</v>
      </c>
      <c r="I2431">
        <v>-0.23899999999999999</v>
      </c>
      <c r="J2431" s="65" t="s">
        <v>8062</v>
      </c>
      <c r="K2431" t="s">
        <v>8203</v>
      </c>
      <c r="L2431" t="s">
        <v>1201</v>
      </c>
      <c r="M2431" s="65">
        <v>2001</v>
      </c>
      <c r="O2431" t="s">
        <v>1411</v>
      </c>
      <c r="P2431" t="s">
        <v>1268</v>
      </c>
      <c r="Q2431">
        <v>0.96</v>
      </c>
      <c r="R2431">
        <v>0.78</v>
      </c>
    </row>
    <row r="2432" spans="1:18" x14ac:dyDescent="0.25">
      <c r="A2432" t="s">
        <v>8399</v>
      </c>
      <c r="B2432" t="s">
        <v>8405</v>
      </c>
      <c r="C2432" t="s">
        <v>8401</v>
      </c>
      <c r="D2432" t="s">
        <v>8406</v>
      </c>
      <c r="E2432">
        <v>1200</v>
      </c>
      <c r="F2432" s="65">
        <v>400</v>
      </c>
      <c r="G2432" s="65" t="s">
        <v>1206</v>
      </c>
      <c r="H2432">
        <v>53.737000000000002</v>
      </c>
      <c r="I2432">
        <v>-0.23899999999999999</v>
      </c>
      <c r="J2432" s="65" t="s">
        <v>8062</v>
      </c>
      <c r="K2432" t="s">
        <v>8203</v>
      </c>
      <c r="L2432" t="s">
        <v>1201</v>
      </c>
      <c r="M2432" s="65">
        <v>2001</v>
      </c>
      <c r="O2432" t="s">
        <v>1411</v>
      </c>
      <c r="P2432" t="s">
        <v>1268</v>
      </c>
      <c r="Q2432">
        <v>0.96</v>
      </c>
      <c r="R2432">
        <v>0.78</v>
      </c>
    </row>
    <row r="2433" spans="1:18" x14ac:dyDescent="0.25">
      <c r="A2433" t="s">
        <v>8407</v>
      </c>
      <c r="B2433" t="s">
        <v>8408</v>
      </c>
      <c r="C2433" t="s">
        <v>8409</v>
      </c>
      <c r="D2433" t="s">
        <v>8410</v>
      </c>
      <c r="E2433">
        <v>668</v>
      </c>
      <c r="F2433" s="65">
        <v>167</v>
      </c>
      <c r="G2433" s="65" t="s">
        <v>1358</v>
      </c>
      <c r="H2433">
        <v>51.917999999999999</v>
      </c>
      <c r="I2433">
        <v>1.9279999999999999</v>
      </c>
      <c r="J2433" s="65" t="s">
        <v>8062</v>
      </c>
      <c r="K2433" t="s">
        <v>8131</v>
      </c>
      <c r="L2433" t="s">
        <v>1201</v>
      </c>
      <c r="O2433" t="s">
        <v>1360</v>
      </c>
      <c r="Q2433">
        <v>0</v>
      </c>
      <c r="R2433">
        <v>0</v>
      </c>
    </row>
    <row r="2434" spans="1:18" x14ac:dyDescent="0.25">
      <c r="A2434" t="s">
        <v>8407</v>
      </c>
      <c r="B2434" t="s">
        <v>8411</v>
      </c>
      <c r="C2434" t="s">
        <v>8409</v>
      </c>
      <c r="D2434" t="s">
        <v>8412</v>
      </c>
      <c r="E2434">
        <v>668</v>
      </c>
      <c r="F2434" s="65">
        <v>334</v>
      </c>
      <c r="G2434" s="65" t="s">
        <v>1358</v>
      </c>
      <c r="H2434">
        <v>51.917999999999999</v>
      </c>
      <c r="I2434">
        <v>1.9279999999999999</v>
      </c>
      <c r="J2434" s="65" t="s">
        <v>8062</v>
      </c>
      <c r="K2434" t="s">
        <v>8131</v>
      </c>
      <c r="L2434" t="s">
        <v>1201</v>
      </c>
      <c r="O2434" t="s">
        <v>1360</v>
      </c>
      <c r="Q2434">
        <v>0</v>
      </c>
      <c r="R2434">
        <v>0</v>
      </c>
    </row>
    <row r="2435" spans="1:18" x14ac:dyDescent="0.25">
      <c r="A2435" t="s">
        <v>8407</v>
      </c>
      <c r="B2435" t="s">
        <v>8413</v>
      </c>
      <c r="C2435" t="s">
        <v>8409</v>
      </c>
      <c r="D2435" t="s">
        <v>8414</v>
      </c>
      <c r="E2435">
        <v>668</v>
      </c>
      <c r="F2435" s="65">
        <v>167</v>
      </c>
      <c r="G2435" s="65" t="s">
        <v>1358</v>
      </c>
      <c r="H2435">
        <v>51.917999999999999</v>
      </c>
      <c r="I2435">
        <v>1.9279999999999999</v>
      </c>
      <c r="J2435" s="65" t="s">
        <v>8062</v>
      </c>
      <c r="K2435" t="s">
        <v>8131</v>
      </c>
      <c r="L2435" t="s">
        <v>1201</v>
      </c>
      <c r="O2435" t="s">
        <v>1360</v>
      </c>
      <c r="Q2435">
        <v>0</v>
      </c>
      <c r="R2435">
        <v>0</v>
      </c>
    </row>
    <row r="2436" spans="1:18" x14ac:dyDescent="0.25">
      <c r="A2436" t="s">
        <v>245</v>
      </c>
      <c r="B2436" t="s">
        <v>8415</v>
      </c>
      <c r="C2436" t="s">
        <v>8416</v>
      </c>
      <c r="D2436" t="s">
        <v>8417</v>
      </c>
      <c r="E2436">
        <v>552</v>
      </c>
      <c r="F2436" s="65">
        <v>520</v>
      </c>
      <c r="G2436" s="65" t="s">
        <v>1206</v>
      </c>
      <c r="H2436">
        <v>51.615000000000002</v>
      </c>
      <c r="I2436">
        <v>-3.8279999999999998</v>
      </c>
      <c r="J2436" s="65" t="s">
        <v>8062</v>
      </c>
      <c r="K2436" t="s">
        <v>8321</v>
      </c>
      <c r="L2436" t="s">
        <v>1201</v>
      </c>
      <c r="M2436" s="65">
        <v>2003</v>
      </c>
      <c r="O2436" t="s">
        <v>1411</v>
      </c>
      <c r="P2436" t="s">
        <v>1268</v>
      </c>
      <c r="Q2436">
        <v>0.96</v>
      </c>
      <c r="R2436">
        <v>0.78</v>
      </c>
    </row>
    <row r="2437" spans="1:18" x14ac:dyDescent="0.25">
      <c r="A2437" t="s">
        <v>245</v>
      </c>
      <c r="B2437" t="s">
        <v>8418</v>
      </c>
      <c r="C2437" t="s">
        <v>8416</v>
      </c>
      <c r="D2437" t="s">
        <v>8419</v>
      </c>
      <c r="E2437">
        <v>552</v>
      </c>
      <c r="F2437" s="65">
        <v>32</v>
      </c>
      <c r="G2437" s="65" t="s">
        <v>1206</v>
      </c>
      <c r="H2437">
        <v>51.615000000000002</v>
      </c>
      <c r="I2437">
        <v>-3.8279999999999998</v>
      </c>
      <c r="J2437" s="65" t="s">
        <v>8062</v>
      </c>
      <c r="K2437" t="s">
        <v>8321</v>
      </c>
      <c r="L2437" t="s">
        <v>1201</v>
      </c>
      <c r="O2437" t="s">
        <v>1411</v>
      </c>
      <c r="P2437" t="s">
        <v>1317</v>
      </c>
      <c r="Q2437">
        <v>0.01</v>
      </c>
      <c r="R2437">
        <v>0.01</v>
      </c>
    </row>
    <row r="2438" spans="1:18" x14ac:dyDescent="0.25">
      <c r="A2438" t="s">
        <v>8420</v>
      </c>
      <c r="B2438" t="s">
        <v>8421</v>
      </c>
      <c r="C2438" t="s">
        <v>8422</v>
      </c>
      <c r="D2438" t="s">
        <v>8423</v>
      </c>
      <c r="E2438">
        <v>60</v>
      </c>
      <c r="F2438" s="65">
        <v>60</v>
      </c>
      <c r="G2438" s="65" t="s">
        <v>1358</v>
      </c>
      <c r="H2438">
        <v>53.337000000000003</v>
      </c>
      <c r="I2438">
        <v>-3.4079999999999999</v>
      </c>
      <c r="J2438" s="65" t="s">
        <v>8062</v>
      </c>
      <c r="K2438" t="s">
        <v>8321</v>
      </c>
      <c r="L2438" t="s">
        <v>1201</v>
      </c>
      <c r="O2438" t="s">
        <v>1360</v>
      </c>
      <c r="Q2438">
        <v>0</v>
      </c>
      <c r="R2438">
        <v>0</v>
      </c>
    </row>
    <row r="2439" spans="1:18" x14ac:dyDescent="0.25">
      <c r="A2439" t="s">
        <v>8424</v>
      </c>
      <c r="B2439" t="s">
        <v>8425</v>
      </c>
      <c r="C2439" t="s">
        <v>8426</v>
      </c>
      <c r="D2439" t="s">
        <v>8427</v>
      </c>
      <c r="E2439">
        <v>399</v>
      </c>
      <c r="F2439" s="65">
        <v>133</v>
      </c>
      <c r="G2439" s="65" t="s">
        <v>1231</v>
      </c>
      <c r="H2439">
        <v>55.201000000000001</v>
      </c>
      <c r="I2439">
        <v>-1.5389999999999999</v>
      </c>
      <c r="J2439" s="65" t="s">
        <v>8062</v>
      </c>
      <c r="K2439" t="s">
        <v>8428</v>
      </c>
      <c r="L2439" t="s">
        <v>1201</v>
      </c>
      <c r="M2439" s="65">
        <v>1972</v>
      </c>
      <c r="O2439" t="s">
        <v>1411</v>
      </c>
      <c r="P2439" t="s">
        <v>1209</v>
      </c>
      <c r="Q2439">
        <v>137.59</v>
      </c>
      <c r="R2439">
        <v>0.95</v>
      </c>
    </row>
    <row r="2440" spans="1:18" x14ac:dyDescent="0.25">
      <c r="A2440" t="s">
        <v>8424</v>
      </c>
      <c r="B2440" t="s">
        <v>8429</v>
      </c>
      <c r="C2440" t="s">
        <v>8426</v>
      </c>
      <c r="D2440" t="s">
        <v>8430</v>
      </c>
      <c r="E2440">
        <v>399</v>
      </c>
      <c r="F2440" s="65">
        <v>133</v>
      </c>
      <c r="G2440" s="65" t="s">
        <v>1231</v>
      </c>
      <c r="H2440">
        <v>55.201000000000001</v>
      </c>
      <c r="I2440">
        <v>-1.5389999999999999</v>
      </c>
      <c r="J2440" s="65" t="s">
        <v>8062</v>
      </c>
      <c r="K2440" t="s">
        <v>8428</v>
      </c>
      <c r="L2440" t="s">
        <v>1201</v>
      </c>
      <c r="M2440" s="65">
        <v>1972</v>
      </c>
      <c r="O2440" t="s">
        <v>1411</v>
      </c>
      <c r="P2440" t="s">
        <v>1209</v>
      </c>
      <c r="Q2440">
        <v>137.59</v>
      </c>
      <c r="R2440">
        <v>0.95</v>
      </c>
    </row>
    <row r="2441" spans="1:18" x14ac:dyDescent="0.25">
      <c r="A2441" t="s">
        <v>8424</v>
      </c>
      <c r="B2441" t="s">
        <v>8431</v>
      </c>
      <c r="C2441" t="s">
        <v>8426</v>
      </c>
      <c r="D2441" t="s">
        <v>8432</v>
      </c>
      <c r="E2441">
        <v>399</v>
      </c>
      <c r="F2441" s="65">
        <v>133</v>
      </c>
      <c r="G2441" s="65" t="s">
        <v>1231</v>
      </c>
      <c r="H2441">
        <v>55.201000000000001</v>
      </c>
      <c r="I2441">
        <v>-1.5389999999999999</v>
      </c>
      <c r="J2441" s="65" t="s">
        <v>8062</v>
      </c>
      <c r="K2441" t="s">
        <v>8428</v>
      </c>
      <c r="L2441" t="s">
        <v>1201</v>
      </c>
      <c r="M2441" s="65">
        <v>1972</v>
      </c>
      <c r="O2441" t="s">
        <v>1411</v>
      </c>
      <c r="P2441" t="s">
        <v>1209</v>
      </c>
      <c r="Q2441">
        <v>137.59</v>
      </c>
      <c r="R2441">
        <v>0.95</v>
      </c>
    </row>
    <row r="2442" spans="1:18" x14ac:dyDescent="0.25">
      <c r="A2442" t="s">
        <v>8433</v>
      </c>
      <c r="B2442" t="s">
        <v>8434</v>
      </c>
      <c r="C2442" t="s">
        <v>8435</v>
      </c>
      <c r="D2442" t="s">
        <v>8436</v>
      </c>
      <c r="E2442">
        <v>63</v>
      </c>
      <c r="F2442" s="65">
        <v>63</v>
      </c>
      <c r="G2442" s="65" t="s">
        <v>1495</v>
      </c>
      <c r="H2442">
        <v>55.883000000000003</v>
      </c>
      <c r="I2442">
        <v>-2.5070000000000001</v>
      </c>
      <c r="J2442" s="65" t="s">
        <v>8062</v>
      </c>
      <c r="K2442" t="s">
        <v>8221</v>
      </c>
      <c r="L2442" t="s">
        <v>1201</v>
      </c>
      <c r="O2442" t="s">
        <v>1360</v>
      </c>
      <c r="Q2442">
        <v>0</v>
      </c>
      <c r="R2442">
        <v>0</v>
      </c>
    </row>
    <row r="2443" spans="1:18" x14ac:dyDescent="0.25">
      <c r="A2443" t="s">
        <v>189</v>
      </c>
      <c r="B2443" t="s">
        <v>8437</v>
      </c>
      <c r="C2443" t="s">
        <v>8438</v>
      </c>
      <c r="D2443" t="s">
        <v>8439</v>
      </c>
      <c r="E2443">
        <v>44</v>
      </c>
      <c r="F2443" s="65">
        <v>44</v>
      </c>
      <c r="G2443" s="65" t="s">
        <v>1213</v>
      </c>
      <c r="H2443">
        <v>56.3</v>
      </c>
      <c r="I2443">
        <v>-5.5830000000000002</v>
      </c>
      <c r="J2443" s="65" t="s">
        <v>8062</v>
      </c>
      <c r="K2443" t="s">
        <v>8107</v>
      </c>
      <c r="L2443" t="s">
        <v>1201</v>
      </c>
      <c r="M2443" s="65">
        <v>1955</v>
      </c>
      <c r="O2443" t="s">
        <v>1202</v>
      </c>
    </row>
    <row r="2444" spans="1:18" x14ac:dyDescent="0.25">
      <c r="A2444" t="s">
        <v>8440</v>
      </c>
      <c r="B2444" t="s">
        <v>8441</v>
      </c>
      <c r="C2444" t="s">
        <v>8442</v>
      </c>
      <c r="D2444" t="s">
        <v>8443</v>
      </c>
      <c r="E2444">
        <v>70</v>
      </c>
      <c r="F2444" s="65">
        <v>70</v>
      </c>
      <c r="G2444" s="65" t="s">
        <v>1495</v>
      </c>
      <c r="H2444">
        <v>58.058999999999997</v>
      </c>
      <c r="I2444">
        <v>-3.9590000000000001</v>
      </c>
      <c r="J2444" s="65" t="s">
        <v>8062</v>
      </c>
      <c r="K2444" t="s">
        <v>8107</v>
      </c>
      <c r="L2444" t="s">
        <v>1201</v>
      </c>
      <c r="O2444" t="s">
        <v>1360</v>
      </c>
      <c r="Q2444">
        <v>0</v>
      </c>
      <c r="R2444">
        <v>0</v>
      </c>
    </row>
    <row r="2445" spans="1:18" x14ac:dyDescent="0.25">
      <c r="A2445" t="s">
        <v>211</v>
      </c>
      <c r="B2445" t="s">
        <v>8444</v>
      </c>
      <c r="C2445" t="s">
        <v>8445</v>
      </c>
      <c r="D2445" t="s">
        <v>8446</v>
      </c>
      <c r="E2445">
        <v>51</v>
      </c>
      <c r="F2445" s="65">
        <v>17</v>
      </c>
      <c r="G2445" s="65" t="s">
        <v>1276</v>
      </c>
      <c r="H2445">
        <v>51.387</v>
      </c>
      <c r="I2445">
        <v>-3.407</v>
      </c>
      <c r="J2445" s="65" t="s">
        <v>8062</v>
      </c>
      <c r="K2445" t="s">
        <v>8167</v>
      </c>
      <c r="L2445" t="s">
        <v>1201</v>
      </c>
      <c r="O2445" t="s">
        <v>1411</v>
      </c>
      <c r="P2445" t="s">
        <v>1209</v>
      </c>
      <c r="Q2445">
        <v>132.47999999999999</v>
      </c>
      <c r="R2445">
        <v>0.91</v>
      </c>
    </row>
    <row r="2446" spans="1:18" x14ac:dyDescent="0.25">
      <c r="A2446" t="s">
        <v>211</v>
      </c>
      <c r="B2446" t="s">
        <v>8447</v>
      </c>
      <c r="C2446" t="s">
        <v>8445</v>
      </c>
      <c r="D2446" t="s">
        <v>8448</v>
      </c>
      <c r="E2446">
        <v>51</v>
      </c>
      <c r="F2446" s="65">
        <v>17</v>
      </c>
      <c r="G2446" s="65" t="s">
        <v>1276</v>
      </c>
      <c r="H2446">
        <v>51.387</v>
      </c>
      <c r="I2446">
        <v>-3.407</v>
      </c>
      <c r="J2446" s="65" t="s">
        <v>8062</v>
      </c>
      <c r="K2446" t="s">
        <v>8167</v>
      </c>
      <c r="L2446" t="s">
        <v>1201</v>
      </c>
      <c r="O2446" t="s">
        <v>1411</v>
      </c>
      <c r="P2446" t="s">
        <v>1317</v>
      </c>
      <c r="Q2446">
        <v>0.1</v>
      </c>
      <c r="R2446">
        <v>0.1</v>
      </c>
    </row>
    <row r="2447" spans="1:18" x14ac:dyDescent="0.25">
      <c r="A2447" t="s">
        <v>211</v>
      </c>
      <c r="B2447" t="s">
        <v>8449</v>
      </c>
      <c r="C2447" t="s">
        <v>8445</v>
      </c>
      <c r="D2447" t="s">
        <v>8450</v>
      </c>
      <c r="E2447">
        <v>51</v>
      </c>
      <c r="F2447" s="65">
        <v>17</v>
      </c>
      <c r="G2447" s="65" t="s">
        <v>1276</v>
      </c>
      <c r="H2447">
        <v>51.387</v>
      </c>
      <c r="I2447">
        <v>-3.407</v>
      </c>
      <c r="J2447" s="65" t="s">
        <v>8062</v>
      </c>
      <c r="K2447" t="s">
        <v>8167</v>
      </c>
      <c r="L2447" t="s">
        <v>1201</v>
      </c>
      <c r="O2447" t="s">
        <v>1411</v>
      </c>
      <c r="P2447" t="s">
        <v>1317</v>
      </c>
      <c r="Q2447">
        <v>0.1</v>
      </c>
      <c r="R2447">
        <v>0.1</v>
      </c>
    </row>
    <row r="2448" spans="1:18" x14ac:dyDescent="0.25">
      <c r="A2448" t="s">
        <v>203</v>
      </c>
      <c r="B2448" t="s">
        <v>8451</v>
      </c>
      <c r="C2448" t="s">
        <v>8452</v>
      </c>
      <c r="D2448" t="s">
        <v>8453</v>
      </c>
      <c r="E2448">
        <v>1828</v>
      </c>
      <c r="F2448" s="65">
        <v>457</v>
      </c>
      <c r="G2448" s="65" t="s">
        <v>1206</v>
      </c>
      <c r="H2448">
        <v>53.078000000000003</v>
      </c>
      <c r="I2448">
        <v>-0.86499999999999999</v>
      </c>
      <c r="J2448" s="65" t="s">
        <v>8062</v>
      </c>
      <c r="K2448" t="s">
        <v>8090</v>
      </c>
      <c r="L2448" t="s">
        <v>1201</v>
      </c>
      <c r="M2448" s="65">
        <v>2011</v>
      </c>
      <c r="O2448" t="s">
        <v>1202</v>
      </c>
      <c r="P2448" t="s">
        <v>1268</v>
      </c>
      <c r="Q2448">
        <v>0.96</v>
      </c>
      <c r="R2448">
        <v>0.78</v>
      </c>
    </row>
    <row r="2449" spans="1:18" x14ac:dyDescent="0.25">
      <c r="A2449" t="s">
        <v>203</v>
      </c>
      <c r="B2449" t="s">
        <v>8454</v>
      </c>
      <c r="C2449" t="s">
        <v>8452</v>
      </c>
      <c r="D2449" t="s">
        <v>8455</v>
      </c>
      <c r="E2449">
        <v>1828</v>
      </c>
      <c r="F2449" s="65">
        <v>457</v>
      </c>
      <c r="G2449" s="65" t="s">
        <v>1206</v>
      </c>
      <c r="H2449">
        <v>53.078000000000003</v>
      </c>
      <c r="I2449">
        <v>-0.86499999999999999</v>
      </c>
      <c r="J2449" s="65" t="s">
        <v>8062</v>
      </c>
      <c r="K2449" t="s">
        <v>8090</v>
      </c>
      <c r="L2449" t="s">
        <v>1201</v>
      </c>
      <c r="M2449" s="65">
        <v>2011</v>
      </c>
      <c r="O2449" t="s">
        <v>1202</v>
      </c>
      <c r="P2449" t="s">
        <v>1268</v>
      </c>
      <c r="Q2449">
        <v>0.96</v>
      </c>
      <c r="R2449">
        <v>0.78</v>
      </c>
    </row>
    <row r="2450" spans="1:18" x14ac:dyDescent="0.25">
      <c r="A2450" t="s">
        <v>203</v>
      </c>
      <c r="B2450" t="s">
        <v>8456</v>
      </c>
      <c r="C2450" t="s">
        <v>8452</v>
      </c>
      <c r="D2450" t="s">
        <v>8457</v>
      </c>
      <c r="E2450">
        <v>1828</v>
      </c>
      <c r="F2450" s="65">
        <v>457</v>
      </c>
      <c r="G2450" s="65" t="s">
        <v>1206</v>
      </c>
      <c r="H2450">
        <v>53.078000000000003</v>
      </c>
      <c r="I2450">
        <v>-0.86499999999999999</v>
      </c>
      <c r="J2450" s="65" t="s">
        <v>8062</v>
      </c>
      <c r="K2450" t="s">
        <v>8090</v>
      </c>
      <c r="L2450" t="s">
        <v>1201</v>
      </c>
      <c r="M2450" s="65">
        <v>2011</v>
      </c>
      <c r="O2450" t="s">
        <v>1202</v>
      </c>
      <c r="P2450" t="s">
        <v>1268</v>
      </c>
      <c r="Q2450">
        <v>0.96</v>
      </c>
      <c r="R2450">
        <v>0.78</v>
      </c>
    </row>
    <row r="2451" spans="1:18" x14ac:dyDescent="0.25">
      <c r="A2451" t="s">
        <v>203</v>
      </c>
      <c r="B2451" t="s">
        <v>8458</v>
      </c>
      <c r="C2451" t="s">
        <v>8452</v>
      </c>
      <c r="D2451" t="s">
        <v>8459</v>
      </c>
      <c r="E2451">
        <v>1828</v>
      </c>
      <c r="F2451" s="65">
        <v>457</v>
      </c>
      <c r="G2451" s="65" t="s">
        <v>1206</v>
      </c>
      <c r="H2451">
        <v>53.078000000000003</v>
      </c>
      <c r="I2451">
        <v>-0.86499999999999999</v>
      </c>
      <c r="J2451" s="65" t="s">
        <v>8062</v>
      </c>
      <c r="K2451" t="s">
        <v>8090</v>
      </c>
      <c r="L2451" t="s">
        <v>1201</v>
      </c>
      <c r="M2451" s="65">
        <v>2011</v>
      </c>
      <c r="O2451" t="s">
        <v>1202</v>
      </c>
      <c r="P2451" t="s">
        <v>1268</v>
      </c>
      <c r="Q2451">
        <v>0.96</v>
      </c>
      <c r="R2451">
        <v>0.78</v>
      </c>
    </row>
    <row r="2452" spans="1:18" x14ac:dyDescent="0.25">
      <c r="A2452" t="s">
        <v>241</v>
      </c>
      <c r="B2452" t="s">
        <v>8460</v>
      </c>
      <c r="C2452" t="s">
        <v>8461</v>
      </c>
      <c r="D2452" t="s">
        <v>8462</v>
      </c>
      <c r="E2452">
        <v>401</v>
      </c>
      <c r="F2452" s="65">
        <v>401</v>
      </c>
      <c r="G2452" s="65" t="s">
        <v>1206</v>
      </c>
      <c r="H2452">
        <v>52.51</v>
      </c>
      <c r="I2452">
        <v>-0.68100000000000005</v>
      </c>
      <c r="J2452" s="65" t="s">
        <v>8062</v>
      </c>
      <c r="K2452" t="s">
        <v>8463</v>
      </c>
      <c r="L2452" t="s">
        <v>1201</v>
      </c>
      <c r="M2452" s="65">
        <v>1994</v>
      </c>
      <c r="O2452" t="s">
        <v>1202</v>
      </c>
      <c r="P2452" t="s">
        <v>1317</v>
      </c>
      <c r="Q2452">
        <v>0.01</v>
      </c>
      <c r="R2452">
        <v>0.01</v>
      </c>
    </row>
    <row r="2453" spans="1:18" x14ac:dyDescent="0.25">
      <c r="A2453" t="s">
        <v>223</v>
      </c>
      <c r="B2453" t="s">
        <v>8464</v>
      </c>
      <c r="C2453" t="s">
        <v>8465</v>
      </c>
      <c r="D2453" t="s">
        <v>8466</v>
      </c>
      <c r="E2453">
        <v>384</v>
      </c>
      <c r="F2453" s="65">
        <v>96</v>
      </c>
      <c r="G2453" s="65" t="s">
        <v>1235</v>
      </c>
      <c r="H2453">
        <v>53.118000000000002</v>
      </c>
      <c r="I2453">
        <v>-4.1029999999999998</v>
      </c>
      <c r="J2453" s="65" t="s">
        <v>8062</v>
      </c>
      <c r="K2453" t="s">
        <v>8321</v>
      </c>
      <c r="L2453" t="s">
        <v>1201</v>
      </c>
      <c r="M2453" s="65">
        <v>1961</v>
      </c>
      <c r="O2453" t="s">
        <v>1202</v>
      </c>
    </row>
    <row r="2454" spans="1:18" x14ac:dyDescent="0.25">
      <c r="A2454" t="s">
        <v>223</v>
      </c>
      <c r="B2454" t="s">
        <v>8467</v>
      </c>
      <c r="C2454" t="s">
        <v>8465</v>
      </c>
      <c r="D2454" t="s">
        <v>8468</v>
      </c>
      <c r="E2454">
        <v>384</v>
      </c>
      <c r="F2454" s="65">
        <v>96</v>
      </c>
      <c r="G2454" s="65" t="s">
        <v>1213</v>
      </c>
      <c r="H2454">
        <v>53.118000000000002</v>
      </c>
      <c r="I2454">
        <v>-4.1029999999999998</v>
      </c>
      <c r="J2454" s="65" t="s">
        <v>8062</v>
      </c>
      <c r="K2454" t="s">
        <v>8321</v>
      </c>
      <c r="L2454" t="s">
        <v>1201</v>
      </c>
      <c r="M2454" s="65">
        <v>1961</v>
      </c>
      <c r="O2454" t="s">
        <v>1202</v>
      </c>
    </row>
    <row r="2455" spans="1:18" x14ac:dyDescent="0.25">
      <c r="A2455" t="s">
        <v>223</v>
      </c>
      <c r="B2455" t="s">
        <v>8469</v>
      </c>
      <c r="C2455" t="s">
        <v>8465</v>
      </c>
      <c r="D2455" t="s">
        <v>8470</v>
      </c>
      <c r="E2455">
        <v>384</v>
      </c>
      <c r="F2455" s="65">
        <v>96</v>
      </c>
      <c r="G2455" s="65" t="s">
        <v>1213</v>
      </c>
      <c r="H2455">
        <v>53.118000000000002</v>
      </c>
      <c r="I2455">
        <v>-4.1029999999999998</v>
      </c>
      <c r="J2455" s="65" t="s">
        <v>8062</v>
      </c>
      <c r="K2455" t="s">
        <v>8321</v>
      </c>
      <c r="L2455" t="s">
        <v>1201</v>
      </c>
      <c r="M2455" s="65">
        <v>1961</v>
      </c>
      <c r="O2455" t="s">
        <v>1202</v>
      </c>
    </row>
    <row r="2456" spans="1:18" x14ac:dyDescent="0.25">
      <c r="A2456" t="s">
        <v>223</v>
      </c>
      <c r="B2456" t="s">
        <v>8471</v>
      </c>
      <c r="C2456" t="s">
        <v>8465</v>
      </c>
      <c r="D2456" t="s">
        <v>8472</v>
      </c>
      <c r="E2456">
        <v>384</v>
      </c>
      <c r="F2456" s="65">
        <v>96</v>
      </c>
      <c r="G2456" s="65" t="s">
        <v>1213</v>
      </c>
      <c r="H2456">
        <v>53.118000000000002</v>
      </c>
      <c r="I2456">
        <v>-4.1029999999999998</v>
      </c>
      <c r="J2456" s="65" t="s">
        <v>8062</v>
      </c>
      <c r="K2456" t="s">
        <v>8321</v>
      </c>
      <c r="L2456" t="s">
        <v>1201</v>
      </c>
      <c r="M2456" s="65">
        <v>1961</v>
      </c>
      <c r="O2456" t="s">
        <v>1202</v>
      </c>
    </row>
    <row r="2457" spans="1:18" x14ac:dyDescent="0.25">
      <c r="A2457" t="s">
        <v>8473</v>
      </c>
      <c r="B2457" t="s">
        <v>8474</v>
      </c>
      <c r="C2457" t="s">
        <v>8475</v>
      </c>
      <c r="D2457" t="s">
        <v>8476</v>
      </c>
      <c r="E2457">
        <v>52</v>
      </c>
      <c r="F2457" s="65">
        <v>52</v>
      </c>
      <c r="G2457" s="65" t="s">
        <v>1495</v>
      </c>
      <c r="H2457">
        <v>58.567999999999998</v>
      </c>
      <c r="I2457">
        <v>-3.677</v>
      </c>
      <c r="J2457" s="65" t="s">
        <v>8062</v>
      </c>
      <c r="K2457" t="s">
        <v>8107</v>
      </c>
      <c r="L2457" t="s">
        <v>1201</v>
      </c>
      <c r="O2457" t="s">
        <v>1360</v>
      </c>
      <c r="Q2457">
        <v>0</v>
      </c>
      <c r="R2457">
        <v>0</v>
      </c>
    </row>
    <row r="2458" spans="1:18" x14ac:dyDescent="0.25">
      <c r="A2458" t="s">
        <v>8477</v>
      </c>
      <c r="B2458" t="s">
        <v>8478</v>
      </c>
      <c r="C2458" t="s">
        <v>8479</v>
      </c>
      <c r="D2458" t="s">
        <v>8480</v>
      </c>
      <c r="E2458">
        <v>30</v>
      </c>
      <c r="F2458" s="65">
        <v>30</v>
      </c>
      <c r="G2458" s="65" t="s">
        <v>1495</v>
      </c>
      <c r="H2458">
        <v>55.183999999999997</v>
      </c>
      <c r="I2458">
        <v>-3.6509999999999998</v>
      </c>
      <c r="J2458" s="65" t="s">
        <v>8062</v>
      </c>
      <c r="K2458" t="s">
        <v>8221</v>
      </c>
      <c r="L2458" t="s">
        <v>1201</v>
      </c>
      <c r="O2458" t="s">
        <v>1360</v>
      </c>
      <c r="Q2458">
        <v>0</v>
      </c>
      <c r="R2458">
        <v>0</v>
      </c>
    </row>
    <row r="2459" spans="1:18" x14ac:dyDescent="0.25">
      <c r="A2459" t="s">
        <v>213</v>
      </c>
      <c r="B2459" t="s">
        <v>8481</v>
      </c>
      <c r="C2459" t="s">
        <v>8482</v>
      </c>
      <c r="D2459" t="s">
        <v>8483</v>
      </c>
      <c r="E2459">
        <v>34</v>
      </c>
      <c r="F2459" s="65">
        <v>17</v>
      </c>
      <c r="G2459" s="65" t="s">
        <v>1206</v>
      </c>
      <c r="H2459">
        <v>53.716999999999999</v>
      </c>
      <c r="I2459">
        <v>-1.282</v>
      </c>
      <c r="J2459" s="65" t="s">
        <v>8062</v>
      </c>
      <c r="K2459" t="s">
        <v>8484</v>
      </c>
      <c r="L2459" t="s">
        <v>8071</v>
      </c>
      <c r="N2459">
        <v>2015</v>
      </c>
      <c r="O2459" t="s">
        <v>1202</v>
      </c>
      <c r="P2459" t="s">
        <v>1277</v>
      </c>
      <c r="Q2459">
        <v>0.96</v>
      </c>
      <c r="R2459">
        <v>0.78</v>
      </c>
    </row>
    <row r="2460" spans="1:18" x14ac:dyDescent="0.25">
      <c r="A2460" t="s">
        <v>213</v>
      </c>
      <c r="B2460" t="s">
        <v>8485</v>
      </c>
      <c r="C2460" t="s">
        <v>8482</v>
      </c>
      <c r="D2460" t="s">
        <v>8486</v>
      </c>
      <c r="E2460">
        <v>34</v>
      </c>
      <c r="F2460" s="65">
        <v>17</v>
      </c>
      <c r="G2460" s="65" t="s">
        <v>1206</v>
      </c>
      <c r="H2460">
        <v>53.716999999999999</v>
      </c>
      <c r="I2460">
        <v>-1.282</v>
      </c>
      <c r="J2460" s="65" t="s">
        <v>8062</v>
      </c>
      <c r="K2460" t="s">
        <v>8484</v>
      </c>
      <c r="L2460" t="s">
        <v>8071</v>
      </c>
      <c r="N2460">
        <v>2015</v>
      </c>
      <c r="O2460" t="s">
        <v>1202</v>
      </c>
      <c r="P2460" t="s">
        <v>1277</v>
      </c>
      <c r="Q2460">
        <v>0.96</v>
      </c>
      <c r="R2460">
        <v>0.78</v>
      </c>
    </row>
    <row r="2461" spans="1:18" x14ac:dyDescent="0.25">
      <c r="A2461" t="s">
        <v>8487</v>
      </c>
      <c r="B2461" t="s">
        <v>8488</v>
      </c>
      <c r="C2461" t="s">
        <v>8489</v>
      </c>
      <c r="D2461" t="s">
        <v>8490</v>
      </c>
      <c r="E2461">
        <v>200</v>
      </c>
      <c r="F2461" s="65">
        <v>200</v>
      </c>
      <c r="G2461" s="65" t="s">
        <v>1495</v>
      </c>
      <c r="H2461">
        <v>55.912999999999997</v>
      </c>
      <c r="I2461">
        <v>-2.5459999999999998</v>
      </c>
      <c r="J2461" s="65" t="s">
        <v>8062</v>
      </c>
      <c r="K2461" t="s">
        <v>8086</v>
      </c>
      <c r="L2461" t="s">
        <v>1201</v>
      </c>
      <c r="O2461" t="s">
        <v>1360</v>
      </c>
      <c r="Q2461">
        <v>0</v>
      </c>
      <c r="R2461">
        <v>0</v>
      </c>
    </row>
    <row r="2462" spans="1:18" x14ac:dyDescent="0.25">
      <c r="A2462" t="s">
        <v>8491</v>
      </c>
      <c r="B2462" t="s">
        <v>8492</v>
      </c>
      <c r="C2462" t="s">
        <v>8493</v>
      </c>
      <c r="D2462" t="s">
        <v>8494</v>
      </c>
      <c r="E2462">
        <v>13</v>
      </c>
      <c r="F2462" s="65">
        <v>13</v>
      </c>
      <c r="G2462" s="65" t="s">
        <v>1495</v>
      </c>
      <c r="H2462">
        <v>55.494999999999997</v>
      </c>
      <c r="I2462">
        <v>-5.6669999999999998</v>
      </c>
      <c r="J2462" s="65" t="s">
        <v>8062</v>
      </c>
      <c r="K2462" t="s">
        <v>8107</v>
      </c>
      <c r="L2462" t="s">
        <v>1201</v>
      </c>
      <c r="O2462" t="s">
        <v>1360</v>
      </c>
      <c r="Q2462">
        <v>0</v>
      </c>
      <c r="R2462">
        <v>0</v>
      </c>
    </row>
    <row r="2463" spans="1:18" x14ac:dyDescent="0.25">
      <c r="A2463" t="s">
        <v>8495</v>
      </c>
      <c r="B2463" t="s">
        <v>8496</v>
      </c>
      <c r="C2463" t="s">
        <v>8497</v>
      </c>
      <c r="D2463" t="s">
        <v>8498</v>
      </c>
      <c r="E2463">
        <v>363</v>
      </c>
      <c r="F2463" s="65">
        <v>121</v>
      </c>
      <c r="G2463" s="65" t="s">
        <v>1231</v>
      </c>
      <c r="H2463">
        <v>51.546999999999997</v>
      </c>
      <c r="I2463">
        <v>-2.9649999999999999</v>
      </c>
      <c r="J2463" s="65" t="s">
        <v>8062</v>
      </c>
      <c r="K2463" t="s">
        <v>8167</v>
      </c>
      <c r="L2463" t="s">
        <v>1201</v>
      </c>
      <c r="M2463" s="65">
        <v>1959</v>
      </c>
      <c r="O2463" t="s">
        <v>1411</v>
      </c>
      <c r="P2463" t="s">
        <v>1268</v>
      </c>
      <c r="Q2463">
        <v>2.2200000000000002</v>
      </c>
      <c r="R2463">
        <v>1.81</v>
      </c>
    </row>
    <row r="2464" spans="1:18" x14ac:dyDescent="0.25">
      <c r="A2464" t="s">
        <v>8495</v>
      </c>
      <c r="B2464" t="s">
        <v>8499</v>
      </c>
      <c r="C2464" t="s">
        <v>8497</v>
      </c>
      <c r="D2464" t="s">
        <v>8500</v>
      </c>
      <c r="E2464">
        <v>363</v>
      </c>
      <c r="F2464" s="65">
        <v>121</v>
      </c>
      <c r="G2464" s="65" t="s">
        <v>1231</v>
      </c>
      <c r="H2464">
        <v>51.546999999999997</v>
      </c>
      <c r="I2464">
        <v>-2.9649999999999999</v>
      </c>
      <c r="J2464" s="65" t="s">
        <v>8062</v>
      </c>
      <c r="K2464" t="s">
        <v>8167</v>
      </c>
      <c r="L2464" t="s">
        <v>1201</v>
      </c>
      <c r="M2464" s="65">
        <v>1959</v>
      </c>
      <c r="O2464" t="s">
        <v>1411</v>
      </c>
      <c r="P2464" t="s">
        <v>1268</v>
      </c>
      <c r="Q2464">
        <v>2.2200000000000002</v>
      </c>
      <c r="R2464">
        <v>1.81</v>
      </c>
    </row>
    <row r="2465" spans="1:18" x14ac:dyDescent="0.25">
      <c r="A2465" t="s">
        <v>8495</v>
      </c>
      <c r="B2465" t="s">
        <v>8501</v>
      </c>
      <c r="C2465" t="s">
        <v>8497</v>
      </c>
      <c r="D2465" t="s">
        <v>8502</v>
      </c>
      <c r="E2465">
        <v>363</v>
      </c>
      <c r="F2465" s="65">
        <v>121</v>
      </c>
      <c r="G2465" s="65" t="s">
        <v>1231</v>
      </c>
      <c r="H2465">
        <v>51.546999999999997</v>
      </c>
      <c r="I2465">
        <v>-2.9649999999999999</v>
      </c>
      <c r="J2465" s="65" t="s">
        <v>8062</v>
      </c>
      <c r="K2465" t="s">
        <v>8167</v>
      </c>
      <c r="L2465" t="s">
        <v>1201</v>
      </c>
      <c r="M2465" s="65">
        <v>1959</v>
      </c>
      <c r="O2465" t="s">
        <v>1411</v>
      </c>
      <c r="P2465" t="s">
        <v>1268</v>
      </c>
      <c r="Q2465">
        <v>2.2200000000000002</v>
      </c>
      <c r="R2465">
        <v>1.81</v>
      </c>
    </row>
    <row r="2466" spans="1:18" x14ac:dyDescent="0.25">
      <c r="A2466" t="s">
        <v>232</v>
      </c>
      <c r="B2466" t="s">
        <v>8503</v>
      </c>
      <c r="C2466" t="s">
        <v>8504</v>
      </c>
      <c r="D2466" t="s">
        <v>8505</v>
      </c>
      <c r="E2466">
        <v>1320</v>
      </c>
      <c r="F2466" s="65">
        <v>660</v>
      </c>
      <c r="G2466" s="65" t="s">
        <v>43</v>
      </c>
      <c r="H2466">
        <v>55.722999999999999</v>
      </c>
      <c r="I2466">
        <v>-4.8940000000000001</v>
      </c>
      <c r="J2466" s="65" t="s">
        <v>8062</v>
      </c>
      <c r="K2466" t="s">
        <v>8221</v>
      </c>
      <c r="L2466" t="s">
        <v>1201</v>
      </c>
      <c r="M2466" s="65">
        <v>1976</v>
      </c>
      <c r="O2466" t="s">
        <v>1411</v>
      </c>
      <c r="P2466" t="s">
        <v>1209</v>
      </c>
      <c r="Q2466">
        <v>167.87</v>
      </c>
      <c r="R2466">
        <v>1.02</v>
      </c>
    </row>
    <row r="2467" spans="1:18" x14ac:dyDescent="0.25">
      <c r="A2467" t="s">
        <v>232</v>
      </c>
      <c r="B2467" t="s">
        <v>8506</v>
      </c>
      <c r="C2467" t="s">
        <v>8504</v>
      </c>
      <c r="D2467" t="s">
        <v>8507</v>
      </c>
      <c r="E2467">
        <v>1320</v>
      </c>
      <c r="F2467" s="65">
        <v>660</v>
      </c>
      <c r="G2467" s="65" t="s">
        <v>43</v>
      </c>
      <c r="H2467">
        <v>55.722999999999999</v>
      </c>
      <c r="I2467">
        <v>-4.8940000000000001</v>
      </c>
      <c r="J2467" s="65" t="s">
        <v>8062</v>
      </c>
      <c r="K2467" t="s">
        <v>8221</v>
      </c>
      <c r="L2467" t="s">
        <v>1201</v>
      </c>
      <c r="M2467" s="65">
        <v>1977</v>
      </c>
      <c r="O2467" t="s">
        <v>1411</v>
      </c>
      <c r="P2467" t="s">
        <v>1209</v>
      </c>
      <c r="Q2467">
        <v>167.87</v>
      </c>
      <c r="R2467">
        <v>1.02</v>
      </c>
    </row>
    <row r="2468" spans="1:18" x14ac:dyDescent="0.25">
      <c r="A2468" t="s">
        <v>195</v>
      </c>
      <c r="B2468" t="s">
        <v>8508</v>
      </c>
      <c r="C2468" t="s">
        <v>8509</v>
      </c>
      <c r="D2468" t="s">
        <v>8510</v>
      </c>
      <c r="E2468">
        <v>20</v>
      </c>
      <c r="F2468" s="65">
        <v>20</v>
      </c>
      <c r="G2468" s="65" t="s">
        <v>1213</v>
      </c>
      <c r="H2468">
        <v>56.401000000000003</v>
      </c>
      <c r="I2468">
        <v>-4.1219999999999999</v>
      </c>
      <c r="J2468" s="65" t="s">
        <v>8062</v>
      </c>
      <c r="K2468" t="s">
        <v>8086</v>
      </c>
      <c r="L2468" t="s">
        <v>1201</v>
      </c>
      <c r="O2468" t="s">
        <v>1202</v>
      </c>
    </row>
    <row r="2469" spans="1:18" x14ac:dyDescent="0.25">
      <c r="A2469" t="s">
        <v>173</v>
      </c>
      <c r="B2469" t="s">
        <v>8511</v>
      </c>
      <c r="C2469" t="s">
        <v>8512</v>
      </c>
      <c r="D2469" t="s">
        <v>8513</v>
      </c>
      <c r="E2469">
        <v>1365</v>
      </c>
      <c r="F2469" s="65">
        <v>455</v>
      </c>
      <c r="G2469" s="65" t="s">
        <v>1206</v>
      </c>
      <c r="H2469">
        <v>51.444000000000003</v>
      </c>
      <c r="I2469">
        <v>0.71299999999999997</v>
      </c>
      <c r="J2469" s="65" t="s">
        <v>8062</v>
      </c>
      <c r="K2469" t="s">
        <v>8063</v>
      </c>
      <c r="L2469" t="s">
        <v>1201</v>
      </c>
      <c r="M2469" s="65">
        <v>2010</v>
      </c>
      <c r="O2469" t="s">
        <v>1411</v>
      </c>
      <c r="P2469" t="s">
        <v>1209</v>
      </c>
      <c r="Q2469">
        <v>43.07</v>
      </c>
      <c r="R2469">
        <v>0.38</v>
      </c>
    </row>
    <row r="2470" spans="1:18" x14ac:dyDescent="0.25">
      <c r="A2470" t="s">
        <v>173</v>
      </c>
      <c r="B2470" t="s">
        <v>8514</v>
      </c>
      <c r="C2470" t="s">
        <v>8512</v>
      </c>
      <c r="D2470" t="s">
        <v>8515</v>
      </c>
      <c r="E2470">
        <v>1365</v>
      </c>
      <c r="F2470" s="65">
        <v>455</v>
      </c>
      <c r="G2470" s="65" t="s">
        <v>1206</v>
      </c>
      <c r="H2470">
        <v>51.444000000000003</v>
      </c>
      <c r="I2470">
        <v>0.71299999999999997</v>
      </c>
      <c r="J2470" s="65" t="s">
        <v>8062</v>
      </c>
      <c r="K2470" t="s">
        <v>8063</v>
      </c>
      <c r="L2470" t="s">
        <v>1201</v>
      </c>
      <c r="M2470" s="65">
        <v>2010</v>
      </c>
      <c r="O2470" t="s">
        <v>1411</v>
      </c>
      <c r="P2470" t="s">
        <v>1209</v>
      </c>
      <c r="Q2470">
        <v>43.07</v>
      </c>
      <c r="R2470">
        <v>0.38</v>
      </c>
    </row>
    <row r="2471" spans="1:18" x14ac:dyDescent="0.25">
      <c r="A2471" t="s">
        <v>173</v>
      </c>
      <c r="B2471" t="s">
        <v>8516</v>
      </c>
      <c r="C2471" t="s">
        <v>8512</v>
      </c>
      <c r="D2471" t="s">
        <v>8517</v>
      </c>
      <c r="E2471">
        <v>1365</v>
      </c>
      <c r="F2471" s="65">
        <v>455</v>
      </c>
      <c r="G2471" s="65" t="s">
        <v>1206</v>
      </c>
      <c r="H2471">
        <v>51.444000000000003</v>
      </c>
      <c r="I2471">
        <v>0.71299999999999997</v>
      </c>
      <c r="J2471" s="65" t="s">
        <v>8062</v>
      </c>
      <c r="K2471" t="s">
        <v>8063</v>
      </c>
      <c r="L2471" t="s">
        <v>1201</v>
      </c>
      <c r="M2471" s="65">
        <v>2010</v>
      </c>
      <c r="O2471" t="s">
        <v>1411</v>
      </c>
      <c r="P2471" t="s">
        <v>1209</v>
      </c>
      <c r="Q2471">
        <v>43.07</v>
      </c>
      <c r="R2471">
        <v>0.38</v>
      </c>
    </row>
    <row r="2472" spans="1:18" x14ac:dyDescent="0.25">
      <c r="A2472" t="s">
        <v>8518</v>
      </c>
      <c r="B2472" t="s">
        <v>8519</v>
      </c>
      <c r="C2472" t="s">
        <v>8520</v>
      </c>
      <c r="D2472" t="s">
        <v>8521</v>
      </c>
      <c r="E2472">
        <v>32</v>
      </c>
      <c r="F2472" s="65">
        <v>32</v>
      </c>
      <c r="G2472" s="65" t="s">
        <v>1495</v>
      </c>
      <c r="H2472">
        <v>56.622</v>
      </c>
      <c r="I2472">
        <v>-3.2320000000000002</v>
      </c>
      <c r="J2472" s="65" t="s">
        <v>8062</v>
      </c>
      <c r="K2472" t="s">
        <v>8086</v>
      </c>
      <c r="L2472" t="s">
        <v>1201</v>
      </c>
      <c r="O2472" t="s">
        <v>1360</v>
      </c>
      <c r="Q2472">
        <v>0</v>
      </c>
      <c r="R2472">
        <v>0</v>
      </c>
    </row>
    <row r="2473" spans="1:18" x14ac:dyDescent="0.25">
      <c r="A2473" t="s">
        <v>205</v>
      </c>
      <c r="B2473" t="s">
        <v>8522</v>
      </c>
      <c r="C2473" t="s">
        <v>8523</v>
      </c>
      <c r="D2473" t="s">
        <v>8524</v>
      </c>
      <c r="E2473">
        <v>17</v>
      </c>
      <c r="F2473" s="65">
        <v>17</v>
      </c>
      <c r="G2473" s="65" t="s">
        <v>1276</v>
      </c>
      <c r="H2473">
        <v>52.204999999999998</v>
      </c>
      <c r="I2473">
        <v>-0.26700000000000002</v>
      </c>
      <c r="J2473" s="65" t="s">
        <v>8062</v>
      </c>
      <c r="K2473" t="s">
        <v>8339</v>
      </c>
      <c r="L2473" t="s">
        <v>1201</v>
      </c>
      <c r="M2473" s="65">
        <v>2006</v>
      </c>
      <c r="O2473" t="s">
        <v>1202</v>
      </c>
      <c r="P2473" t="s">
        <v>1317</v>
      </c>
      <c r="Q2473">
        <v>0.1</v>
      </c>
      <c r="R2473">
        <v>0.1</v>
      </c>
    </row>
    <row r="2474" spans="1:18" x14ac:dyDescent="0.25">
      <c r="A2474" t="s">
        <v>201</v>
      </c>
      <c r="B2474" t="s">
        <v>8525</v>
      </c>
      <c r="C2474" t="s">
        <v>8526</v>
      </c>
      <c r="D2474" t="s">
        <v>8527</v>
      </c>
      <c r="E2474">
        <v>420</v>
      </c>
      <c r="F2474" s="65">
        <v>420</v>
      </c>
      <c r="G2474" s="65" t="s">
        <v>1206</v>
      </c>
      <c r="H2474">
        <v>50.83</v>
      </c>
      <c r="I2474">
        <v>-0.23200000000000001</v>
      </c>
      <c r="J2474" s="65" t="s">
        <v>8062</v>
      </c>
      <c r="K2474" t="s">
        <v>8528</v>
      </c>
      <c r="L2474" t="s">
        <v>1201</v>
      </c>
      <c r="O2474" t="s">
        <v>1411</v>
      </c>
      <c r="P2474" t="s">
        <v>1209</v>
      </c>
      <c r="Q2474">
        <v>43.07</v>
      </c>
      <c r="R2474">
        <v>0.38</v>
      </c>
    </row>
    <row r="2475" spans="1:18" x14ac:dyDescent="0.25">
      <c r="A2475" t="s">
        <v>242</v>
      </c>
      <c r="B2475" t="s">
        <v>8529</v>
      </c>
      <c r="C2475" t="s">
        <v>8530</v>
      </c>
      <c r="D2475" t="s">
        <v>8531</v>
      </c>
      <c r="E2475">
        <v>245</v>
      </c>
      <c r="F2475" s="65">
        <v>245</v>
      </c>
      <c r="G2475" s="65" t="s">
        <v>1206</v>
      </c>
      <c r="H2475">
        <v>51.408999999999999</v>
      </c>
      <c r="I2475">
        <v>-3.2290000000000001</v>
      </c>
      <c r="J2475" s="65" t="s">
        <v>8062</v>
      </c>
      <c r="K2475" t="s">
        <v>8167</v>
      </c>
      <c r="L2475" t="s">
        <v>1201</v>
      </c>
      <c r="M2475" s="65">
        <v>1998</v>
      </c>
      <c r="O2475" t="s">
        <v>1411</v>
      </c>
      <c r="P2475" t="s">
        <v>1317</v>
      </c>
      <c r="Q2475">
        <v>0.01</v>
      </c>
      <c r="R2475">
        <v>0.01</v>
      </c>
    </row>
    <row r="2476" spans="1:18" x14ac:dyDescent="0.25">
      <c r="A2476" t="s">
        <v>193</v>
      </c>
      <c r="B2476" t="s">
        <v>8532</v>
      </c>
      <c r="C2476" t="s">
        <v>8533</v>
      </c>
      <c r="D2476" t="s">
        <v>8534</v>
      </c>
      <c r="E2476">
        <v>320</v>
      </c>
      <c r="F2476" s="65">
        <v>160</v>
      </c>
      <c r="G2476" s="65" t="s">
        <v>1213</v>
      </c>
      <c r="H2476">
        <v>57.246000000000002</v>
      </c>
      <c r="I2476">
        <v>-4.49</v>
      </c>
      <c r="J2476" s="65" t="s">
        <v>8062</v>
      </c>
      <c r="K2476" t="s">
        <v>8107</v>
      </c>
      <c r="L2476" t="s">
        <v>1201</v>
      </c>
      <c r="M2476" s="65">
        <v>1974</v>
      </c>
      <c r="O2476" t="s">
        <v>1202</v>
      </c>
    </row>
    <row r="2477" spans="1:18" x14ac:dyDescent="0.25">
      <c r="A2477" t="s">
        <v>193</v>
      </c>
      <c r="B2477" t="s">
        <v>8535</v>
      </c>
      <c r="C2477" t="s">
        <v>8533</v>
      </c>
      <c r="D2477" t="s">
        <v>8536</v>
      </c>
      <c r="E2477">
        <v>320</v>
      </c>
      <c r="F2477" s="65">
        <v>160</v>
      </c>
      <c r="G2477" s="65" t="s">
        <v>1213</v>
      </c>
      <c r="H2477">
        <v>57.246000000000002</v>
      </c>
      <c r="I2477">
        <v>-4.49</v>
      </c>
      <c r="J2477" s="65" t="s">
        <v>8062</v>
      </c>
      <c r="K2477" t="s">
        <v>8107</v>
      </c>
      <c r="L2477" t="s">
        <v>1201</v>
      </c>
      <c r="M2477" s="65">
        <v>1974</v>
      </c>
      <c r="O2477" t="s">
        <v>1202</v>
      </c>
    </row>
    <row r="2478" spans="1:18" x14ac:dyDescent="0.25">
      <c r="A2478" t="s">
        <v>182</v>
      </c>
      <c r="B2478" t="s">
        <v>8537</v>
      </c>
      <c r="C2478" t="s">
        <v>8538</v>
      </c>
      <c r="D2478" t="s">
        <v>8539</v>
      </c>
      <c r="E2478">
        <v>1840</v>
      </c>
      <c r="F2478" s="65">
        <v>1180</v>
      </c>
      <c r="G2478" s="65" t="s">
        <v>1206</v>
      </c>
      <c r="H2478">
        <v>57.478000000000002</v>
      </c>
      <c r="I2478">
        <v>-1.788</v>
      </c>
      <c r="J2478" s="65" t="s">
        <v>8062</v>
      </c>
      <c r="K2478" t="s">
        <v>8198</v>
      </c>
      <c r="L2478" t="s">
        <v>1201</v>
      </c>
      <c r="M2478" s="65">
        <v>1899</v>
      </c>
      <c r="O2478" t="s">
        <v>1411</v>
      </c>
      <c r="P2478" t="s">
        <v>1209</v>
      </c>
      <c r="Q2478">
        <v>43.07</v>
      </c>
      <c r="R2478">
        <v>0.38</v>
      </c>
    </row>
    <row r="2479" spans="1:18" x14ac:dyDescent="0.25">
      <c r="A2479" t="s">
        <v>182</v>
      </c>
      <c r="B2479" t="s">
        <v>8540</v>
      </c>
      <c r="C2479" t="s">
        <v>8538</v>
      </c>
      <c r="D2479" t="s">
        <v>8541</v>
      </c>
      <c r="E2479">
        <v>1840</v>
      </c>
      <c r="F2479" s="65">
        <v>660</v>
      </c>
      <c r="G2479" s="65" t="s">
        <v>1206</v>
      </c>
      <c r="H2479">
        <v>57.478000000000002</v>
      </c>
      <c r="I2479">
        <v>-1.788</v>
      </c>
      <c r="J2479" s="65" t="s">
        <v>8062</v>
      </c>
      <c r="K2479" t="s">
        <v>8198</v>
      </c>
      <c r="L2479" t="s">
        <v>1201</v>
      </c>
      <c r="M2479" s="65">
        <v>1899</v>
      </c>
      <c r="O2479" t="s">
        <v>1411</v>
      </c>
      <c r="P2479" t="s">
        <v>1209</v>
      </c>
      <c r="Q2479">
        <v>43.07</v>
      </c>
      <c r="R2479">
        <v>0.38</v>
      </c>
    </row>
    <row r="2480" spans="1:18" x14ac:dyDescent="0.25">
      <c r="A2480" t="s">
        <v>8542</v>
      </c>
      <c r="B2480" t="s">
        <v>8543</v>
      </c>
      <c r="C2480" t="s">
        <v>8544</v>
      </c>
      <c r="D2480" t="s">
        <v>8545</v>
      </c>
      <c r="E2480">
        <v>120</v>
      </c>
      <c r="F2480" s="65">
        <v>120</v>
      </c>
      <c r="G2480" s="65" t="s">
        <v>1495</v>
      </c>
      <c r="H2480">
        <v>55.069000000000003</v>
      </c>
      <c r="I2480">
        <v>-4.7969999999999997</v>
      </c>
      <c r="J2480" s="65" t="s">
        <v>8062</v>
      </c>
      <c r="K2480" t="s">
        <v>8221</v>
      </c>
      <c r="L2480" t="s">
        <v>1201</v>
      </c>
      <c r="O2480" t="s">
        <v>1360</v>
      </c>
      <c r="Q2480">
        <v>0</v>
      </c>
      <c r="R2480">
        <v>0</v>
      </c>
    </row>
    <row r="2481" spans="1:18" x14ac:dyDescent="0.25">
      <c r="A2481" t="s">
        <v>8546</v>
      </c>
      <c r="B2481" t="s">
        <v>8547</v>
      </c>
      <c r="C2481" t="s">
        <v>8548</v>
      </c>
      <c r="D2481" t="s">
        <v>8549</v>
      </c>
      <c r="E2481">
        <v>16</v>
      </c>
      <c r="F2481" s="65">
        <v>16</v>
      </c>
      <c r="G2481" s="65" t="s">
        <v>1495</v>
      </c>
      <c r="H2481">
        <v>55.628999999999998</v>
      </c>
      <c r="I2481">
        <v>-5.5439999999999996</v>
      </c>
      <c r="J2481" s="65" t="s">
        <v>8062</v>
      </c>
      <c r="K2481" t="s">
        <v>8107</v>
      </c>
      <c r="L2481" t="s">
        <v>1201</v>
      </c>
      <c r="O2481" t="s">
        <v>1360</v>
      </c>
      <c r="Q2481">
        <v>0</v>
      </c>
      <c r="R2481">
        <v>0</v>
      </c>
    </row>
    <row r="2482" spans="1:18" x14ac:dyDescent="0.25">
      <c r="A2482" t="s">
        <v>212</v>
      </c>
      <c r="B2482" t="s">
        <v>8550</v>
      </c>
      <c r="C2482" t="s">
        <v>8551</v>
      </c>
      <c r="D2482" t="s">
        <v>8552</v>
      </c>
      <c r="E2482">
        <v>1590</v>
      </c>
      <c r="F2482" s="65">
        <v>535</v>
      </c>
      <c r="G2482" s="65" t="s">
        <v>1231</v>
      </c>
      <c r="H2482">
        <v>51.387</v>
      </c>
      <c r="I2482">
        <v>-3.407</v>
      </c>
      <c r="J2482" s="65" t="s">
        <v>8062</v>
      </c>
      <c r="K2482" t="s">
        <v>8167</v>
      </c>
      <c r="L2482" t="s">
        <v>1201</v>
      </c>
      <c r="M2482" s="65">
        <v>1971</v>
      </c>
      <c r="O2482" t="s">
        <v>1411</v>
      </c>
      <c r="P2482" t="s">
        <v>1209</v>
      </c>
      <c r="Q2482">
        <v>137.59</v>
      </c>
      <c r="R2482">
        <v>0.95</v>
      </c>
    </row>
    <row r="2483" spans="1:18" x14ac:dyDescent="0.25">
      <c r="A2483" t="s">
        <v>212</v>
      </c>
      <c r="B2483" t="s">
        <v>8553</v>
      </c>
      <c r="C2483" t="s">
        <v>8551</v>
      </c>
      <c r="D2483" t="s">
        <v>8554</v>
      </c>
      <c r="E2483">
        <v>1590</v>
      </c>
      <c r="F2483" s="65">
        <v>520</v>
      </c>
      <c r="G2483" s="65" t="s">
        <v>1231</v>
      </c>
      <c r="H2483">
        <v>51.387</v>
      </c>
      <c r="I2483">
        <v>-3.407</v>
      </c>
      <c r="J2483" s="65" t="s">
        <v>8062</v>
      </c>
      <c r="K2483" t="s">
        <v>8167</v>
      </c>
      <c r="L2483" t="s">
        <v>1201</v>
      </c>
      <c r="M2483" s="65">
        <v>1971</v>
      </c>
      <c r="O2483" t="s">
        <v>1411</v>
      </c>
      <c r="P2483" t="s">
        <v>1209</v>
      </c>
      <c r="Q2483">
        <v>137.59</v>
      </c>
      <c r="R2483">
        <v>0.95</v>
      </c>
    </row>
    <row r="2484" spans="1:18" x14ac:dyDescent="0.25">
      <c r="A2484" t="s">
        <v>212</v>
      </c>
      <c r="B2484" t="s">
        <v>8555</v>
      </c>
      <c r="C2484" t="s">
        <v>8551</v>
      </c>
      <c r="D2484" t="s">
        <v>8556</v>
      </c>
      <c r="E2484">
        <v>1590</v>
      </c>
      <c r="F2484" s="65">
        <v>535</v>
      </c>
      <c r="G2484" s="65" t="s">
        <v>1231</v>
      </c>
      <c r="H2484">
        <v>51.387</v>
      </c>
      <c r="I2484">
        <v>-3.407</v>
      </c>
      <c r="J2484" s="65" t="s">
        <v>8062</v>
      </c>
      <c r="K2484" t="s">
        <v>8167</v>
      </c>
      <c r="L2484" t="s">
        <v>1201</v>
      </c>
      <c r="M2484" s="65">
        <v>1971</v>
      </c>
      <c r="O2484" t="s">
        <v>1411</v>
      </c>
      <c r="P2484" t="s">
        <v>1209</v>
      </c>
      <c r="Q2484">
        <v>137.59</v>
      </c>
      <c r="R2484">
        <v>0.95</v>
      </c>
    </row>
    <row r="2485" spans="1:18" x14ac:dyDescent="0.25">
      <c r="A2485" t="s">
        <v>194</v>
      </c>
      <c r="B2485" t="s">
        <v>8557</v>
      </c>
      <c r="C2485" t="s">
        <v>8558</v>
      </c>
      <c r="D2485" t="s">
        <v>8559</v>
      </c>
      <c r="E2485">
        <v>34</v>
      </c>
      <c r="F2485" s="65">
        <v>17</v>
      </c>
      <c r="G2485" s="65" t="s">
        <v>1213</v>
      </c>
      <c r="H2485">
        <v>57.65</v>
      </c>
      <c r="I2485">
        <v>-5.4130000000000003</v>
      </c>
      <c r="J2485" s="65" t="s">
        <v>8062</v>
      </c>
      <c r="K2485" t="s">
        <v>8107</v>
      </c>
      <c r="L2485" t="s">
        <v>1201</v>
      </c>
      <c r="O2485" t="s">
        <v>1202</v>
      </c>
    </row>
    <row r="2486" spans="1:18" x14ac:dyDescent="0.25">
      <c r="A2486" t="s">
        <v>194</v>
      </c>
      <c r="B2486" t="s">
        <v>8560</v>
      </c>
      <c r="C2486" t="s">
        <v>8558</v>
      </c>
      <c r="D2486" t="s">
        <v>8561</v>
      </c>
      <c r="E2486">
        <v>34</v>
      </c>
      <c r="F2486" s="65">
        <v>17</v>
      </c>
      <c r="G2486" s="65" t="s">
        <v>1213</v>
      </c>
      <c r="H2486">
        <v>57.65</v>
      </c>
      <c r="I2486">
        <v>-5.4130000000000003</v>
      </c>
      <c r="J2486" s="65" t="s">
        <v>8062</v>
      </c>
      <c r="K2486" t="s">
        <v>8107</v>
      </c>
      <c r="L2486" t="s">
        <v>1201</v>
      </c>
      <c r="O2486" t="s">
        <v>1202</v>
      </c>
    </row>
    <row r="2487" spans="1:18" x14ac:dyDescent="0.25">
      <c r="A2487" t="s">
        <v>8562</v>
      </c>
      <c r="B2487" t="s">
        <v>8563</v>
      </c>
      <c r="C2487" t="s">
        <v>8564</v>
      </c>
      <c r="D2487" t="s">
        <v>8565</v>
      </c>
      <c r="E2487">
        <v>89</v>
      </c>
      <c r="F2487" s="65">
        <v>18</v>
      </c>
      <c r="G2487" s="65" t="s">
        <v>1213</v>
      </c>
      <c r="H2487">
        <v>57.575000000000003</v>
      </c>
      <c r="I2487">
        <v>-4.694</v>
      </c>
      <c r="J2487" s="65" t="s">
        <v>8062</v>
      </c>
      <c r="K2487" t="s">
        <v>8107</v>
      </c>
      <c r="L2487" t="s">
        <v>1201</v>
      </c>
      <c r="O2487" t="s">
        <v>1202</v>
      </c>
    </row>
    <row r="2488" spans="1:18" x14ac:dyDescent="0.25">
      <c r="A2488" t="s">
        <v>8562</v>
      </c>
      <c r="B2488" t="s">
        <v>8566</v>
      </c>
      <c r="C2488" t="s">
        <v>8564</v>
      </c>
      <c r="D2488" t="s">
        <v>8567</v>
      </c>
      <c r="E2488">
        <v>89</v>
      </c>
      <c r="F2488" s="65">
        <v>18</v>
      </c>
      <c r="G2488" s="65" t="s">
        <v>1213</v>
      </c>
      <c r="H2488">
        <v>57.575000000000003</v>
      </c>
      <c r="I2488">
        <v>-4.694</v>
      </c>
      <c r="J2488" s="65" t="s">
        <v>8062</v>
      </c>
      <c r="K2488" t="s">
        <v>8107</v>
      </c>
      <c r="L2488" t="s">
        <v>1201</v>
      </c>
      <c r="O2488" t="s">
        <v>1202</v>
      </c>
    </row>
    <row r="2489" spans="1:18" x14ac:dyDescent="0.25">
      <c r="A2489" t="s">
        <v>8562</v>
      </c>
      <c r="B2489" t="s">
        <v>8568</v>
      </c>
      <c r="C2489" t="s">
        <v>8564</v>
      </c>
      <c r="D2489" t="s">
        <v>8569</v>
      </c>
      <c r="E2489">
        <v>89</v>
      </c>
      <c r="F2489" s="65">
        <v>7</v>
      </c>
      <c r="G2489" s="65" t="s">
        <v>1213</v>
      </c>
      <c r="H2489">
        <v>57.759</v>
      </c>
      <c r="I2489">
        <v>-4.8019999999999996</v>
      </c>
      <c r="J2489" s="65" t="s">
        <v>8062</v>
      </c>
      <c r="K2489" t="s">
        <v>8107</v>
      </c>
      <c r="L2489" t="s">
        <v>1201</v>
      </c>
      <c r="O2489" t="s">
        <v>1202</v>
      </c>
    </row>
    <row r="2490" spans="1:18" x14ac:dyDescent="0.25">
      <c r="A2490" t="s">
        <v>8562</v>
      </c>
      <c r="B2490" t="s">
        <v>8570</v>
      </c>
      <c r="C2490" t="s">
        <v>8564</v>
      </c>
      <c r="D2490" t="s">
        <v>8571</v>
      </c>
      <c r="E2490">
        <v>89</v>
      </c>
      <c r="F2490" s="65">
        <v>12</v>
      </c>
      <c r="G2490" s="65" t="s">
        <v>1213</v>
      </c>
      <c r="H2490">
        <v>57.759</v>
      </c>
      <c r="I2490">
        <v>-4.8019999999999996</v>
      </c>
      <c r="J2490" s="65" t="s">
        <v>8062</v>
      </c>
      <c r="K2490" t="s">
        <v>8107</v>
      </c>
      <c r="L2490" t="s">
        <v>1201</v>
      </c>
      <c r="O2490" t="s">
        <v>1202</v>
      </c>
    </row>
    <row r="2491" spans="1:18" x14ac:dyDescent="0.25">
      <c r="A2491" t="s">
        <v>8562</v>
      </c>
      <c r="B2491" t="s">
        <v>8572</v>
      </c>
      <c r="C2491" t="s">
        <v>8564</v>
      </c>
      <c r="D2491" t="s">
        <v>8573</v>
      </c>
      <c r="E2491">
        <v>89</v>
      </c>
      <c r="F2491" s="65">
        <v>8</v>
      </c>
      <c r="G2491" s="65" t="s">
        <v>1213</v>
      </c>
      <c r="H2491">
        <v>57.64</v>
      </c>
      <c r="I2491">
        <v>-4.7469999999999999</v>
      </c>
      <c r="J2491" s="65" t="s">
        <v>8062</v>
      </c>
      <c r="K2491" t="s">
        <v>8107</v>
      </c>
      <c r="L2491" t="s">
        <v>1201</v>
      </c>
      <c r="O2491" t="s">
        <v>1202</v>
      </c>
    </row>
    <row r="2492" spans="1:18" x14ac:dyDescent="0.25">
      <c r="A2492" t="s">
        <v>8562</v>
      </c>
      <c r="B2492" t="s">
        <v>8574</v>
      </c>
      <c r="C2492" t="s">
        <v>8564</v>
      </c>
      <c r="D2492" t="s">
        <v>8575</v>
      </c>
      <c r="E2492">
        <v>89</v>
      </c>
      <c r="F2492" s="65">
        <v>8</v>
      </c>
      <c r="G2492" s="65" t="s">
        <v>1213</v>
      </c>
      <c r="H2492">
        <v>57.64</v>
      </c>
      <c r="I2492">
        <v>-4.7469999999999999</v>
      </c>
      <c r="J2492" s="65" t="s">
        <v>8062</v>
      </c>
      <c r="K2492" t="s">
        <v>8107</v>
      </c>
      <c r="L2492" t="s">
        <v>1201</v>
      </c>
      <c r="O2492" t="s">
        <v>1202</v>
      </c>
    </row>
    <row r="2493" spans="1:18" x14ac:dyDescent="0.25">
      <c r="A2493" t="s">
        <v>8562</v>
      </c>
      <c r="B2493" t="s">
        <v>8576</v>
      </c>
      <c r="C2493" t="s">
        <v>8564</v>
      </c>
      <c r="D2493" t="s">
        <v>8577</v>
      </c>
      <c r="E2493">
        <v>89</v>
      </c>
      <c r="F2493" s="65">
        <v>18</v>
      </c>
      <c r="G2493" s="65" t="s">
        <v>1213</v>
      </c>
      <c r="H2493">
        <v>57.612000000000002</v>
      </c>
      <c r="I2493">
        <v>-4.5670000000000002</v>
      </c>
      <c r="J2493" s="65" t="s">
        <v>8062</v>
      </c>
      <c r="K2493" t="s">
        <v>8107</v>
      </c>
      <c r="L2493" t="s">
        <v>1201</v>
      </c>
      <c r="O2493" t="s">
        <v>1202</v>
      </c>
    </row>
    <row r="2494" spans="1:18" x14ac:dyDescent="0.25">
      <c r="A2494" t="s">
        <v>218</v>
      </c>
      <c r="B2494" t="s">
        <v>8578</v>
      </c>
      <c r="C2494" t="s">
        <v>8579</v>
      </c>
      <c r="D2494" t="s">
        <v>8580</v>
      </c>
      <c r="E2494">
        <v>140</v>
      </c>
      <c r="F2494" s="65">
        <v>140</v>
      </c>
      <c r="G2494" s="65" t="s">
        <v>1206</v>
      </c>
      <c r="H2494">
        <v>50.396000000000001</v>
      </c>
      <c r="I2494">
        <v>-4.9000000000000004</v>
      </c>
      <c r="J2494" s="65" t="s">
        <v>8062</v>
      </c>
      <c r="K2494" t="s">
        <v>8581</v>
      </c>
      <c r="L2494" t="s">
        <v>1201</v>
      </c>
      <c r="M2494" s="65">
        <v>1996</v>
      </c>
      <c r="O2494" t="s">
        <v>1202</v>
      </c>
      <c r="P2494" t="s">
        <v>1317</v>
      </c>
      <c r="Q2494">
        <v>0.01</v>
      </c>
      <c r="R2494">
        <v>0.01</v>
      </c>
    </row>
    <row r="2495" spans="1:18" x14ac:dyDescent="0.25">
      <c r="A2495" t="s">
        <v>8582</v>
      </c>
      <c r="B2495" t="s">
        <v>8583</v>
      </c>
      <c r="C2495" t="s">
        <v>8584</v>
      </c>
      <c r="D2495" t="s">
        <v>8585</v>
      </c>
      <c r="E2495">
        <v>580</v>
      </c>
      <c r="F2495" s="65">
        <v>580</v>
      </c>
      <c r="G2495" s="65" t="s">
        <v>1206</v>
      </c>
      <c r="H2495">
        <v>53.601999999999997</v>
      </c>
      <c r="I2495">
        <v>-0.14499999999999999</v>
      </c>
      <c r="J2495" s="65" t="s">
        <v>8062</v>
      </c>
      <c r="K2495" t="s">
        <v>8203</v>
      </c>
      <c r="L2495" t="s">
        <v>1201</v>
      </c>
      <c r="M2495" s="65">
        <v>1999</v>
      </c>
      <c r="O2495" t="s">
        <v>1411</v>
      </c>
      <c r="P2495" t="s">
        <v>1209</v>
      </c>
      <c r="Q2495">
        <v>43.07</v>
      </c>
      <c r="R2495">
        <v>0.38</v>
      </c>
    </row>
    <row r="2496" spans="1:18" x14ac:dyDescent="0.25">
      <c r="A2496" t="s">
        <v>177</v>
      </c>
      <c r="B2496" t="s">
        <v>8586</v>
      </c>
      <c r="C2496" t="s">
        <v>8587</v>
      </c>
      <c r="D2496" t="s">
        <v>8588</v>
      </c>
      <c r="E2496">
        <v>30</v>
      </c>
      <c r="F2496" s="65">
        <v>30</v>
      </c>
      <c r="G2496" s="65" t="s">
        <v>1206</v>
      </c>
      <c r="H2496">
        <v>53.594000000000001</v>
      </c>
      <c r="I2496">
        <v>-0.75</v>
      </c>
      <c r="J2496" s="65" t="s">
        <v>8062</v>
      </c>
      <c r="K2496" t="s">
        <v>8203</v>
      </c>
      <c r="L2496" t="s">
        <v>1201</v>
      </c>
      <c r="M2496" s="65">
        <v>1996</v>
      </c>
      <c r="O2496" t="s">
        <v>1202</v>
      </c>
      <c r="P2496" t="s">
        <v>1209</v>
      </c>
      <c r="Q2496">
        <v>43.07</v>
      </c>
      <c r="R2496">
        <v>0.38</v>
      </c>
    </row>
    <row r="2497" spans="1:18" x14ac:dyDescent="0.25">
      <c r="A2497" t="s">
        <v>8589</v>
      </c>
      <c r="B2497" t="s">
        <v>8590</v>
      </c>
      <c r="C2497" t="s">
        <v>8591</v>
      </c>
      <c r="D2497" t="s">
        <v>8592</v>
      </c>
      <c r="E2497">
        <v>45</v>
      </c>
      <c r="F2497" s="65">
        <v>45</v>
      </c>
      <c r="G2497" s="65" t="s">
        <v>49</v>
      </c>
      <c r="H2497">
        <v>55.152000000000001</v>
      </c>
      <c r="I2497">
        <v>-3.379</v>
      </c>
      <c r="J2497" s="65" t="s">
        <v>8062</v>
      </c>
      <c r="K2497" t="s">
        <v>8221</v>
      </c>
      <c r="L2497" t="s">
        <v>1201</v>
      </c>
      <c r="O2497" t="s">
        <v>1202</v>
      </c>
      <c r="P2497" t="s">
        <v>1317</v>
      </c>
      <c r="Q2497">
        <v>1.7</v>
      </c>
      <c r="R2497">
        <v>0.13</v>
      </c>
    </row>
    <row r="2498" spans="1:18" x14ac:dyDescent="0.25">
      <c r="A2498" t="s">
        <v>8593</v>
      </c>
      <c r="B2498" t="s">
        <v>8594</v>
      </c>
      <c r="C2498" t="s">
        <v>8595</v>
      </c>
      <c r="D2498" t="s">
        <v>8596</v>
      </c>
      <c r="E2498">
        <v>228</v>
      </c>
      <c r="F2498" s="65">
        <v>228</v>
      </c>
      <c r="G2498" s="65" t="s">
        <v>1495</v>
      </c>
      <c r="H2498">
        <v>54.988</v>
      </c>
      <c r="I2498">
        <v>-4.8019999999999996</v>
      </c>
      <c r="J2498" s="65" t="s">
        <v>8062</v>
      </c>
      <c r="K2498" t="s">
        <v>8221</v>
      </c>
      <c r="L2498" t="s">
        <v>1201</v>
      </c>
      <c r="O2498" t="s">
        <v>1360</v>
      </c>
      <c r="Q2498">
        <v>0</v>
      </c>
      <c r="R2498">
        <v>0</v>
      </c>
    </row>
    <row r="2499" spans="1:18" x14ac:dyDescent="0.25">
      <c r="A2499" t="s">
        <v>8597</v>
      </c>
      <c r="B2499" t="s">
        <v>8598</v>
      </c>
      <c r="C2499" t="s">
        <v>8599</v>
      </c>
      <c r="D2499" t="s">
        <v>8600</v>
      </c>
      <c r="E2499">
        <v>90</v>
      </c>
      <c r="F2499" s="65">
        <v>90</v>
      </c>
      <c r="G2499" s="65" t="s">
        <v>1358</v>
      </c>
      <c r="H2499">
        <v>53.991</v>
      </c>
      <c r="I2499">
        <v>-3.298</v>
      </c>
      <c r="J2499" s="65" t="s">
        <v>8062</v>
      </c>
      <c r="K2499" t="s">
        <v>8232</v>
      </c>
      <c r="L2499" t="s">
        <v>1201</v>
      </c>
      <c r="O2499" t="s">
        <v>1360</v>
      </c>
      <c r="Q2499">
        <v>0</v>
      </c>
      <c r="R2499">
        <v>0</v>
      </c>
    </row>
    <row r="2500" spans="1:18" x14ac:dyDescent="0.25">
      <c r="A2500" t="s">
        <v>8601</v>
      </c>
      <c r="B2500" t="s">
        <v>8602</v>
      </c>
      <c r="C2500" t="s">
        <v>8603</v>
      </c>
      <c r="D2500" t="s">
        <v>8604</v>
      </c>
      <c r="E2500">
        <v>17</v>
      </c>
      <c r="F2500" s="65">
        <v>17</v>
      </c>
      <c r="G2500" s="65" t="s">
        <v>1495</v>
      </c>
      <c r="H2500">
        <v>57.71</v>
      </c>
      <c r="I2500">
        <v>-4.4269999999999996</v>
      </c>
      <c r="J2500" s="65" t="s">
        <v>8062</v>
      </c>
      <c r="K2500" t="s">
        <v>8107</v>
      </c>
      <c r="L2500" t="s">
        <v>1201</v>
      </c>
      <c r="O2500" t="s">
        <v>1360</v>
      </c>
      <c r="Q2500">
        <v>0</v>
      </c>
      <c r="R2500">
        <v>0</v>
      </c>
    </row>
    <row r="2501" spans="1:18" x14ac:dyDescent="0.25">
      <c r="A2501" t="s">
        <v>8601</v>
      </c>
      <c r="B2501" t="s">
        <v>8605</v>
      </c>
      <c r="C2501" t="s">
        <v>8603</v>
      </c>
      <c r="D2501" t="s">
        <v>8606</v>
      </c>
      <c r="E2501">
        <v>17</v>
      </c>
      <c r="F2501" s="65">
        <v>36</v>
      </c>
      <c r="G2501" s="65" t="s">
        <v>1495</v>
      </c>
      <c r="H2501">
        <v>57.71</v>
      </c>
      <c r="I2501">
        <v>-4.4269999999999996</v>
      </c>
      <c r="J2501" s="65" t="s">
        <v>8062</v>
      </c>
      <c r="K2501" t="s">
        <v>8107</v>
      </c>
      <c r="L2501" t="s">
        <v>1201</v>
      </c>
      <c r="O2501" t="s">
        <v>1360</v>
      </c>
      <c r="Q2501">
        <v>0</v>
      </c>
      <c r="R2501">
        <v>0</v>
      </c>
    </row>
    <row r="2502" spans="1:18" x14ac:dyDescent="0.25">
      <c r="A2502" t="s">
        <v>170</v>
      </c>
      <c r="B2502" t="s">
        <v>8607</v>
      </c>
      <c r="C2502" t="s">
        <v>8608</v>
      </c>
      <c r="D2502" t="s">
        <v>8609</v>
      </c>
      <c r="E2502">
        <v>144</v>
      </c>
      <c r="F2502" s="65">
        <v>72</v>
      </c>
      <c r="G2502" s="65" t="s">
        <v>1206</v>
      </c>
      <c r="H2502">
        <v>51.545999999999999</v>
      </c>
      <c r="I2502">
        <v>-0.25800000000000001</v>
      </c>
      <c r="J2502" s="65" t="s">
        <v>8062</v>
      </c>
      <c r="K2502" t="s">
        <v>8610</v>
      </c>
      <c r="L2502" t="s">
        <v>1201</v>
      </c>
      <c r="M2502" s="65">
        <v>1979</v>
      </c>
      <c r="O2502" t="s">
        <v>1202</v>
      </c>
      <c r="P2502" t="s">
        <v>1317</v>
      </c>
      <c r="Q2502">
        <v>0.01</v>
      </c>
      <c r="R2502">
        <v>0.01</v>
      </c>
    </row>
    <row r="2503" spans="1:18" x14ac:dyDescent="0.25">
      <c r="A2503" t="s">
        <v>170</v>
      </c>
      <c r="B2503" t="s">
        <v>8611</v>
      </c>
      <c r="C2503" t="s">
        <v>8608</v>
      </c>
      <c r="D2503" t="s">
        <v>8612</v>
      </c>
      <c r="E2503">
        <v>144</v>
      </c>
      <c r="F2503" s="65">
        <v>72</v>
      </c>
      <c r="G2503" s="65" t="s">
        <v>1206</v>
      </c>
      <c r="H2503">
        <v>51.545999999999999</v>
      </c>
      <c r="I2503">
        <v>-0.25800000000000001</v>
      </c>
      <c r="J2503" s="65" t="s">
        <v>8062</v>
      </c>
      <c r="K2503" t="s">
        <v>8610</v>
      </c>
      <c r="L2503" t="s">
        <v>1201</v>
      </c>
      <c r="M2503" s="65">
        <v>1981</v>
      </c>
      <c r="O2503" t="s">
        <v>1202</v>
      </c>
      <c r="P2503" t="s">
        <v>1317</v>
      </c>
      <c r="Q2503">
        <v>0.01</v>
      </c>
      <c r="R2503">
        <v>0.01</v>
      </c>
    </row>
    <row r="2504" spans="1:18" x14ac:dyDescent="0.25">
      <c r="A2504" t="s">
        <v>8613</v>
      </c>
      <c r="B2504" t="s">
        <v>8614</v>
      </c>
      <c r="C2504" t="s">
        <v>8615</v>
      </c>
      <c r="D2504" t="s">
        <v>8616</v>
      </c>
      <c r="E2504">
        <v>8</v>
      </c>
      <c r="F2504" s="65">
        <v>8</v>
      </c>
      <c r="G2504" s="65" t="s">
        <v>1495</v>
      </c>
      <c r="H2504">
        <v>59.189</v>
      </c>
      <c r="I2504">
        <v>-2.6920000000000002</v>
      </c>
      <c r="J2504" s="65" t="s">
        <v>8062</v>
      </c>
      <c r="K2504" t="s">
        <v>8107</v>
      </c>
      <c r="L2504" t="s">
        <v>1201</v>
      </c>
      <c r="O2504" t="s">
        <v>1360</v>
      </c>
      <c r="Q2504">
        <v>0</v>
      </c>
      <c r="R2504">
        <v>0</v>
      </c>
    </row>
    <row r="2505" spans="1:18" x14ac:dyDescent="0.25">
      <c r="A2505" t="s">
        <v>8617</v>
      </c>
      <c r="B2505" t="s">
        <v>8618</v>
      </c>
      <c r="C2505" t="s">
        <v>8619</v>
      </c>
      <c r="D2505" t="s">
        <v>8620</v>
      </c>
      <c r="E2505">
        <v>254</v>
      </c>
      <c r="F2505" s="65">
        <v>254</v>
      </c>
      <c r="G2505" s="65" t="s">
        <v>1358</v>
      </c>
      <c r="H2505">
        <v>53.48</v>
      </c>
      <c r="I2505">
        <v>-3.27</v>
      </c>
      <c r="J2505" s="65" t="s">
        <v>8062</v>
      </c>
      <c r="K2505" t="s">
        <v>8151</v>
      </c>
      <c r="L2505" t="s">
        <v>1201</v>
      </c>
      <c r="O2505" t="s">
        <v>1360</v>
      </c>
      <c r="Q2505">
        <v>0</v>
      </c>
      <c r="R2505">
        <v>0</v>
      </c>
    </row>
    <row r="2506" spans="1:18" x14ac:dyDescent="0.25">
      <c r="A2506" t="s">
        <v>209</v>
      </c>
      <c r="B2506" t="s">
        <v>8621</v>
      </c>
      <c r="C2506" t="s">
        <v>8622</v>
      </c>
      <c r="D2506" t="s">
        <v>8623</v>
      </c>
      <c r="E2506">
        <v>1490</v>
      </c>
      <c r="F2506" s="65">
        <v>780</v>
      </c>
      <c r="G2506" s="65" t="s">
        <v>1206</v>
      </c>
      <c r="H2506">
        <v>51.622</v>
      </c>
      <c r="I2506">
        <v>-1.2609999999999999</v>
      </c>
      <c r="J2506" s="65" t="s">
        <v>8062</v>
      </c>
      <c r="K2506" t="s">
        <v>8624</v>
      </c>
      <c r="L2506" t="s">
        <v>1201</v>
      </c>
      <c r="M2506" s="65">
        <v>1997</v>
      </c>
      <c r="O2506" t="s">
        <v>1202</v>
      </c>
      <c r="P2506" t="s">
        <v>1268</v>
      </c>
      <c r="Q2506">
        <v>0.96</v>
      </c>
      <c r="R2506">
        <v>0.78</v>
      </c>
    </row>
    <row r="2507" spans="1:18" x14ac:dyDescent="0.25">
      <c r="A2507" t="s">
        <v>209</v>
      </c>
      <c r="B2507" t="s">
        <v>8625</v>
      </c>
      <c r="C2507" t="s">
        <v>8622</v>
      </c>
      <c r="D2507" t="s">
        <v>8626</v>
      </c>
      <c r="E2507">
        <v>1490</v>
      </c>
      <c r="F2507" s="65">
        <v>710</v>
      </c>
      <c r="G2507" s="65" t="s">
        <v>1206</v>
      </c>
      <c r="H2507">
        <v>51.622</v>
      </c>
      <c r="I2507">
        <v>-1.2609999999999999</v>
      </c>
      <c r="J2507" s="65" t="s">
        <v>8062</v>
      </c>
      <c r="K2507" t="s">
        <v>8624</v>
      </c>
      <c r="L2507" t="s">
        <v>1201</v>
      </c>
      <c r="M2507" s="65">
        <v>1997</v>
      </c>
      <c r="O2507" t="s">
        <v>1202</v>
      </c>
      <c r="P2507" t="s">
        <v>1268</v>
      </c>
      <c r="Q2507">
        <v>0.96</v>
      </c>
      <c r="R2507">
        <v>0.78</v>
      </c>
    </row>
    <row r="2508" spans="1:18" x14ac:dyDescent="0.25">
      <c r="A2508" t="s">
        <v>8627</v>
      </c>
      <c r="C2508" t="s">
        <v>8628</v>
      </c>
      <c r="D2508" t="s">
        <v>1216</v>
      </c>
      <c r="E2508">
        <v>228</v>
      </c>
      <c r="F2508" s="65">
        <v>228</v>
      </c>
      <c r="G2508" s="65" t="s">
        <v>1495</v>
      </c>
      <c r="H2508">
        <v>51.655999999999999</v>
      </c>
      <c r="I2508">
        <v>-3.6960000000000002</v>
      </c>
      <c r="J2508" s="65" t="s">
        <v>8062</v>
      </c>
      <c r="K2508" t="s">
        <v>8321</v>
      </c>
      <c r="L2508" t="s">
        <v>1201</v>
      </c>
      <c r="O2508" t="s">
        <v>1360</v>
      </c>
      <c r="Q2508">
        <v>0</v>
      </c>
      <c r="R2508">
        <v>0</v>
      </c>
    </row>
    <row r="2509" spans="1:18" x14ac:dyDescent="0.25">
      <c r="A2509" t="s">
        <v>8629</v>
      </c>
      <c r="B2509" t="s">
        <v>8630</v>
      </c>
      <c r="C2509" t="s">
        <v>8631</v>
      </c>
      <c r="D2509" t="s">
        <v>8632</v>
      </c>
      <c r="E2509">
        <v>130</v>
      </c>
      <c r="F2509" s="65">
        <v>130</v>
      </c>
      <c r="G2509" s="65" t="s">
        <v>1495</v>
      </c>
      <c r="H2509">
        <v>55.256999999999998</v>
      </c>
      <c r="I2509">
        <v>-4.7320000000000002</v>
      </c>
      <c r="J2509" s="65" t="s">
        <v>8062</v>
      </c>
      <c r="K2509" t="s">
        <v>8221</v>
      </c>
      <c r="L2509" t="s">
        <v>1201</v>
      </c>
      <c r="O2509" t="s">
        <v>1360</v>
      </c>
      <c r="Q2509">
        <v>0</v>
      </c>
      <c r="R2509">
        <v>0</v>
      </c>
    </row>
    <row r="2510" spans="1:18" x14ac:dyDescent="0.25">
      <c r="A2510" t="s">
        <v>8633</v>
      </c>
      <c r="B2510" t="s">
        <v>8634</v>
      </c>
      <c r="C2510" t="s">
        <v>8635</v>
      </c>
      <c r="D2510" t="s">
        <v>8636</v>
      </c>
      <c r="E2510">
        <v>39</v>
      </c>
      <c r="F2510" s="65">
        <v>20</v>
      </c>
      <c r="G2510" s="65" t="s">
        <v>1213</v>
      </c>
      <c r="H2510">
        <v>57.072000000000003</v>
      </c>
      <c r="I2510">
        <v>-4.774</v>
      </c>
      <c r="J2510" s="65" t="s">
        <v>8062</v>
      </c>
      <c r="K2510" t="s">
        <v>8107</v>
      </c>
      <c r="L2510" t="s">
        <v>1201</v>
      </c>
      <c r="O2510" t="s">
        <v>1202</v>
      </c>
    </row>
    <row r="2511" spans="1:18" x14ac:dyDescent="0.25">
      <c r="A2511" t="s">
        <v>8633</v>
      </c>
      <c r="B2511" t="s">
        <v>8637</v>
      </c>
      <c r="C2511" t="s">
        <v>8635</v>
      </c>
      <c r="D2511" t="s">
        <v>8638</v>
      </c>
      <c r="E2511">
        <v>39</v>
      </c>
      <c r="F2511" s="65">
        <v>19</v>
      </c>
      <c r="G2511" s="65" t="s">
        <v>1213</v>
      </c>
      <c r="H2511">
        <v>57.078000000000003</v>
      </c>
      <c r="I2511">
        <v>-5.181</v>
      </c>
      <c r="J2511" s="65" t="s">
        <v>8062</v>
      </c>
      <c r="K2511" t="s">
        <v>8107</v>
      </c>
      <c r="L2511" t="s">
        <v>1201</v>
      </c>
      <c r="O2511" t="s">
        <v>1202</v>
      </c>
    </row>
    <row r="2512" spans="1:18" x14ac:dyDescent="0.25">
      <c r="A2512" t="s">
        <v>8639</v>
      </c>
      <c r="B2512" t="s">
        <v>8640</v>
      </c>
      <c r="C2512" t="s">
        <v>8641</v>
      </c>
      <c r="D2512" t="s">
        <v>8642</v>
      </c>
      <c r="E2512">
        <v>26</v>
      </c>
      <c r="F2512" s="65">
        <v>26</v>
      </c>
      <c r="G2512" s="65" t="s">
        <v>1495</v>
      </c>
      <c r="H2512">
        <v>57.424999999999997</v>
      </c>
      <c r="I2512">
        <v>-2.6360000000000001</v>
      </c>
      <c r="J2512" s="65" t="s">
        <v>8062</v>
      </c>
      <c r="K2512" t="s">
        <v>8198</v>
      </c>
      <c r="L2512" t="s">
        <v>1201</v>
      </c>
      <c r="O2512" t="s">
        <v>1360</v>
      </c>
      <c r="Q2512">
        <v>0</v>
      </c>
      <c r="R2512">
        <v>0</v>
      </c>
    </row>
    <row r="2513" spans="1:18" x14ac:dyDescent="0.25">
      <c r="A2513" t="s">
        <v>8643</v>
      </c>
      <c r="B2513" t="s">
        <v>8644</v>
      </c>
      <c r="C2513" t="s">
        <v>8645</v>
      </c>
      <c r="D2513" t="s">
        <v>8646</v>
      </c>
      <c r="E2513">
        <v>48</v>
      </c>
      <c r="F2513" s="65">
        <v>48</v>
      </c>
      <c r="G2513" s="65" t="s">
        <v>1495</v>
      </c>
      <c r="H2513">
        <v>58.442999999999998</v>
      </c>
      <c r="I2513">
        <v>-3.085</v>
      </c>
      <c r="J2513" s="65" t="s">
        <v>8062</v>
      </c>
      <c r="K2513" t="s">
        <v>8107</v>
      </c>
      <c r="L2513" t="s">
        <v>1201</v>
      </c>
      <c r="O2513" t="s">
        <v>1360</v>
      </c>
      <c r="Q2513">
        <v>0</v>
      </c>
      <c r="R2513">
        <v>0</v>
      </c>
    </row>
    <row r="2514" spans="1:18" x14ac:dyDescent="0.25">
      <c r="A2514" t="s">
        <v>179</v>
      </c>
      <c r="B2514" t="s">
        <v>8647</v>
      </c>
      <c r="C2514" t="s">
        <v>8648</v>
      </c>
      <c r="D2514" t="s">
        <v>8649</v>
      </c>
      <c r="E2514">
        <v>34</v>
      </c>
      <c r="F2514" s="65">
        <v>17</v>
      </c>
      <c r="G2514" s="65" t="s">
        <v>1206</v>
      </c>
      <c r="H2514">
        <v>53.372999999999998</v>
      </c>
      <c r="I2514">
        <v>-2.6880000000000002</v>
      </c>
      <c r="J2514" s="65" t="s">
        <v>8062</v>
      </c>
      <c r="K2514" t="s">
        <v>8650</v>
      </c>
      <c r="L2514" t="s">
        <v>1201</v>
      </c>
      <c r="O2514" t="s">
        <v>1202</v>
      </c>
      <c r="P2514" t="s">
        <v>1317</v>
      </c>
      <c r="Q2514">
        <v>0.01</v>
      </c>
      <c r="R2514">
        <v>0.01</v>
      </c>
    </row>
    <row r="2515" spans="1:18" x14ac:dyDescent="0.25">
      <c r="A2515" t="s">
        <v>179</v>
      </c>
      <c r="B2515" t="s">
        <v>8651</v>
      </c>
      <c r="C2515" t="s">
        <v>8648</v>
      </c>
      <c r="D2515" t="s">
        <v>8652</v>
      </c>
      <c r="E2515">
        <v>34</v>
      </c>
      <c r="F2515" s="65">
        <v>17</v>
      </c>
      <c r="G2515" s="65" t="s">
        <v>1206</v>
      </c>
      <c r="H2515">
        <v>53.372999999999998</v>
      </c>
      <c r="I2515">
        <v>-2.6880000000000002</v>
      </c>
      <c r="J2515" s="65" t="s">
        <v>8062</v>
      </c>
      <c r="K2515" t="s">
        <v>8650</v>
      </c>
      <c r="L2515" t="s">
        <v>1201</v>
      </c>
      <c r="O2515" t="s">
        <v>1202</v>
      </c>
      <c r="P2515" t="s">
        <v>1277</v>
      </c>
      <c r="Q2515">
        <v>0.96</v>
      </c>
      <c r="R2515">
        <v>0.78</v>
      </c>
    </row>
    <row r="2516" spans="1:18" x14ac:dyDescent="0.25">
      <c r="A2516" t="s">
        <v>8653</v>
      </c>
      <c r="B2516" t="s">
        <v>8654</v>
      </c>
      <c r="C2516" t="s">
        <v>8655</v>
      </c>
      <c r="D2516" t="s">
        <v>8656</v>
      </c>
      <c r="E2516">
        <v>910</v>
      </c>
      <c r="F2516" s="65">
        <v>455</v>
      </c>
      <c r="G2516" s="65" t="s">
        <v>1206</v>
      </c>
      <c r="H2516">
        <v>53.436</v>
      </c>
      <c r="I2516">
        <v>-2.4079999999999999</v>
      </c>
      <c r="J2516" s="65" t="s">
        <v>8062</v>
      </c>
      <c r="K2516" t="s">
        <v>8657</v>
      </c>
      <c r="L2516" t="s">
        <v>1201</v>
      </c>
      <c r="M2516" s="65">
        <v>2016</v>
      </c>
      <c r="O2516" t="s">
        <v>1202</v>
      </c>
      <c r="P2516" t="s">
        <v>1317</v>
      </c>
      <c r="Q2516">
        <v>0.01</v>
      </c>
      <c r="R2516">
        <v>0.01</v>
      </c>
    </row>
    <row r="2517" spans="1:18" x14ac:dyDescent="0.25">
      <c r="A2517" t="s">
        <v>8653</v>
      </c>
      <c r="B2517" t="s">
        <v>8658</v>
      </c>
      <c r="C2517" t="s">
        <v>8655</v>
      </c>
      <c r="D2517" t="s">
        <v>8659</v>
      </c>
      <c r="E2517">
        <v>910</v>
      </c>
      <c r="F2517" s="65">
        <v>455</v>
      </c>
      <c r="G2517" s="65" t="s">
        <v>1206</v>
      </c>
      <c r="H2517">
        <v>53.436</v>
      </c>
      <c r="I2517">
        <v>-2.4079999999999999</v>
      </c>
      <c r="J2517" s="65" t="s">
        <v>8062</v>
      </c>
      <c r="K2517" t="s">
        <v>8657</v>
      </c>
      <c r="L2517" t="s">
        <v>1201</v>
      </c>
      <c r="M2517" s="65">
        <v>2016</v>
      </c>
      <c r="O2517" t="s">
        <v>1202</v>
      </c>
      <c r="P2517" t="s">
        <v>1317</v>
      </c>
      <c r="Q2517">
        <v>0.01</v>
      </c>
      <c r="R2517">
        <v>0.01</v>
      </c>
    </row>
    <row r="2518" spans="1:18" x14ac:dyDescent="0.25">
      <c r="A2518" t="s">
        <v>8660</v>
      </c>
      <c r="B2518" t="s">
        <v>8661</v>
      </c>
      <c r="C2518" t="s">
        <v>8662</v>
      </c>
      <c r="D2518" t="s">
        <v>8663</v>
      </c>
      <c r="E2518">
        <v>225</v>
      </c>
      <c r="F2518" s="65">
        <v>75</v>
      </c>
      <c r="G2518" s="65" t="s">
        <v>1358</v>
      </c>
      <c r="H2518">
        <v>57.127000000000002</v>
      </c>
      <c r="I2518">
        <v>-4.5259999999999998</v>
      </c>
      <c r="J2518" s="65" t="s">
        <v>8062</v>
      </c>
      <c r="K2518" t="s">
        <v>8107</v>
      </c>
      <c r="L2518" t="s">
        <v>1201</v>
      </c>
      <c r="O2518" t="s">
        <v>1360</v>
      </c>
      <c r="Q2518">
        <v>0</v>
      </c>
      <c r="R2518">
        <v>0</v>
      </c>
    </row>
    <row r="2519" spans="1:18" x14ac:dyDescent="0.25">
      <c r="A2519" t="s">
        <v>8660</v>
      </c>
      <c r="B2519" t="s">
        <v>8664</v>
      </c>
      <c r="C2519" t="s">
        <v>8662</v>
      </c>
      <c r="D2519" t="s">
        <v>8665</v>
      </c>
      <c r="E2519">
        <v>225</v>
      </c>
      <c r="F2519" s="65">
        <v>75</v>
      </c>
      <c r="G2519" s="65" t="s">
        <v>1358</v>
      </c>
      <c r="H2519">
        <v>57.127000000000002</v>
      </c>
      <c r="I2519">
        <v>-4.5259999999999998</v>
      </c>
      <c r="J2519" s="65" t="s">
        <v>8062</v>
      </c>
      <c r="K2519" t="s">
        <v>8107</v>
      </c>
      <c r="L2519" t="s">
        <v>1201</v>
      </c>
      <c r="O2519" t="s">
        <v>1360</v>
      </c>
      <c r="Q2519">
        <v>0</v>
      </c>
      <c r="R2519">
        <v>0</v>
      </c>
    </row>
    <row r="2520" spans="1:18" x14ac:dyDescent="0.25">
      <c r="A2520" t="s">
        <v>8660</v>
      </c>
      <c r="B2520" t="s">
        <v>8666</v>
      </c>
      <c r="C2520" t="s">
        <v>8662</v>
      </c>
      <c r="D2520" t="s">
        <v>8667</v>
      </c>
      <c r="E2520">
        <v>225</v>
      </c>
      <c r="F2520" s="65">
        <v>75</v>
      </c>
      <c r="G2520" s="65" t="s">
        <v>1358</v>
      </c>
      <c r="H2520">
        <v>57.127000000000002</v>
      </c>
      <c r="I2520">
        <v>-4.5259999999999998</v>
      </c>
      <c r="J2520" s="65" t="s">
        <v>8062</v>
      </c>
      <c r="K2520" t="s">
        <v>8107</v>
      </c>
      <c r="L2520" t="s">
        <v>1201</v>
      </c>
      <c r="O2520" t="s">
        <v>1360</v>
      </c>
      <c r="Q2520">
        <v>0</v>
      </c>
      <c r="R2520">
        <v>0</v>
      </c>
    </row>
    <row r="2521" spans="1:18" x14ac:dyDescent="0.25">
      <c r="A2521" t="s">
        <v>228</v>
      </c>
      <c r="B2521" t="s">
        <v>8668</v>
      </c>
      <c r="C2521" t="s">
        <v>8669</v>
      </c>
      <c r="D2521" t="s">
        <v>8670</v>
      </c>
      <c r="E2521">
        <v>1360</v>
      </c>
      <c r="F2521" s="65">
        <v>460</v>
      </c>
      <c r="G2521" s="65" t="s">
        <v>1206</v>
      </c>
      <c r="H2521">
        <v>53.360999999999997</v>
      </c>
      <c r="I2521">
        <v>-0.81200000000000006</v>
      </c>
      <c r="J2521" s="65" t="s">
        <v>8062</v>
      </c>
      <c r="K2521" t="s">
        <v>8090</v>
      </c>
      <c r="L2521" t="s">
        <v>1201</v>
      </c>
      <c r="M2521" s="65">
        <v>2012</v>
      </c>
      <c r="O2521" t="s">
        <v>1202</v>
      </c>
      <c r="P2521" t="s">
        <v>1268</v>
      </c>
      <c r="Q2521">
        <v>0.96</v>
      </c>
      <c r="R2521">
        <v>0.78</v>
      </c>
    </row>
    <row r="2522" spans="1:18" x14ac:dyDescent="0.25">
      <c r="A2522" t="s">
        <v>228</v>
      </c>
      <c r="B2522" t="s">
        <v>8671</v>
      </c>
      <c r="C2522" t="s">
        <v>8669</v>
      </c>
      <c r="D2522" t="s">
        <v>8672</v>
      </c>
      <c r="E2522">
        <v>1360</v>
      </c>
      <c r="F2522" s="65">
        <v>450</v>
      </c>
      <c r="G2522" s="65" t="s">
        <v>1206</v>
      </c>
      <c r="H2522">
        <v>53.360999999999997</v>
      </c>
      <c r="I2522">
        <v>-0.81200000000000006</v>
      </c>
      <c r="J2522" s="65" t="s">
        <v>8062</v>
      </c>
      <c r="K2522" t="s">
        <v>8090</v>
      </c>
      <c r="L2522" t="s">
        <v>1201</v>
      </c>
      <c r="M2522" s="65">
        <v>2012</v>
      </c>
      <c r="O2522" t="s">
        <v>1202</v>
      </c>
      <c r="P2522" t="s">
        <v>1268</v>
      </c>
      <c r="Q2522">
        <v>0.96</v>
      </c>
      <c r="R2522">
        <v>0.78</v>
      </c>
    </row>
    <row r="2523" spans="1:18" x14ac:dyDescent="0.25">
      <c r="A2523" t="s">
        <v>228</v>
      </c>
      <c r="B2523" t="s">
        <v>8673</v>
      </c>
      <c r="C2523" t="s">
        <v>8669</v>
      </c>
      <c r="D2523" t="s">
        <v>8674</v>
      </c>
      <c r="E2523">
        <v>1360</v>
      </c>
      <c r="F2523" s="65">
        <v>450</v>
      </c>
      <c r="G2523" s="65" t="s">
        <v>1206</v>
      </c>
      <c r="H2523">
        <v>53.360999999999997</v>
      </c>
      <c r="I2523">
        <v>-0.81200000000000006</v>
      </c>
      <c r="J2523" s="65" t="s">
        <v>8062</v>
      </c>
      <c r="K2523" t="s">
        <v>8090</v>
      </c>
      <c r="L2523" t="s">
        <v>1201</v>
      </c>
      <c r="M2523" s="65">
        <v>2012</v>
      </c>
      <c r="O2523" t="s">
        <v>1202</v>
      </c>
      <c r="P2523" t="s">
        <v>1268</v>
      </c>
      <c r="Q2523">
        <v>0.96</v>
      </c>
      <c r="R2523">
        <v>0.78</v>
      </c>
    </row>
    <row r="2524" spans="1:18" x14ac:dyDescent="0.25">
      <c r="A2524" t="s">
        <v>198</v>
      </c>
      <c r="B2524" t="s">
        <v>8675</v>
      </c>
      <c r="C2524" t="s">
        <v>8676</v>
      </c>
      <c r="D2524" t="s">
        <v>8677</v>
      </c>
      <c r="E2524">
        <v>180</v>
      </c>
      <c r="F2524" s="65">
        <v>180</v>
      </c>
      <c r="G2524" s="65" t="s">
        <v>1206</v>
      </c>
      <c r="H2524">
        <v>54.417000000000002</v>
      </c>
      <c r="I2524">
        <v>-3.4889999999999999</v>
      </c>
      <c r="J2524" s="65" t="s">
        <v>8062</v>
      </c>
      <c r="K2524" t="s">
        <v>8232</v>
      </c>
      <c r="L2524" t="s">
        <v>1201</v>
      </c>
      <c r="M2524" s="65">
        <v>1899</v>
      </c>
      <c r="O2524" t="s">
        <v>1411</v>
      </c>
      <c r="P2524" t="s">
        <v>1209</v>
      </c>
      <c r="Q2524">
        <v>43.07</v>
      </c>
      <c r="R2524">
        <v>0.38</v>
      </c>
    </row>
    <row r="2525" spans="1:18" x14ac:dyDescent="0.25">
      <c r="A2525" t="s">
        <v>216</v>
      </c>
      <c r="B2525" t="s">
        <v>8678</v>
      </c>
      <c r="C2525" t="s">
        <v>8679</v>
      </c>
      <c r="D2525" t="s">
        <v>8680</v>
      </c>
      <c r="E2525">
        <v>800</v>
      </c>
      <c r="F2525" s="65">
        <v>800</v>
      </c>
      <c r="G2525" s="65" t="s">
        <v>1206</v>
      </c>
      <c r="H2525">
        <v>51.512</v>
      </c>
      <c r="I2525">
        <v>0.51100000000000001</v>
      </c>
      <c r="J2525" s="65" t="s">
        <v>8062</v>
      </c>
      <c r="K2525" t="s">
        <v>8681</v>
      </c>
      <c r="L2525" t="s">
        <v>1201</v>
      </c>
      <c r="M2525" s="65">
        <v>2001</v>
      </c>
      <c r="O2525" t="s">
        <v>1411</v>
      </c>
      <c r="P2525" t="s">
        <v>1317</v>
      </c>
      <c r="Q2525">
        <v>0.01</v>
      </c>
      <c r="R2525">
        <v>0.01</v>
      </c>
    </row>
    <row r="2526" spans="1:18" x14ac:dyDescent="0.25">
      <c r="A2526" t="s">
        <v>8682</v>
      </c>
      <c r="B2526" t="s">
        <v>8683</v>
      </c>
      <c r="C2526" t="s">
        <v>8684</v>
      </c>
      <c r="D2526" t="s">
        <v>8685</v>
      </c>
      <c r="E2526">
        <v>90</v>
      </c>
      <c r="F2526" s="65">
        <v>90</v>
      </c>
      <c r="G2526" s="65" t="s">
        <v>1358</v>
      </c>
      <c r="H2526">
        <v>53.488</v>
      </c>
      <c r="I2526">
        <v>-3.1850000000000001</v>
      </c>
      <c r="J2526" s="65" t="s">
        <v>8062</v>
      </c>
      <c r="K2526" t="s">
        <v>8151</v>
      </c>
      <c r="L2526" t="s">
        <v>1201</v>
      </c>
      <c r="O2526" t="s">
        <v>1360</v>
      </c>
      <c r="Q2526">
        <v>0</v>
      </c>
      <c r="R2526">
        <v>0</v>
      </c>
    </row>
    <row r="2527" spans="1:18" x14ac:dyDescent="0.25">
      <c r="A2527" t="s">
        <v>238</v>
      </c>
      <c r="B2527" t="s">
        <v>8686</v>
      </c>
      <c r="C2527" t="s">
        <v>8687</v>
      </c>
      <c r="D2527" t="s">
        <v>8688</v>
      </c>
      <c r="E2527">
        <v>1320</v>
      </c>
      <c r="F2527" s="65">
        <v>660</v>
      </c>
      <c r="G2527" s="65" t="s">
        <v>43</v>
      </c>
      <c r="H2527">
        <v>50.912999999999997</v>
      </c>
      <c r="I2527">
        <v>0.96399999999999997</v>
      </c>
      <c r="J2527" s="65" t="s">
        <v>8062</v>
      </c>
      <c r="K2527" t="s">
        <v>8063</v>
      </c>
      <c r="L2527" t="s">
        <v>1201</v>
      </c>
      <c r="M2527" s="65">
        <v>1965</v>
      </c>
      <c r="O2527" t="s">
        <v>1411</v>
      </c>
      <c r="P2527" t="s">
        <v>1209</v>
      </c>
      <c r="Q2527">
        <v>167.87</v>
      </c>
      <c r="R2527">
        <v>1.02</v>
      </c>
    </row>
    <row r="2528" spans="1:18" x14ac:dyDescent="0.25">
      <c r="A2528" t="s">
        <v>238</v>
      </c>
      <c r="B2528" t="s">
        <v>8689</v>
      </c>
      <c r="C2528" t="s">
        <v>8687</v>
      </c>
      <c r="D2528" t="s">
        <v>8690</v>
      </c>
      <c r="E2528">
        <v>1320</v>
      </c>
      <c r="F2528" s="65">
        <v>660</v>
      </c>
      <c r="G2528" s="65" t="s">
        <v>43</v>
      </c>
      <c r="H2528">
        <v>50.912999999999997</v>
      </c>
      <c r="I2528">
        <v>0.96399999999999997</v>
      </c>
      <c r="J2528" s="65" t="s">
        <v>8062</v>
      </c>
      <c r="K2528" t="s">
        <v>8063</v>
      </c>
      <c r="L2528" t="s">
        <v>1201</v>
      </c>
      <c r="M2528" s="65">
        <v>1985</v>
      </c>
      <c r="O2528" t="s">
        <v>1411</v>
      </c>
      <c r="P2528" t="s">
        <v>1209</v>
      </c>
      <c r="Q2528">
        <v>167.87</v>
      </c>
      <c r="R2528">
        <v>1.02</v>
      </c>
    </row>
    <row r="2529" spans="1:18" x14ac:dyDescent="0.25">
      <c r="A2529" t="s">
        <v>8691</v>
      </c>
      <c r="B2529" t="s">
        <v>8692</v>
      </c>
      <c r="C2529" t="s">
        <v>8693</v>
      </c>
      <c r="D2529" t="s">
        <v>8694</v>
      </c>
      <c r="E2529">
        <v>108</v>
      </c>
      <c r="F2529" s="65">
        <v>108</v>
      </c>
      <c r="G2529" s="65" t="s">
        <v>1495</v>
      </c>
      <c r="H2529">
        <v>55.442</v>
      </c>
      <c r="I2529">
        <v>-3.5430000000000001</v>
      </c>
      <c r="J2529" s="65" t="s">
        <v>8062</v>
      </c>
      <c r="K2529" t="s">
        <v>8221</v>
      </c>
      <c r="L2529" t="s">
        <v>1201</v>
      </c>
      <c r="O2529" t="s">
        <v>1360</v>
      </c>
      <c r="Q2529">
        <v>0</v>
      </c>
      <c r="R2529">
        <v>0</v>
      </c>
    </row>
    <row r="2530" spans="1:18" x14ac:dyDescent="0.25">
      <c r="A2530" t="s">
        <v>8695</v>
      </c>
      <c r="B2530" t="s">
        <v>8696</v>
      </c>
      <c r="C2530" t="s">
        <v>8697</v>
      </c>
      <c r="D2530" t="s">
        <v>8698</v>
      </c>
      <c r="E2530">
        <v>99</v>
      </c>
      <c r="F2530" s="65">
        <v>99</v>
      </c>
      <c r="G2530" s="65" t="s">
        <v>1495</v>
      </c>
      <c r="H2530">
        <v>52.756999999999998</v>
      </c>
      <c r="I2530">
        <v>0.44800000000000001</v>
      </c>
      <c r="J2530" s="65" t="s">
        <v>8062</v>
      </c>
      <c r="K2530" t="s">
        <v>8131</v>
      </c>
      <c r="L2530" t="s">
        <v>1201</v>
      </c>
      <c r="O2530" t="s">
        <v>1360</v>
      </c>
      <c r="Q2530">
        <v>0</v>
      </c>
      <c r="R2530">
        <v>0</v>
      </c>
    </row>
    <row r="2531" spans="1:18" x14ac:dyDescent="0.25">
      <c r="A2531" t="s">
        <v>227</v>
      </c>
      <c r="B2531" t="s">
        <v>8699</v>
      </c>
      <c r="C2531" t="s">
        <v>8700</v>
      </c>
      <c r="D2531" t="s">
        <v>8701</v>
      </c>
      <c r="E2531">
        <v>40</v>
      </c>
      <c r="F2531" s="65">
        <v>20</v>
      </c>
      <c r="G2531" s="65" t="s">
        <v>1206</v>
      </c>
      <c r="H2531">
        <v>53.360999999999997</v>
      </c>
      <c r="I2531">
        <v>-0.81200000000000006</v>
      </c>
      <c r="J2531" s="65" t="s">
        <v>8062</v>
      </c>
      <c r="K2531" t="s">
        <v>8090</v>
      </c>
      <c r="L2531" t="s">
        <v>1201</v>
      </c>
      <c r="O2531" t="s">
        <v>1202</v>
      </c>
      <c r="P2531" t="s">
        <v>1317</v>
      </c>
      <c r="Q2531">
        <v>0.01</v>
      </c>
      <c r="R2531">
        <v>0.01</v>
      </c>
    </row>
    <row r="2532" spans="1:18" x14ac:dyDescent="0.25">
      <c r="A2532" t="s">
        <v>227</v>
      </c>
      <c r="B2532" t="s">
        <v>8702</v>
      </c>
      <c r="C2532" t="s">
        <v>8700</v>
      </c>
      <c r="D2532" t="s">
        <v>8703</v>
      </c>
      <c r="E2532">
        <v>40</v>
      </c>
      <c r="F2532" s="65">
        <v>20</v>
      </c>
      <c r="G2532" s="65" t="s">
        <v>1206</v>
      </c>
      <c r="H2532">
        <v>53.360999999999997</v>
      </c>
      <c r="I2532">
        <v>-0.81200000000000006</v>
      </c>
      <c r="J2532" s="65" t="s">
        <v>8062</v>
      </c>
      <c r="K2532" t="s">
        <v>8090</v>
      </c>
      <c r="L2532" t="s">
        <v>1201</v>
      </c>
      <c r="O2532" t="s">
        <v>1202</v>
      </c>
      <c r="P2532" t="s">
        <v>1317</v>
      </c>
      <c r="Q2532">
        <v>0.01</v>
      </c>
      <c r="R2532">
        <v>0.01</v>
      </c>
    </row>
    <row r="2533" spans="1:18" x14ac:dyDescent="0.25">
      <c r="A2533" t="s">
        <v>8704</v>
      </c>
      <c r="B2533" t="s">
        <v>8705</v>
      </c>
      <c r="C2533" t="s">
        <v>8706</v>
      </c>
      <c r="D2533" t="s">
        <v>8707</v>
      </c>
      <c r="E2533">
        <v>314</v>
      </c>
      <c r="F2533" s="65">
        <v>157</v>
      </c>
      <c r="G2533" s="65" t="s">
        <v>1495</v>
      </c>
      <c r="H2533">
        <v>53.134999999999998</v>
      </c>
      <c r="I2533">
        <v>1.1479999999999999</v>
      </c>
      <c r="J2533" s="65" t="s">
        <v>8062</v>
      </c>
      <c r="K2533" t="s">
        <v>8131</v>
      </c>
      <c r="L2533" t="s">
        <v>1201</v>
      </c>
      <c r="O2533" t="s">
        <v>1360</v>
      </c>
      <c r="Q2533">
        <v>0</v>
      </c>
      <c r="R2533">
        <v>0</v>
      </c>
    </row>
    <row r="2534" spans="1:18" x14ac:dyDescent="0.25">
      <c r="A2534" t="s">
        <v>8704</v>
      </c>
      <c r="B2534" t="s">
        <v>8708</v>
      </c>
      <c r="C2534" t="s">
        <v>8706</v>
      </c>
      <c r="D2534" t="s">
        <v>8709</v>
      </c>
      <c r="E2534">
        <v>314</v>
      </c>
      <c r="F2534" s="65">
        <v>157</v>
      </c>
      <c r="G2534" s="65" t="s">
        <v>1495</v>
      </c>
      <c r="H2534">
        <v>53.134999999999998</v>
      </c>
      <c r="I2534">
        <v>1.1479999999999999</v>
      </c>
      <c r="J2534" s="65" t="s">
        <v>8062</v>
      </c>
      <c r="K2534" t="s">
        <v>8131</v>
      </c>
      <c r="L2534" t="s">
        <v>1201</v>
      </c>
      <c r="O2534" t="s">
        <v>1360</v>
      </c>
      <c r="Q2534">
        <v>0</v>
      </c>
      <c r="R2534">
        <v>0</v>
      </c>
    </row>
    <row r="2535" spans="1:18" x14ac:dyDescent="0.25">
      <c r="A2535" t="s">
        <v>8710</v>
      </c>
      <c r="B2535" t="s">
        <v>8711</v>
      </c>
      <c r="C2535" t="s">
        <v>8712</v>
      </c>
      <c r="D2535" t="s">
        <v>8713</v>
      </c>
      <c r="E2535">
        <v>105</v>
      </c>
      <c r="F2535" s="65">
        <v>35</v>
      </c>
      <c r="G2535" s="65" t="s">
        <v>1276</v>
      </c>
      <c r="H2535">
        <v>51.466999999999999</v>
      </c>
      <c r="I2535">
        <v>0.24199999999999999</v>
      </c>
      <c r="J2535" s="65" t="s">
        <v>8062</v>
      </c>
      <c r="K2535" t="s">
        <v>8063</v>
      </c>
      <c r="L2535" t="s">
        <v>8071</v>
      </c>
      <c r="M2535" s="65">
        <v>1982</v>
      </c>
      <c r="N2535">
        <v>2015</v>
      </c>
      <c r="O2535" t="s">
        <v>1202</v>
      </c>
      <c r="P2535" t="s">
        <v>1209</v>
      </c>
      <c r="Q2535">
        <v>132.47999999999999</v>
      </c>
      <c r="R2535">
        <v>0.91</v>
      </c>
    </row>
    <row r="2536" spans="1:18" x14ac:dyDescent="0.25">
      <c r="A2536" t="s">
        <v>8710</v>
      </c>
      <c r="B2536" t="s">
        <v>8714</v>
      </c>
      <c r="C2536" t="s">
        <v>8712</v>
      </c>
      <c r="D2536" t="s">
        <v>8715</v>
      </c>
      <c r="E2536">
        <v>105</v>
      </c>
      <c r="F2536" s="65">
        <v>35</v>
      </c>
      <c r="G2536" s="65" t="s">
        <v>1276</v>
      </c>
      <c r="H2536">
        <v>51.466999999999999</v>
      </c>
      <c r="I2536">
        <v>0.24199999999999999</v>
      </c>
      <c r="J2536" s="65" t="s">
        <v>8062</v>
      </c>
      <c r="K2536" t="s">
        <v>8063</v>
      </c>
      <c r="L2536" t="s">
        <v>8071</v>
      </c>
      <c r="M2536" s="65">
        <v>1982</v>
      </c>
      <c r="N2536">
        <v>2015</v>
      </c>
      <c r="O2536" t="s">
        <v>1202</v>
      </c>
      <c r="P2536" t="s">
        <v>1317</v>
      </c>
      <c r="Q2536">
        <v>0.1</v>
      </c>
      <c r="R2536">
        <v>0.1</v>
      </c>
    </row>
    <row r="2537" spans="1:18" x14ac:dyDescent="0.25">
      <c r="A2537" t="s">
        <v>8710</v>
      </c>
      <c r="B2537" t="s">
        <v>8716</v>
      </c>
      <c r="C2537" t="s">
        <v>8712</v>
      </c>
      <c r="D2537" t="s">
        <v>8717</v>
      </c>
      <c r="E2537">
        <v>105</v>
      </c>
      <c r="F2537" s="65">
        <v>35</v>
      </c>
      <c r="G2537" s="65" t="s">
        <v>1276</v>
      </c>
      <c r="H2537">
        <v>51.466999999999999</v>
      </c>
      <c r="I2537">
        <v>0.24199999999999999</v>
      </c>
      <c r="J2537" s="65" t="s">
        <v>8062</v>
      </c>
      <c r="K2537" t="s">
        <v>8063</v>
      </c>
      <c r="L2537" t="s">
        <v>8071</v>
      </c>
      <c r="M2537" s="65">
        <v>1982</v>
      </c>
      <c r="N2537">
        <v>2015</v>
      </c>
      <c r="O2537" t="s">
        <v>1202</v>
      </c>
      <c r="P2537" t="s">
        <v>1317</v>
      </c>
      <c r="Q2537">
        <v>0.1</v>
      </c>
      <c r="R2537">
        <v>0.1</v>
      </c>
    </row>
    <row r="2538" spans="1:18" x14ac:dyDescent="0.25">
      <c r="A2538" t="s">
        <v>247</v>
      </c>
      <c r="B2538" t="s">
        <v>8718</v>
      </c>
      <c r="C2538" t="s">
        <v>8719</v>
      </c>
      <c r="D2538" t="s">
        <v>8720</v>
      </c>
      <c r="E2538">
        <v>819</v>
      </c>
      <c r="F2538" s="65">
        <v>819</v>
      </c>
      <c r="G2538" s="65" t="s">
        <v>1206</v>
      </c>
      <c r="H2538">
        <v>52.756999999999998</v>
      </c>
      <c r="I2538">
        <v>0.192</v>
      </c>
      <c r="J2538" s="65" t="s">
        <v>8062</v>
      </c>
      <c r="K2538" t="s">
        <v>8657</v>
      </c>
      <c r="L2538" t="s">
        <v>1201</v>
      </c>
      <c r="M2538" s="65">
        <v>1999</v>
      </c>
      <c r="O2538" t="s">
        <v>1202</v>
      </c>
      <c r="P2538" t="s">
        <v>1317</v>
      </c>
      <c r="Q2538">
        <v>0.01</v>
      </c>
      <c r="R2538">
        <v>0.01</v>
      </c>
    </row>
    <row r="2539" spans="1:18" x14ac:dyDescent="0.25">
      <c r="A2539" t="s">
        <v>188</v>
      </c>
      <c r="B2539" t="s">
        <v>8721</v>
      </c>
      <c r="C2539" t="s">
        <v>8722</v>
      </c>
      <c r="D2539" t="s">
        <v>8723</v>
      </c>
      <c r="E2539">
        <v>25</v>
      </c>
      <c r="F2539" s="65">
        <v>25</v>
      </c>
      <c r="G2539" s="65" t="s">
        <v>1213</v>
      </c>
      <c r="H2539">
        <v>57.036000000000001</v>
      </c>
      <c r="I2539">
        <v>-5.681</v>
      </c>
      <c r="J2539" s="65" t="s">
        <v>8062</v>
      </c>
      <c r="K2539" t="s">
        <v>8107</v>
      </c>
      <c r="L2539" t="s">
        <v>1201</v>
      </c>
      <c r="M2539" s="65">
        <v>1963</v>
      </c>
      <c r="O2539" t="s">
        <v>1202</v>
      </c>
    </row>
    <row r="2540" spans="1:18" x14ac:dyDescent="0.25">
      <c r="A2540" t="s">
        <v>214</v>
      </c>
      <c r="B2540" t="s">
        <v>8724</v>
      </c>
      <c r="C2540" t="s">
        <v>8725</v>
      </c>
      <c r="D2540" t="s">
        <v>8726</v>
      </c>
      <c r="E2540">
        <v>920</v>
      </c>
      <c r="F2540" s="65">
        <v>920</v>
      </c>
      <c r="G2540" s="65" t="s">
        <v>1206</v>
      </c>
      <c r="H2540">
        <v>50.898000000000003</v>
      </c>
      <c r="I2540">
        <v>-1.4379999999999999</v>
      </c>
      <c r="J2540" s="65" t="s">
        <v>8062</v>
      </c>
      <c r="K2540" t="s">
        <v>8727</v>
      </c>
      <c r="L2540" t="s">
        <v>1201</v>
      </c>
      <c r="M2540" s="65">
        <v>2009</v>
      </c>
      <c r="O2540" t="s">
        <v>1411</v>
      </c>
      <c r="P2540" t="s">
        <v>1209</v>
      </c>
      <c r="Q2540">
        <v>43.07</v>
      </c>
      <c r="R2540">
        <v>0.38</v>
      </c>
    </row>
    <row r="2541" spans="1:18" x14ac:dyDescent="0.25">
      <c r="A2541" t="s">
        <v>229</v>
      </c>
      <c r="B2541" t="s">
        <v>8728</v>
      </c>
      <c r="C2541" t="s">
        <v>8729</v>
      </c>
      <c r="D2541" t="s">
        <v>8730</v>
      </c>
      <c r="E2541">
        <v>2012</v>
      </c>
      <c r="F2541" s="65">
        <v>503</v>
      </c>
      <c r="G2541" s="65" t="s">
        <v>1231</v>
      </c>
      <c r="H2541">
        <v>53.360999999999997</v>
      </c>
      <c r="I2541">
        <v>-0.81200000000000006</v>
      </c>
      <c r="J2541" s="65" t="s">
        <v>8062</v>
      </c>
      <c r="K2541" t="s">
        <v>8090</v>
      </c>
      <c r="L2541" t="s">
        <v>1201</v>
      </c>
      <c r="O2541" t="s">
        <v>1202</v>
      </c>
      <c r="P2541" t="s">
        <v>1277</v>
      </c>
      <c r="Q2541">
        <v>2.2200000000000002</v>
      </c>
      <c r="R2541">
        <v>1.81</v>
      </c>
    </row>
    <row r="2542" spans="1:18" x14ac:dyDescent="0.25">
      <c r="A2542" t="s">
        <v>229</v>
      </c>
      <c r="B2542" t="s">
        <v>8731</v>
      </c>
      <c r="C2542" t="s">
        <v>8729</v>
      </c>
      <c r="D2542" t="s">
        <v>8732</v>
      </c>
      <c r="E2542">
        <v>2012</v>
      </c>
      <c r="F2542" s="65">
        <v>503</v>
      </c>
      <c r="G2542" s="65" t="s">
        <v>1231</v>
      </c>
      <c r="H2542">
        <v>53.360999999999997</v>
      </c>
      <c r="I2542">
        <v>-0.81200000000000006</v>
      </c>
      <c r="J2542" s="65" t="s">
        <v>8062</v>
      </c>
      <c r="K2542" t="s">
        <v>8090</v>
      </c>
      <c r="L2542" t="s">
        <v>1201</v>
      </c>
      <c r="O2542" t="s">
        <v>1202</v>
      </c>
      <c r="P2542" t="s">
        <v>1277</v>
      </c>
      <c r="Q2542">
        <v>2.2200000000000002</v>
      </c>
      <c r="R2542">
        <v>1.81</v>
      </c>
    </row>
    <row r="2543" spans="1:18" x14ac:dyDescent="0.25">
      <c r="A2543" t="s">
        <v>229</v>
      </c>
      <c r="B2543" t="s">
        <v>8733</v>
      </c>
      <c r="C2543" t="s">
        <v>8729</v>
      </c>
      <c r="D2543" t="s">
        <v>8734</v>
      </c>
      <c r="E2543">
        <v>2012</v>
      </c>
      <c r="F2543" s="65">
        <v>503</v>
      </c>
      <c r="G2543" s="65" t="s">
        <v>1231</v>
      </c>
      <c r="H2543">
        <v>53.360999999999997</v>
      </c>
      <c r="I2543">
        <v>-0.81200000000000006</v>
      </c>
      <c r="J2543" s="65" t="s">
        <v>8062</v>
      </c>
      <c r="K2543" t="s">
        <v>8090</v>
      </c>
      <c r="L2543" t="s">
        <v>1201</v>
      </c>
      <c r="O2543" t="s">
        <v>1202</v>
      </c>
      <c r="P2543" t="s">
        <v>1277</v>
      </c>
      <c r="Q2543">
        <v>2.2200000000000002</v>
      </c>
      <c r="R2543">
        <v>1.81</v>
      </c>
    </row>
    <row r="2544" spans="1:18" x14ac:dyDescent="0.25">
      <c r="A2544" t="s">
        <v>229</v>
      </c>
      <c r="B2544" t="s">
        <v>8735</v>
      </c>
      <c r="C2544" t="s">
        <v>8729</v>
      </c>
      <c r="D2544" t="s">
        <v>8736</v>
      </c>
      <c r="E2544">
        <v>2012</v>
      </c>
      <c r="F2544" s="65">
        <v>503</v>
      </c>
      <c r="G2544" s="65" t="s">
        <v>1231</v>
      </c>
      <c r="H2544">
        <v>53.360999999999997</v>
      </c>
      <c r="I2544">
        <v>-0.81200000000000006</v>
      </c>
      <c r="J2544" s="65" t="s">
        <v>8062</v>
      </c>
      <c r="K2544" t="s">
        <v>8090</v>
      </c>
      <c r="L2544" t="s">
        <v>1201</v>
      </c>
      <c r="O2544" t="s">
        <v>1202</v>
      </c>
      <c r="P2544" t="s">
        <v>1277</v>
      </c>
      <c r="Q2544">
        <v>2.2200000000000002</v>
      </c>
      <c r="R2544">
        <v>1.81</v>
      </c>
    </row>
    <row r="2545" spans="1:18" x14ac:dyDescent="0.25">
      <c r="A2545" t="s">
        <v>8737</v>
      </c>
      <c r="B2545" t="s">
        <v>8738</v>
      </c>
      <c r="C2545" t="s">
        <v>8739</v>
      </c>
      <c r="D2545" t="s">
        <v>8740</v>
      </c>
      <c r="E2545">
        <v>366</v>
      </c>
      <c r="F2545" s="65">
        <v>183</v>
      </c>
      <c r="G2545" s="65" t="s">
        <v>1358</v>
      </c>
      <c r="H2545">
        <v>54.039000000000001</v>
      </c>
      <c r="I2545">
        <v>-3.516</v>
      </c>
      <c r="J2545" s="65" t="s">
        <v>8062</v>
      </c>
      <c r="K2545" t="s">
        <v>8232</v>
      </c>
      <c r="L2545" t="s">
        <v>1201</v>
      </c>
      <c r="O2545" t="s">
        <v>1360</v>
      </c>
      <c r="Q2545">
        <v>0</v>
      </c>
      <c r="R2545">
        <v>0</v>
      </c>
    </row>
    <row r="2546" spans="1:18" x14ac:dyDescent="0.25">
      <c r="A2546" t="s">
        <v>8737</v>
      </c>
      <c r="B2546" t="s">
        <v>8741</v>
      </c>
      <c r="C2546" t="s">
        <v>8739</v>
      </c>
      <c r="D2546" t="s">
        <v>8742</v>
      </c>
      <c r="E2546">
        <v>366</v>
      </c>
      <c r="F2546" s="65">
        <v>183</v>
      </c>
      <c r="G2546" s="65" t="s">
        <v>1358</v>
      </c>
      <c r="H2546">
        <v>54.081000000000003</v>
      </c>
      <c r="I2546">
        <v>-3.609</v>
      </c>
      <c r="J2546" s="65" t="s">
        <v>8062</v>
      </c>
      <c r="K2546" t="s">
        <v>8232</v>
      </c>
      <c r="L2546" t="s">
        <v>1201</v>
      </c>
      <c r="O2546" t="s">
        <v>1360</v>
      </c>
      <c r="Q2546">
        <v>0</v>
      </c>
      <c r="R2546">
        <v>0</v>
      </c>
    </row>
    <row r="2547" spans="1:18" x14ac:dyDescent="0.25">
      <c r="A2547" t="s">
        <v>237</v>
      </c>
      <c r="B2547" t="s">
        <v>8743</v>
      </c>
      <c r="C2547" t="s">
        <v>8744</v>
      </c>
      <c r="D2547" t="s">
        <v>8745</v>
      </c>
      <c r="E2547">
        <v>1332</v>
      </c>
      <c r="F2547" s="65">
        <v>666</v>
      </c>
      <c r="G2547" s="65" t="s">
        <v>43</v>
      </c>
      <c r="H2547">
        <v>54.636000000000003</v>
      </c>
      <c r="I2547">
        <v>-1.1819999999999999</v>
      </c>
      <c r="J2547" s="65" t="s">
        <v>8062</v>
      </c>
      <c r="K2547" t="s">
        <v>8746</v>
      </c>
      <c r="L2547" t="s">
        <v>1201</v>
      </c>
      <c r="M2547" s="65">
        <v>1989</v>
      </c>
      <c r="O2547" t="s">
        <v>1411</v>
      </c>
      <c r="P2547" t="s">
        <v>1209</v>
      </c>
      <c r="Q2547">
        <v>167.87</v>
      </c>
      <c r="R2547">
        <v>1.02</v>
      </c>
    </row>
    <row r="2548" spans="1:18" x14ac:dyDescent="0.25">
      <c r="A2548" t="s">
        <v>237</v>
      </c>
      <c r="B2548" t="s">
        <v>8747</v>
      </c>
      <c r="C2548" t="s">
        <v>8744</v>
      </c>
      <c r="D2548" t="s">
        <v>8748</v>
      </c>
      <c r="E2548">
        <v>1332</v>
      </c>
      <c r="F2548" s="65">
        <v>666</v>
      </c>
      <c r="G2548" s="65" t="s">
        <v>43</v>
      </c>
      <c r="H2548">
        <v>54.636000000000003</v>
      </c>
      <c r="I2548">
        <v>-1.1819999999999999</v>
      </c>
      <c r="J2548" s="65" t="s">
        <v>8062</v>
      </c>
      <c r="K2548" t="s">
        <v>8746</v>
      </c>
      <c r="L2548" t="s">
        <v>1201</v>
      </c>
      <c r="M2548" s="65">
        <v>1989</v>
      </c>
      <c r="O2548" t="s">
        <v>1411</v>
      </c>
      <c r="P2548" t="s">
        <v>1209</v>
      </c>
      <c r="Q2548">
        <v>167.87</v>
      </c>
      <c r="R2548">
        <v>1.02</v>
      </c>
    </row>
    <row r="2549" spans="1:18" x14ac:dyDescent="0.25">
      <c r="A2549" t="s">
        <v>187</v>
      </c>
      <c r="B2549" t="s">
        <v>8749</v>
      </c>
      <c r="C2549" t="s">
        <v>8750</v>
      </c>
      <c r="D2549" t="s">
        <v>8751</v>
      </c>
      <c r="E2549">
        <v>15</v>
      </c>
      <c r="F2549" s="65">
        <v>15</v>
      </c>
      <c r="G2549" s="65" t="s">
        <v>1213</v>
      </c>
      <c r="H2549">
        <v>55.984999999999999</v>
      </c>
      <c r="I2549">
        <v>-4.8209999999999997</v>
      </c>
      <c r="J2549" s="65" t="s">
        <v>8062</v>
      </c>
      <c r="K2549" t="s">
        <v>8752</v>
      </c>
      <c r="L2549" t="s">
        <v>1201</v>
      </c>
      <c r="M2549" s="65">
        <v>1963</v>
      </c>
      <c r="O2549" t="s">
        <v>1202</v>
      </c>
    </row>
    <row r="2550" spans="1:18" x14ac:dyDescent="0.25">
      <c r="A2550" t="s">
        <v>208</v>
      </c>
      <c r="B2550" t="s">
        <v>8753</v>
      </c>
      <c r="C2550" t="s">
        <v>8754</v>
      </c>
      <c r="D2550" t="s">
        <v>8755</v>
      </c>
      <c r="E2550">
        <v>100</v>
      </c>
      <c r="F2550" s="65">
        <v>25</v>
      </c>
      <c r="G2550" s="65" t="s">
        <v>1276</v>
      </c>
      <c r="H2550">
        <v>51.622</v>
      </c>
      <c r="I2550">
        <v>-1.2609999999999999</v>
      </c>
      <c r="J2550" s="65" t="s">
        <v>8062</v>
      </c>
      <c r="K2550" t="s">
        <v>8624</v>
      </c>
      <c r="L2550" t="s">
        <v>1201</v>
      </c>
      <c r="M2550" s="65">
        <v>1968</v>
      </c>
      <c r="O2550" t="s">
        <v>1202</v>
      </c>
      <c r="P2550" t="s">
        <v>1268</v>
      </c>
      <c r="Q2550">
        <v>4.55</v>
      </c>
      <c r="R2550">
        <v>3.13</v>
      </c>
    </row>
    <row r="2551" spans="1:18" x14ac:dyDescent="0.25">
      <c r="A2551" t="s">
        <v>208</v>
      </c>
      <c r="B2551" t="s">
        <v>8756</v>
      </c>
      <c r="C2551" t="s">
        <v>8754</v>
      </c>
      <c r="D2551" t="s">
        <v>8757</v>
      </c>
      <c r="E2551">
        <v>100</v>
      </c>
      <c r="F2551" s="65">
        <v>25</v>
      </c>
      <c r="G2551" s="65" t="s">
        <v>1276</v>
      </c>
      <c r="H2551">
        <v>51.622</v>
      </c>
      <c r="I2551">
        <v>-1.2609999999999999</v>
      </c>
      <c r="J2551" s="65" t="s">
        <v>8062</v>
      </c>
      <c r="K2551" t="s">
        <v>8624</v>
      </c>
      <c r="L2551" t="s">
        <v>1201</v>
      </c>
      <c r="M2551" s="65">
        <v>1968</v>
      </c>
      <c r="O2551" t="s">
        <v>1202</v>
      </c>
      <c r="P2551" t="s">
        <v>1268</v>
      </c>
      <c r="Q2551">
        <v>4.55</v>
      </c>
      <c r="R2551">
        <v>3.13</v>
      </c>
    </row>
    <row r="2552" spans="1:18" x14ac:dyDescent="0.25">
      <c r="A2552" t="s">
        <v>208</v>
      </c>
      <c r="B2552" t="s">
        <v>8758</v>
      </c>
      <c r="C2552" t="s">
        <v>8754</v>
      </c>
      <c r="D2552" t="s">
        <v>8759</v>
      </c>
      <c r="E2552">
        <v>100</v>
      </c>
      <c r="F2552" s="65">
        <v>25</v>
      </c>
      <c r="G2552" s="65" t="s">
        <v>1276</v>
      </c>
      <c r="H2552">
        <v>51.622</v>
      </c>
      <c r="I2552">
        <v>-1.2609999999999999</v>
      </c>
      <c r="J2552" s="65" t="s">
        <v>8062</v>
      </c>
      <c r="K2552" t="s">
        <v>8624</v>
      </c>
      <c r="L2552" t="s">
        <v>1201</v>
      </c>
      <c r="M2552" s="65">
        <v>1968</v>
      </c>
      <c r="O2552" t="s">
        <v>1202</v>
      </c>
      <c r="P2552" t="s">
        <v>1268</v>
      </c>
      <c r="Q2552">
        <v>4.55</v>
      </c>
      <c r="R2552">
        <v>3.13</v>
      </c>
    </row>
    <row r="2553" spans="1:18" x14ac:dyDescent="0.25">
      <c r="A2553" t="s">
        <v>208</v>
      </c>
      <c r="B2553" t="s">
        <v>8760</v>
      </c>
      <c r="C2553" t="s">
        <v>8754</v>
      </c>
      <c r="D2553" t="s">
        <v>8761</v>
      </c>
      <c r="E2553">
        <v>100</v>
      </c>
      <c r="F2553" s="65">
        <v>25</v>
      </c>
      <c r="G2553" s="65" t="s">
        <v>1276</v>
      </c>
      <c r="H2553">
        <v>51.622</v>
      </c>
      <c r="I2553">
        <v>-1.2609999999999999</v>
      </c>
      <c r="J2553" s="65" t="s">
        <v>8062</v>
      </c>
      <c r="K2553" t="s">
        <v>8624</v>
      </c>
      <c r="L2553" t="s">
        <v>1201</v>
      </c>
      <c r="M2553" s="65">
        <v>1968</v>
      </c>
      <c r="O2553" t="s">
        <v>1202</v>
      </c>
      <c r="P2553" t="s">
        <v>1268</v>
      </c>
      <c r="Q2553">
        <v>4.55</v>
      </c>
      <c r="R2553">
        <v>3.13</v>
      </c>
    </row>
    <row r="2554" spans="1:18" x14ac:dyDescent="0.25">
      <c r="A2554" t="s">
        <v>8762</v>
      </c>
      <c r="B2554" t="s">
        <v>8763</v>
      </c>
      <c r="C2554" t="s">
        <v>8764</v>
      </c>
      <c r="D2554" t="s">
        <v>8765</v>
      </c>
      <c r="E2554">
        <v>38</v>
      </c>
      <c r="F2554" s="65">
        <v>38</v>
      </c>
      <c r="G2554" s="65" t="s">
        <v>1495</v>
      </c>
      <c r="H2554">
        <v>55.122</v>
      </c>
      <c r="I2554">
        <v>-3.3530000000000002</v>
      </c>
      <c r="J2554" s="65" t="s">
        <v>8062</v>
      </c>
      <c r="K2554" t="s">
        <v>8221</v>
      </c>
      <c r="L2554" t="s">
        <v>1201</v>
      </c>
      <c r="O2554" t="s">
        <v>1360</v>
      </c>
      <c r="Q2554">
        <v>0</v>
      </c>
      <c r="R2554">
        <v>0</v>
      </c>
    </row>
    <row r="2555" spans="1:18" x14ac:dyDescent="0.25">
      <c r="A2555" t="s">
        <v>175</v>
      </c>
      <c r="B2555" t="s">
        <v>8766</v>
      </c>
      <c r="C2555" t="s">
        <v>8767</v>
      </c>
      <c r="D2555" t="s">
        <v>8768</v>
      </c>
      <c r="E2555">
        <v>1500</v>
      </c>
      <c r="F2555" s="65">
        <v>375</v>
      </c>
      <c r="G2555" s="65" t="s">
        <v>1206</v>
      </c>
      <c r="H2555">
        <v>53.226999999999997</v>
      </c>
      <c r="I2555">
        <v>-3.0739999999999998</v>
      </c>
      <c r="J2555" s="65" t="s">
        <v>8062</v>
      </c>
      <c r="K2555" t="s">
        <v>8167</v>
      </c>
      <c r="L2555" t="s">
        <v>1201</v>
      </c>
      <c r="M2555" s="65">
        <v>1997</v>
      </c>
      <c r="O2555" t="s">
        <v>1411</v>
      </c>
      <c r="P2555" t="s">
        <v>1268</v>
      </c>
      <c r="Q2555">
        <v>0.96</v>
      </c>
      <c r="R2555">
        <v>0.78</v>
      </c>
    </row>
    <row r="2556" spans="1:18" x14ac:dyDescent="0.25">
      <c r="A2556" t="s">
        <v>175</v>
      </c>
      <c r="B2556" t="s">
        <v>8769</v>
      </c>
      <c r="C2556" t="s">
        <v>8767</v>
      </c>
      <c r="D2556" t="s">
        <v>8770</v>
      </c>
      <c r="E2556">
        <v>1500</v>
      </c>
      <c r="F2556" s="65">
        <v>375</v>
      </c>
      <c r="G2556" s="65" t="s">
        <v>1206</v>
      </c>
      <c r="H2556">
        <v>53.226999999999997</v>
      </c>
      <c r="I2556">
        <v>-3.0739999999999998</v>
      </c>
      <c r="J2556" s="65" t="s">
        <v>8062</v>
      </c>
      <c r="K2556" t="s">
        <v>8167</v>
      </c>
      <c r="L2556" t="s">
        <v>1201</v>
      </c>
      <c r="M2556" s="65">
        <v>1997</v>
      </c>
      <c r="O2556" t="s">
        <v>1411</v>
      </c>
      <c r="P2556" t="s">
        <v>1268</v>
      </c>
      <c r="Q2556">
        <v>0.96</v>
      </c>
      <c r="R2556">
        <v>0.78</v>
      </c>
    </row>
    <row r="2557" spans="1:18" x14ac:dyDescent="0.25">
      <c r="A2557" t="s">
        <v>175</v>
      </c>
      <c r="B2557" t="s">
        <v>8771</v>
      </c>
      <c r="C2557" t="s">
        <v>8767</v>
      </c>
      <c r="D2557" t="s">
        <v>8772</v>
      </c>
      <c r="E2557">
        <v>1500</v>
      </c>
      <c r="F2557" s="65">
        <v>375</v>
      </c>
      <c r="G2557" s="65" t="s">
        <v>1206</v>
      </c>
      <c r="H2557">
        <v>53.226999999999997</v>
      </c>
      <c r="I2557">
        <v>-3.0739999999999998</v>
      </c>
      <c r="J2557" s="65" t="s">
        <v>8062</v>
      </c>
      <c r="K2557" t="s">
        <v>8167</v>
      </c>
      <c r="L2557" t="s">
        <v>1201</v>
      </c>
      <c r="M2557" s="65">
        <v>1997</v>
      </c>
      <c r="O2557" t="s">
        <v>1411</v>
      </c>
      <c r="P2557" t="s">
        <v>1268</v>
      </c>
      <c r="Q2557">
        <v>0.96</v>
      </c>
      <c r="R2557">
        <v>0.78</v>
      </c>
    </row>
    <row r="2558" spans="1:18" x14ac:dyDescent="0.25">
      <c r="A2558" t="s">
        <v>175</v>
      </c>
      <c r="B2558" t="s">
        <v>8773</v>
      </c>
      <c r="C2558" t="s">
        <v>8767</v>
      </c>
      <c r="D2558" t="s">
        <v>8774</v>
      </c>
      <c r="E2558">
        <v>1500</v>
      </c>
      <c r="F2558" s="65">
        <v>375</v>
      </c>
      <c r="G2558" s="65" t="s">
        <v>1206</v>
      </c>
      <c r="H2558">
        <v>53.226999999999997</v>
      </c>
      <c r="I2558">
        <v>-3.0739999999999998</v>
      </c>
      <c r="J2558" s="65" t="s">
        <v>8062</v>
      </c>
      <c r="K2558" t="s">
        <v>8167</v>
      </c>
      <c r="L2558" t="s">
        <v>1201</v>
      </c>
      <c r="M2558" s="65">
        <v>1997</v>
      </c>
      <c r="O2558" t="s">
        <v>1411</v>
      </c>
      <c r="P2558" t="s">
        <v>1268</v>
      </c>
      <c r="Q2558">
        <v>0.96</v>
      </c>
      <c r="R2558">
        <v>0.78</v>
      </c>
    </row>
    <row r="2559" spans="1:18" x14ac:dyDescent="0.25">
      <c r="A2559" t="s">
        <v>8775</v>
      </c>
      <c r="B2559" t="s">
        <v>8776</v>
      </c>
      <c r="C2559" t="s">
        <v>8777</v>
      </c>
      <c r="D2559" t="s">
        <v>8778</v>
      </c>
      <c r="E2559">
        <v>1350</v>
      </c>
      <c r="F2559" s="65">
        <v>675</v>
      </c>
      <c r="G2559" s="65" t="s">
        <v>1276</v>
      </c>
      <c r="H2559">
        <v>51.444000000000003</v>
      </c>
      <c r="I2559">
        <v>0.71299999999999997</v>
      </c>
      <c r="J2559" s="65" t="s">
        <v>8062</v>
      </c>
      <c r="K2559" t="s">
        <v>8063</v>
      </c>
      <c r="L2559" t="s">
        <v>8071</v>
      </c>
      <c r="M2559" s="65">
        <v>1979</v>
      </c>
      <c r="N2559">
        <v>2012</v>
      </c>
      <c r="O2559" t="s">
        <v>1411</v>
      </c>
      <c r="P2559" t="s">
        <v>1209</v>
      </c>
      <c r="Q2559">
        <v>132.47999999999999</v>
      </c>
      <c r="R2559">
        <v>0.91</v>
      </c>
    </row>
    <row r="2560" spans="1:18" x14ac:dyDescent="0.25">
      <c r="A2560" t="s">
        <v>8775</v>
      </c>
      <c r="B2560" t="s">
        <v>8779</v>
      </c>
      <c r="C2560" t="s">
        <v>8777</v>
      </c>
      <c r="D2560" t="s">
        <v>8780</v>
      </c>
      <c r="E2560">
        <v>1350</v>
      </c>
      <c r="F2560" s="65">
        <v>675</v>
      </c>
      <c r="G2560" s="65" t="s">
        <v>1276</v>
      </c>
      <c r="H2560">
        <v>51.444000000000003</v>
      </c>
      <c r="I2560">
        <v>0.71299999999999997</v>
      </c>
      <c r="J2560" s="65" t="s">
        <v>8062</v>
      </c>
      <c r="K2560" t="s">
        <v>8063</v>
      </c>
      <c r="L2560" t="s">
        <v>8071</v>
      </c>
      <c r="M2560" s="65">
        <v>1979</v>
      </c>
      <c r="N2560">
        <v>2012</v>
      </c>
      <c r="O2560" t="s">
        <v>1411</v>
      </c>
      <c r="P2560" t="s">
        <v>1209</v>
      </c>
      <c r="Q2560">
        <v>132.47999999999999</v>
      </c>
      <c r="R2560">
        <v>0.91</v>
      </c>
    </row>
    <row r="2561" spans="1:18" x14ac:dyDescent="0.25">
      <c r="A2561" t="s">
        <v>178</v>
      </c>
      <c r="B2561" t="s">
        <v>8781</v>
      </c>
      <c r="C2561" t="s">
        <v>8782</v>
      </c>
      <c r="D2561" t="s">
        <v>8783</v>
      </c>
      <c r="E2561">
        <v>1961</v>
      </c>
      <c r="F2561" s="65">
        <v>506</v>
      </c>
      <c r="G2561" s="65" t="s">
        <v>1231</v>
      </c>
      <c r="H2561">
        <v>53.372999999999998</v>
      </c>
      <c r="I2561">
        <v>-2.6880000000000002</v>
      </c>
      <c r="J2561" s="65" t="s">
        <v>8062</v>
      </c>
      <c r="K2561" t="s">
        <v>8650</v>
      </c>
      <c r="L2561" t="s">
        <v>1201</v>
      </c>
      <c r="M2561" s="65">
        <v>1971</v>
      </c>
      <c r="O2561" t="s">
        <v>1202</v>
      </c>
      <c r="P2561" t="s">
        <v>1277</v>
      </c>
      <c r="Q2561">
        <v>2.2200000000000002</v>
      </c>
      <c r="R2561">
        <v>1.81</v>
      </c>
    </row>
    <row r="2562" spans="1:18" x14ac:dyDescent="0.25">
      <c r="A2562" t="s">
        <v>178</v>
      </c>
      <c r="B2562" t="s">
        <v>8784</v>
      </c>
      <c r="C2562" t="s">
        <v>8782</v>
      </c>
      <c r="D2562" t="s">
        <v>8785</v>
      </c>
      <c r="E2562">
        <v>1961</v>
      </c>
      <c r="F2562" s="65">
        <v>485</v>
      </c>
      <c r="G2562" s="65" t="s">
        <v>1231</v>
      </c>
      <c r="H2562">
        <v>53.372999999999998</v>
      </c>
      <c r="I2562">
        <v>-2.6880000000000002</v>
      </c>
      <c r="J2562" s="65" t="s">
        <v>8062</v>
      </c>
      <c r="K2562" t="s">
        <v>8650</v>
      </c>
      <c r="L2562" t="s">
        <v>1201</v>
      </c>
      <c r="M2562" s="65">
        <v>1971</v>
      </c>
      <c r="O2562" t="s">
        <v>1202</v>
      </c>
      <c r="P2562" t="s">
        <v>1277</v>
      </c>
      <c r="Q2562">
        <v>2.2200000000000002</v>
      </c>
      <c r="R2562">
        <v>1.81</v>
      </c>
    </row>
    <row r="2563" spans="1:18" x14ac:dyDescent="0.25">
      <c r="A2563" t="s">
        <v>178</v>
      </c>
      <c r="B2563" t="s">
        <v>8786</v>
      </c>
      <c r="C2563" t="s">
        <v>8782</v>
      </c>
      <c r="D2563" t="s">
        <v>8787</v>
      </c>
      <c r="E2563">
        <v>1961</v>
      </c>
      <c r="F2563" s="65">
        <v>485</v>
      </c>
      <c r="G2563" s="65" t="s">
        <v>1231</v>
      </c>
      <c r="H2563">
        <v>53.372999999999998</v>
      </c>
      <c r="I2563">
        <v>-2.6880000000000002</v>
      </c>
      <c r="J2563" s="65" t="s">
        <v>8062</v>
      </c>
      <c r="K2563" t="s">
        <v>8650</v>
      </c>
      <c r="L2563" t="s">
        <v>1201</v>
      </c>
      <c r="M2563" s="65">
        <v>1971</v>
      </c>
      <c r="O2563" t="s">
        <v>1202</v>
      </c>
      <c r="P2563" t="s">
        <v>1277</v>
      </c>
      <c r="Q2563">
        <v>2.2200000000000002</v>
      </c>
      <c r="R2563">
        <v>1.81</v>
      </c>
    </row>
    <row r="2564" spans="1:18" x14ac:dyDescent="0.25">
      <c r="A2564" t="s">
        <v>178</v>
      </c>
      <c r="B2564" t="s">
        <v>8788</v>
      </c>
      <c r="C2564" t="s">
        <v>8782</v>
      </c>
      <c r="D2564" t="s">
        <v>8789</v>
      </c>
      <c r="E2564">
        <v>1961</v>
      </c>
      <c r="F2564" s="65">
        <v>485</v>
      </c>
      <c r="G2564" s="65" t="s">
        <v>1231</v>
      </c>
      <c r="H2564">
        <v>53.372999999999998</v>
      </c>
      <c r="I2564">
        <v>-2.6880000000000002</v>
      </c>
      <c r="J2564" s="65" t="s">
        <v>8062</v>
      </c>
      <c r="K2564" t="s">
        <v>8650</v>
      </c>
      <c r="L2564" t="s">
        <v>1201</v>
      </c>
      <c r="M2564" s="65">
        <v>1971</v>
      </c>
      <c r="O2564" t="s">
        <v>1202</v>
      </c>
      <c r="P2564" t="s">
        <v>1277</v>
      </c>
      <c r="Q2564">
        <v>2.2200000000000002</v>
      </c>
      <c r="R2564">
        <v>1.81</v>
      </c>
    </row>
    <row r="2565" spans="1:18" x14ac:dyDescent="0.25">
      <c r="A2565" t="s">
        <v>200</v>
      </c>
      <c r="B2565" t="s">
        <v>8790</v>
      </c>
      <c r="C2565" t="s">
        <v>8791</v>
      </c>
      <c r="D2565" t="s">
        <v>8792</v>
      </c>
      <c r="E2565">
        <v>715</v>
      </c>
      <c r="F2565" s="65">
        <v>715</v>
      </c>
      <c r="G2565" s="65" t="s">
        <v>1206</v>
      </c>
      <c r="H2565">
        <v>51.762</v>
      </c>
      <c r="I2565">
        <v>8.9999999999999993E-3</v>
      </c>
      <c r="J2565" s="65" t="s">
        <v>8062</v>
      </c>
      <c r="K2565" t="s">
        <v>8339</v>
      </c>
      <c r="L2565" t="s">
        <v>1201</v>
      </c>
      <c r="M2565" s="65">
        <v>1993</v>
      </c>
      <c r="O2565" t="s">
        <v>1202</v>
      </c>
      <c r="P2565" t="s">
        <v>1317</v>
      </c>
      <c r="Q2565">
        <v>0.01</v>
      </c>
      <c r="R2565">
        <v>0.01</v>
      </c>
    </row>
    <row r="2566" spans="1:18" x14ac:dyDescent="0.25">
      <c r="A2566" t="s">
        <v>192</v>
      </c>
      <c r="B2566" t="s">
        <v>8793</v>
      </c>
      <c r="C2566" t="s">
        <v>8794</v>
      </c>
      <c r="D2566" t="s">
        <v>8795</v>
      </c>
      <c r="E2566">
        <v>100</v>
      </c>
      <c r="F2566" s="65">
        <v>100</v>
      </c>
      <c r="G2566" s="65" t="s">
        <v>1213</v>
      </c>
      <c r="H2566">
        <v>57.143999999999998</v>
      </c>
      <c r="I2566">
        <v>-4.6589999999999998</v>
      </c>
      <c r="J2566" s="65" t="s">
        <v>8062</v>
      </c>
      <c r="K2566" t="s">
        <v>8107</v>
      </c>
      <c r="L2566" t="s">
        <v>1201</v>
      </c>
      <c r="M2566" s="65">
        <v>2008</v>
      </c>
      <c r="O2566" t="s">
        <v>1202</v>
      </c>
    </row>
    <row r="2567" spans="1:18" x14ac:dyDescent="0.25">
      <c r="A2567" t="s">
        <v>8796</v>
      </c>
      <c r="B2567" t="s">
        <v>8797</v>
      </c>
      <c r="C2567" t="s">
        <v>8798</v>
      </c>
      <c r="D2567" t="s">
        <v>8799</v>
      </c>
      <c r="E2567">
        <v>1370</v>
      </c>
      <c r="F2567" s="65">
        <v>0</v>
      </c>
      <c r="G2567" s="65" t="s">
        <v>1276</v>
      </c>
      <c r="H2567">
        <v>51.466999999999999</v>
      </c>
      <c r="I2567">
        <v>0.24199999999999999</v>
      </c>
      <c r="J2567" s="65" t="s">
        <v>8062</v>
      </c>
      <c r="K2567" t="s">
        <v>8063</v>
      </c>
      <c r="L2567" t="s">
        <v>8071</v>
      </c>
      <c r="M2567" s="65">
        <v>1982</v>
      </c>
      <c r="N2567">
        <v>2015</v>
      </c>
      <c r="O2567" t="s">
        <v>1202</v>
      </c>
      <c r="P2567" t="s">
        <v>1209</v>
      </c>
      <c r="Q2567">
        <v>132.47999999999999</v>
      </c>
      <c r="R2567">
        <v>0.91</v>
      </c>
    </row>
    <row r="2568" spans="1:18" x14ac:dyDescent="0.25">
      <c r="A2568" t="s">
        <v>8796</v>
      </c>
      <c r="B2568" t="s">
        <v>8800</v>
      </c>
      <c r="C2568" t="s">
        <v>8798</v>
      </c>
      <c r="D2568" t="s">
        <v>8801</v>
      </c>
      <c r="E2568">
        <v>1370</v>
      </c>
      <c r="F2568" s="65">
        <v>685</v>
      </c>
      <c r="G2568" s="65" t="s">
        <v>1276</v>
      </c>
      <c r="H2568">
        <v>51.466999999999999</v>
      </c>
      <c r="I2568">
        <v>0.24199999999999999</v>
      </c>
      <c r="J2568" s="65" t="s">
        <v>8062</v>
      </c>
      <c r="K2568" t="s">
        <v>8063</v>
      </c>
      <c r="L2568" t="s">
        <v>8071</v>
      </c>
      <c r="M2568" s="65">
        <v>1982</v>
      </c>
      <c r="N2568">
        <v>2015</v>
      </c>
      <c r="O2568" t="s">
        <v>1202</v>
      </c>
      <c r="P2568" t="s">
        <v>1209</v>
      </c>
      <c r="Q2568">
        <v>132.47999999999999</v>
      </c>
      <c r="R2568">
        <v>0.91</v>
      </c>
    </row>
    <row r="2569" spans="1:18" x14ac:dyDescent="0.25">
      <c r="A2569" t="s">
        <v>8796</v>
      </c>
      <c r="B2569" t="s">
        <v>8802</v>
      </c>
      <c r="C2569" t="s">
        <v>8798</v>
      </c>
      <c r="D2569" t="s">
        <v>8803</v>
      </c>
      <c r="E2569">
        <v>1370</v>
      </c>
      <c r="F2569" s="65">
        <v>685</v>
      </c>
      <c r="G2569" s="65" t="s">
        <v>1276</v>
      </c>
      <c r="H2569">
        <v>51.466999999999999</v>
      </c>
      <c r="I2569">
        <v>0.24199999999999999</v>
      </c>
      <c r="J2569" s="65" t="s">
        <v>8062</v>
      </c>
      <c r="K2569" t="s">
        <v>8063</v>
      </c>
      <c r="L2569" t="s">
        <v>8071</v>
      </c>
      <c r="M2569" s="65">
        <v>1982</v>
      </c>
      <c r="N2569">
        <v>2015</v>
      </c>
      <c r="O2569" t="s">
        <v>1202</v>
      </c>
      <c r="P2569" t="s">
        <v>1209</v>
      </c>
      <c r="Q2569">
        <v>132.47999999999999</v>
      </c>
      <c r="R2569">
        <v>0.91</v>
      </c>
    </row>
    <row r="2570" spans="1:18" x14ac:dyDescent="0.25">
      <c r="A2570" t="s">
        <v>8804</v>
      </c>
      <c r="B2570" t="s">
        <v>8805</v>
      </c>
      <c r="C2570" t="s">
        <v>8806</v>
      </c>
      <c r="D2570" t="s">
        <v>8807</v>
      </c>
      <c r="E2570">
        <v>400</v>
      </c>
      <c r="F2570" s="65">
        <v>200</v>
      </c>
      <c r="G2570" s="65" t="s">
        <v>1358</v>
      </c>
      <c r="H2570">
        <v>50.64</v>
      </c>
      <c r="I2570">
        <v>-0.18</v>
      </c>
      <c r="J2570" s="65" t="s">
        <v>8062</v>
      </c>
      <c r="K2570" t="s">
        <v>8528</v>
      </c>
      <c r="L2570" t="s">
        <v>1201</v>
      </c>
      <c r="O2570" t="s">
        <v>1360</v>
      </c>
      <c r="Q2570">
        <v>0</v>
      </c>
      <c r="R2570">
        <v>0</v>
      </c>
    </row>
    <row r="2571" spans="1:18" x14ac:dyDescent="0.25">
      <c r="A2571" t="s">
        <v>8804</v>
      </c>
      <c r="B2571" t="s">
        <v>8808</v>
      </c>
      <c r="C2571" t="s">
        <v>8806</v>
      </c>
      <c r="D2571" t="s">
        <v>8809</v>
      </c>
      <c r="E2571">
        <v>400</v>
      </c>
      <c r="F2571" s="65">
        <v>200</v>
      </c>
      <c r="G2571" s="65" t="s">
        <v>1358</v>
      </c>
      <c r="H2571">
        <v>50.64</v>
      </c>
      <c r="I2571">
        <v>-0.18</v>
      </c>
      <c r="J2571" s="65" t="s">
        <v>8062</v>
      </c>
      <c r="K2571" t="s">
        <v>8528</v>
      </c>
      <c r="L2571" t="s">
        <v>1201</v>
      </c>
      <c r="O2571" t="s">
        <v>1360</v>
      </c>
      <c r="Q2571">
        <v>0</v>
      </c>
      <c r="R2571">
        <v>0</v>
      </c>
    </row>
    <row r="2572" spans="1:18" x14ac:dyDescent="0.25">
      <c r="A2572" t="s">
        <v>8810</v>
      </c>
      <c r="B2572" t="s">
        <v>8811</v>
      </c>
      <c r="C2572" t="s">
        <v>8812</v>
      </c>
      <c r="D2572" t="s">
        <v>8813</v>
      </c>
      <c r="E2572">
        <v>219</v>
      </c>
      <c r="F2572" s="65">
        <v>108</v>
      </c>
      <c r="G2572" s="65" t="s">
        <v>1358</v>
      </c>
      <c r="H2572">
        <v>53.387</v>
      </c>
      <c r="I2572">
        <v>0.501</v>
      </c>
      <c r="J2572" s="65" t="s">
        <v>8062</v>
      </c>
      <c r="K2572" t="s">
        <v>8657</v>
      </c>
      <c r="L2572" t="s">
        <v>1201</v>
      </c>
      <c r="O2572" t="s">
        <v>1360</v>
      </c>
      <c r="Q2572">
        <v>0</v>
      </c>
      <c r="R2572">
        <v>0</v>
      </c>
    </row>
    <row r="2573" spans="1:18" x14ac:dyDescent="0.25">
      <c r="A2573" t="s">
        <v>8810</v>
      </c>
      <c r="B2573" t="s">
        <v>8814</v>
      </c>
      <c r="C2573" t="s">
        <v>8812</v>
      </c>
      <c r="D2573" t="s">
        <v>8815</v>
      </c>
      <c r="E2573">
        <v>219</v>
      </c>
      <c r="F2573" s="65">
        <v>111</v>
      </c>
      <c r="G2573" s="65" t="s">
        <v>1358</v>
      </c>
      <c r="H2573">
        <v>53.387</v>
      </c>
      <c r="I2573">
        <v>0.501</v>
      </c>
      <c r="J2573" s="65" t="s">
        <v>8062</v>
      </c>
      <c r="K2573" t="s">
        <v>8657</v>
      </c>
      <c r="L2573" t="s">
        <v>1201</v>
      </c>
      <c r="O2573" t="s">
        <v>1360</v>
      </c>
      <c r="Q2573">
        <v>0</v>
      </c>
      <c r="R2573">
        <v>0</v>
      </c>
    </row>
    <row r="2574" spans="1:18" x14ac:dyDescent="0.25">
      <c r="A2574" t="s">
        <v>8816</v>
      </c>
      <c r="B2574" t="s">
        <v>8817</v>
      </c>
      <c r="C2574" t="s">
        <v>8818</v>
      </c>
      <c r="D2574" t="s">
        <v>8819</v>
      </c>
      <c r="E2574">
        <v>35</v>
      </c>
      <c r="F2574" s="65">
        <v>35</v>
      </c>
      <c r="G2574" s="65" t="s">
        <v>1495</v>
      </c>
      <c r="H2574">
        <v>56.070999999999998</v>
      </c>
      <c r="I2574">
        <v>-4.0960000000000001</v>
      </c>
      <c r="J2574" s="65" t="s">
        <v>8062</v>
      </c>
      <c r="K2574" t="s">
        <v>8086</v>
      </c>
      <c r="L2574" t="s">
        <v>1201</v>
      </c>
      <c r="O2574" t="s">
        <v>1360</v>
      </c>
      <c r="Q2574">
        <v>0</v>
      </c>
      <c r="R2574">
        <v>0</v>
      </c>
    </row>
    <row r="2575" spans="1:18" x14ac:dyDescent="0.25">
      <c r="A2575" t="s">
        <v>8820</v>
      </c>
      <c r="B2575" t="s">
        <v>8821</v>
      </c>
      <c r="C2575" t="s">
        <v>8822</v>
      </c>
      <c r="D2575" t="s">
        <v>8823</v>
      </c>
      <c r="E2575">
        <v>65</v>
      </c>
      <c r="F2575" s="65">
        <v>65</v>
      </c>
      <c r="G2575" s="65" t="s">
        <v>1495</v>
      </c>
      <c r="H2575">
        <v>57.155000000000001</v>
      </c>
      <c r="I2575">
        <v>-4.8840000000000003</v>
      </c>
      <c r="J2575" s="65" t="s">
        <v>8062</v>
      </c>
      <c r="K2575" t="s">
        <v>8107</v>
      </c>
      <c r="L2575" t="s">
        <v>1201</v>
      </c>
      <c r="O2575" t="s">
        <v>1360</v>
      </c>
      <c r="Q2575">
        <v>0</v>
      </c>
      <c r="R2575">
        <v>0</v>
      </c>
    </row>
    <row r="2576" spans="1:18" x14ac:dyDescent="0.25">
      <c r="A2576" t="s">
        <v>196</v>
      </c>
      <c r="B2576" t="s">
        <v>8824</v>
      </c>
      <c r="C2576" t="s">
        <v>8825</v>
      </c>
      <c r="D2576" t="s">
        <v>8826</v>
      </c>
      <c r="E2576">
        <v>17</v>
      </c>
      <c r="F2576" s="65">
        <v>17</v>
      </c>
      <c r="G2576" s="65" t="s">
        <v>1213</v>
      </c>
      <c r="H2576">
        <v>56.244</v>
      </c>
      <c r="I2576">
        <v>-4.2160000000000002</v>
      </c>
      <c r="J2576" s="65" t="s">
        <v>8062</v>
      </c>
      <c r="K2576" t="s">
        <v>8086</v>
      </c>
      <c r="L2576" t="s">
        <v>1201</v>
      </c>
      <c r="M2576" s="65">
        <v>1955</v>
      </c>
      <c r="O2576" t="s">
        <v>1202</v>
      </c>
    </row>
    <row r="2577" spans="1:18" x14ac:dyDescent="0.25">
      <c r="A2577" t="s">
        <v>226</v>
      </c>
      <c r="B2577" t="s">
        <v>8827</v>
      </c>
      <c r="C2577" t="s">
        <v>8828</v>
      </c>
      <c r="D2577" t="s">
        <v>8829</v>
      </c>
      <c r="E2577">
        <v>2100</v>
      </c>
      <c r="F2577" s="65">
        <v>525</v>
      </c>
      <c r="G2577" s="65" t="s">
        <v>1231</v>
      </c>
      <c r="H2577">
        <v>53.713999999999999</v>
      </c>
      <c r="I2577">
        <v>-1.125</v>
      </c>
      <c r="J2577" s="65" t="s">
        <v>8062</v>
      </c>
      <c r="K2577" t="s">
        <v>8077</v>
      </c>
      <c r="L2577" t="s">
        <v>1201</v>
      </c>
      <c r="M2577" s="65">
        <v>1967</v>
      </c>
      <c r="O2577" t="s">
        <v>1202</v>
      </c>
      <c r="P2577" t="s">
        <v>1277</v>
      </c>
      <c r="Q2577">
        <v>2.2200000000000002</v>
      </c>
      <c r="R2577">
        <v>1.81</v>
      </c>
    </row>
    <row r="2578" spans="1:18" x14ac:dyDescent="0.25">
      <c r="A2578" t="s">
        <v>226</v>
      </c>
      <c r="B2578" t="s">
        <v>8830</v>
      </c>
      <c r="C2578" t="s">
        <v>8828</v>
      </c>
      <c r="D2578" t="s">
        <v>8831</v>
      </c>
      <c r="E2578">
        <v>2100</v>
      </c>
      <c r="F2578" s="65">
        <v>525</v>
      </c>
      <c r="G2578" s="65" t="s">
        <v>1231</v>
      </c>
      <c r="H2578">
        <v>53.713999999999999</v>
      </c>
      <c r="I2578">
        <v>-1.125</v>
      </c>
      <c r="J2578" s="65" t="s">
        <v>8062</v>
      </c>
      <c r="K2578" t="s">
        <v>8077</v>
      </c>
      <c r="L2578" t="s">
        <v>1201</v>
      </c>
      <c r="M2578" s="65">
        <v>1967</v>
      </c>
      <c r="O2578" t="s">
        <v>1202</v>
      </c>
      <c r="P2578" t="s">
        <v>1277</v>
      </c>
      <c r="Q2578">
        <v>2.2200000000000002</v>
      </c>
      <c r="R2578">
        <v>1.81</v>
      </c>
    </row>
    <row r="2579" spans="1:18" x14ac:dyDescent="0.25">
      <c r="A2579" t="s">
        <v>226</v>
      </c>
      <c r="B2579" t="s">
        <v>8832</v>
      </c>
      <c r="C2579" t="s">
        <v>8828</v>
      </c>
      <c r="D2579" t="s">
        <v>8833</v>
      </c>
      <c r="E2579">
        <v>2100</v>
      </c>
      <c r="F2579" s="65">
        <v>525</v>
      </c>
      <c r="G2579" s="65" t="s">
        <v>1231</v>
      </c>
      <c r="H2579">
        <v>53.713999999999999</v>
      </c>
      <c r="I2579">
        <v>-1.125</v>
      </c>
      <c r="J2579" s="65" t="s">
        <v>8062</v>
      </c>
      <c r="K2579" t="s">
        <v>8077</v>
      </c>
      <c r="L2579" t="s">
        <v>1201</v>
      </c>
      <c r="M2579" s="65">
        <v>1967</v>
      </c>
      <c r="O2579" t="s">
        <v>1202</v>
      </c>
      <c r="P2579" t="s">
        <v>1277</v>
      </c>
      <c r="Q2579">
        <v>2.2200000000000002</v>
      </c>
      <c r="R2579">
        <v>1.81</v>
      </c>
    </row>
    <row r="2580" spans="1:18" x14ac:dyDescent="0.25">
      <c r="A2580" t="s">
        <v>226</v>
      </c>
      <c r="B2580" t="s">
        <v>8834</v>
      </c>
      <c r="C2580" t="s">
        <v>8828</v>
      </c>
      <c r="D2580" t="s">
        <v>8835</v>
      </c>
      <c r="E2580">
        <v>2100</v>
      </c>
      <c r="F2580" s="65">
        <v>525</v>
      </c>
      <c r="G2580" s="65" t="s">
        <v>1231</v>
      </c>
      <c r="H2580">
        <v>53.713999999999999</v>
      </c>
      <c r="I2580">
        <v>-1.125</v>
      </c>
      <c r="J2580" s="65" t="s">
        <v>8062</v>
      </c>
      <c r="K2580" t="s">
        <v>8077</v>
      </c>
      <c r="L2580" t="s">
        <v>1201</v>
      </c>
      <c r="M2580" s="65">
        <v>1967</v>
      </c>
      <c r="O2580" t="s">
        <v>1202</v>
      </c>
      <c r="P2580" t="s">
        <v>1277</v>
      </c>
      <c r="Q2580">
        <v>2.2200000000000002</v>
      </c>
      <c r="R2580">
        <v>1.81</v>
      </c>
    </row>
    <row r="2581" spans="1:18" x14ac:dyDescent="0.25">
      <c r="A2581" t="s">
        <v>8836</v>
      </c>
      <c r="B2581" t="s">
        <v>8837</v>
      </c>
      <c r="C2581" t="s">
        <v>8838</v>
      </c>
      <c r="D2581" t="s">
        <v>8839</v>
      </c>
      <c r="E2581">
        <v>330</v>
      </c>
      <c r="F2581" s="65">
        <v>330</v>
      </c>
      <c r="G2581" s="65" t="s">
        <v>1358</v>
      </c>
      <c r="H2581">
        <v>54.09</v>
      </c>
      <c r="I2581">
        <v>-3.74</v>
      </c>
      <c r="J2581" s="65" t="s">
        <v>8062</v>
      </c>
      <c r="K2581" t="s">
        <v>8232</v>
      </c>
      <c r="L2581" t="s">
        <v>1201</v>
      </c>
      <c r="O2581" t="s">
        <v>1360</v>
      </c>
      <c r="Q2581">
        <v>0</v>
      </c>
      <c r="R2581">
        <v>0</v>
      </c>
    </row>
    <row r="2582" spans="1:18" x14ac:dyDescent="0.25">
      <c r="A2582" t="s">
        <v>167</v>
      </c>
      <c r="B2582" t="s">
        <v>8840</v>
      </c>
      <c r="C2582" t="s">
        <v>8841</v>
      </c>
      <c r="D2582" t="s">
        <v>8842</v>
      </c>
      <c r="E2582">
        <v>1240</v>
      </c>
      <c r="F2582" s="65">
        <v>1240</v>
      </c>
      <c r="G2582" s="65" t="s">
        <v>1206</v>
      </c>
      <c r="H2582">
        <v>53.637</v>
      </c>
      <c r="I2582">
        <v>-0.23899999999999999</v>
      </c>
      <c r="J2582" s="65" t="s">
        <v>8062</v>
      </c>
      <c r="K2582" t="s">
        <v>8203</v>
      </c>
      <c r="L2582" t="s">
        <v>1201</v>
      </c>
      <c r="M2582" s="65">
        <v>2004</v>
      </c>
      <c r="O2582" t="s">
        <v>1411</v>
      </c>
      <c r="P2582" t="s">
        <v>1268</v>
      </c>
      <c r="Q2582">
        <v>0.96</v>
      </c>
      <c r="R2582">
        <v>0.78</v>
      </c>
    </row>
    <row r="2583" spans="1:18" x14ac:dyDescent="0.25">
      <c r="A2583" t="s">
        <v>8843</v>
      </c>
      <c r="B2583" t="s">
        <v>8844</v>
      </c>
      <c r="C2583" t="s">
        <v>8845</v>
      </c>
      <c r="D2583" t="s">
        <v>8846</v>
      </c>
      <c r="E2583">
        <v>329</v>
      </c>
      <c r="F2583" s="65">
        <v>329</v>
      </c>
      <c r="G2583" s="65" t="s">
        <v>1358</v>
      </c>
      <c r="H2583">
        <v>54.09</v>
      </c>
      <c r="I2583">
        <v>-3.74</v>
      </c>
      <c r="J2583" s="65" t="s">
        <v>8062</v>
      </c>
      <c r="K2583" t="s">
        <v>8232</v>
      </c>
      <c r="L2583" t="s">
        <v>1201</v>
      </c>
      <c r="O2583" t="s">
        <v>1360</v>
      </c>
      <c r="Q2583">
        <v>0</v>
      </c>
      <c r="R2583">
        <v>0</v>
      </c>
    </row>
    <row r="2584" spans="1:18" x14ac:dyDescent="0.25">
      <c r="A2584" t="s">
        <v>168</v>
      </c>
      <c r="B2584" t="s">
        <v>8847</v>
      </c>
      <c r="C2584" t="s">
        <v>8848</v>
      </c>
      <c r="D2584" t="s">
        <v>8849</v>
      </c>
      <c r="E2584">
        <v>34</v>
      </c>
      <c r="F2584" s="65">
        <v>17</v>
      </c>
      <c r="G2584" s="65" t="s">
        <v>1206</v>
      </c>
      <c r="H2584">
        <v>52.862000000000002</v>
      </c>
      <c r="I2584">
        <v>-1.25</v>
      </c>
      <c r="J2584" s="65" t="s">
        <v>8062</v>
      </c>
      <c r="K2584" t="s">
        <v>8090</v>
      </c>
      <c r="L2584" t="s">
        <v>1201</v>
      </c>
      <c r="O2584" t="s">
        <v>1202</v>
      </c>
      <c r="P2584" t="s">
        <v>1277</v>
      </c>
      <c r="Q2584">
        <v>0.96</v>
      </c>
      <c r="R2584">
        <v>0.78</v>
      </c>
    </row>
    <row r="2585" spans="1:18" x14ac:dyDescent="0.25">
      <c r="A2585" t="s">
        <v>168</v>
      </c>
      <c r="B2585" t="s">
        <v>8850</v>
      </c>
      <c r="C2585" t="s">
        <v>8848</v>
      </c>
      <c r="D2585" t="s">
        <v>8851</v>
      </c>
      <c r="E2585">
        <v>34</v>
      </c>
      <c r="F2585" s="65">
        <v>17</v>
      </c>
      <c r="G2585" s="65" t="s">
        <v>1206</v>
      </c>
      <c r="H2585">
        <v>52.862000000000002</v>
      </c>
      <c r="I2585">
        <v>-1.25</v>
      </c>
      <c r="J2585" s="65" t="s">
        <v>8062</v>
      </c>
      <c r="K2585" t="s">
        <v>8090</v>
      </c>
      <c r="L2585" t="s">
        <v>1201</v>
      </c>
      <c r="O2585" t="s">
        <v>1202</v>
      </c>
      <c r="P2585" t="s">
        <v>1277</v>
      </c>
      <c r="Q2585">
        <v>0.96</v>
      </c>
      <c r="R2585">
        <v>0.78</v>
      </c>
    </row>
    <row r="2586" spans="1:18" x14ac:dyDescent="0.25">
      <c r="A2586" t="s">
        <v>8852</v>
      </c>
      <c r="B2586" t="s">
        <v>8853</v>
      </c>
      <c r="C2586" t="s">
        <v>8854</v>
      </c>
      <c r="D2586" t="s">
        <v>8855</v>
      </c>
      <c r="E2586">
        <v>6</v>
      </c>
      <c r="F2586" s="65">
        <v>6</v>
      </c>
      <c r="G2586" s="65" t="s">
        <v>1213</v>
      </c>
      <c r="H2586">
        <v>56.07</v>
      </c>
      <c r="I2586">
        <v>-5.3289999999999997</v>
      </c>
      <c r="J2586" s="65" t="s">
        <v>8062</v>
      </c>
      <c r="K2586" t="s">
        <v>8107</v>
      </c>
      <c r="L2586" t="s">
        <v>1201</v>
      </c>
      <c r="O2586" t="s">
        <v>1202</v>
      </c>
    </row>
    <row r="2587" spans="1:18" x14ac:dyDescent="0.25">
      <c r="A2587" t="s">
        <v>225</v>
      </c>
      <c r="B2587" t="s">
        <v>8856</v>
      </c>
      <c r="C2587" t="s">
        <v>8857</v>
      </c>
      <c r="D2587" t="s">
        <v>8858</v>
      </c>
      <c r="E2587">
        <v>260</v>
      </c>
      <c r="F2587" s="65">
        <v>260</v>
      </c>
      <c r="G2587" s="65" t="s">
        <v>1206</v>
      </c>
      <c r="H2587">
        <v>53.213999999999999</v>
      </c>
      <c r="I2587">
        <v>-2.984</v>
      </c>
      <c r="J2587" s="65" t="s">
        <v>8062</v>
      </c>
      <c r="K2587" t="s">
        <v>8167</v>
      </c>
      <c r="L2587" t="s">
        <v>1201</v>
      </c>
      <c r="M2587" s="65">
        <v>1994</v>
      </c>
      <c r="O2587" t="s">
        <v>1202</v>
      </c>
      <c r="P2587" t="s">
        <v>1268</v>
      </c>
      <c r="Q2587">
        <v>0.96</v>
      </c>
      <c r="R2587">
        <v>0.78</v>
      </c>
    </row>
    <row r="2588" spans="1:18" x14ac:dyDescent="0.25">
      <c r="A2588" t="s">
        <v>8859</v>
      </c>
      <c r="B2588" t="s">
        <v>8860</v>
      </c>
      <c r="C2588" t="s">
        <v>8861</v>
      </c>
      <c r="D2588" t="s">
        <v>8862</v>
      </c>
      <c r="E2588">
        <v>79</v>
      </c>
      <c r="F2588" s="65">
        <v>8</v>
      </c>
      <c r="G2588" s="65" t="s">
        <v>1213</v>
      </c>
      <c r="H2588">
        <v>56.749000000000002</v>
      </c>
      <c r="I2588">
        <v>-3.8740000000000001</v>
      </c>
      <c r="J2588" s="65" t="s">
        <v>8062</v>
      </c>
      <c r="K2588" t="s">
        <v>8086</v>
      </c>
      <c r="L2588" t="s">
        <v>1201</v>
      </c>
      <c r="O2588" t="s">
        <v>1202</v>
      </c>
    </row>
    <row r="2589" spans="1:18" x14ac:dyDescent="0.25">
      <c r="A2589" t="s">
        <v>8859</v>
      </c>
      <c r="B2589" t="s">
        <v>8863</v>
      </c>
      <c r="C2589" t="s">
        <v>8861</v>
      </c>
      <c r="D2589" t="s">
        <v>8864</v>
      </c>
      <c r="E2589">
        <v>79</v>
      </c>
      <c r="F2589" s="65">
        <v>8</v>
      </c>
      <c r="G2589" s="65" t="s">
        <v>1213</v>
      </c>
      <c r="H2589">
        <v>56.749000000000002</v>
      </c>
      <c r="I2589">
        <v>-3.8740000000000001</v>
      </c>
      <c r="J2589" s="65" t="s">
        <v>8062</v>
      </c>
      <c r="K2589" t="s">
        <v>8086</v>
      </c>
      <c r="L2589" t="s">
        <v>1201</v>
      </c>
      <c r="O2589" t="s">
        <v>1202</v>
      </c>
    </row>
    <row r="2590" spans="1:18" x14ac:dyDescent="0.25">
      <c r="A2590" t="s">
        <v>8859</v>
      </c>
      <c r="B2590" t="s">
        <v>8865</v>
      </c>
      <c r="C2590" t="s">
        <v>8861</v>
      </c>
      <c r="D2590" t="s">
        <v>8866</v>
      </c>
      <c r="E2590">
        <v>79</v>
      </c>
      <c r="F2590" s="65">
        <v>21</v>
      </c>
      <c r="G2590" s="65" t="s">
        <v>1213</v>
      </c>
      <c r="H2590">
        <v>57.55</v>
      </c>
      <c r="I2590">
        <v>-2.617</v>
      </c>
      <c r="J2590" s="65" t="s">
        <v>8062</v>
      </c>
      <c r="K2590" t="s">
        <v>8198</v>
      </c>
      <c r="L2590" t="s">
        <v>1201</v>
      </c>
      <c r="O2590" t="s">
        <v>1202</v>
      </c>
    </row>
    <row r="2591" spans="1:18" x14ac:dyDescent="0.25">
      <c r="A2591" t="s">
        <v>8859</v>
      </c>
      <c r="B2591" t="s">
        <v>8867</v>
      </c>
      <c r="C2591" t="s">
        <v>8861</v>
      </c>
      <c r="D2591" t="s">
        <v>8868</v>
      </c>
      <c r="E2591">
        <v>79</v>
      </c>
      <c r="F2591" s="65">
        <v>21</v>
      </c>
      <c r="G2591" s="65" t="s">
        <v>1213</v>
      </c>
      <c r="H2591">
        <v>57.55</v>
      </c>
      <c r="I2591">
        <v>-2.617</v>
      </c>
      <c r="J2591" s="65" t="s">
        <v>8062</v>
      </c>
      <c r="K2591" t="s">
        <v>8198</v>
      </c>
      <c r="L2591" t="s">
        <v>1201</v>
      </c>
      <c r="O2591" t="s">
        <v>1202</v>
      </c>
    </row>
    <row r="2592" spans="1:18" x14ac:dyDescent="0.25">
      <c r="A2592" t="s">
        <v>8859</v>
      </c>
      <c r="B2592" t="s">
        <v>8869</v>
      </c>
      <c r="C2592" t="s">
        <v>8861</v>
      </c>
      <c r="D2592" t="s">
        <v>8870</v>
      </c>
      <c r="E2592">
        <v>79</v>
      </c>
      <c r="F2592" s="65">
        <v>21</v>
      </c>
      <c r="G2592" s="65" t="s">
        <v>1213</v>
      </c>
      <c r="H2592">
        <v>57.55</v>
      </c>
      <c r="I2592">
        <v>-2.617</v>
      </c>
      <c r="J2592" s="65" t="s">
        <v>8062</v>
      </c>
      <c r="K2592" t="s">
        <v>8198</v>
      </c>
      <c r="L2592" t="s">
        <v>1201</v>
      </c>
      <c r="O2592" t="s">
        <v>1202</v>
      </c>
    </row>
    <row r="2593" spans="1:18" x14ac:dyDescent="0.25">
      <c r="A2593" t="s">
        <v>243</v>
      </c>
      <c r="B2593" t="s">
        <v>8871</v>
      </c>
      <c r="C2593" t="s">
        <v>8872</v>
      </c>
      <c r="D2593" t="s">
        <v>8873</v>
      </c>
      <c r="E2593">
        <v>268</v>
      </c>
      <c r="F2593" s="65">
        <v>268</v>
      </c>
      <c r="G2593" s="65" t="s">
        <v>1206</v>
      </c>
      <c r="H2593">
        <v>53.540999999999997</v>
      </c>
      <c r="I2593">
        <v>-0.50700000000000001</v>
      </c>
      <c r="J2593" s="65" t="s">
        <v>8062</v>
      </c>
      <c r="K2593" t="s">
        <v>8203</v>
      </c>
      <c r="L2593" t="s">
        <v>1201</v>
      </c>
      <c r="M2593" s="65">
        <v>1993</v>
      </c>
      <c r="O2593" t="s">
        <v>1202</v>
      </c>
      <c r="P2593" t="s">
        <v>1317</v>
      </c>
      <c r="Q2593">
        <v>0.01</v>
      </c>
      <c r="R2593">
        <v>0.01</v>
      </c>
    </row>
    <row r="2594" spans="1:18" x14ac:dyDescent="0.25">
      <c r="A2594" t="s">
        <v>233</v>
      </c>
      <c r="B2594" t="s">
        <v>8874</v>
      </c>
      <c r="C2594" t="s">
        <v>8875</v>
      </c>
      <c r="D2594" t="s">
        <v>8876</v>
      </c>
      <c r="E2594">
        <v>1320</v>
      </c>
      <c r="F2594" s="65">
        <v>660</v>
      </c>
      <c r="G2594" s="65" t="s">
        <v>43</v>
      </c>
      <c r="H2594">
        <v>52.213999999999999</v>
      </c>
      <c r="I2594">
        <v>1.62</v>
      </c>
      <c r="J2594" s="65" t="s">
        <v>8062</v>
      </c>
      <c r="K2594" t="s">
        <v>8131</v>
      </c>
      <c r="L2594" t="s">
        <v>1201</v>
      </c>
      <c r="M2594" s="65">
        <v>1995</v>
      </c>
      <c r="O2594" t="s">
        <v>1411</v>
      </c>
      <c r="P2594" t="s">
        <v>1209</v>
      </c>
      <c r="Q2594">
        <v>167.87</v>
      </c>
      <c r="R2594">
        <v>1.02</v>
      </c>
    </row>
    <row r="2595" spans="1:18" x14ac:dyDescent="0.25">
      <c r="A2595" t="s">
        <v>233</v>
      </c>
      <c r="B2595" t="s">
        <v>8877</v>
      </c>
      <c r="C2595" t="s">
        <v>8875</v>
      </c>
      <c r="D2595" t="s">
        <v>8878</v>
      </c>
      <c r="E2595">
        <v>1320</v>
      </c>
      <c r="F2595" s="65">
        <v>660</v>
      </c>
      <c r="G2595" s="65" t="s">
        <v>43</v>
      </c>
      <c r="H2595">
        <v>52.213999999999999</v>
      </c>
      <c r="I2595">
        <v>1.62</v>
      </c>
      <c r="J2595" s="65" t="s">
        <v>8062</v>
      </c>
      <c r="K2595" t="s">
        <v>8131</v>
      </c>
      <c r="L2595" t="s">
        <v>1201</v>
      </c>
      <c r="M2595" s="65">
        <v>1995</v>
      </c>
      <c r="O2595" t="s">
        <v>1411</v>
      </c>
      <c r="P2595" t="s">
        <v>1209</v>
      </c>
      <c r="Q2595">
        <v>167.87</v>
      </c>
      <c r="R2595">
        <v>1.02</v>
      </c>
    </row>
    <row r="2596" spans="1:18" x14ac:dyDescent="0.25">
      <c r="A2596" t="s">
        <v>8879</v>
      </c>
      <c r="B2596" t="s">
        <v>8880</v>
      </c>
      <c r="C2596" t="s">
        <v>8881</v>
      </c>
      <c r="D2596" t="s">
        <v>8882</v>
      </c>
      <c r="E2596">
        <v>1960</v>
      </c>
      <c r="F2596" s="65">
        <v>490</v>
      </c>
      <c r="G2596" s="65" t="s">
        <v>1231</v>
      </c>
      <c r="H2596">
        <v>53.716999999999999</v>
      </c>
      <c r="I2596">
        <v>-1.282</v>
      </c>
      <c r="J2596" s="65" t="s">
        <v>8062</v>
      </c>
      <c r="K2596" t="s">
        <v>8484</v>
      </c>
      <c r="L2596" t="s">
        <v>8071</v>
      </c>
      <c r="M2596" s="65">
        <v>1966</v>
      </c>
      <c r="N2596">
        <v>2016</v>
      </c>
      <c r="O2596" t="s">
        <v>1202</v>
      </c>
      <c r="P2596" t="s">
        <v>1277</v>
      </c>
      <c r="Q2596">
        <v>2.2200000000000002</v>
      </c>
      <c r="R2596">
        <v>1.81</v>
      </c>
    </row>
    <row r="2597" spans="1:18" x14ac:dyDescent="0.25">
      <c r="A2597" t="s">
        <v>8879</v>
      </c>
      <c r="B2597" t="s">
        <v>8883</v>
      </c>
      <c r="C2597" t="s">
        <v>8881</v>
      </c>
      <c r="D2597" t="s">
        <v>8884</v>
      </c>
      <c r="E2597">
        <v>1960</v>
      </c>
      <c r="F2597" s="65">
        <v>490</v>
      </c>
      <c r="G2597" s="65" t="s">
        <v>1231</v>
      </c>
      <c r="H2597">
        <v>53.716999999999999</v>
      </c>
      <c r="I2597">
        <v>-1.282</v>
      </c>
      <c r="J2597" s="65" t="s">
        <v>8062</v>
      </c>
      <c r="K2597" t="s">
        <v>8484</v>
      </c>
      <c r="L2597" t="s">
        <v>8071</v>
      </c>
      <c r="M2597" s="65">
        <v>1966</v>
      </c>
      <c r="N2597">
        <v>2016</v>
      </c>
      <c r="O2597" t="s">
        <v>1202</v>
      </c>
      <c r="P2597" t="s">
        <v>1277</v>
      </c>
      <c r="Q2597">
        <v>2.2200000000000002</v>
      </c>
      <c r="R2597">
        <v>1.81</v>
      </c>
    </row>
    <row r="2598" spans="1:18" x14ac:dyDescent="0.25">
      <c r="A2598" t="s">
        <v>8879</v>
      </c>
      <c r="B2598" t="s">
        <v>8885</v>
      </c>
      <c r="C2598" t="s">
        <v>8881</v>
      </c>
      <c r="D2598" t="s">
        <v>8886</v>
      </c>
      <c r="E2598">
        <v>1960</v>
      </c>
      <c r="F2598" s="65">
        <v>490</v>
      </c>
      <c r="G2598" s="65" t="s">
        <v>1231</v>
      </c>
      <c r="H2598">
        <v>53.716999999999999</v>
      </c>
      <c r="I2598">
        <v>-1.282</v>
      </c>
      <c r="J2598" s="65" t="s">
        <v>8062</v>
      </c>
      <c r="K2598" t="s">
        <v>8484</v>
      </c>
      <c r="L2598" t="s">
        <v>8071</v>
      </c>
      <c r="M2598" s="65">
        <v>1966</v>
      </c>
      <c r="N2598">
        <v>2014</v>
      </c>
      <c r="O2598" t="s">
        <v>1202</v>
      </c>
      <c r="P2598" t="s">
        <v>1277</v>
      </c>
      <c r="Q2598">
        <v>2.2200000000000002</v>
      </c>
      <c r="R2598">
        <v>1.81</v>
      </c>
    </row>
    <row r="2599" spans="1:18" x14ac:dyDescent="0.25">
      <c r="A2599" t="s">
        <v>8879</v>
      </c>
      <c r="B2599" t="s">
        <v>8887</v>
      </c>
      <c r="C2599" t="s">
        <v>8881</v>
      </c>
      <c r="D2599" t="s">
        <v>8888</v>
      </c>
      <c r="E2599">
        <v>1960</v>
      </c>
      <c r="F2599" s="65">
        <v>490</v>
      </c>
      <c r="G2599" s="65" t="s">
        <v>1231</v>
      </c>
      <c r="H2599">
        <v>53.716999999999999</v>
      </c>
      <c r="I2599">
        <v>-1.282</v>
      </c>
      <c r="J2599" s="65" t="s">
        <v>8062</v>
      </c>
      <c r="K2599" t="s">
        <v>8484</v>
      </c>
      <c r="L2599" t="s">
        <v>8071</v>
      </c>
      <c r="M2599" s="65">
        <v>1966</v>
      </c>
      <c r="N2599">
        <v>2014</v>
      </c>
      <c r="O2599" t="s">
        <v>1202</v>
      </c>
      <c r="P2599" t="s">
        <v>1277</v>
      </c>
      <c r="Q2599">
        <v>2.2200000000000002</v>
      </c>
      <c r="R2599">
        <v>1.81</v>
      </c>
    </row>
    <row r="2600" spans="1:18" x14ac:dyDescent="0.25">
      <c r="A2600" t="s">
        <v>8889</v>
      </c>
      <c r="B2600" t="s">
        <v>8890</v>
      </c>
      <c r="C2600" t="s">
        <v>8891</v>
      </c>
      <c r="D2600" t="s">
        <v>8892</v>
      </c>
      <c r="E2600">
        <v>150</v>
      </c>
      <c r="F2600" s="65">
        <v>150</v>
      </c>
      <c r="G2600" s="65" t="s">
        <v>1206</v>
      </c>
      <c r="H2600">
        <v>50.817999999999998</v>
      </c>
      <c r="I2600">
        <v>-1.329</v>
      </c>
      <c r="J2600" s="65" t="s">
        <v>8062</v>
      </c>
      <c r="K2600" t="s">
        <v>8727</v>
      </c>
      <c r="L2600" t="s">
        <v>1201</v>
      </c>
      <c r="O2600" t="s">
        <v>1411</v>
      </c>
      <c r="P2600" t="s">
        <v>1317</v>
      </c>
      <c r="Q2600">
        <v>0.01</v>
      </c>
      <c r="R2600">
        <v>0.01</v>
      </c>
    </row>
    <row r="2601" spans="1:18" x14ac:dyDescent="0.25">
      <c r="A2601" t="s">
        <v>8893</v>
      </c>
      <c r="B2601" t="s">
        <v>8894</v>
      </c>
      <c r="C2601" t="s">
        <v>8895</v>
      </c>
      <c r="D2601" t="s">
        <v>8896</v>
      </c>
      <c r="E2601">
        <v>67</v>
      </c>
      <c r="F2601" s="65">
        <v>67</v>
      </c>
      <c r="G2601" s="65" t="s">
        <v>1495</v>
      </c>
      <c r="H2601">
        <v>58.04</v>
      </c>
      <c r="I2601">
        <v>-4.0590000000000002</v>
      </c>
      <c r="J2601" s="65" t="s">
        <v>8062</v>
      </c>
      <c r="K2601" t="s">
        <v>8107</v>
      </c>
      <c r="L2601" t="s">
        <v>1201</v>
      </c>
      <c r="O2601" t="s">
        <v>1360</v>
      </c>
      <c r="Q2601">
        <v>0</v>
      </c>
      <c r="R2601">
        <v>0</v>
      </c>
    </row>
    <row r="2602" spans="1:18" x14ac:dyDescent="0.25">
      <c r="A2602" t="s">
        <v>8897</v>
      </c>
      <c r="B2602" t="s">
        <v>8898</v>
      </c>
      <c r="C2602" t="s">
        <v>8899</v>
      </c>
      <c r="D2602" t="s">
        <v>8900</v>
      </c>
      <c r="E2602">
        <v>42</v>
      </c>
      <c r="F2602" s="65">
        <v>42</v>
      </c>
      <c r="G2602" s="65" t="s">
        <v>1495</v>
      </c>
      <c r="H2602">
        <v>57.469000000000001</v>
      </c>
      <c r="I2602">
        <v>-6.4320000000000004</v>
      </c>
      <c r="J2602" s="65" t="s">
        <v>8062</v>
      </c>
      <c r="K2602" t="s">
        <v>8107</v>
      </c>
      <c r="L2602" t="s">
        <v>1201</v>
      </c>
      <c r="O2602" t="s">
        <v>1360</v>
      </c>
      <c r="Q2602">
        <v>0</v>
      </c>
      <c r="R2602">
        <v>0</v>
      </c>
    </row>
    <row r="2603" spans="1:18" x14ac:dyDescent="0.25">
      <c r="A2603" t="s">
        <v>8901</v>
      </c>
      <c r="B2603" t="s">
        <v>8902</v>
      </c>
      <c r="C2603" t="s">
        <v>8903</v>
      </c>
      <c r="D2603" t="s">
        <v>8904</v>
      </c>
      <c r="E2603">
        <v>340</v>
      </c>
      <c r="F2603" s="65">
        <v>340</v>
      </c>
      <c r="G2603" s="65" t="s">
        <v>1206</v>
      </c>
      <c r="H2603">
        <v>52.726999999999997</v>
      </c>
      <c r="I2603">
        <v>0.38</v>
      </c>
      <c r="J2603" s="65" t="s">
        <v>8062</v>
      </c>
      <c r="K2603" t="s">
        <v>8131</v>
      </c>
      <c r="L2603" t="s">
        <v>1201</v>
      </c>
      <c r="M2603" s="65">
        <v>1997</v>
      </c>
      <c r="O2603" t="s">
        <v>1202</v>
      </c>
      <c r="P2603" t="s">
        <v>1317</v>
      </c>
      <c r="Q2603">
        <v>0.01</v>
      </c>
      <c r="R2603">
        <v>0.01</v>
      </c>
    </row>
    <row r="2604" spans="1:18" x14ac:dyDescent="0.25">
      <c r="A2604" t="s">
        <v>8905</v>
      </c>
      <c r="B2604" t="s">
        <v>8906</v>
      </c>
      <c r="C2604" t="s">
        <v>8907</v>
      </c>
      <c r="D2604" t="s">
        <v>8908</v>
      </c>
      <c r="E2604">
        <v>560</v>
      </c>
      <c r="F2604" s="65">
        <v>322</v>
      </c>
      <c r="G2604" s="65" t="s">
        <v>1495</v>
      </c>
      <c r="H2604">
        <v>55.680999999999997</v>
      </c>
      <c r="I2604">
        <v>-4.2789999999999999</v>
      </c>
      <c r="J2604" s="65" t="s">
        <v>8062</v>
      </c>
      <c r="K2604" t="s">
        <v>8752</v>
      </c>
      <c r="L2604" t="s">
        <v>1201</v>
      </c>
      <c r="O2604" t="s">
        <v>1360</v>
      </c>
      <c r="Q2604">
        <v>0</v>
      </c>
      <c r="R2604">
        <v>0</v>
      </c>
    </row>
    <row r="2605" spans="1:18" x14ac:dyDescent="0.25">
      <c r="A2605" t="s">
        <v>8905</v>
      </c>
      <c r="B2605" t="s">
        <v>8909</v>
      </c>
      <c r="C2605" t="s">
        <v>8907</v>
      </c>
      <c r="D2605" t="s">
        <v>8910</v>
      </c>
      <c r="E2605">
        <v>560</v>
      </c>
      <c r="F2605" s="65">
        <v>238</v>
      </c>
      <c r="G2605" s="65" t="s">
        <v>1495</v>
      </c>
      <c r="H2605">
        <v>55.677</v>
      </c>
      <c r="I2605">
        <v>-4.2869999999999999</v>
      </c>
      <c r="J2605" s="65" t="s">
        <v>8062</v>
      </c>
      <c r="K2605" t="s">
        <v>8221</v>
      </c>
      <c r="L2605" t="s">
        <v>1201</v>
      </c>
      <c r="O2605" t="s">
        <v>1360</v>
      </c>
      <c r="Q2605">
        <v>0</v>
      </c>
      <c r="R2605">
        <v>0</v>
      </c>
    </row>
    <row r="2606" spans="1:18" x14ac:dyDescent="0.25">
      <c r="A2606" t="s">
        <v>8911</v>
      </c>
      <c r="B2606" t="s">
        <v>8912</v>
      </c>
      <c r="C2606" t="s">
        <v>8913</v>
      </c>
      <c r="D2606" t="s">
        <v>8914</v>
      </c>
      <c r="E2606">
        <v>90</v>
      </c>
      <c r="F2606" s="65">
        <v>90</v>
      </c>
      <c r="G2606" s="65" t="s">
        <v>1358</v>
      </c>
      <c r="H2606">
        <v>53.283999999999999</v>
      </c>
      <c r="I2606">
        <v>-3.5819999999999999</v>
      </c>
      <c r="J2606" s="65" t="s">
        <v>8062</v>
      </c>
      <c r="K2606" t="s">
        <v>8321</v>
      </c>
      <c r="L2606" t="s">
        <v>1201</v>
      </c>
      <c r="O2606" t="s">
        <v>1360</v>
      </c>
      <c r="Q2606">
        <v>0</v>
      </c>
      <c r="R2606">
        <v>0</v>
      </c>
    </row>
    <row r="2607" spans="1:18" x14ac:dyDescent="0.25">
      <c r="A2607" t="s">
        <v>8915</v>
      </c>
      <c r="B2607" t="s">
        <v>8916</v>
      </c>
      <c r="C2607" t="s">
        <v>8917</v>
      </c>
      <c r="D2607" t="s">
        <v>8918</v>
      </c>
      <c r="E2607">
        <v>90</v>
      </c>
      <c r="F2607" s="65">
        <v>90</v>
      </c>
      <c r="G2607" s="65" t="s">
        <v>1358</v>
      </c>
      <c r="H2607">
        <v>54.747</v>
      </c>
      <c r="I2607">
        <v>-3.7290000000000001</v>
      </c>
      <c r="J2607" s="65" t="s">
        <v>8062</v>
      </c>
      <c r="K2607" t="s">
        <v>8221</v>
      </c>
      <c r="L2607" t="s">
        <v>1201</v>
      </c>
      <c r="O2607" t="s">
        <v>1360</v>
      </c>
      <c r="Q2607">
        <v>0</v>
      </c>
      <c r="R2607">
        <v>0</v>
      </c>
    </row>
    <row r="2608" spans="1:18" x14ac:dyDescent="0.25">
      <c r="A2608" t="s">
        <v>8919</v>
      </c>
      <c r="B2608" t="s">
        <v>8920</v>
      </c>
      <c r="C2608" t="s">
        <v>8921</v>
      </c>
      <c r="D2608" t="s">
        <v>8922</v>
      </c>
      <c r="E2608">
        <v>126</v>
      </c>
      <c r="F2608" s="65">
        <v>126</v>
      </c>
      <c r="G2608" s="65" t="s">
        <v>1495</v>
      </c>
      <c r="H2608">
        <v>55.238999999999997</v>
      </c>
      <c r="I2608">
        <v>-3.5739999999999998</v>
      </c>
      <c r="J2608" s="65" t="s">
        <v>8062</v>
      </c>
      <c r="K2608" t="s">
        <v>8221</v>
      </c>
      <c r="L2608" t="s">
        <v>1201</v>
      </c>
      <c r="O2608" t="s">
        <v>1360</v>
      </c>
      <c r="Q2608">
        <v>0</v>
      </c>
      <c r="R2608">
        <v>0</v>
      </c>
    </row>
    <row r="2609" spans="1:18" x14ac:dyDescent="0.25">
      <c r="A2609" t="s">
        <v>8923</v>
      </c>
      <c r="B2609" t="s">
        <v>8924</v>
      </c>
      <c r="C2609" t="s">
        <v>8925</v>
      </c>
      <c r="D2609" t="s">
        <v>8926</v>
      </c>
      <c r="E2609">
        <v>13</v>
      </c>
      <c r="F2609" s="65">
        <v>13</v>
      </c>
      <c r="G2609" s="65" t="s">
        <v>1495</v>
      </c>
      <c r="H2609">
        <v>57.462000000000003</v>
      </c>
      <c r="I2609">
        <v>-2.4830000000000001</v>
      </c>
      <c r="J2609" s="65" t="s">
        <v>8062</v>
      </c>
      <c r="K2609" t="s">
        <v>8198</v>
      </c>
      <c r="L2609" t="s">
        <v>1201</v>
      </c>
      <c r="O2609" t="s">
        <v>1360</v>
      </c>
      <c r="Q2609">
        <v>0</v>
      </c>
      <c r="R2609">
        <v>0</v>
      </c>
    </row>
    <row r="2610" spans="1:18" x14ac:dyDescent="0.25">
      <c r="A2610" t="s">
        <v>210</v>
      </c>
      <c r="B2610" t="s">
        <v>8927</v>
      </c>
      <c r="C2610" t="s">
        <v>8928</v>
      </c>
      <c r="D2610" t="s">
        <v>8929</v>
      </c>
      <c r="E2610">
        <v>100</v>
      </c>
      <c r="F2610" s="65">
        <v>50</v>
      </c>
      <c r="G2610" s="65" t="s">
        <v>1276</v>
      </c>
      <c r="H2610">
        <v>50.834000000000003</v>
      </c>
      <c r="I2610">
        <v>-1.377</v>
      </c>
      <c r="J2610" s="65" t="s">
        <v>8062</v>
      </c>
      <c r="K2610" t="s">
        <v>8727</v>
      </c>
      <c r="L2610" t="s">
        <v>1201</v>
      </c>
      <c r="M2610" s="65">
        <v>1982</v>
      </c>
      <c r="O2610" t="s">
        <v>1411</v>
      </c>
      <c r="P2610" t="s">
        <v>1209</v>
      </c>
      <c r="Q2610">
        <v>132.47999999999999</v>
      </c>
      <c r="R2610">
        <v>0.91</v>
      </c>
    </row>
    <row r="2611" spans="1:18" x14ac:dyDescent="0.25">
      <c r="A2611" t="s">
        <v>210</v>
      </c>
      <c r="B2611" t="s">
        <v>8930</v>
      </c>
      <c r="C2611" t="s">
        <v>8928</v>
      </c>
      <c r="D2611" t="s">
        <v>8931</v>
      </c>
      <c r="E2611">
        <v>100</v>
      </c>
      <c r="F2611" s="65">
        <v>50</v>
      </c>
      <c r="G2611" s="65" t="s">
        <v>1276</v>
      </c>
      <c r="H2611">
        <v>50.834000000000003</v>
      </c>
      <c r="I2611">
        <v>-1.377</v>
      </c>
      <c r="J2611" s="65" t="s">
        <v>8062</v>
      </c>
      <c r="K2611" t="s">
        <v>8727</v>
      </c>
      <c r="L2611" t="s">
        <v>1201</v>
      </c>
      <c r="M2611" s="65">
        <v>1982</v>
      </c>
      <c r="O2611" t="s">
        <v>1411</v>
      </c>
      <c r="P2611" t="s">
        <v>1209</v>
      </c>
      <c r="Q2611">
        <v>132.47999999999999</v>
      </c>
      <c r="R2611">
        <v>0.91</v>
      </c>
    </row>
    <row r="2612" spans="1:18" x14ac:dyDescent="0.25">
      <c r="A2612" t="s">
        <v>8932</v>
      </c>
      <c r="B2612" t="s">
        <v>8933</v>
      </c>
      <c r="C2612" t="s">
        <v>8934</v>
      </c>
      <c r="D2612" t="s">
        <v>8935</v>
      </c>
      <c r="E2612">
        <v>61</v>
      </c>
      <c r="F2612" s="65">
        <v>23</v>
      </c>
      <c r="G2612" s="65" t="s">
        <v>1213</v>
      </c>
      <c r="H2612">
        <v>56.484999999999999</v>
      </c>
      <c r="I2612">
        <v>-4.327</v>
      </c>
      <c r="J2612" s="65" t="s">
        <v>8062</v>
      </c>
      <c r="K2612" t="s">
        <v>8086</v>
      </c>
      <c r="L2612" t="s">
        <v>1201</v>
      </c>
      <c r="O2612" t="s">
        <v>1202</v>
      </c>
    </row>
    <row r="2613" spans="1:18" x14ac:dyDescent="0.25">
      <c r="A2613" t="s">
        <v>8932</v>
      </c>
      <c r="B2613" t="s">
        <v>8936</v>
      </c>
      <c r="C2613" t="s">
        <v>8934</v>
      </c>
      <c r="D2613" t="s">
        <v>8937</v>
      </c>
      <c r="E2613">
        <v>61</v>
      </c>
      <c r="F2613" s="65">
        <v>23</v>
      </c>
      <c r="G2613" s="65" t="s">
        <v>1213</v>
      </c>
      <c r="H2613">
        <v>56.484999999999999</v>
      </c>
      <c r="I2613">
        <v>-4.327</v>
      </c>
      <c r="J2613" s="65" t="s">
        <v>8062</v>
      </c>
      <c r="K2613" t="s">
        <v>8086</v>
      </c>
      <c r="L2613" t="s">
        <v>1201</v>
      </c>
      <c r="O2613" t="s">
        <v>1202</v>
      </c>
    </row>
    <row r="2614" spans="1:18" x14ac:dyDescent="0.25">
      <c r="A2614" t="s">
        <v>8932</v>
      </c>
      <c r="B2614" t="s">
        <v>8938</v>
      </c>
      <c r="C2614" t="s">
        <v>8934</v>
      </c>
      <c r="D2614" t="s">
        <v>8939</v>
      </c>
      <c r="E2614">
        <v>61</v>
      </c>
      <c r="F2614" s="65">
        <v>11</v>
      </c>
      <c r="G2614" s="65" t="s">
        <v>1213</v>
      </c>
      <c r="H2614">
        <v>56.548000000000002</v>
      </c>
      <c r="I2614">
        <v>-4.4720000000000004</v>
      </c>
      <c r="J2614" s="65" t="s">
        <v>8062</v>
      </c>
      <c r="K2614" t="s">
        <v>8086</v>
      </c>
      <c r="L2614" t="s">
        <v>1201</v>
      </c>
      <c r="O2614" t="s">
        <v>1202</v>
      </c>
    </row>
    <row r="2615" spans="1:18" x14ac:dyDescent="0.25">
      <c r="A2615" t="s">
        <v>8932</v>
      </c>
      <c r="B2615" t="s">
        <v>8940</v>
      </c>
      <c r="C2615" t="s">
        <v>8934</v>
      </c>
      <c r="D2615" t="s">
        <v>8941</v>
      </c>
      <c r="E2615">
        <v>61</v>
      </c>
      <c r="F2615" s="65">
        <v>4</v>
      </c>
      <c r="G2615" s="65" t="s">
        <v>1213</v>
      </c>
      <c r="H2615">
        <v>56.55</v>
      </c>
      <c r="I2615">
        <v>-4.5209999999999999</v>
      </c>
      <c r="J2615" s="65" t="s">
        <v>8062</v>
      </c>
      <c r="K2615" t="s">
        <v>8086</v>
      </c>
      <c r="L2615" t="s">
        <v>1201</v>
      </c>
      <c r="O2615" t="s">
        <v>1202</v>
      </c>
    </row>
    <row r="2616" spans="1:18" x14ac:dyDescent="0.25">
      <c r="A2616" t="s">
        <v>8942</v>
      </c>
      <c r="B2616" t="s">
        <v>8943</v>
      </c>
      <c r="C2616" t="s">
        <v>8944</v>
      </c>
      <c r="D2616" t="s">
        <v>8945</v>
      </c>
      <c r="E2616">
        <v>79</v>
      </c>
      <c r="F2616" s="65">
        <v>17</v>
      </c>
      <c r="G2616" s="65" t="s">
        <v>1213</v>
      </c>
      <c r="H2616">
        <v>57.152999999999999</v>
      </c>
      <c r="I2616">
        <v>-4.9320000000000004</v>
      </c>
      <c r="J2616" s="65" t="s">
        <v>8062</v>
      </c>
      <c r="K2616" t="s">
        <v>8107</v>
      </c>
      <c r="L2616" t="s">
        <v>1201</v>
      </c>
      <c r="O2616" t="s">
        <v>1202</v>
      </c>
    </row>
    <row r="2617" spans="1:18" x14ac:dyDescent="0.25">
      <c r="A2617" t="s">
        <v>8942</v>
      </c>
      <c r="B2617" t="s">
        <v>8946</v>
      </c>
      <c r="C2617" t="s">
        <v>8944</v>
      </c>
      <c r="D2617" t="s">
        <v>8947</v>
      </c>
      <c r="E2617">
        <v>79</v>
      </c>
      <c r="F2617" s="65">
        <v>4</v>
      </c>
      <c r="G2617" s="65" t="s">
        <v>1213</v>
      </c>
      <c r="H2617">
        <v>57.152999999999999</v>
      </c>
      <c r="I2617">
        <v>-4.9320000000000004</v>
      </c>
      <c r="J2617" s="65" t="s">
        <v>8062</v>
      </c>
      <c r="K2617" t="s">
        <v>8107</v>
      </c>
      <c r="L2617" t="s">
        <v>1201</v>
      </c>
      <c r="O2617" t="s">
        <v>1202</v>
      </c>
    </row>
    <row r="2618" spans="1:18" x14ac:dyDescent="0.25">
      <c r="A2618" t="s">
        <v>8942</v>
      </c>
      <c r="B2618" t="s">
        <v>8948</v>
      </c>
      <c r="C2618" t="s">
        <v>8944</v>
      </c>
      <c r="D2618" t="s">
        <v>8949</v>
      </c>
      <c r="E2618">
        <v>79</v>
      </c>
      <c r="F2618" s="65">
        <v>18</v>
      </c>
      <c r="G2618" s="65" t="s">
        <v>1213</v>
      </c>
      <c r="H2618">
        <v>57.204999999999998</v>
      </c>
      <c r="I2618">
        <v>-4.7229999999999999</v>
      </c>
      <c r="J2618" s="65" t="s">
        <v>8062</v>
      </c>
      <c r="K2618" t="s">
        <v>8107</v>
      </c>
      <c r="L2618" t="s">
        <v>1201</v>
      </c>
      <c r="O2618" t="s">
        <v>1202</v>
      </c>
    </row>
    <row r="2619" spans="1:18" x14ac:dyDescent="0.25">
      <c r="A2619" t="s">
        <v>8942</v>
      </c>
      <c r="B2619" t="s">
        <v>8950</v>
      </c>
      <c r="C2619" t="s">
        <v>8944</v>
      </c>
      <c r="D2619" t="s">
        <v>8951</v>
      </c>
      <c r="E2619">
        <v>79</v>
      </c>
      <c r="F2619" s="65">
        <v>20</v>
      </c>
      <c r="G2619" s="65" t="s">
        <v>1213</v>
      </c>
      <c r="H2619">
        <v>57.152999999999999</v>
      </c>
      <c r="I2619">
        <v>-4.9320000000000004</v>
      </c>
      <c r="J2619" s="65" t="s">
        <v>8062</v>
      </c>
      <c r="K2619" t="s">
        <v>8107</v>
      </c>
      <c r="L2619" t="s">
        <v>1201</v>
      </c>
      <c r="O2619" t="s">
        <v>1202</v>
      </c>
    </row>
    <row r="2620" spans="1:18" x14ac:dyDescent="0.25">
      <c r="A2620" t="s">
        <v>8942</v>
      </c>
      <c r="B2620" t="s">
        <v>8952</v>
      </c>
      <c r="C2620" t="s">
        <v>8944</v>
      </c>
      <c r="D2620" t="s">
        <v>8953</v>
      </c>
      <c r="E2620">
        <v>79</v>
      </c>
      <c r="F2620" s="65">
        <v>20</v>
      </c>
      <c r="G2620" s="65" t="s">
        <v>1213</v>
      </c>
      <c r="H2620">
        <v>57.152999999999999</v>
      </c>
      <c r="I2620">
        <v>-4.9320000000000004</v>
      </c>
      <c r="J2620" s="65" t="s">
        <v>8062</v>
      </c>
      <c r="K2620" t="s">
        <v>8107</v>
      </c>
      <c r="L2620" t="s">
        <v>1201</v>
      </c>
      <c r="O2620" t="s">
        <v>1202</v>
      </c>
    </row>
    <row r="2621" spans="1:18" x14ac:dyDescent="0.25">
      <c r="A2621" t="s">
        <v>204</v>
      </c>
      <c r="B2621" t="s">
        <v>8954</v>
      </c>
      <c r="C2621" t="s">
        <v>8955</v>
      </c>
      <c r="D2621" t="s">
        <v>8956</v>
      </c>
      <c r="E2621">
        <v>2305</v>
      </c>
      <c r="F2621" s="65">
        <v>465</v>
      </c>
      <c r="G2621" s="65" t="s">
        <v>1206</v>
      </c>
      <c r="H2621">
        <v>51.683999999999997</v>
      </c>
      <c r="I2621">
        <v>-5</v>
      </c>
      <c r="J2621" s="65" t="s">
        <v>8062</v>
      </c>
      <c r="K2621" t="s">
        <v>8321</v>
      </c>
      <c r="L2621" t="s">
        <v>1201</v>
      </c>
      <c r="M2621" s="65">
        <v>2011</v>
      </c>
      <c r="O2621" t="s">
        <v>1411</v>
      </c>
      <c r="P2621" t="s">
        <v>1209</v>
      </c>
      <c r="Q2621">
        <v>43.07</v>
      </c>
      <c r="R2621">
        <v>0.38</v>
      </c>
    </row>
    <row r="2622" spans="1:18" x14ac:dyDescent="0.25">
      <c r="A2622" t="s">
        <v>204</v>
      </c>
      <c r="B2622" t="s">
        <v>8957</v>
      </c>
      <c r="C2622" t="s">
        <v>8955</v>
      </c>
      <c r="D2622" t="s">
        <v>8958</v>
      </c>
      <c r="E2622">
        <v>2305</v>
      </c>
      <c r="F2622" s="65">
        <v>465</v>
      </c>
      <c r="G2622" s="65" t="s">
        <v>1206</v>
      </c>
      <c r="H2622">
        <v>51.683999999999997</v>
      </c>
      <c r="I2622">
        <v>-5</v>
      </c>
      <c r="J2622" s="65" t="s">
        <v>8062</v>
      </c>
      <c r="K2622" t="s">
        <v>8321</v>
      </c>
      <c r="L2622" t="s">
        <v>1201</v>
      </c>
      <c r="M2622" s="65">
        <v>2011</v>
      </c>
      <c r="O2622" t="s">
        <v>1411</v>
      </c>
      <c r="P2622" t="s">
        <v>1209</v>
      </c>
      <c r="Q2622">
        <v>43.07</v>
      </c>
      <c r="R2622">
        <v>0.38</v>
      </c>
    </row>
    <row r="2623" spans="1:18" x14ac:dyDescent="0.25">
      <c r="A2623" t="s">
        <v>204</v>
      </c>
      <c r="B2623" t="s">
        <v>8959</v>
      </c>
      <c r="C2623" t="s">
        <v>8955</v>
      </c>
      <c r="D2623" t="s">
        <v>8960</v>
      </c>
      <c r="E2623">
        <v>2305</v>
      </c>
      <c r="F2623" s="65">
        <v>465</v>
      </c>
      <c r="G2623" s="65" t="s">
        <v>1206</v>
      </c>
      <c r="H2623">
        <v>51.683999999999997</v>
      </c>
      <c r="I2623">
        <v>-5</v>
      </c>
      <c r="J2623" s="65" t="s">
        <v>8062</v>
      </c>
      <c r="K2623" t="s">
        <v>8321</v>
      </c>
      <c r="L2623" t="s">
        <v>1201</v>
      </c>
      <c r="M2623" s="65">
        <v>2011</v>
      </c>
      <c r="O2623" t="s">
        <v>1411</v>
      </c>
      <c r="P2623" t="s">
        <v>1209</v>
      </c>
      <c r="Q2623">
        <v>43.07</v>
      </c>
      <c r="R2623">
        <v>0.38</v>
      </c>
    </row>
    <row r="2624" spans="1:18" x14ac:dyDescent="0.25">
      <c r="A2624" t="s">
        <v>204</v>
      </c>
      <c r="B2624" t="s">
        <v>8961</v>
      </c>
      <c r="C2624" t="s">
        <v>8955</v>
      </c>
      <c r="D2624" t="s">
        <v>8962</v>
      </c>
      <c r="E2624">
        <v>2305</v>
      </c>
      <c r="F2624" s="65">
        <v>445</v>
      </c>
      <c r="G2624" s="65" t="s">
        <v>1206</v>
      </c>
      <c r="H2624">
        <v>51.683999999999997</v>
      </c>
      <c r="I2624">
        <v>-5</v>
      </c>
      <c r="J2624" s="65" t="s">
        <v>8062</v>
      </c>
      <c r="K2624" t="s">
        <v>8321</v>
      </c>
      <c r="L2624" t="s">
        <v>1201</v>
      </c>
      <c r="M2624" s="65">
        <v>2011</v>
      </c>
      <c r="O2624" t="s">
        <v>1411</v>
      </c>
      <c r="P2624" t="s">
        <v>1209</v>
      </c>
      <c r="Q2624">
        <v>43.07</v>
      </c>
      <c r="R2624">
        <v>0.38</v>
      </c>
    </row>
    <row r="2625" spans="1:18" x14ac:dyDescent="0.25">
      <c r="A2625" t="s">
        <v>204</v>
      </c>
      <c r="B2625" t="s">
        <v>8963</v>
      </c>
      <c r="C2625" t="s">
        <v>8955</v>
      </c>
      <c r="D2625" t="s">
        <v>8964</v>
      </c>
      <c r="E2625">
        <v>2305</v>
      </c>
      <c r="F2625" s="65">
        <v>465</v>
      </c>
      <c r="G2625" s="65" t="s">
        <v>1206</v>
      </c>
      <c r="H2625">
        <v>51.683999999999997</v>
      </c>
      <c r="I2625">
        <v>-5</v>
      </c>
      <c r="J2625" s="65" t="s">
        <v>8062</v>
      </c>
      <c r="K2625" t="s">
        <v>8321</v>
      </c>
      <c r="L2625" t="s">
        <v>1201</v>
      </c>
      <c r="M2625" s="65">
        <v>2011</v>
      </c>
      <c r="O2625" t="s">
        <v>1411</v>
      </c>
      <c r="P2625" t="s">
        <v>1209</v>
      </c>
      <c r="Q2625">
        <v>43.07</v>
      </c>
      <c r="R2625">
        <v>0.38</v>
      </c>
    </row>
    <row r="2626" spans="1:18" x14ac:dyDescent="0.25">
      <c r="A2626" t="s">
        <v>186</v>
      </c>
      <c r="B2626" t="s">
        <v>8965</v>
      </c>
      <c r="C2626" t="s">
        <v>8966</v>
      </c>
      <c r="D2626" t="s">
        <v>8967</v>
      </c>
      <c r="E2626">
        <v>153</v>
      </c>
      <c r="F2626" s="65">
        <v>33</v>
      </c>
      <c r="G2626" s="65" t="s">
        <v>1213</v>
      </c>
      <c r="H2626">
        <v>56.250999999999998</v>
      </c>
      <c r="I2626">
        <v>-4.7119999999999997</v>
      </c>
      <c r="J2626" s="65" t="s">
        <v>8062</v>
      </c>
      <c r="K2626" t="s">
        <v>8752</v>
      </c>
      <c r="L2626" t="s">
        <v>1201</v>
      </c>
      <c r="M2626" s="65">
        <v>1950</v>
      </c>
      <c r="O2626" t="s">
        <v>1202</v>
      </c>
    </row>
    <row r="2627" spans="1:18" x14ac:dyDescent="0.25">
      <c r="A2627" t="s">
        <v>186</v>
      </c>
      <c r="B2627" t="s">
        <v>8968</v>
      </c>
      <c r="C2627" t="s">
        <v>8966</v>
      </c>
      <c r="D2627" t="s">
        <v>8969</v>
      </c>
      <c r="E2627">
        <v>153</v>
      </c>
      <c r="F2627" s="65">
        <v>40</v>
      </c>
      <c r="G2627" s="65" t="s">
        <v>1213</v>
      </c>
      <c r="H2627">
        <v>56.250999999999998</v>
      </c>
      <c r="I2627">
        <v>-4.7119999999999997</v>
      </c>
      <c r="J2627" s="65" t="s">
        <v>8062</v>
      </c>
      <c r="K2627" t="s">
        <v>8752</v>
      </c>
      <c r="L2627" t="s">
        <v>1201</v>
      </c>
      <c r="M2627" s="65">
        <v>1950</v>
      </c>
      <c r="O2627" t="s">
        <v>1202</v>
      </c>
    </row>
    <row r="2628" spans="1:18" x14ac:dyDescent="0.25">
      <c r="A2628" t="s">
        <v>186</v>
      </c>
      <c r="B2628" t="s">
        <v>8970</v>
      </c>
      <c r="C2628" t="s">
        <v>8966</v>
      </c>
      <c r="D2628" t="s">
        <v>8971</v>
      </c>
      <c r="E2628">
        <v>153</v>
      </c>
      <c r="F2628" s="65">
        <v>40</v>
      </c>
      <c r="G2628" s="65" t="s">
        <v>1213</v>
      </c>
      <c r="H2628">
        <v>56.250999999999998</v>
      </c>
      <c r="I2628">
        <v>-4.7119999999999997</v>
      </c>
      <c r="J2628" s="65" t="s">
        <v>8062</v>
      </c>
      <c r="K2628" t="s">
        <v>8752</v>
      </c>
      <c r="L2628" t="s">
        <v>1201</v>
      </c>
      <c r="M2628" s="65">
        <v>1950</v>
      </c>
      <c r="O2628" t="s">
        <v>1202</v>
      </c>
    </row>
    <row r="2629" spans="1:18" x14ac:dyDescent="0.25">
      <c r="A2629" t="s">
        <v>186</v>
      </c>
      <c r="B2629" t="s">
        <v>8972</v>
      </c>
      <c r="C2629" t="s">
        <v>8966</v>
      </c>
      <c r="D2629" t="s">
        <v>8973</v>
      </c>
      <c r="E2629">
        <v>153</v>
      </c>
      <c r="F2629" s="65">
        <v>40</v>
      </c>
      <c r="G2629" s="65" t="s">
        <v>1213</v>
      </c>
      <c r="H2629">
        <v>56.250999999999998</v>
      </c>
      <c r="I2629">
        <v>-4.7119999999999997</v>
      </c>
      <c r="J2629" s="65" t="s">
        <v>8062</v>
      </c>
      <c r="K2629" t="s">
        <v>8752</v>
      </c>
      <c r="L2629" t="s">
        <v>1201</v>
      </c>
      <c r="M2629" s="65">
        <v>1950</v>
      </c>
      <c r="O2629" t="s">
        <v>1202</v>
      </c>
    </row>
    <row r="2630" spans="1:18" x14ac:dyDescent="0.25">
      <c r="A2630" t="s">
        <v>8974</v>
      </c>
      <c r="B2630" t="s">
        <v>8975</v>
      </c>
      <c r="C2630" t="s">
        <v>8976</v>
      </c>
      <c r="D2630" t="s">
        <v>8977</v>
      </c>
      <c r="E2630">
        <v>165</v>
      </c>
      <c r="F2630" s="65">
        <v>65</v>
      </c>
      <c r="G2630" s="65" t="s">
        <v>1358</v>
      </c>
      <c r="H2630">
        <v>51.731000000000002</v>
      </c>
      <c r="I2630">
        <v>1.218</v>
      </c>
      <c r="J2630" s="65" t="s">
        <v>8062</v>
      </c>
      <c r="K2630" t="s">
        <v>8681</v>
      </c>
      <c r="L2630" t="s">
        <v>1201</v>
      </c>
      <c r="O2630" t="s">
        <v>1360</v>
      </c>
      <c r="Q2630">
        <v>0</v>
      </c>
      <c r="R2630">
        <v>0</v>
      </c>
    </row>
    <row r="2631" spans="1:18" x14ac:dyDescent="0.25">
      <c r="A2631" t="s">
        <v>8974</v>
      </c>
      <c r="B2631" t="s">
        <v>8978</v>
      </c>
      <c r="C2631" t="s">
        <v>8976</v>
      </c>
      <c r="D2631" t="s">
        <v>8979</v>
      </c>
      <c r="E2631">
        <v>165</v>
      </c>
      <c r="F2631" s="65">
        <v>100</v>
      </c>
      <c r="G2631" s="65" t="s">
        <v>1358</v>
      </c>
      <c r="H2631">
        <v>51.726999999999997</v>
      </c>
      <c r="I2631">
        <v>1.246</v>
      </c>
      <c r="J2631" s="65" t="s">
        <v>8062</v>
      </c>
      <c r="K2631" t="s">
        <v>8681</v>
      </c>
      <c r="L2631" t="s">
        <v>1201</v>
      </c>
      <c r="O2631" t="s">
        <v>1360</v>
      </c>
      <c r="Q2631">
        <v>0</v>
      </c>
      <c r="R2631">
        <v>0</v>
      </c>
    </row>
    <row r="2632" spans="1:18" x14ac:dyDescent="0.25">
      <c r="A2632" t="s">
        <v>231</v>
      </c>
      <c r="B2632" t="s">
        <v>8980</v>
      </c>
      <c r="C2632" t="s">
        <v>8981</v>
      </c>
      <c r="D2632" t="s">
        <v>8982</v>
      </c>
      <c r="E2632">
        <v>1370</v>
      </c>
      <c r="F2632" s="65">
        <v>685</v>
      </c>
      <c r="G2632" s="65" t="s">
        <v>43</v>
      </c>
      <c r="H2632">
        <v>55.968000000000004</v>
      </c>
      <c r="I2632">
        <v>-2.4089999999999998</v>
      </c>
      <c r="J2632" s="65" t="s">
        <v>8062</v>
      </c>
      <c r="K2632" t="s">
        <v>8086</v>
      </c>
      <c r="L2632" t="s">
        <v>1201</v>
      </c>
      <c r="M2632" s="65">
        <v>1988</v>
      </c>
      <c r="O2632" t="s">
        <v>1411</v>
      </c>
      <c r="P2632" t="s">
        <v>1209</v>
      </c>
      <c r="Q2632">
        <v>167.87</v>
      </c>
      <c r="R2632">
        <v>1.02</v>
      </c>
    </row>
    <row r="2633" spans="1:18" x14ac:dyDescent="0.25">
      <c r="A2633" t="s">
        <v>231</v>
      </c>
      <c r="B2633" t="s">
        <v>8983</v>
      </c>
      <c r="C2633" t="s">
        <v>8981</v>
      </c>
      <c r="D2633" t="s">
        <v>8984</v>
      </c>
      <c r="E2633">
        <v>1370</v>
      </c>
      <c r="F2633" s="65">
        <v>685</v>
      </c>
      <c r="G2633" s="65" t="s">
        <v>43</v>
      </c>
      <c r="H2633">
        <v>55.968000000000004</v>
      </c>
      <c r="I2633">
        <v>-2.4089999999999998</v>
      </c>
      <c r="J2633" s="65" t="s">
        <v>8062</v>
      </c>
      <c r="K2633" t="s">
        <v>8086</v>
      </c>
      <c r="L2633" t="s">
        <v>1201</v>
      </c>
      <c r="M2633" s="65">
        <v>1989</v>
      </c>
      <c r="O2633" t="s">
        <v>1411</v>
      </c>
      <c r="P2633" t="s">
        <v>1209</v>
      </c>
      <c r="Q2633">
        <v>167.87</v>
      </c>
      <c r="R2633">
        <v>1.02</v>
      </c>
    </row>
    <row r="2634" spans="1:18" x14ac:dyDescent="0.25">
      <c r="A2634" t="s">
        <v>8985</v>
      </c>
      <c r="B2634" t="s">
        <v>8986</v>
      </c>
      <c r="C2634" t="s">
        <v>8987</v>
      </c>
      <c r="D2634" t="s">
        <v>8988</v>
      </c>
      <c r="E2634">
        <v>112</v>
      </c>
      <c r="F2634" s="65">
        <v>112</v>
      </c>
      <c r="G2634" s="65" t="s">
        <v>1495</v>
      </c>
      <c r="H2634">
        <v>55.503999999999998</v>
      </c>
      <c r="I2634">
        <v>-3.548</v>
      </c>
      <c r="J2634" s="65" t="s">
        <v>8062</v>
      </c>
      <c r="K2634" t="s">
        <v>8221</v>
      </c>
      <c r="L2634" t="s">
        <v>1201</v>
      </c>
      <c r="O2634" t="s">
        <v>1360</v>
      </c>
      <c r="Q2634">
        <v>0</v>
      </c>
      <c r="R2634">
        <v>0</v>
      </c>
    </row>
    <row r="2635" spans="1:18" x14ac:dyDescent="0.25">
      <c r="A2635" t="s">
        <v>8989</v>
      </c>
      <c r="B2635" t="s">
        <v>8990</v>
      </c>
      <c r="C2635" t="s">
        <v>8991</v>
      </c>
      <c r="D2635" t="s">
        <v>8992</v>
      </c>
      <c r="E2635">
        <v>1000</v>
      </c>
      <c r="F2635" s="65">
        <v>500</v>
      </c>
      <c r="G2635" s="65" t="s">
        <v>1231</v>
      </c>
      <c r="H2635">
        <v>52.63</v>
      </c>
      <c r="I2635">
        <v>-2.5129999999999999</v>
      </c>
      <c r="J2635" s="65" t="s">
        <v>8062</v>
      </c>
      <c r="K2635" t="s">
        <v>8124</v>
      </c>
      <c r="L2635" t="s">
        <v>1201</v>
      </c>
      <c r="M2635" s="65">
        <v>1969</v>
      </c>
      <c r="O2635" t="s">
        <v>1202</v>
      </c>
      <c r="P2635" t="s">
        <v>1277</v>
      </c>
      <c r="Q2635">
        <v>2.2200000000000002</v>
      </c>
      <c r="R2635">
        <v>1.81</v>
      </c>
    </row>
    <row r="2636" spans="1:18" x14ac:dyDescent="0.25">
      <c r="A2636" t="s">
        <v>8989</v>
      </c>
      <c r="B2636" t="s">
        <v>8993</v>
      </c>
      <c r="C2636" t="s">
        <v>8991</v>
      </c>
      <c r="D2636" t="s">
        <v>8994</v>
      </c>
      <c r="E2636">
        <v>1000</v>
      </c>
      <c r="F2636" s="65">
        <v>500</v>
      </c>
      <c r="G2636" s="65" t="s">
        <v>1231</v>
      </c>
      <c r="H2636">
        <v>52.63</v>
      </c>
      <c r="I2636">
        <v>-2.5129999999999999</v>
      </c>
      <c r="J2636" s="65" t="s">
        <v>8062</v>
      </c>
      <c r="K2636" t="s">
        <v>8124</v>
      </c>
      <c r="L2636" t="s">
        <v>1201</v>
      </c>
      <c r="M2636" s="65">
        <v>1970</v>
      </c>
      <c r="O2636" t="s">
        <v>1202</v>
      </c>
      <c r="P2636" t="s">
        <v>1277</v>
      </c>
      <c r="Q2636">
        <v>2.2200000000000002</v>
      </c>
      <c r="R2636">
        <v>1.81</v>
      </c>
    </row>
    <row r="2637" spans="1:18" x14ac:dyDescent="0.25">
      <c r="A2637" t="s">
        <v>181</v>
      </c>
      <c r="B2637" t="s">
        <v>8995</v>
      </c>
      <c r="C2637" t="s">
        <v>8996</v>
      </c>
      <c r="D2637" t="s">
        <v>8997</v>
      </c>
      <c r="E2637">
        <v>764</v>
      </c>
      <c r="F2637" s="65">
        <v>764</v>
      </c>
      <c r="G2637" s="65" t="s">
        <v>1206</v>
      </c>
      <c r="H2637">
        <v>53.594000000000001</v>
      </c>
      <c r="I2637">
        <v>-0.75</v>
      </c>
      <c r="J2637" s="65" t="s">
        <v>8062</v>
      </c>
      <c r="K2637" t="s">
        <v>8203</v>
      </c>
      <c r="L2637" t="s">
        <v>1201</v>
      </c>
      <c r="M2637" s="65">
        <v>1996</v>
      </c>
      <c r="O2637" t="s">
        <v>1202</v>
      </c>
      <c r="P2637" t="s">
        <v>1209</v>
      </c>
      <c r="Q2637">
        <v>43.07</v>
      </c>
      <c r="R2637">
        <v>0.38</v>
      </c>
    </row>
    <row r="2638" spans="1:18" x14ac:dyDescent="0.25">
      <c r="A2638" t="s">
        <v>8998</v>
      </c>
      <c r="B2638" t="s">
        <v>8999</v>
      </c>
      <c r="C2638" t="s">
        <v>9000</v>
      </c>
      <c r="D2638" t="s">
        <v>9001</v>
      </c>
      <c r="E2638">
        <v>140</v>
      </c>
      <c r="F2638" s="65">
        <v>70</v>
      </c>
      <c r="G2638" s="65" t="s">
        <v>1495</v>
      </c>
      <c r="H2638">
        <v>57.334000000000003</v>
      </c>
      <c r="I2638">
        <v>-4.1029999999999998</v>
      </c>
      <c r="J2638" s="65" t="s">
        <v>8062</v>
      </c>
      <c r="K2638" t="s">
        <v>8107</v>
      </c>
      <c r="L2638" t="s">
        <v>1201</v>
      </c>
      <c r="O2638" t="s">
        <v>1360</v>
      </c>
      <c r="Q2638">
        <v>0</v>
      </c>
      <c r="R2638">
        <v>0</v>
      </c>
    </row>
    <row r="2639" spans="1:18" x14ac:dyDescent="0.25">
      <c r="A2639" t="s">
        <v>8998</v>
      </c>
      <c r="B2639" t="s">
        <v>9002</v>
      </c>
      <c r="C2639" t="s">
        <v>9000</v>
      </c>
      <c r="D2639" t="s">
        <v>9003</v>
      </c>
      <c r="E2639">
        <v>140</v>
      </c>
      <c r="F2639" s="65">
        <v>70</v>
      </c>
      <c r="G2639" s="65" t="s">
        <v>1495</v>
      </c>
      <c r="H2639">
        <v>57.334000000000003</v>
      </c>
      <c r="I2639">
        <v>-4.1029999999999998</v>
      </c>
      <c r="J2639" s="65" t="s">
        <v>8062</v>
      </c>
      <c r="K2639" t="s">
        <v>8107</v>
      </c>
      <c r="L2639" t="s">
        <v>1201</v>
      </c>
      <c r="O2639" t="s">
        <v>1360</v>
      </c>
      <c r="Q2639">
        <v>0</v>
      </c>
      <c r="R2639">
        <v>0</v>
      </c>
    </row>
    <row r="2640" spans="1:18" x14ac:dyDescent="0.25">
      <c r="A2640" t="s">
        <v>9004</v>
      </c>
      <c r="B2640" t="s">
        <v>9005</v>
      </c>
      <c r="C2640" t="s">
        <v>9006</v>
      </c>
      <c r="D2640" t="s">
        <v>9007</v>
      </c>
      <c r="E2640">
        <v>25</v>
      </c>
      <c r="F2640" s="65">
        <v>25</v>
      </c>
      <c r="G2640" s="65" t="s">
        <v>1495</v>
      </c>
      <c r="H2640">
        <v>56.963999999999999</v>
      </c>
      <c r="I2640">
        <v>-2.2109999999999999</v>
      </c>
      <c r="J2640" s="65" t="s">
        <v>8062</v>
      </c>
      <c r="K2640" t="s">
        <v>8198</v>
      </c>
      <c r="L2640" t="s">
        <v>1201</v>
      </c>
      <c r="O2640" t="s">
        <v>1360</v>
      </c>
      <c r="Q2640">
        <v>0</v>
      </c>
      <c r="R2640">
        <v>0</v>
      </c>
    </row>
    <row r="2641" spans="1:18" x14ac:dyDescent="0.25">
      <c r="A2641" t="s">
        <v>9008</v>
      </c>
      <c r="B2641" t="s">
        <v>9009</v>
      </c>
      <c r="C2641" t="s">
        <v>9010</v>
      </c>
      <c r="D2641" t="s">
        <v>9011</v>
      </c>
      <c r="E2641">
        <v>32</v>
      </c>
      <c r="F2641" s="65">
        <v>32</v>
      </c>
      <c r="G2641" s="65" t="s">
        <v>1495</v>
      </c>
      <c r="H2641">
        <v>53.665999999999997</v>
      </c>
      <c r="I2641">
        <v>-0.88900000000000001</v>
      </c>
      <c r="J2641" s="65" t="s">
        <v>8062</v>
      </c>
      <c r="K2641" t="s">
        <v>8203</v>
      </c>
      <c r="L2641" t="s">
        <v>1201</v>
      </c>
      <c r="O2641" t="s">
        <v>1360</v>
      </c>
      <c r="Q2641">
        <v>0</v>
      </c>
      <c r="R2641">
        <v>0</v>
      </c>
    </row>
    <row r="2642" spans="1:18" x14ac:dyDescent="0.25">
      <c r="A2642" t="s">
        <v>183</v>
      </c>
      <c r="B2642" t="s">
        <v>9012</v>
      </c>
      <c r="C2642" t="s">
        <v>9013</v>
      </c>
      <c r="D2642" t="s">
        <v>9014</v>
      </c>
      <c r="E2642">
        <v>40</v>
      </c>
      <c r="F2642" s="65">
        <v>20</v>
      </c>
      <c r="G2642" s="65" t="s">
        <v>1213</v>
      </c>
      <c r="H2642">
        <v>56.707999999999998</v>
      </c>
      <c r="I2642">
        <v>-4.0209999999999999</v>
      </c>
      <c r="J2642" s="65" t="s">
        <v>8062</v>
      </c>
      <c r="K2642" t="s">
        <v>8086</v>
      </c>
      <c r="L2642" t="s">
        <v>1201</v>
      </c>
      <c r="M2642" s="65">
        <v>1933</v>
      </c>
      <c r="O2642" t="s">
        <v>1202</v>
      </c>
    </row>
    <row r="2643" spans="1:18" x14ac:dyDescent="0.25">
      <c r="A2643" t="s">
        <v>183</v>
      </c>
      <c r="B2643" t="s">
        <v>9015</v>
      </c>
      <c r="C2643" t="s">
        <v>9013</v>
      </c>
      <c r="D2643" t="s">
        <v>9016</v>
      </c>
      <c r="E2643">
        <v>40</v>
      </c>
      <c r="F2643" s="65">
        <v>20</v>
      </c>
      <c r="G2643" s="65" t="s">
        <v>1213</v>
      </c>
      <c r="H2643">
        <v>56.707999999999998</v>
      </c>
      <c r="I2643">
        <v>-4.0209999999999999</v>
      </c>
      <c r="J2643" s="65" t="s">
        <v>8062</v>
      </c>
      <c r="K2643" t="s">
        <v>8086</v>
      </c>
      <c r="L2643" t="s">
        <v>1201</v>
      </c>
      <c r="M2643" s="65">
        <v>1933</v>
      </c>
      <c r="O2643" t="s">
        <v>1202</v>
      </c>
    </row>
    <row r="2644" spans="1:18" x14ac:dyDescent="0.25">
      <c r="A2644" t="s">
        <v>9017</v>
      </c>
      <c r="B2644" t="s">
        <v>9018</v>
      </c>
      <c r="C2644" t="s">
        <v>9019</v>
      </c>
      <c r="D2644" t="s">
        <v>9020</v>
      </c>
      <c r="E2644">
        <v>269</v>
      </c>
      <c r="F2644" s="65">
        <v>250</v>
      </c>
      <c r="G2644" s="65" t="s">
        <v>1358</v>
      </c>
      <c r="H2644">
        <v>53.183999999999997</v>
      </c>
      <c r="I2644">
        <v>0.498</v>
      </c>
      <c r="J2644" s="65" t="s">
        <v>8062</v>
      </c>
      <c r="K2644" t="s">
        <v>8657</v>
      </c>
      <c r="L2644" t="s">
        <v>1427</v>
      </c>
      <c r="O2644" t="s">
        <v>1360</v>
      </c>
      <c r="Q2644">
        <v>0</v>
      </c>
      <c r="R2644">
        <v>0</v>
      </c>
    </row>
    <row r="2645" spans="1:18" x14ac:dyDescent="0.25">
      <c r="A2645" t="s">
        <v>9017</v>
      </c>
      <c r="B2645" t="s">
        <v>9021</v>
      </c>
      <c r="C2645" t="s">
        <v>9019</v>
      </c>
      <c r="D2645" t="s">
        <v>9022</v>
      </c>
      <c r="E2645">
        <v>269</v>
      </c>
      <c r="F2645" s="65">
        <v>129</v>
      </c>
      <c r="G2645" s="65" t="s">
        <v>1358</v>
      </c>
      <c r="H2645">
        <v>53.183999999999997</v>
      </c>
      <c r="I2645">
        <v>0.498</v>
      </c>
      <c r="J2645" s="65" t="s">
        <v>8062</v>
      </c>
      <c r="K2645" t="s">
        <v>8657</v>
      </c>
      <c r="L2645" t="s">
        <v>1201</v>
      </c>
      <c r="O2645" t="s">
        <v>1360</v>
      </c>
      <c r="Q2645">
        <v>0</v>
      </c>
      <c r="R2645">
        <v>0</v>
      </c>
    </row>
    <row r="2646" spans="1:18" x14ac:dyDescent="0.25">
      <c r="A2646" t="s">
        <v>9017</v>
      </c>
      <c r="B2646" t="s">
        <v>9023</v>
      </c>
      <c r="C2646" t="s">
        <v>9019</v>
      </c>
      <c r="D2646" t="s">
        <v>9024</v>
      </c>
      <c r="E2646">
        <v>269</v>
      </c>
      <c r="F2646" s="65">
        <v>140</v>
      </c>
      <c r="G2646" s="65" t="s">
        <v>1358</v>
      </c>
      <c r="H2646">
        <v>53.183999999999997</v>
      </c>
      <c r="I2646">
        <v>0.498</v>
      </c>
      <c r="J2646" s="65" t="s">
        <v>8062</v>
      </c>
      <c r="K2646" t="s">
        <v>8657</v>
      </c>
      <c r="L2646" t="s">
        <v>1201</v>
      </c>
      <c r="O2646" t="s">
        <v>1360</v>
      </c>
      <c r="Q2646">
        <v>0</v>
      </c>
      <c r="R2646">
        <v>0</v>
      </c>
    </row>
    <row r="2647" spans="1:18" x14ac:dyDescent="0.25">
      <c r="A2647" t="s">
        <v>9025</v>
      </c>
      <c r="B2647" t="s">
        <v>9026</v>
      </c>
      <c r="C2647" t="s">
        <v>28</v>
      </c>
      <c r="D2647" t="s">
        <v>9027</v>
      </c>
      <c r="E2647">
        <v>229</v>
      </c>
      <c r="F2647" s="65">
        <v>229</v>
      </c>
      <c r="G2647" s="65" t="s">
        <v>1206</v>
      </c>
      <c r="H2647">
        <v>54.104999999999997</v>
      </c>
      <c r="I2647">
        <v>-3.19</v>
      </c>
      <c r="J2647" s="65" t="s">
        <v>8062</v>
      </c>
      <c r="K2647" t="s">
        <v>8232</v>
      </c>
      <c r="L2647" t="s">
        <v>1201</v>
      </c>
      <c r="M2647" s="65">
        <v>1991</v>
      </c>
      <c r="O2647" t="s">
        <v>1411</v>
      </c>
      <c r="P2647" t="s">
        <v>1209</v>
      </c>
      <c r="Q2647">
        <v>43.07</v>
      </c>
      <c r="R2647">
        <v>0.38</v>
      </c>
    </row>
    <row r="2648" spans="1:18" x14ac:dyDescent="0.25">
      <c r="A2648" t="s">
        <v>215</v>
      </c>
      <c r="B2648" t="s">
        <v>9028</v>
      </c>
      <c r="C2648" t="s">
        <v>9029</v>
      </c>
      <c r="D2648" t="s">
        <v>9030</v>
      </c>
      <c r="E2648">
        <v>903</v>
      </c>
      <c r="F2648" s="65">
        <v>903</v>
      </c>
      <c r="G2648" s="65" t="s">
        <v>1206</v>
      </c>
      <c r="H2648">
        <v>52.808</v>
      </c>
      <c r="I2648">
        <v>-0.13200000000000001</v>
      </c>
      <c r="J2648" s="65" t="s">
        <v>8062</v>
      </c>
      <c r="K2648" t="s">
        <v>8657</v>
      </c>
      <c r="L2648" t="s">
        <v>1201</v>
      </c>
      <c r="M2648" s="65">
        <v>2004</v>
      </c>
      <c r="O2648" t="s">
        <v>1202</v>
      </c>
      <c r="P2648" t="s">
        <v>1317</v>
      </c>
      <c r="Q2648">
        <v>0.01</v>
      </c>
      <c r="R2648">
        <v>0.01</v>
      </c>
    </row>
    <row r="2649" spans="1:18" x14ac:dyDescent="0.25">
      <c r="A2649" t="s">
        <v>9031</v>
      </c>
      <c r="B2649" t="s">
        <v>9032</v>
      </c>
      <c r="C2649" t="s">
        <v>9033</v>
      </c>
      <c r="D2649" t="s">
        <v>9034</v>
      </c>
      <c r="E2649">
        <v>70</v>
      </c>
      <c r="F2649" s="65">
        <v>70</v>
      </c>
      <c r="G2649" s="65" t="s">
        <v>1495</v>
      </c>
      <c r="H2649">
        <v>57.445999999999998</v>
      </c>
      <c r="I2649">
        <v>-3.476</v>
      </c>
      <c r="J2649" s="65" t="s">
        <v>8062</v>
      </c>
      <c r="K2649" t="s">
        <v>8107</v>
      </c>
      <c r="L2649" t="s">
        <v>1201</v>
      </c>
      <c r="O2649" t="s">
        <v>1360</v>
      </c>
      <c r="Q2649">
        <v>0</v>
      </c>
      <c r="R2649">
        <v>0</v>
      </c>
    </row>
    <row r="2650" spans="1:18" x14ac:dyDescent="0.25">
      <c r="A2650" t="s">
        <v>184</v>
      </c>
      <c r="B2650" t="s">
        <v>9035</v>
      </c>
      <c r="C2650" t="s">
        <v>9036</v>
      </c>
      <c r="D2650" t="s">
        <v>9037</v>
      </c>
      <c r="E2650">
        <v>51</v>
      </c>
      <c r="F2650" s="65">
        <v>17</v>
      </c>
      <c r="G2650" s="65" t="s">
        <v>1213</v>
      </c>
      <c r="H2650">
        <v>56.633000000000003</v>
      </c>
      <c r="I2650">
        <v>-4.367</v>
      </c>
      <c r="J2650" s="65" t="s">
        <v>8062</v>
      </c>
      <c r="K2650" t="s">
        <v>8086</v>
      </c>
      <c r="L2650" t="s">
        <v>1201</v>
      </c>
      <c r="M2650" s="65">
        <v>1930</v>
      </c>
      <c r="O2650" t="s">
        <v>1202</v>
      </c>
    </row>
    <row r="2651" spans="1:18" x14ac:dyDescent="0.25">
      <c r="A2651" t="s">
        <v>184</v>
      </c>
      <c r="B2651" t="s">
        <v>9038</v>
      </c>
      <c r="C2651" t="s">
        <v>9036</v>
      </c>
      <c r="D2651" t="s">
        <v>9039</v>
      </c>
      <c r="E2651">
        <v>51</v>
      </c>
      <c r="F2651" s="65">
        <v>17</v>
      </c>
      <c r="G2651" s="65" t="s">
        <v>1213</v>
      </c>
      <c r="H2651">
        <v>56.633000000000003</v>
      </c>
      <c r="I2651">
        <v>-4.367</v>
      </c>
      <c r="J2651" s="65" t="s">
        <v>8062</v>
      </c>
      <c r="K2651" t="s">
        <v>8086</v>
      </c>
      <c r="L2651" t="s">
        <v>1201</v>
      </c>
      <c r="M2651" s="65">
        <v>1930</v>
      </c>
      <c r="O2651" t="s">
        <v>1202</v>
      </c>
    </row>
    <row r="2652" spans="1:18" x14ac:dyDescent="0.25">
      <c r="A2652" t="s">
        <v>184</v>
      </c>
      <c r="B2652" t="s">
        <v>9040</v>
      </c>
      <c r="C2652" t="s">
        <v>9036</v>
      </c>
      <c r="D2652" t="s">
        <v>9041</v>
      </c>
      <c r="E2652">
        <v>51</v>
      </c>
      <c r="F2652" s="65">
        <v>17</v>
      </c>
      <c r="G2652" s="65" t="s">
        <v>1213</v>
      </c>
      <c r="H2652">
        <v>56.633000000000003</v>
      </c>
      <c r="I2652">
        <v>-4.367</v>
      </c>
      <c r="J2652" s="65" t="s">
        <v>8062</v>
      </c>
      <c r="K2652" t="s">
        <v>8086</v>
      </c>
      <c r="L2652" t="s">
        <v>1201</v>
      </c>
      <c r="M2652" s="65">
        <v>1930</v>
      </c>
      <c r="O2652" t="s">
        <v>1202</v>
      </c>
    </row>
    <row r="2653" spans="1:18" x14ac:dyDescent="0.25">
      <c r="A2653" t="s">
        <v>9042</v>
      </c>
      <c r="B2653" t="s">
        <v>9043</v>
      </c>
      <c r="C2653" t="s">
        <v>9044</v>
      </c>
      <c r="D2653" t="s">
        <v>9045</v>
      </c>
      <c r="E2653">
        <v>22</v>
      </c>
      <c r="F2653" s="65">
        <v>22</v>
      </c>
      <c r="G2653" s="65" t="s">
        <v>1495</v>
      </c>
      <c r="H2653">
        <v>57.664999999999999</v>
      </c>
      <c r="I2653">
        <v>-2.6389999999999998</v>
      </c>
      <c r="J2653" s="65" t="s">
        <v>8062</v>
      </c>
      <c r="K2653" t="s">
        <v>8198</v>
      </c>
      <c r="L2653" t="s">
        <v>1201</v>
      </c>
      <c r="O2653" t="s">
        <v>1360</v>
      </c>
      <c r="Q2653">
        <v>0</v>
      </c>
      <c r="R2653">
        <v>0</v>
      </c>
    </row>
    <row r="2654" spans="1:18" x14ac:dyDescent="0.25">
      <c r="A2654" t="s">
        <v>172</v>
      </c>
      <c r="B2654" t="s">
        <v>9046</v>
      </c>
      <c r="C2654" t="s">
        <v>9047</v>
      </c>
      <c r="D2654" t="s">
        <v>9048</v>
      </c>
      <c r="E2654">
        <v>1000</v>
      </c>
      <c r="F2654" s="65">
        <v>500</v>
      </c>
      <c r="G2654" s="65" t="s">
        <v>1206</v>
      </c>
      <c r="H2654">
        <v>53.652999999999999</v>
      </c>
      <c r="I2654">
        <v>-0.255</v>
      </c>
      <c r="J2654" s="65" t="s">
        <v>8062</v>
      </c>
      <c r="K2654" t="s">
        <v>8203</v>
      </c>
      <c r="L2654" t="s">
        <v>1201</v>
      </c>
      <c r="M2654" s="65">
        <v>1993</v>
      </c>
      <c r="O2654" t="s">
        <v>1411</v>
      </c>
      <c r="P2654" t="s">
        <v>1268</v>
      </c>
      <c r="Q2654">
        <v>0.96</v>
      </c>
      <c r="R2654">
        <v>0.78</v>
      </c>
    </row>
    <row r="2655" spans="1:18" x14ac:dyDescent="0.25">
      <c r="A2655" t="s">
        <v>172</v>
      </c>
      <c r="B2655" t="s">
        <v>9049</v>
      </c>
      <c r="C2655" t="s">
        <v>9047</v>
      </c>
      <c r="D2655" t="s">
        <v>9050</v>
      </c>
      <c r="E2655">
        <v>1000</v>
      </c>
      <c r="F2655" s="65">
        <v>500</v>
      </c>
      <c r="G2655" s="65" t="s">
        <v>1206</v>
      </c>
      <c r="H2655">
        <v>53.652999999999999</v>
      </c>
      <c r="I2655">
        <v>-0.255</v>
      </c>
      <c r="J2655" s="65" t="s">
        <v>8062</v>
      </c>
      <c r="K2655" t="s">
        <v>8203</v>
      </c>
      <c r="L2655" t="s">
        <v>1201</v>
      </c>
      <c r="M2655" s="65">
        <v>1993</v>
      </c>
      <c r="O2655" t="s">
        <v>1411</v>
      </c>
      <c r="P2655" t="s">
        <v>1268</v>
      </c>
      <c r="Q2655">
        <v>0.96</v>
      </c>
      <c r="R2655">
        <v>0.78</v>
      </c>
    </row>
    <row r="2656" spans="1:18" x14ac:dyDescent="0.25">
      <c r="A2656" t="s">
        <v>9051</v>
      </c>
      <c r="B2656" t="s">
        <v>9052</v>
      </c>
      <c r="C2656" t="s">
        <v>9053</v>
      </c>
      <c r="D2656" t="s">
        <v>9054</v>
      </c>
      <c r="E2656">
        <v>0</v>
      </c>
      <c r="F2656" s="65">
        <v>6</v>
      </c>
      <c r="G2656" s="65" t="s">
        <v>1213</v>
      </c>
      <c r="H2656">
        <v>56.317</v>
      </c>
      <c r="I2656">
        <v>-4.8289999999999997</v>
      </c>
      <c r="J2656" s="65" t="s">
        <v>8062</v>
      </c>
      <c r="K2656" t="s">
        <v>8107</v>
      </c>
      <c r="L2656" t="s">
        <v>1201</v>
      </c>
      <c r="O2656" t="s">
        <v>1202</v>
      </c>
    </row>
    <row r="2657" spans="1:18" x14ac:dyDescent="0.25">
      <c r="A2657" t="s">
        <v>9055</v>
      </c>
      <c r="B2657" t="s">
        <v>9056</v>
      </c>
      <c r="C2657" t="s">
        <v>9057</v>
      </c>
      <c r="D2657" t="s">
        <v>9058</v>
      </c>
      <c r="E2657">
        <v>134</v>
      </c>
      <c r="F2657" s="65">
        <v>134</v>
      </c>
      <c r="G2657" s="65" t="s">
        <v>1495</v>
      </c>
      <c r="H2657">
        <v>55.762</v>
      </c>
      <c r="I2657">
        <v>-3.7629999999999999</v>
      </c>
      <c r="J2657" s="65" t="s">
        <v>8062</v>
      </c>
      <c r="K2657" t="s">
        <v>8221</v>
      </c>
      <c r="L2657" t="s">
        <v>1201</v>
      </c>
      <c r="O2657" t="s">
        <v>1360</v>
      </c>
      <c r="Q2657">
        <v>0</v>
      </c>
      <c r="R2657">
        <v>0</v>
      </c>
    </row>
    <row r="2658" spans="1:18" x14ac:dyDescent="0.25">
      <c r="A2658" t="s">
        <v>9059</v>
      </c>
      <c r="B2658" t="s">
        <v>9060</v>
      </c>
      <c r="C2658" t="s">
        <v>9061</v>
      </c>
      <c r="D2658" t="s">
        <v>9062</v>
      </c>
      <c r="E2658">
        <v>28</v>
      </c>
      <c r="F2658" s="65">
        <v>28</v>
      </c>
      <c r="G2658" s="65" t="s">
        <v>1495</v>
      </c>
      <c r="H2658">
        <v>55.768999999999998</v>
      </c>
      <c r="I2658">
        <v>-2.8769999999999998</v>
      </c>
      <c r="J2658" s="65" t="s">
        <v>8062</v>
      </c>
      <c r="K2658" t="s">
        <v>8221</v>
      </c>
      <c r="L2658" t="s">
        <v>1201</v>
      </c>
      <c r="O2658" t="s">
        <v>1360</v>
      </c>
      <c r="Q2658">
        <v>0</v>
      </c>
      <c r="R2658">
        <v>0</v>
      </c>
    </row>
    <row r="2659" spans="1:18" x14ac:dyDescent="0.25">
      <c r="A2659" t="s">
        <v>9063</v>
      </c>
      <c r="B2659" t="s">
        <v>9064</v>
      </c>
      <c r="C2659" t="s">
        <v>9065</v>
      </c>
      <c r="D2659" t="s">
        <v>9066</v>
      </c>
      <c r="E2659">
        <v>108</v>
      </c>
      <c r="F2659" s="65">
        <v>108</v>
      </c>
      <c r="G2659" s="65" t="s">
        <v>1358</v>
      </c>
      <c r="H2659">
        <v>57.219000000000001</v>
      </c>
      <c r="I2659">
        <v>-4.5819999999999999</v>
      </c>
      <c r="J2659" s="65" t="s">
        <v>8062</v>
      </c>
      <c r="K2659" t="s">
        <v>8107</v>
      </c>
      <c r="L2659" t="s">
        <v>1201</v>
      </c>
      <c r="O2659" t="s">
        <v>1360</v>
      </c>
      <c r="Q2659">
        <v>0</v>
      </c>
      <c r="R2659">
        <v>0</v>
      </c>
    </row>
    <row r="2660" spans="1:18" x14ac:dyDescent="0.25">
      <c r="A2660" t="s">
        <v>9067</v>
      </c>
      <c r="B2660" t="s">
        <v>9068</v>
      </c>
      <c r="C2660" t="s">
        <v>9069</v>
      </c>
      <c r="D2660" t="s">
        <v>9070</v>
      </c>
      <c r="E2660">
        <v>2400</v>
      </c>
      <c r="F2660" s="65">
        <v>600</v>
      </c>
      <c r="G2660" s="65" t="s">
        <v>1231</v>
      </c>
      <c r="H2660">
        <v>56.05</v>
      </c>
      <c r="I2660">
        <v>-3.681</v>
      </c>
      <c r="J2660" s="65" t="s">
        <v>8062</v>
      </c>
      <c r="K2660" t="s">
        <v>8086</v>
      </c>
      <c r="L2660" t="s">
        <v>8071</v>
      </c>
      <c r="M2660" s="65">
        <v>1972</v>
      </c>
      <c r="N2660">
        <v>2016</v>
      </c>
      <c r="O2660" t="s">
        <v>1411</v>
      </c>
      <c r="P2660" t="s">
        <v>1209</v>
      </c>
      <c r="Q2660">
        <v>137.59</v>
      </c>
      <c r="R2660">
        <v>0.95</v>
      </c>
    </row>
    <row r="2661" spans="1:18" x14ac:dyDescent="0.25">
      <c r="A2661" t="s">
        <v>9067</v>
      </c>
      <c r="B2661" t="s">
        <v>9071</v>
      </c>
      <c r="C2661" t="s">
        <v>9069</v>
      </c>
      <c r="D2661" t="s">
        <v>9072</v>
      </c>
      <c r="E2661">
        <v>2400</v>
      </c>
      <c r="F2661" s="65">
        <v>600</v>
      </c>
      <c r="G2661" s="65" t="s">
        <v>1231</v>
      </c>
      <c r="H2661">
        <v>56.05</v>
      </c>
      <c r="I2661">
        <v>-3.681</v>
      </c>
      <c r="J2661" s="65" t="s">
        <v>8062</v>
      </c>
      <c r="K2661" t="s">
        <v>8086</v>
      </c>
      <c r="L2661" t="s">
        <v>8071</v>
      </c>
      <c r="M2661" s="65">
        <v>1972</v>
      </c>
      <c r="N2661">
        <v>2016</v>
      </c>
      <c r="O2661" t="s">
        <v>1411</v>
      </c>
      <c r="P2661" t="s">
        <v>1209</v>
      </c>
      <c r="Q2661">
        <v>137.59</v>
      </c>
      <c r="R2661">
        <v>0.95</v>
      </c>
    </row>
    <row r="2662" spans="1:18" x14ac:dyDescent="0.25">
      <c r="A2662" t="s">
        <v>9067</v>
      </c>
      <c r="B2662" t="s">
        <v>9073</v>
      </c>
      <c r="C2662" t="s">
        <v>9069</v>
      </c>
      <c r="D2662" t="s">
        <v>9074</v>
      </c>
      <c r="E2662">
        <v>2400</v>
      </c>
      <c r="F2662" s="65">
        <v>600</v>
      </c>
      <c r="G2662" s="65" t="s">
        <v>1231</v>
      </c>
      <c r="H2662">
        <v>56.05</v>
      </c>
      <c r="I2662">
        <v>-3.681</v>
      </c>
      <c r="J2662" s="65" t="s">
        <v>8062</v>
      </c>
      <c r="K2662" t="s">
        <v>8086</v>
      </c>
      <c r="L2662" t="s">
        <v>8071</v>
      </c>
      <c r="M2662" s="65">
        <v>1972</v>
      </c>
      <c r="N2662">
        <v>2016</v>
      </c>
      <c r="O2662" t="s">
        <v>1411</v>
      </c>
      <c r="P2662" t="s">
        <v>1209</v>
      </c>
      <c r="Q2662">
        <v>137.59</v>
      </c>
      <c r="R2662">
        <v>0.95</v>
      </c>
    </row>
    <row r="2663" spans="1:18" x14ac:dyDescent="0.25">
      <c r="A2663" t="s">
        <v>9067</v>
      </c>
      <c r="B2663" t="s">
        <v>9075</v>
      </c>
      <c r="C2663" t="s">
        <v>9069</v>
      </c>
      <c r="D2663" t="s">
        <v>9076</v>
      </c>
      <c r="E2663">
        <v>2400</v>
      </c>
      <c r="F2663" s="65">
        <v>600</v>
      </c>
      <c r="G2663" s="65" t="s">
        <v>1231</v>
      </c>
      <c r="H2663">
        <v>56.05</v>
      </c>
      <c r="I2663">
        <v>-3.681</v>
      </c>
      <c r="J2663" s="65" t="s">
        <v>8062</v>
      </c>
      <c r="K2663" t="s">
        <v>8086</v>
      </c>
      <c r="L2663" t="s">
        <v>8071</v>
      </c>
      <c r="M2663" s="65">
        <v>1972</v>
      </c>
      <c r="N2663">
        <v>2016</v>
      </c>
      <c r="O2663" t="s">
        <v>1411</v>
      </c>
      <c r="P2663" t="s">
        <v>1209</v>
      </c>
      <c r="Q2663">
        <v>137.59</v>
      </c>
      <c r="R2663">
        <v>0.95</v>
      </c>
    </row>
    <row r="2664" spans="1:18" x14ac:dyDescent="0.25">
      <c r="A2664" t="s">
        <v>224</v>
      </c>
      <c r="B2664" t="s">
        <v>9077</v>
      </c>
      <c r="C2664" t="s">
        <v>9078</v>
      </c>
      <c r="D2664" t="s">
        <v>9079</v>
      </c>
      <c r="E2664">
        <v>2016</v>
      </c>
      <c r="F2664" s="65">
        <v>336</v>
      </c>
      <c r="G2664" s="65" t="s">
        <v>1235</v>
      </c>
      <c r="H2664">
        <v>53.118000000000002</v>
      </c>
      <c r="I2664">
        <v>-4.1029999999999998</v>
      </c>
      <c r="J2664" s="65" t="s">
        <v>8062</v>
      </c>
      <c r="K2664" t="s">
        <v>8321</v>
      </c>
      <c r="L2664" t="s">
        <v>1201</v>
      </c>
      <c r="M2664" s="65">
        <v>1984</v>
      </c>
      <c r="O2664" t="s">
        <v>1202</v>
      </c>
    </row>
    <row r="2665" spans="1:18" x14ac:dyDescent="0.25">
      <c r="A2665" t="s">
        <v>224</v>
      </c>
      <c r="B2665" t="s">
        <v>9080</v>
      </c>
      <c r="C2665" t="s">
        <v>9078</v>
      </c>
      <c r="D2665" t="s">
        <v>9081</v>
      </c>
      <c r="E2665">
        <v>2016</v>
      </c>
      <c r="F2665" s="65">
        <v>336</v>
      </c>
      <c r="G2665" s="65" t="s">
        <v>1235</v>
      </c>
      <c r="H2665">
        <v>53.118000000000002</v>
      </c>
      <c r="I2665">
        <v>-4.1029999999999998</v>
      </c>
      <c r="J2665" s="65" t="s">
        <v>8062</v>
      </c>
      <c r="K2665" t="s">
        <v>8321</v>
      </c>
      <c r="L2665" t="s">
        <v>1201</v>
      </c>
      <c r="M2665" s="65">
        <v>1984</v>
      </c>
      <c r="O2665" t="s">
        <v>1202</v>
      </c>
    </row>
    <row r="2666" spans="1:18" x14ac:dyDescent="0.25">
      <c r="A2666" t="s">
        <v>224</v>
      </c>
      <c r="B2666" t="s">
        <v>9082</v>
      </c>
      <c r="C2666" t="s">
        <v>9078</v>
      </c>
      <c r="D2666" t="s">
        <v>9083</v>
      </c>
      <c r="E2666">
        <v>2016</v>
      </c>
      <c r="F2666" s="65">
        <v>336</v>
      </c>
      <c r="G2666" s="65" t="s">
        <v>1235</v>
      </c>
      <c r="H2666">
        <v>53.118000000000002</v>
      </c>
      <c r="I2666">
        <v>-4.1029999999999998</v>
      </c>
      <c r="J2666" s="65" t="s">
        <v>8062</v>
      </c>
      <c r="K2666" t="s">
        <v>8321</v>
      </c>
      <c r="L2666" t="s">
        <v>1201</v>
      </c>
      <c r="M2666" s="65">
        <v>1984</v>
      </c>
      <c r="O2666" t="s">
        <v>1202</v>
      </c>
    </row>
    <row r="2667" spans="1:18" x14ac:dyDescent="0.25">
      <c r="A2667" t="s">
        <v>224</v>
      </c>
      <c r="B2667" t="s">
        <v>9084</v>
      </c>
      <c r="C2667" t="s">
        <v>9078</v>
      </c>
      <c r="D2667" t="s">
        <v>9085</v>
      </c>
      <c r="E2667">
        <v>2016</v>
      </c>
      <c r="F2667" s="65">
        <v>336</v>
      </c>
      <c r="G2667" s="65" t="s">
        <v>1235</v>
      </c>
      <c r="H2667">
        <v>53.118000000000002</v>
      </c>
      <c r="I2667">
        <v>-4.1029999999999998</v>
      </c>
      <c r="J2667" s="65" t="s">
        <v>8062</v>
      </c>
      <c r="K2667" t="s">
        <v>8321</v>
      </c>
      <c r="L2667" t="s">
        <v>1201</v>
      </c>
      <c r="M2667" s="65">
        <v>1984</v>
      </c>
      <c r="O2667" t="s">
        <v>1202</v>
      </c>
    </row>
    <row r="2668" spans="1:18" x14ac:dyDescent="0.25">
      <c r="A2668" t="s">
        <v>224</v>
      </c>
      <c r="B2668" t="s">
        <v>9086</v>
      </c>
      <c r="C2668" t="s">
        <v>9078</v>
      </c>
      <c r="D2668" t="s">
        <v>9087</v>
      </c>
      <c r="E2668">
        <v>2016</v>
      </c>
      <c r="F2668" s="65">
        <v>336</v>
      </c>
      <c r="G2668" s="65" t="s">
        <v>1235</v>
      </c>
      <c r="H2668">
        <v>53.118000000000002</v>
      </c>
      <c r="I2668">
        <v>-4.1029999999999998</v>
      </c>
      <c r="J2668" s="65" t="s">
        <v>8062</v>
      </c>
      <c r="K2668" t="s">
        <v>8321</v>
      </c>
      <c r="L2668" t="s">
        <v>1201</v>
      </c>
      <c r="M2668" s="65">
        <v>1984</v>
      </c>
      <c r="O2668" t="s">
        <v>1202</v>
      </c>
    </row>
    <row r="2669" spans="1:18" x14ac:dyDescent="0.25">
      <c r="A2669" t="s">
        <v>224</v>
      </c>
      <c r="B2669" t="s">
        <v>9088</v>
      </c>
      <c r="C2669" t="s">
        <v>9078</v>
      </c>
      <c r="D2669" t="s">
        <v>9089</v>
      </c>
      <c r="E2669">
        <v>2016</v>
      </c>
      <c r="F2669" s="65">
        <v>336</v>
      </c>
      <c r="G2669" s="65" t="s">
        <v>1235</v>
      </c>
      <c r="H2669">
        <v>53.118000000000002</v>
      </c>
      <c r="I2669">
        <v>-4.1029999999999998</v>
      </c>
      <c r="J2669" s="65" t="s">
        <v>8062</v>
      </c>
      <c r="K2669" t="s">
        <v>8321</v>
      </c>
      <c r="L2669" t="s">
        <v>1201</v>
      </c>
      <c r="M2669" s="65">
        <v>1984</v>
      </c>
      <c r="O2669" t="s">
        <v>1202</v>
      </c>
    </row>
    <row r="2670" spans="1:18" x14ac:dyDescent="0.25">
      <c r="A2670" t="s">
        <v>9090</v>
      </c>
      <c r="B2670" t="s">
        <v>9091</v>
      </c>
      <c r="C2670" t="s">
        <v>9092</v>
      </c>
      <c r="D2670" t="s">
        <v>9093</v>
      </c>
      <c r="E2670">
        <v>150</v>
      </c>
      <c r="F2670" s="65">
        <v>150</v>
      </c>
      <c r="G2670" s="65" t="s">
        <v>1358</v>
      </c>
      <c r="H2670">
        <v>54.088999999999999</v>
      </c>
      <c r="I2670">
        <v>-3.4390000000000001</v>
      </c>
      <c r="J2670" s="65" t="s">
        <v>8062</v>
      </c>
      <c r="K2670" t="s">
        <v>8232</v>
      </c>
      <c r="L2670" t="s">
        <v>1201</v>
      </c>
      <c r="O2670" t="s">
        <v>1360</v>
      </c>
      <c r="Q2670">
        <v>0</v>
      </c>
      <c r="R2670">
        <v>0</v>
      </c>
    </row>
    <row r="2671" spans="1:18" x14ac:dyDescent="0.25">
      <c r="A2671" t="s">
        <v>9094</v>
      </c>
      <c r="B2671" t="s">
        <v>9095</v>
      </c>
      <c r="C2671" t="s">
        <v>9096</v>
      </c>
      <c r="D2671" t="s">
        <v>9097</v>
      </c>
      <c r="E2671">
        <v>24</v>
      </c>
      <c r="F2671" s="65">
        <v>24</v>
      </c>
      <c r="G2671" s="65" t="s">
        <v>1495</v>
      </c>
      <c r="H2671">
        <v>56.055</v>
      </c>
      <c r="I2671">
        <v>-3.8279999999999998</v>
      </c>
      <c r="J2671" s="65" t="s">
        <v>8062</v>
      </c>
      <c r="K2671" t="s">
        <v>8086</v>
      </c>
      <c r="L2671" t="s">
        <v>1201</v>
      </c>
      <c r="O2671" t="s">
        <v>1360</v>
      </c>
      <c r="Q2671">
        <v>0</v>
      </c>
      <c r="R2671">
        <v>0</v>
      </c>
    </row>
    <row r="2672" spans="1:18" x14ac:dyDescent="0.25">
      <c r="A2672" t="s">
        <v>251</v>
      </c>
      <c r="B2672" t="s">
        <v>9098</v>
      </c>
      <c r="C2672" t="s">
        <v>9099</v>
      </c>
      <c r="D2672" t="s">
        <v>9100</v>
      </c>
      <c r="E2672">
        <v>611</v>
      </c>
      <c r="F2672" s="65">
        <v>170</v>
      </c>
      <c r="G2672" s="65" t="s">
        <v>1276</v>
      </c>
      <c r="H2672">
        <v>54.844999999999999</v>
      </c>
      <c r="I2672">
        <v>-5.7859999999999996</v>
      </c>
      <c r="J2672" s="65" t="s">
        <v>8062</v>
      </c>
      <c r="K2672" t="s">
        <v>9101</v>
      </c>
      <c r="L2672" t="s">
        <v>1201</v>
      </c>
      <c r="M2672" s="65">
        <v>1974</v>
      </c>
      <c r="O2672" t="s">
        <v>1411</v>
      </c>
      <c r="P2672" t="s">
        <v>1209</v>
      </c>
      <c r="Q2672">
        <v>132.47999999999999</v>
      </c>
      <c r="R2672">
        <v>0.91</v>
      </c>
    </row>
    <row r="2673" spans="1:18" x14ac:dyDescent="0.25">
      <c r="A2673" t="s">
        <v>251</v>
      </c>
      <c r="B2673" t="s">
        <v>9102</v>
      </c>
      <c r="C2673" t="s">
        <v>9099</v>
      </c>
      <c r="D2673" t="s">
        <v>9103</v>
      </c>
      <c r="E2673">
        <v>611</v>
      </c>
      <c r="F2673" s="65">
        <v>170</v>
      </c>
      <c r="G2673" s="65" t="s">
        <v>1276</v>
      </c>
      <c r="H2673">
        <v>54.844999999999999</v>
      </c>
      <c r="I2673">
        <v>-5.7859999999999996</v>
      </c>
      <c r="J2673" s="65" t="s">
        <v>8062</v>
      </c>
      <c r="K2673" t="s">
        <v>9101</v>
      </c>
      <c r="L2673" t="s">
        <v>1201</v>
      </c>
      <c r="M2673" s="65">
        <v>1974</v>
      </c>
      <c r="O2673" t="s">
        <v>1411</v>
      </c>
      <c r="P2673" t="s">
        <v>1209</v>
      </c>
      <c r="Q2673">
        <v>132.47999999999999</v>
      </c>
      <c r="R2673">
        <v>0.91</v>
      </c>
    </row>
    <row r="2674" spans="1:18" x14ac:dyDescent="0.25">
      <c r="A2674" t="s">
        <v>251</v>
      </c>
      <c r="B2674" t="s">
        <v>9104</v>
      </c>
      <c r="C2674" t="s">
        <v>9099</v>
      </c>
      <c r="D2674" t="s">
        <v>9105</v>
      </c>
      <c r="E2674">
        <v>611</v>
      </c>
      <c r="F2674" s="65">
        <v>101</v>
      </c>
      <c r="G2674" s="65" t="s">
        <v>1276</v>
      </c>
      <c r="H2674">
        <v>54.844999999999999</v>
      </c>
      <c r="I2674">
        <v>-5.7859999999999996</v>
      </c>
      <c r="J2674" s="65" t="s">
        <v>8062</v>
      </c>
      <c r="K2674" t="s">
        <v>9101</v>
      </c>
      <c r="L2674" t="s">
        <v>1201</v>
      </c>
      <c r="O2674" t="s">
        <v>1411</v>
      </c>
      <c r="P2674" t="s">
        <v>1209</v>
      </c>
      <c r="Q2674">
        <v>132.47999999999999</v>
      </c>
      <c r="R2674">
        <v>0.91</v>
      </c>
    </row>
    <row r="2675" spans="1:18" x14ac:dyDescent="0.25">
      <c r="A2675" t="s">
        <v>251</v>
      </c>
      <c r="B2675" t="s">
        <v>9106</v>
      </c>
      <c r="C2675" t="s">
        <v>9099</v>
      </c>
      <c r="D2675" t="s">
        <v>9107</v>
      </c>
      <c r="E2675">
        <v>611</v>
      </c>
      <c r="F2675" s="65">
        <v>170</v>
      </c>
      <c r="G2675" s="65" t="s">
        <v>1276</v>
      </c>
      <c r="H2675">
        <v>54.844999999999999</v>
      </c>
      <c r="I2675">
        <v>-5.7859999999999996</v>
      </c>
      <c r="J2675" s="65" t="s">
        <v>8062</v>
      </c>
      <c r="K2675" t="s">
        <v>9101</v>
      </c>
      <c r="L2675" t="s">
        <v>1201</v>
      </c>
      <c r="M2675" s="65">
        <v>1974</v>
      </c>
      <c r="O2675" t="s">
        <v>1411</v>
      </c>
      <c r="P2675" t="s">
        <v>1209</v>
      </c>
      <c r="Q2675">
        <v>132.47999999999999</v>
      </c>
      <c r="R2675">
        <v>0.91</v>
      </c>
    </row>
    <row r="2676" spans="1:18" x14ac:dyDescent="0.25">
      <c r="A2676" t="s">
        <v>251</v>
      </c>
      <c r="B2676" t="s">
        <v>9108</v>
      </c>
      <c r="C2676" t="s">
        <v>9099</v>
      </c>
      <c r="D2676" t="s">
        <v>9109</v>
      </c>
      <c r="E2676">
        <v>611</v>
      </c>
      <c r="F2676" s="65">
        <v>58</v>
      </c>
      <c r="G2676" s="65" t="s">
        <v>1276</v>
      </c>
      <c r="H2676">
        <v>54.844999999999999</v>
      </c>
      <c r="I2676">
        <v>-5.7859999999999996</v>
      </c>
      <c r="J2676" s="65" t="s">
        <v>8062</v>
      </c>
      <c r="K2676" t="s">
        <v>9101</v>
      </c>
      <c r="L2676" t="s">
        <v>1201</v>
      </c>
      <c r="M2676" s="65">
        <v>1976</v>
      </c>
      <c r="O2676" t="s">
        <v>1411</v>
      </c>
      <c r="P2676" t="s">
        <v>1317</v>
      </c>
      <c r="Q2676">
        <v>0.1</v>
      </c>
      <c r="R2676">
        <v>0.1</v>
      </c>
    </row>
    <row r="2677" spans="1:18" x14ac:dyDescent="0.25">
      <c r="A2677" t="s">
        <v>251</v>
      </c>
      <c r="B2677" t="s">
        <v>9110</v>
      </c>
      <c r="C2677" t="s">
        <v>9099</v>
      </c>
      <c r="D2677" t="s">
        <v>9111</v>
      </c>
      <c r="E2677">
        <v>611</v>
      </c>
      <c r="F2677" s="65">
        <v>58</v>
      </c>
      <c r="G2677" s="65" t="s">
        <v>1276</v>
      </c>
      <c r="H2677">
        <v>54.844999999999999</v>
      </c>
      <c r="I2677">
        <v>-5.7859999999999996</v>
      </c>
      <c r="J2677" s="65" t="s">
        <v>8062</v>
      </c>
      <c r="K2677" t="s">
        <v>9101</v>
      </c>
      <c r="L2677" t="s">
        <v>1201</v>
      </c>
      <c r="M2677" s="65">
        <v>1976</v>
      </c>
      <c r="O2677" t="s">
        <v>1411</v>
      </c>
      <c r="P2677" t="s">
        <v>1317</v>
      </c>
      <c r="Q2677">
        <v>0.1</v>
      </c>
      <c r="R2677">
        <v>0.1</v>
      </c>
    </row>
    <row r="2678" spans="1:18" x14ac:dyDescent="0.25">
      <c r="A2678" t="s">
        <v>250</v>
      </c>
      <c r="B2678" t="s">
        <v>9112</v>
      </c>
      <c r="C2678" t="s">
        <v>9113</v>
      </c>
      <c r="D2678" t="s">
        <v>9114</v>
      </c>
      <c r="E2678">
        <v>494</v>
      </c>
      <c r="F2678" s="65">
        <v>247</v>
      </c>
      <c r="G2678" s="65" t="s">
        <v>1206</v>
      </c>
      <c r="H2678">
        <v>54.844999999999999</v>
      </c>
      <c r="I2678">
        <v>-5.7859999999999996</v>
      </c>
      <c r="J2678" s="65" t="s">
        <v>8062</v>
      </c>
      <c r="K2678" t="s">
        <v>9101</v>
      </c>
      <c r="L2678" t="s">
        <v>1201</v>
      </c>
      <c r="M2678" s="65">
        <v>2003</v>
      </c>
      <c r="O2678" t="s">
        <v>1411</v>
      </c>
      <c r="P2678" t="s">
        <v>1209</v>
      </c>
      <c r="Q2678">
        <v>43.07</v>
      </c>
      <c r="R2678">
        <v>0.38</v>
      </c>
    </row>
    <row r="2679" spans="1:18" x14ac:dyDescent="0.25">
      <c r="A2679" t="s">
        <v>250</v>
      </c>
      <c r="B2679" t="s">
        <v>9115</v>
      </c>
      <c r="C2679" t="s">
        <v>9113</v>
      </c>
      <c r="D2679" t="s">
        <v>9116</v>
      </c>
      <c r="E2679">
        <v>494</v>
      </c>
      <c r="F2679" s="65">
        <v>247</v>
      </c>
      <c r="G2679" s="65" t="s">
        <v>1206</v>
      </c>
      <c r="H2679">
        <v>54.844999999999999</v>
      </c>
      <c r="I2679">
        <v>-5.7859999999999996</v>
      </c>
      <c r="J2679" s="65" t="s">
        <v>8062</v>
      </c>
      <c r="K2679" t="s">
        <v>9101</v>
      </c>
      <c r="L2679" t="s">
        <v>1201</v>
      </c>
      <c r="M2679" s="65">
        <v>2003</v>
      </c>
      <c r="O2679" t="s">
        <v>1411</v>
      </c>
      <c r="P2679" t="s">
        <v>1209</v>
      </c>
      <c r="Q2679">
        <v>43.07</v>
      </c>
      <c r="R2679">
        <v>0.38</v>
      </c>
    </row>
    <row r="2680" spans="1:18" x14ac:dyDescent="0.25">
      <c r="A2680" t="s">
        <v>219</v>
      </c>
      <c r="B2680" t="s">
        <v>9117</v>
      </c>
      <c r="C2680" t="s">
        <v>220</v>
      </c>
      <c r="D2680" t="s">
        <v>9118</v>
      </c>
      <c r="E2680">
        <v>478</v>
      </c>
      <c r="F2680" s="65">
        <v>425</v>
      </c>
      <c r="G2680" s="65" t="s">
        <v>1206</v>
      </c>
      <c r="H2680">
        <v>55.043999999999997</v>
      </c>
      <c r="I2680">
        <v>-7.2450000000000001</v>
      </c>
      <c r="J2680" s="65" t="s">
        <v>8062</v>
      </c>
      <c r="K2680" t="s">
        <v>9101</v>
      </c>
      <c r="L2680" t="s">
        <v>1201</v>
      </c>
      <c r="M2680" s="65">
        <v>2005</v>
      </c>
      <c r="O2680" t="s">
        <v>1411</v>
      </c>
      <c r="P2680" t="s">
        <v>1209</v>
      </c>
      <c r="Q2680">
        <v>43.07</v>
      </c>
      <c r="R2680">
        <v>0.38</v>
      </c>
    </row>
    <row r="2681" spans="1:18" x14ac:dyDescent="0.25">
      <c r="A2681" t="s">
        <v>219</v>
      </c>
      <c r="B2681" t="s">
        <v>9119</v>
      </c>
      <c r="C2681" t="s">
        <v>220</v>
      </c>
      <c r="D2681" t="s">
        <v>9120</v>
      </c>
      <c r="E2681">
        <v>478</v>
      </c>
      <c r="F2681" s="65">
        <v>53</v>
      </c>
      <c r="G2681" s="65" t="s">
        <v>1206</v>
      </c>
      <c r="H2681">
        <v>55.043999999999997</v>
      </c>
      <c r="I2681">
        <v>-7.2450000000000001</v>
      </c>
      <c r="J2681" s="65" t="s">
        <v>8062</v>
      </c>
      <c r="K2681" t="s">
        <v>9101</v>
      </c>
      <c r="L2681" t="s">
        <v>1201</v>
      </c>
      <c r="O2681" t="s">
        <v>1411</v>
      </c>
      <c r="P2681" t="s">
        <v>1209</v>
      </c>
      <c r="Q2681">
        <v>43.07</v>
      </c>
      <c r="R2681">
        <v>0.38</v>
      </c>
    </row>
    <row r="2682" spans="1:18" x14ac:dyDescent="0.25">
      <c r="A2682" t="s">
        <v>248</v>
      </c>
      <c r="B2682" t="s">
        <v>9121</v>
      </c>
      <c r="C2682" t="s">
        <v>249</v>
      </c>
      <c r="D2682" t="s">
        <v>9122</v>
      </c>
      <c r="E2682">
        <v>618</v>
      </c>
      <c r="F2682" s="65">
        <v>42</v>
      </c>
      <c r="G2682" s="65" t="s">
        <v>1276</v>
      </c>
      <c r="H2682">
        <v>54.725999999999999</v>
      </c>
      <c r="I2682">
        <v>-5.7649999999999997</v>
      </c>
      <c r="J2682" s="65" t="s">
        <v>8062</v>
      </c>
      <c r="K2682" t="s">
        <v>9101</v>
      </c>
      <c r="L2682" t="s">
        <v>1201</v>
      </c>
      <c r="O2682" t="s">
        <v>1411</v>
      </c>
      <c r="P2682" t="s">
        <v>1317</v>
      </c>
      <c r="Q2682">
        <v>0.1</v>
      </c>
      <c r="R2682">
        <v>0.1</v>
      </c>
    </row>
    <row r="2683" spans="1:18" x14ac:dyDescent="0.25">
      <c r="A2683" t="s">
        <v>248</v>
      </c>
      <c r="B2683" t="s">
        <v>9123</v>
      </c>
      <c r="C2683" t="s">
        <v>249</v>
      </c>
      <c r="D2683" t="s">
        <v>9124</v>
      </c>
      <c r="E2683">
        <v>618</v>
      </c>
      <c r="F2683" s="65">
        <v>42</v>
      </c>
      <c r="G2683" s="65" t="s">
        <v>1276</v>
      </c>
      <c r="H2683">
        <v>54.725999999999999</v>
      </c>
      <c r="I2683">
        <v>-5.7649999999999997</v>
      </c>
      <c r="J2683" s="65" t="s">
        <v>8062</v>
      </c>
      <c r="K2683" t="s">
        <v>9101</v>
      </c>
      <c r="L2683" t="s">
        <v>1201</v>
      </c>
      <c r="M2683" s="65">
        <v>2009</v>
      </c>
      <c r="O2683" t="s">
        <v>1411</v>
      </c>
      <c r="P2683" t="s">
        <v>1317</v>
      </c>
      <c r="Q2683">
        <v>0.1</v>
      </c>
      <c r="R2683">
        <v>0.1</v>
      </c>
    </row>
    <row r="2684" spans="1:18" x14ac:dyDescent="0.25">
      <c r="A2684" t="s">
        <v>248</v>
      </c>
      <c r="B2684" t="s">
        <v>9125</v>
      </c>
      <c r="C2684" t="s">
        <v>249</v>
      </c>
      <c r="D2684" t="s">
        <v>9126</v>
      </c>
      <c r="E2684">
        <v>618</v>
      </c>
      <c r="F2684" s="65">
        <v>29</v>
      </c>
      <c r="G2684" s="65" t="s">
        <v>1276</v>
      </c>
      <c r="H2684">
        <v>54.725999999999999</v>
      </c>
      <c r="I2684">
        <v>-5.7649999999999997</v>
      </c>
      <c r="J2684" s="65" t="s">
        <v>8062</v>
      </c>
      <c r="K2684" t="s">
        <v>9101</v>
      </c>
      <c r="L2684" t="s">
        <v>1201</v>
      </c>
      <c r="O2684" t="s">
        <v>1411</v>
      </c>
      <c r="P2684" t="s">
        <v>1317</v>
      </c>
      <c r="Q2684">
        <v>0.1</v>
      </c>
      <c r="R2684">
        <v>0.1</v>
      </c>
    </row>
    <row r="2685" spans="1:18" x14ac:dyDescent="0.25">
      <c r="A2685" t="s">
        <v>248</v>
      </c>
      <c r="B2685" t="s">
        <v>9127</v>
      </c>
      <c r="C2685" t="s">
        <v>249</v>
      </c>
      <c r="D2685" t="s">
        <v>9128</v>
      </c>
      <c r="E2685">
        <v>618</v>
      </c>
      <c r="F2685" s="65">
        <v>29</v>
      </c>
      <c r="G2685" s="65" t="s">
        <v>1276</v>
      </c>
      <c r="H2685">
        <v>54.725999999999999</v>
      </c>
      <c r="I2685">
        <v>-5.7649999999999997</v>
      </c>
      <c r="J2685" s="65" t="s">
        <v>8062</v>
      </c>
      <c r="K2685" t="s">
        <v>9101</v>
      </c>
      <c r="L2685" t="s">
        <v>1201</v>
      </c>
      <c r="O2685" t="s">
        <v>1411</v>
      </c>
      <c r="P2685" t="s">
        <v>1317</v>
      </c>
      <c r="Q2685">
        <v>0.1</v>
      </c>
      <c r="R2685">
        <v>0.1</v>
      </c>
    </row>
    <row r="2686" spans="1:18" x14ac:dyDescent="0.25">
      <c r="A2686" t="s">
        <v>248</v>
      </c>
      <c r="B2686" t="s">
        <v>9129</v>
      </c>
      <c r="C2686" t="s">
        <v>249</v>
      </c>
      <c r="D2686" t="s">
        <v>9130</v>
      </c>
      <c r="E2686">
        <v>618</v>
      </c>
      <c r="F2686" s="65">
        <v>238</v>
      </c>
      <c r="G2686" s="65" t="s">
        <v>1276</v>
      </c>
      <c r="H2686">
        <v>54.725999999999999</v>
      </c>
      <c r="I2686">
        <v>-5.7649999999999997</v>
      </c>
      <c r="J2686" s="65" t="s">
        <v>8062</v>
      </c>
      <c r="K2686" t="s">
        <v>9101</v>
      </c>
      <c r="L2686" t="s">
        <v>1201</v>
      </c>
      <c r="M2686" s="65">
        <v>1982</v>
      </c>
      <c r="O2686" t="s">
        <v>1411</v>
      </c>
      <c r="P2686" t="s">
        <v>1209</v>
      </c>
      <c r="Q2686">
        <v>132.47999999999999</v>
      </c>
      <c r="R2686">
        <v>0.91</v>
      </c>
    </row>
    <row r="2687" spans="1:18" x14ac:dyDescent="0.25">
      <c r="A2687" t="s">
        <v>248</v>
      </c>
      <c r="B2687" t="s">
        <v>9131</v>
      </c>
      <c r="C2687" t="s">
        <v>249</v>
      </c>
      <c r="D2687" t="s">
        <v>9132</v>
      </c>
      <c r="E2687">
        <v>618</v>
      </c>
      <c r="F2687" s="65">
        <v>238</v>
      </c>
      <c r="G2687" s="65" t="s">
        <v>1276</v>
      </c>
      <c r="H2687">
        <v>54.725999999999999</v>
      </c>
      <c r="I2687">
        <v>-5.7649999999999997</v>
      </c>
      <c r="J2687" s="65" t="s">
        <v>8062</v>
      </c>
      <c r="K2687" t="s">
        <v>9101</v>
      </c>
      <c r="L2687" t="s">
        <v>1201</v>
      </c>
      <c r="M2687" s="65">
        <v>1981</v>
      </c>
      <c r="O2687" t="s">
        <v>1411</v>
      </c>
      <c r="P2687" t="s">
        <v>1209</v>
      </c>
      <c r="Q2687">
        <v>132.47999999999999</v>
      </c>
      <c r="R2687">
        <v>0.91</v>
      </c>
    </row>
    <row r="2688" spans="1:18" x14ac:dyDescent="0.25">
      <c r="A2688" t="s">
        <v>9133</v>
      </c>
      <c r="B2688" t="s">
        <v>9134</v>
      </c>
      <c r="C2688" t="s">
        <v>9135</v>
      </c>
      <c r="D2688" t="s">
        <v>9136</v>
      </c>
      <c r="E2688">
        <v>12</v>
      </c>
      <c r="F2688" s="65">
        <v>12</v>
      </c>
      <c r="G2688" s="65" t="s">
        <v>1206</v>
      </c>
      <c r="H2688">
        <v>53.405999999999999</v>
      </c>
      <c r="I2688">
        <v>-6.3449999999999998</v>
      </c>
      <c r="J2688" s="65" t="s">
        <v>4069</v>
      </c>
      <c r="K2688" t="s">
        <v>9101</v>
      </c>
      <c r="L2688" t="s">
        <v>1201</v>
      </c>
      <c r="O2688" t="s">
        <v>1202</v>
      </c>
      <c r="P2688" t="s">
        <v>1317</v>
      </c>
      <c r="Q2688">
        <v>0.01</v>
      </c>
      <c r="R2688">
        <v>0.01</v>
      </c>
    </row>
    <row r="2689" spans="1:18" x14ac:dyDescent="0.25">
      <c r="A2689" t="s">
        <v>9137</v>
      </c>
      <c r="B2689" t="s">
        <v>9138</v>
      </c>
      <c r="C2689" t="s">
        <v>9139</v>
      </c>
      <c r="D2689" t="s">
        <v>9140</v>
      </c>
      <c r="E2689">
        <v>74</v>
      </c>
      <c r="F2689" s="65">
        <v>74</v>
      </c>
      <c r="G2689" s="65" t="s">
        <v>1276</v>
      </c>
      <c r="H2689">
        <v>54.610999999999997</v>
      </c>
      <c r="I2689">
        <v>-5.9059999999999997</v>
      </c>
      <c r="J2689" s="65" t="s">
        <v>4069</v>
      </c>
      <c r="K2689" t="s">
        <v>9101</v>
      </c>
      <c r="L2689" t="s">
        <v>1201</v>
      </c>
      <c r="O2689" t="s">
        <v>1202</v>
      </c>
      <c r="P2689" t="s">
        <v>1317</v>
      </c>
      <c r="Q2689">
        <v>0.1</v>
      </c>
      <c r="R2689">
        <v>0.1</v>
      </c>
    </row>
    <row r="2690" spans="1:18" x14ac:dyDescent="0.25">
      <c r="A2690" t="s">
        <v>9141</v>
      </c>
      <c r="B2690" t="s">
        <v>9142</v>
      </c>
      <c r="C2690" t="s">
        <v>9143</v>
      </c>
      <c r="D2690" t="s">
        <v>9144</v>
      </c>
      <c r="E2690">
        <v>3</v>
      </c>
      <c r="F2690" s="65">
        <v>3</v>
      </c>
      <c r="G2690" s="65" t="s">
        <v>1276</v>
      </c>
      <c r="J2690" s="65" t="s">
        <v>4069</v>
      </c>
      <c r="L2690" t="s">
        <v>1201</v>
      </c>
      <c r="O2690" t="s">
        <v>1202</v>
      </c>
      <c r="P2690" t="s">
        <v>1317</v>
      </c>
      <c r="Q2690">
        <v>0.1</v>
      </c>
      <c r="R2690">
        <v>0.1</v>
      </c>
    </row>
    <row r="2691" spans="1:18" x14ac:dyDescent="0.25">
      <c r="A2691" t="s">
        <v>1094</v>
      </c>
      <c r="B2691" t="s">
        <v>9145</v>
      </c>
      <c r="C2691" t="s">
        <v>9146</v>
      </c>
      <c r="D2691" t="s">
        <v>9147</v>
      </c>
      <c r="E2691">
        <v>103</v>
      </c>
      <c r="F2691" s="65">
        <v>103</v>
      </c>
      <c r="G2691" s="65" t="s">
        <v>1206</v>
      </c>
      <c r="H2691">
        <v>52.101999999999997</v>
      </c>
      <c r="I2691">
        <v>5.0789999999999997</v>
      </c>
      <c r="J2691" s="65" t="s">
        <v>9148</v>
      </c>
      <c r="K2691" t="s">
        <v>9149</v>
      </c>
      <c r="L2691" t="s">
        <v>1201</v>
      </c>
      <c r="M2691" s="65">
        <v>1978</v>
      </c>
      <c r="O2691" t="s">
        <v>1202</v>
      </c>
      <c r="P2691" t="s">
        <v>1209</v>
      </c>
      <c r="Q2691">
        <v>43.07</v>
      </c>
      <c r="R2691">
        <v>0.38</v>
      </c>
    </row>
    <row r="2692" spans="1:18" x14ac:dyDescent="0.25">
      <c r="A2692" t="s">
        <v>9150</v>
      </c>
      <c r="B2692" t="s">
        <v>9151</v>
      </c>
      <c r="C2692" t="s">
        <v>9152</v>
      </c>
      <c r="D2692" t="s">
        <v>9152</v>
      </c>
      <c r="E2692">
        <v>130</v>
      </c>
      <c r="F2692" s="65">
        <v>130</v>
      </c>
      <c r="G2692" s="65" t="s">
        <v>1206</v>
      </c>
      <c r="H2692">
        <v>51.890999999999998</v>
      </c>
      <c r="I2692">
        <v>4.3419999999999996</v>
      </c>
      <c r="J2692" s="65" t="s">
        <v>9148</v>
      </c>
      <c r="K2692" t="s">
        <v>9153</v>
      </c>
      <c r="L2692" t="s">
        <v>1201</v>
      </c>
      <c r="O2692" t="s">
        <v>1202</v>
      </c>
      <c r="P2692" t="s">
        <v>1317</v>
      </c>
      <c r="Q2692">
        <v>0.01</v>
      </c>
      <c r="R2692">
        <v>0.01</v>
      </c>
    </row>
    <row r="2693" spans="1:18" x14ac:dyDescent="0.25">
      <c r="A2693" t="s">
        <v>1105</v>
      </c>
      <c r="B2693" t="s">
        <v>9154</v>
      </c>
      <c r="C2693" t="s">
        <v>9155</v>
      </c>
      <c r="D2693" t="s">
        <v>9155</v>
      </c>
      <c r="E2693">
        <v>131</v>
      </c>
      <c r="F2693" s="65">
        <v>131</v>
      </c>
      <c r="G2693" s="65" t="s">
        <v>1206</v>
      </c>
      <c r="H2693">
        <v>53.21</v>
      </c>
      <c r="I2693">
        <v>6.03</v>
      </c>
      <c r="J2693" s="65" t="s">
        <v>9148</v>
      </c>
      <c r="K2693" t="s">
        <v>2478</v>
      </c>
      <c r="L2693" t="s">
        <v>1201</v>
      </c>
      <c r="O2693" t="s">
        <v>1202</v>
      </c>
      <c r="P2693" t="s">
        <v>1209</v>
      </c>
      <c r="Q2693">
        <v>43.07</v>
      </c>
      <c r="R2693">
        <v>0.38</v>
      </c>
    </row>
    <row r="2694" spans="1:18" x14ac:dyDescent="0.25">
      <c r="A2694" t="s">
        <v>9156</v>
      </c>
      <c r="B2694" t="s">
        <v>9157</v>
      </c>
      <c r="C2694" t="s">
        <v>9158</v>
      </c>
      <c r="D2694" t="s">
        <v>1116</v>
      </c>
      <c r="E2694">
        <v>224</v>
      </c>
      <c r="F2694" s="65">
        <v>224</v>
      </c>
      <c r="G2694" s="65" t="s">
        <v>1206</v>
      </c>
      <c r="H2694">
        <v>52.101999999999997</v>
      </c>
      <c r="I2694">
        <v>5.0789999999999997</v>
      </c>
      <c r="J2694" s="65" t="s">
        <v>9148</v>
      </c>
      <c r="K2694" t="s">
        <v>9149</v>
      </c>
      <c r="L2694" t="s">
        <v>1201</v>
      </c>
      <c r="M2694" s="65">
        <v>1978</v>
      </c>
      <c r="O2694" t="s">
        <v>1202</v>
      </c>
      <c r="P2694" t="s">
        <v>1209</v>
      </c>
      <c r="Q2694">
        <v>43.07</v>
      </c>
      <c r="R2694">
        <v>0.38</v>
      </c>
    </row>
    <row r="2695" spans="1:18" x14ac:dyDescent="0.25">
      <c r="A2695" t="s">
        <v>9159</v>
      </c>
      <c r="B2695" t="s">
        <v>9159</v>
      </c>
      <c r="C2695" t="s">
        <v>9160</v>
      </c>
      <c r="D2695" t="s">
        <v>9161</v>
      </c>
      <c r="E2695">
        <v>120.3</v>
      </c>
      <c r="F2695" s="65">
        <v>120.3</v>
      </c>
      <c r="G2695" s="65" t="s">
        <v>1495</v>
      </c>
      <c r="H2695">
        <v>53.438000000000002</v>
      </c>
      <c r="I2695">
        <v>6.8609999999999998</v>
      </c>
      <c r="J2695" s="65" t="s">
        <v>9148</v>
      </c>
      <c r="K2695" t="s">
        <v>2425</v>
      </c>
      <c r="L2695" t="s">
        <v>1201</v>
      </c>
      <c r="O2695" t="s">
        <v>1360</v>
      </c>
      <c r="Q2695">
        <v>0</v>
      </c>
      <c r="R2695">
        <v>0</v>
      </c>
    </row>
    <row r="2696" spans="1:18" x14ac:dyDescent="0.25">
      <c r="A2696" t="s">
        <v>1103</v>
      </c>
      <c r="B2696" t="s">
        <v>9162</v>
      </c>
      <c r="C2696" t="s">
        <v>9163</v>
      </c>
      <c r="D2696" t="s">
        <v>1104</v>
      </c>
      <c r="E2696">
        <v>359</v>
      </c>
      <c r="F2696" s="65">
        <v>359</v>
      </c>
      <c r="G2696" s="65" t="s">
        <v>1206</v>
      </c>
      <c r="H2696">
        <v>53.436999999999998</v>
      </c>
      <c r="I2696">
        <v>6.8810000000000002</v>
      </c>
      <c r="J2696" s="65" t="s">
        <v>9148</v>
      </c>
      <c r="K2696" t="s">
        <v>2425</v>
      </c>
      <c r="L2696" t="s">
        <v>1201</v>
      </c>
      <c r="M2696" s="65">
        <v>1995</v>
      </c>
      <c r="O2696" t="s">
        <v>1411</v>
      </c>
      <c r="P2696" t="s">
        <v>1209</v>
      </c>
      <c r="Q2696">
        <v>43.07</v>
      </c>
      <c r="R2696">
        <v>0.38</v>
      </c>
    </row>
    <row r="2697" spans="1:18" x14ac:dyDescent="0.25">
      <c r="A2697" t="s">
        <v>1095</v>
      </c>
      <c r="B2697" t="s">
        <v>9164</v>
      </c>
      <c r="C2697" t="s">
        <v>9165</v>
      </c>
      <c r="D2697" t="s">
        <v>1096</v>
      </c>
      <c r="E2697">
        <v>360</v>
      </c>
      <c r="F2697" s="65">
        <v>360</v>
      </c>
      <c r="G2697" s="65" t="s">
        <v>1206</v>
      </c>
      <c r="H2697">
        <v>53.436999999999998</v>
      </c>
      <c r="I2697">
        <v>6.8810000000000002</v>
      </c>
      <c r="J2697" s="65" t="s">
        <v>9148</v>
      </c>
      <c r="K2697" t="s">
        <v>2425</v>
      </c>
      <c r="L2697" t="s">
        <v>1201</v>
      </c>
      <c r="M2697" s="65">
        <v>1996</v>
      </c>
      <c r="O2697" t="s">
        <v>1411</v>
      </c>
      <c r="P2697" t="s">
        <v>1209</v>
      </c>
      <c r="Q2697">
        <v>43.07</v>
      </c>
      <c r="R2697">
        <v>0.38</v>
      </c>
    </row>
    <row r="2698" spans="1:18" x14ac:dyDescent="0.25">
      <c r="A2698" t="s">
        <v>1097</v>
      </c>
      <c r="B2698" t="s">
        <v>9166</v>
      </c>
      <c r="C2698" t="s">
        <v>9167</v>
      </c>
      <c r="D2698" t="s">
        <v>1098</v>
      </c>
      <c r="E2698">
        <v>359</v>
      </c>
      <c r="F2698" s="65">
        <v>359</v>
      </c>
      <c r="G2698" s="65" t="s">
        <v>1206</v>
      </c>
      <c r="H2698">
        <v>53.436999999999998</v>
      </c>
      <c r="I2698">
        <v>6.8810000000000002</v>
      </c>
      <c r="J2698" s="65" t="s">
        <v>9148</v>
      </c>
      <c r="K2698" t="s">
        <v>2425</v>
      </c>
      <c r="L2698" t="s">
        <v>1201</v>
      </c>
      <c r="M2698" s="65">
        <v>1996</v>
      </c>
      <c r="O2698" t="s">
        <v>1411</v>
      </c>
      <c r="P2698" t="s">
        <v>1209</v>
      </c>
      <c r="Q2698">
        <v>43.07</v>
      </c>
      <c r="R2698">
        <v>0.38</v>
      </c>
    </row>
    <row r="2699" spans="1:18" x14ac:dyDescent="0.25">
      <c r="A2699" t="s">
        <v>1099</v>
      </c>
      <c r="B2699" t="s">
        <v>9168</v>
      </c>
      <c r="C2699" t="s">
        <v>9169</v>
      </c>
      <c r="D2699" t="s">
        <v>1100</v>
      </c>
      <c r="E2699">
        <v>361</v>
      </c>
      <c r="F2699" s="65">
        <v>361</v>
      </c>
      <c r="G2699" s="65" t="s">
        <v>1206</v>
      </c>
      <c r="H2699">
        <v>53.436999999999998</v>
      </c>
      <c r="I2699">
        <v>6.8810000000000002</v>
      </c>
      <c r="J2699" s="65" t="s">
        <v>9148</v>
      </c>
      <c r="K2699" t="s">
        <v>2425</v>
      </c>
      <c r="L2699" t="s">
        <v>1201</v>
      </c>
      <c r="M2699" s="65">
        <v>1995</v>
      </c>
      <c r="O2699" t="s">
        <v>1411</v>
      </c>
      <c r="P2699" t="s">
        <v>1209</v>
      </c>
      <c r="Q2699">
        <v>43.07</v>
      </c>
      <c r="R2699">
        <v>0.38</v>
      </c>
    </row>
    <row r="2700" spans="1:18" x14ac:dyDescent="0.25">
      <c r="A2700" t="s">
        <v>1101</v>
      </c>
      <c r="B2700" t="s">
        <v>9170</v>
      </c>
      <c r="C2700" t="s">
        <v>9171</v>
      </c>
      <c r="D2700" t="s">
        <v>1102</v>
      </c>
      <c r="E2700">
        <v>359</v>
      </c>
      <c r="F2700" s="65">
        <v>359</v>
      </c>
      <c r="G2700" s="65" t="s">
        <v>1206</v>
      </c>
      <c r="H2700">
        <v>53.436999999999998</v>
      </c>
      <c r="I2700">
        <v>6.8810000000000002</v>
      </c>
      <c r="J2700" s="65" t="s">
        <v>9148</v>
      </c>
      <c r="K2700" t="s">
        <v>2425</v>
      </c>
      <c r="L2700" t="s">
        <v>1201</v>
      </c>
      <c r="M2700" s="65">
        <v>1995</v>
      </c>
      <c r="O2700" t="s">
        <v>1411</v>
      </c>
      <c r="P2700" t="s">
        <v>1209</v>
      </c>
      <c r="Q2700">
        <v>43.07</v>
      </c>
      <c r="R2700">
        <v>0.38</v>
      </c>
    </row>
    <row r="2701" spans="1:18" x14ac:dyDescent="0.25">
      <c r="A2701" t="s">
        <v>9172</v>
      </c>
      <c r="B2701" t="s">
        <v>9173</v>
      </c>
      <c r="C2701" t="s">
        <v>9174</v>
      </c>
      <c r="D2701" t="s">
        <v>9175</v>
      </c>
      <c r="E2701">
        <v>426</v>
      </c>
      <c r="F2701" s="65">
        <v>426</v>
      </c>
      <c r="G2701" s="65" t="s">
        <v>1206</v>
      </c>
      <c r="H2701">
        <v>51.89</v>
      </c>
      <c r="I2701">
        <v>4.3550000000000004</v>
      </c>
      <c r="J2701" s="65" t="s">
        <v>9148</v>
      </c>
      <c r="K2701" t="s">
        <v>9153</v>
      </c>
      <c r="L2701" t="s">
        <v>1201</v>
      </c>
      <c r="O2701" t="s">
        <v>1202</v>
      </c>
      <c r="P2701" t="s">
        <v>1268</v>
      </c>
      <c r="Q2701">
        <v>0.96</v>
      </c>
      <c r="R2701">
        <v>0.78</v>
      </c>
    </row>
    <row r="2702" spans="1:18" x14ac:dyDescent="0.25">
      <c r="A2702" t="s">
        <v>1092</v>
      </c>
      <c r="B2702" t="s">
        <v>9176</v>
      </c>
      <c r="C2702" t="s">
        <v>9177</v>
      </c>
      <c r="D2702" t="s">
        <v>1093</v>
      </c>
      <c r="E2702">
        <v>731</v>
      </c>
      <c r="F2702" s="65">
        <v>731</v>
      </c>
      <c r="G2702" s="65" t="s">
        <v>1231</v>
      </c>
      <c r="H2702">
        <v>51.945</v>
      </c>
      <c r="I2702">
        <v>4.0720000000000001</v>
      </c>
      <c r="J2702" s="65" t="s">
        <v>9148</v>
      </c>
      <c r="K2702" t="s">
        <v>9153</v>
      </c>
      <c r="L2702" t="s">
        <v>1201</v>
      </c>
      <c r="M2702" s="65">
        <v>2013</v>
      </c>
      <c r="O2702" t="s">
        <v>1411</v>
      </c>
      <c r="P2702" t="s">
        <v>1209</v>
      </c>
      <c r="Q2702">
        <v>85.5</v>
      </c>
      <c r="R2702">
        <v>0.39</v>
      </c>
    </row>
    <row r="2703" spans="1:18" x14ac:dyDescent="0.25">
      <c r="A2703" t="s">
        <v>1127</v>
      </c>
      <c r="B2703" t="s">
        <v>9178</v>
      </c>
      <c r="C2703" t="s">
        <v>315</v>
      </c>
      <c r="D2703" t="s">
        <v>9179</v>
      </c>
      <c r="E2703">
        <v>643</v>
      </c>
      <c r="F2703" s="65">
        <v>643</v>
      </c>
      <c r="G2703" s="65" t="s">
        <v>1231</v>
      </c>
      <c r="H2703">
        <v>51.707999999999998</v>
      </c>
      <c r="I2703">
        <v>4.8440000000000003</v>
      </c>
      <c r="J2703" s="65" t="s">
        <v>9148</v>
      </c>
      <c r="K2703" t="s">
        <v>9180</v>
      </c>
      <c r="L2703" t="s">
        <v>1201</v>
      </c>
      <c r="M2703" s="65">
        <v>1980</v>
      </c>
      <c r="O2703" t="s">
        <v>1202</v>
      </c>
      <c r="P2703" t="s">
        <v>1277</v>
      </c>
      <c r="Q2703">
        <v>2.4</v>
      </c>
      <c r="R2703">
        <v>1.87</v>
      </c>
    </row>
    <row r="2704" spans="1:18" x14ac:dyDescent="0.25">
      <c r="A2704" t="s">
        <v>1088</v>
      </c>
      <c r="B2704" t="s">
        <v>9181</v>
      </c>
      <c r="C2704" t="s">
        <v>9182</v>
      </c>
      <c r="D2704" t="s">
        <v>1089</v>
      </c>
      <c r="E2704">
        <v>435</v>
      </c>
      <c r="F2704" s="65">
        <v>435</v>
      </c>
      <c r="G2704" s="65" t="s">
        <v>1206</v>
      </c>
      <c r="H2704">
        <v>52.576999999999998</v>
      </c>
      <c r="I2704">
        <v>5.53</v>
      </c>
      <c r="J2704" s="65" t="s">
        <v>9148</v>
      </c>
      <c r="K2704" t="s">
        <v>9183</v>
      </c>
      <c r="L2704" t="s">
        <v>1201</v>
      </c>
      <c r="M2704" s="65">
        <v>2010</v>
      </c>
      <c r="O2704" t="s">
        <v>1202</v>
      </c>
      <c r="P2704" t="s">
        <v>1209</v>
      </c>
      <c r="Q2704">
        <v>43.07</v>
      </c>
      <c r="R2704">
        <v>0.38</v>
      </c>
    </row>
    <row r="2705" spans="1:18" x14ac:dyDescent="0.25">
      <c r="A2705" t="s">
        <v>1086</v>
      </c>
      <c r="B2705" t="s">
        <v>9184</v>
      </c>
      <c r="C2705" t="s">
        <v>9185</v>
      </c>
      <c r="D2705" t="s">
        <v>1087</v>
      </c>
      <c r="E2705">
        <v>437</v>
      </c>
      <c r="F2705" s="65">
        <v>437</v>
      </c>
      <c r="G2705" s="65" t="s">
        <v>1206</v>
      </c>
      <c r="H2705">
        <v>52.576999999999998</v>
      </c>
      <c r="I2705">
        <v>5.53</v>
      </c>
      <c r="J2705" s="65" t="s">
        <v>9148</v>
      </c>
      <c r="K2705" t="s">
        <v>9183</v>
      </c>
      <c r="L2705" t="s">
        <v>1201</v>
      </c>
      <c r="M2705" s="65">
        <v>2010</v>
      </c>
      <c r="O2705" t="s">
        <v>1202</v>
      </c>
      <c r="P2705" t="s">
        <v>1209</v>
      </c>
      <c r="Q2705">
        <v>43.07</v>
      </c>
      <c r="R2705">
        <v>0.38</v>
      </c>
    </row>
    <row r="2706" spans="1:18" x14ac:dyDescent="0.25">
      <c r="A2706" t="s">
        <v>9186</v>
      </c>
      <c r="B2706" t="s">
        <v>9187</v>
      </c>
      <c r="C2706" t="s">
        <v>9188</v>
      </c>
      <c r="D2706" t="s">
        <v>9189</v>
      </c>
      <c r="E2706">
        <v>432</v>
      </c>
      <c r="F2706" s="65">
        <v>432</v>
      </c>
      <c r="G2706" s="65" t="s">
        <v>1206</v>
      </c>
      <c r="H2706">
        <v>51.448</v>
      </c>
      <c r="I2706">
        <v>3.6930000000000001</v>
      </c>
      <c r="J2706" s="65" t="s">
        <v>9148</v>
      </c>
      <c r="K2706" t="s">
        <v>9190</v>
      </c>
      <c r="L2706" t="s">
        <v>1201</v>
      </c>
      <c r="M2706" s="65">
        <v>2009</v>
      </c>
      <c r="O2706" t="s">
        <v>1411</v>
      </c>
      <c r="P2706" t="s">
        <v>1209</v>
      </c>
      <c r="Q2706">
        <v>43.07</v>
      </c>
      <c r="R2706">
        <v>0.38</v>
      </c>
    </row>
    <row r="2707" spans="1:18" x14ac:dyDescent="0.25">
      <c r="A2707" t="s">
        <v>9191</v>
      </c>
      <c r="C2707" t="s">
        <v>9192</v>
      </c>
      <c r="D2707" t="s">
        <v>1216</v>
      </c>
      <c r="E2707">
        <v>122</v>
      </c>
      <c r="F2707" s="65">
        <v>122</v>
      </c>
      <c r="G2707" s="65" t="s">
        <v>1495</v>
      </c>
      <c r="H2707">
        <v>52.338000000000001</v>
      </c>
      <c r="I2707">
        <v>5.391</v>
      </c>
      <c r="J2707" s="65" t="s">
        <v>9148</v>
      </c>
      <c r="K2707" t="s">
        <v>9183</v>
      </c>
      <c r="L2707" t="s">
        <v>1201</v>
      </c>
      <c r="O2707" t="s">
        <v>1360</v>
      </c>
      <c r="Q2707">
        <v>0</v>
      </c>
      <c r="R2707">
        <v>0</v>
      </c>
    </row>
    <row r="2708" spans="1:18" x14ac:dyDescent="0.25">
      <c r="A2708" t="s">
        <v>9193</v>
      </c>
      <c r="B2708" t="s">
        <v>9194</v>
      </c>
      <c r="C2708" t="s">
        <v>9195</v>
      </c>
      <c r="D2708" t="s">
        <v>9196</v>
      </c>
      <c r="E2708">
        <v>790</v>
      </c>
      <c r="F2708" s="65">
        <v>790</v>
      </c>
      <c r="G2708" s="65" t="s">
        <v>1206</v>
      </c>
      <c r="H2708">
        <v>51.893000000000001</v>
      </c>
      <c r="I2708">
        <v>4.3470000000000004</v>
      </c>
      <c r="J2708" s="65" t="s">
        <v>9148</v>
      </c>
      <c r="K2708" t="s">
        <v>9153</v>
      </c>
      <c r="L2708" t="s">
        <v>1201</v>
      </c>
      <c r="O2708" t="s">
        <v>1411</v>
      </c>
      <c r="P2708" t="s">
        <v>1209</v>
      </c>
      <c r="Q2708">
        <v>43.07</v>
      </c>
      <c r="R2708">
        <v>0.38</v>
      </c>
    </row>
    <row r="2709" spans="1:18" x14ac:dyDescent="0.25">
      <c r="A2709" t="s">
        <v>9197</v>
      </c>
      <c r="C2709" t="s">
        <v>9198</v>
      </c>
      <c r="D2709" t="s">
        <v>1216</v>
      </c>
      <c r="E2709">
        <v>108</v>
      </c>
      <c r="F2709" s="65">
        <v>108</v>
      </c>
      <c r="G2709" s="65" t="s">
        <v>1358</v>
      </c>
      <c r="H2709">
        <v>52.6</v>
      </c>
      <c r="I2709">
        <v>4.42</v>
      </c>
      <c r="J2709" s="65" t="s">
        <v>9148</v>
      </c>
      <c r="K2709" t="s">
        <v>9199</v>
      </c>
      <c r="L2709" t="s">
        <v>1427</v>
      </c>
      <c r="O2709" t="s">
        <v>1360</v>
      </c>
      <c r="Q2709">
        <v>0</v>
      </c>
      <c r="R2709">
        <v>0</v>
      </c>
    </row>
    <row r="2710" spans="1:18" x14ac:dyDescent="0.25">
      <c r="A2710" t="s">
        <v>1082</v>
      </c>
      <c r="B2710" t="s">
        <v>9200</v>
      </c>
      <c r="C2710" t="s">
        <v>1083</v>
      </c>
      <c r="D2710" t="s">
        <v>1085</v>
      </c>
      <c r="E2710">
        <v>766</v>
      </c>
      <c r="F2710" s="65">
        <v>348</v>
      </c>
      <c r="G2710" s="65" t="s">
        <v>1206</v>
      </c>
      <c r="H2710">
        <v>51.685000000000002</v>
      </c>
      <c r="I2710">
        <v>4.5810000000000004</v>
      </c>
      <c r="J2710" s="65" t="s">
        <v>9148</v>
      </c>
      <c r="K2710" t="s">
        <v>9180</v>
      </c>
      <c r="L2710" t="s">
        <v>2250</v>
      </c>
      <c r="M2710" s="65">
        <v>1997</v>
      </c>
      <c r="N2710">
        <v>2017</v>
      </c>
      <c r="O2710" t="s">
        <v>1411</v>
      </c>
      <c r="P2710" t="s">
        <v>1277</v>
      </c>
      <c r="Q2710">
        <v>0.96</v>
      </c>
      <c r="R2710">
        <v>0.78</v>
      </c>
    </row>
    <row r="2711" spans="1:18" x14ac:dyDescent="0.25">
      <c r="A2711" t="s">
        <v>1082</v>
      </c>
      <c r="B2711" t="s">
        <v>9201</v>
      </c>
      <c r="C2711" t="s">
        <v>1083</v>
      </c>
      <c r="D2711" t="s">
        <v>1084</v>
      </c>
      <c r="E2711">
        <v>766</v>
      </c>
      <c r="F2711" s="65">
        <v>418</v>
      </c>
      <c r="G2711" s="65" t="s">
        <v>1206</v>
      </c>
      <c r="H2711">
        <v>51.685000000000002</v>
      </c>
      <c r="I2711">
        <v>4.5810000000000004</v>
      </c>
      <c r="J2711" s="65" t="s">
        <v>9148</v>
      </c>
      <c r="K2711" t="s">
        <v>9180</v>
      </c>
      <c r="L2711" t="s">
        <v>1201</v>
      </c>
      <c r="M2711" s="65">
        <v>2012</v>
      </c>
      <c r="O2711" t="s">
        <v>1411</v>
      </c>
      <c r="P2711" t="s">
        <v>1277</v>
      </c>
      <c r="Q2711">
        <v>0.96</v>
      </c>
      <c r="R2711">
        <v>0.78</v>
      </c>
    </row>
    <row r="2712" spans="1:18" x14ac:dyDescent="0.25">
      <c r="A2712" t="s">
        <v>9202</v>
      </c>
      <c r="B2712" t="s">
        <v>9203</v>
      </c>
      <c r="C2712" t="s">
        <v>1091</v>
      </c>
      <c r="D2712" t="s">
        <v>9204</v>
      </c>
      <c r="E2712">
        <v>1580</v>
      </c>
      <c r="F2712" s="65">
        <v>790</v>
      </c>
      <c r="G2712" s="65" t="s">
        <v>1231</v>
      </c>
      <c r="H2712">
        <v>53.448</v>
      </c>
      <c r="I2712">
        <v>6.859</v>
      </c>
      <c r="J2712" s="65" t="s">
        <v>9148</v>
      </c>
      <c r="K2712" t="s">
        <v>9180</v>
      </c>
      <c r="L2712" t="s">
        <v>1201</v>
      </c>
      <c r="M2712" s="65">
        <v>2014</v>
      </c>
      <c r="O2712" t="s">
        <v>1411</v>
      </c>
      <c r="P2712" t="s">
        <v>1209</v>
      </c>
      <c r="Q2712">
        <v>85.5</v>
      </c>
      <c r="R2712">
        <v>0.39</v>
      </c>
    </row>
    <row r="2713" spans="1:18" x14ac:dyDescent="0.25">
      <c r="A2713" t="s">
        <v>9202</v>
      </c>
      <c r="B2713" t="s">
        <v>9205</v>
      </c>
      <c r="C2713" t="s">
        <v>1091</v>
      </c>
      <c r="D2713" t="s">
        <v>9206</v>
      </c>
      <c r="E2713">
        <v>1580</v>
      </c>
      <c r="F2713" s="65">
        <v>790</v>
      </c>
      <c r="G2713" s="65" t="s">
        <v>1231</v>
      </c>
      <c r="H2713">
        <v>53.448</v>
      </c>
      <c r="I2713">
        <v>6.859</v>
      </c>
      <c r="J2713" s="65" t="s">
        <v>9148</v>
      </c>
      <c r="K2713" t="s">
        <v>9180</v>
      </c>
      <c r="L2713" t="s">
        <v>1201</v>
      </c>
      <c r="M2713" s="65">
        <v>2014</v>
      </c>
      <c r="O2713" t="s">
        <v>1411</v>
      </c>
      <c r="P2713" t="s">
        <v>1209</v>
      </c>
      <c r="Q2713">
        <v>85.5</v>
      </c>
      <c r="R2713">
        <v>0.39</v>
      </c>
    </row>
    <row r="2714" spans="1:18" x14ac:dyDescent="0.25">
      <c r="A2714" t="s">
        <v>1111</v>
      </c>
      <c r="B2714" t="s">
        <v>9207</v>
      </c>
      <c r="C2714" t="s">
        <v>9208</v>
      </c>
      <c r="D2714" t="s">
        <v>9209</v>
      </c>
      <c r="E2714">
        <v>1304</v>
      </c>
      <c r="F2714" s="65">
        <v>1304</v>
      </c>
      <c r="G2714" s="65" t="s">
        <v>1206</v>
      </c>
      <c r="H2714">
        <v>51.154000000000003</v>
      </c>
      <c r="I2714">
        <v>5.9080000000000004</v>
      </c>
      <c r="J2714" s="65" t="s">
        <v>9148</v>
      </c>
      <c r="K2714" t="s">
        <v>9210</v>
      </c>
      <c r="L2714" t="s">
        <v>2250</v>
      </c>
      <c r="M2714" s="65">
        <v>2010</v>
      </c>
      <c r="N2714">
        <v>2014</v>
      </c>
      <c r="O2714" t="s">
        <v>1202</v>
      </c>
      <c r="P2714" t="s">
        <v>1277</v>
      </c>
      <c r="Q2714">
        <v>4.55</v>
      </c>
      <c r="R2714">
        <v>3.13</v>
      </c>
    </row>
    <row r="2715" spans="1:18" x14ac:dyDescent="0.25">
      <c r="A2715" t="s">
        <v>1114</v>
      </c>
      <c r="B2715" t="s">
        <v>9211</v>
      </c>
      <c r="C2715" t="s">
        <v>9212</v>
      </c>
      <c r="D2715" t="s">
        <v>9213</v>
      </c>
      <c r="E2715">
        <v>209</v>
      </c>
      <c r="F2715" s="65">
        <v>209</v>
      </c>
      <c r="G2715" s="65" t="s">
        <v>1206</v>
      </c>
      <c r="H2715">
        <v>50.984999999999999</v>
      </c>
      <c r="I2715">
        <v>5.7969999999999997</v>
      </c>
      <c r="J2715" s="65" t="s">
        <v>9148</v>
      </c>
      <c r="K2715" t="s">
        <v>9210</v>
      </c>
      <c r="L2715" t="s">
        <v>1201</v>
      </c>
      <c r="M2715" s="65">
        <v>1999</v>
      </c>
      <c r="O2715" t="s">
        <v>1202</v>
      </c>
      <c r="P2715" t="s">
        <v>1209</v>
      </c>
      <c r="Q2715">
        <v>43.07</v>
      </c>
      <c r="R2715">
        <v>0.38</v>
      </c>
    </row>
    <row r="2716" spans="1:18" x14ac:dyDescent="0.25">
      <c r="A2716" t="s">
        <v>1117</v>
      </c>
      <c r="B2716" t="s">
        <v>9214</v>
      </c>
      <c r="C2716" t="s">
        <v>9215</v>
      </c>
      <c r="D2716" t="s">
        <v>9216</v>
      </c>
      <c r="E2716">
        <v>1070</v>
      </c>
      <c r="F2716" s="65">
        <v>1070</v>
      </c>
      <c r="G2716" s="65" t="s">
        <v>1231</v>
      </c>
      <c r="H2716">
        <v>51.944000000000003</v>
      </c>
      <c r="I2716">
        <v>4.0670000000000002</v>
      </c>
      <c r="J2716" s="65" t="s">
        <v>9148</v>
      </c>
      <c r="K2716" t="s">
        <v>9153</v>
      </c>
      <c r="L2716" t="s">
        <v>1201</v>
      </c>
      <c r="M2716" s="65">
        <v>2014</v>
      </c>
      <c r="O2716" t="s">
        <v>1411</v>
      </c>
      <c r="P2716" t="s">
        <v>1209</v>
      </c>
      <c r="Q2716">
        <v>85.5</v>
      </c>
      <c r="R2716">
        <v>0.39</v>
      </c>
    </row>
    <row r="2717" spans="1:18" x14ac:dyDescent="0.25">
      <c r="A2717" t="s">
        <v>1115</v>
      </c>
      <c r="B2717" t="s">
        <v>9217</v>
      </c>
      <c r="C2717" t="s">
        <v>9218</v>
      </c>
      <c r="D2717" t="s">
        <v>9219</v>
      </c>
      <c r="E2717">
        <v>220</v>
      </c>
      <c r="F2717" s="65">
        <v>220</v>
      </c>
      <c r="G2717" s="65" t="s">
        <v>1206</v>
      </c>
      <c r="H2717">
        <v>51.969000000000001</v>
      </c>
      <c r="I2717">
        <v>4.5579999999999998</v>
      </c>
      <c r="J2717" s="65" t="s">
        <v>9148</v>
      </c>
      <c r="K2717" t="s">
        <v>9153</v>
      </c>
      <c r="L2717" t="s">
        <v>1201</v>
      </c>
      <c r="M2717" s="65">
        <v>1996</v>
      </c>
      <c r="O2717" t="s">
        <v>1202</v>
      </c>
      <c r="P2717" t="s">
        <v>1268</v>
      </c>
      <c r="Q2717">
        <v>0.96</v>
      </c>
      <c r="R2717">
        <v>0.78</v>
      </c>
    </row>
    <row r="2718" spans="1:18" x14ac:dyDescent="0.25">
      <c r="A2718" t="s">
        <v>1125</v>
      </c>
      <c r="B2718" t="s">
        <v>9220</v>
      </c>
      <c r="C2718" t="s">
        <v>1126</v>
      </c>
      <c r="D2718" t="s">
        <v>1126</v>
      </c>
      <c r="E2718">
        <v>492</v>
      </c>
      <c r="F2718" s="65">
        <v>492</v>
      </c>
      <c r="G2718" s="65" t="s">
        <v>43</v>
      </c>
      <c r="H2718">
        <v>51.432000000000002</v>
      </c>
      <c r="I2718">
        <v>3.718</v>
      </c>
      <c r="J2718" s="65" t="s">
        <v>9148</v>
      </c>
      <c r="K2718" t="s">
        <v>9190</v>
      </c>
      <c r="L2718" t="s">
        <v>1201</v>
      </c>
      <c r="M2718" s="65">
        <v>1973</v>
      </c>
      <c r="O2718" t="s">
        <v>1411</v>
      </c>
      <c r="P2718" t="s">
        <v>1209</v>
      </c>
      <c r="Q2718">
        <v>167.87</v>
      </c>
      <c r="R2718">
        <v>1.02</v>
      </c>
    </row>
    <row r="2719" spans="1:18" x14ac:dyDescent="0.25">
      <c r="A2719" t="s">
        <v>9221</v>
      </c>
      <c r="B2719" t="s">
        <v>9222</v>
      </c>
      <c r="C2719" t="s">
        <v>9223</v>
      </c>
      <c r="D2719" t="s">
        <v>9224</v>
      </c>
      <c r="E2719">
        <v>840</v>
      </c>
      <c r="F2719" s="65">
        <v>840</v>
      </c>
      <c r="G2719" s="65" t="s">
        <v>1206</v>
      </c>
      <c r="H2719">
        <v>51.886000000000003</v>
      </c>
      <c r="I2719">
        <v>4.3550000000000004</v>
      </c>
      <c r="J2719" s="65" t="s">
        <v>9148</v>
      </c>
      <c r="K2719" t="s">
        <v>9153</v>
      </c>
      <c r="L2719" t="s">
        <v>1201</v>
      </c>
      <c r="M2719" s="65">
        <v>2004</v>
      </c>
      <c r="O2719" t="s">
        <v>1202</v>
      </c>
      <c r="P2719" t="s">
        <v>1268</v>
      </c>
      <c r="Q2719">
        <v>0.96</v>
      </c>
      <c r="R2719">
        <v>0.78</v>
      </c>
    </row>
    <row r="2720" spans="1:18" x14ac:dyDescent="0.25">
      <c r="A2720" t="s">
        <v>9225</v>
      </c>
      <c r="B2720" t="s">
        <v>9226</v>
      </c>
      <c r="C2720" t="s">
        <v>9227</v>
      </c>
      <c r="D2720" t="s">
        <v>9228</v>
      </c>
      <c r="E2720">
        <v>844</v>
      </c>
      <c r="F2720" s="65">
        <v>422</v>
      </c>
      <c r="G2720" s="65" t="s">
        <v>1206</v>
      </c>
      <c r="H2720">
        <v>51.957999999999998</v>
      </c>
      <c r="I2720">
        <v>4.0940000000000003</v>
      </c>
      <c r="J2720" s="65" t="s">
        <v>9148</v>
      </c>
      <c r="K2720" t="s">
        <v>9153</v>
      </c>
      <c r="L2720" t="s">
        <v>1201</v>
      </c>
      <c r="M2720" s="65">
        <v>2011</v>
      </c>
      <c r="O2720" t="s">
        <v>1411</v>
      </c>
      <c r="P2720" t="s">
        <v>1209</v>
      </c>
      <c r="Q2720">
        <v>43.07</v>
      </c>
      <c r="R2720">
        <v>0.38</v>
      </c>
    </row>
    <row r="2721" spans="1:18" x14ac:dyDescent="0.25">
      <c r="A2721" t="s">
        <v>9225</v>
      </c>
      <c r="B2721" t="s">
        <v>9229</v>
      </c>
      <c r="C2721" t="s">
        <v>9227</v>
      </c>
      <c r="D2721" t="s">
        <v>9230</v>
      </c>
      <c r="E2721">
        <v>844</v>
      </c>
      <c r="F2721" s="65">
        <v>422</v>
      </c>
      <c r="G2721" s="65" t="s">
        <v>1206</v>
      </c>
      <c r="H2721">
        <v>51.957999999999998</v>
      </c>
      <c r="I2721">
        <v>4.0940000000000003</v>
      </c>
      <c r="J2721" s="65" t="s">
        <v>9148</v>
      </c>
      <c r="K2721" t="s">
        <v>9153</v>
      </c>
      <c r="L2721" t="s">
        <v>1201</v>
      </c>
      <c r="O2721" t="s">
        <v>1411</v>
      </c>
      <c r="P2721" t="s">
        <v>1209</v>
      </c>
      <c r="Q2721">
        <v>43.07</v>
      </c>
      <c r="R2721">
        <v>0.38</v>
      </c>
    </row>
    <row r="2722" spans="1:18" x14ac:dyDescent="0.25">
      <c r="A2722" t="s">
        <v>1081</v>
      </c>
      <c r="B2722" t="s">
        <v>9231</v>
      </c>
      <c r="C2722" t="s">
        <v>9232</v>
      </c>
      <c r="D2722" t="s">
        <v>9233</v>
      </c>
      <c r="E2722">
        <v>432</v>
      </c>
      <c r="F2722" s="65">
        <v>432</v>
      </c>
      <c r="G2722" s="65" t="s">
        <v>1206</v>
      </c>
      <c r="H2722">
        <v>51.448999999999998</v>
      </c>
      <c r="I2722">
        <v>3.6930000000000001</v>
      </c>
      <c r="J2722" s="65" t="s">
        <v>9148</v>
      </c>
      <c r="K2722" t="s">
        <v>9190</v>
      </c>
      <c r="L2722" t="s">
        <v>1201</v>
      </c>
      <c r="M2722" s="65">
        <v>2009</v>
      </c>
      <c r="O2722" t="s">
        <v>1411</v>
      </c>
      <c r="P2722" t="s">
        <v>1209</v>
      </c>
      <c r="Q2722">
        <v>43.07</v>
      </c>
      <c r="R2722">
        <v>0.38</v>
      </c>
    </row>
    <row r="2723" spans="1:18" x14ac:dyDescent="0.25">
      <c r="A2723" t="s">
        <v>1106</v>
      </c>
      <c r="B2723" t="s">
        <v>9234</v>
      </c>
      <c r="C2723" t="s">
        <v>9235</v>
      </c>
      <c r="D2723" t="s">
        <v>1107</v>
      </c>
      <c r="E2723">
        <v>456</v>
      </c>
      <c r="F2723" s="65">
        <v>456</v>
      </c>
      <c r="G2723" s="65" t="s">
        <v>1206</v>
      </c>
      <c r="H2723">
        <v>51.335999999999999</v>
      </c>
      <c r="I2723">
        <v>3.7970000000000002</v>
      </c>
      <c r="J2723" s="65" t="s">
        <v>9148</v>
      </c>
      <c r="K2723" t="s">
        <v>9190</v>
      </c>
      <c r="L2723" t="s">
        <v>1201</v>
      </c>
      <c r="M2723" s="65">
        <v>1998</v>
      </c>
      <c r="O2723" t="s">
        <v>1411</v>
      </c>
      <c r="P2723" t="s">
        <v>1268</v>
      </c>
      <c r="Q2723">
        <v>0.96</v>
      </c>
      <c r="R2723">
        <v>0.78</v>
      </c>
    </row>
    <row r="2724" spans="1:18" x14ac:dyDescent="0.25">
      <c r="A2724" t="s">
        <v>1120</v>
      </c>
      <c r="B2724" t="s">
        <v>9236</v>
      </c>
      <c r="C2724" t="s">
        <v>1121</v>
      </c>
      <c r="D2724" t="s">
        <v>9237</v>
      </c>
      <c r="E2724">
        <v>247</v>
      </c>
      <c r="F2724" s="65">
        <v>247</v>
      </c>
      <c r="G2724" s="65" t="s">
        <v>1206</v>
      </c>
      <c r="H2724">
        <v>52.101999999999997</v>
      </c>
      <c r="I2724">
        <v>5.0789999999999997</v>
      </c>
      <c r="J2724" s="65" t="s">
        <v>9148</v>
      </c>
      <c r="K2724" t="s">
        <v>9149</v>
      </c>
      <c r="L2724" t="s">
        <v>1201</v>
      </c>
      <c r="M2724" s="65">
        <v>1976</v>
      </c>
      <c r="O2724" t="s">
        <v>1202</v>
      </c>
      <c r="P2724" t="s">
        <v>1209</v>
      </c>
      <c r="Q2724">
        <v>43.07</v>
      </c>
      <c r="R2724">
        <v>0.38</v>
      </c>
    </row>
    <row r="2725" spans="1:18" x14ac:dyDescent="0.25">
      <c r="A2725" t="s">
        <v>1090</v>
      </c>
      <c r="B2725" t="s">
        <v>9238</v>
      </c>
      <c r="C2725" t="s">
        <v>1091</v>
      </c>
      <c r="D2725" t="s">
        <v>9239</v>
      </c>
      <c r="E2725">
        <v>1410</v>
      </c>
      <c r="F2725" s="65">
        <v>470</v>
      </c>
      <c r="G2725" s="65" t="s">
        <v>1206</v>
      </c>
      <c r="H2725">
        <v>53.436999999999998</v>
      </c>
      <c r="I2725">
        <v>6.8810000000000002</v>
      </c>
      <c r="J2725" s="65" t="s">
        <v>9148</v>
      </c>
      <c r="K2725" t="s">
        <v>2425</v>
      </c>
      <c r="L2725" t="s">
        <v>1201</v>
      </c>
      <c r="M2725" s="65">
        <v>2013</v>
      </c>
      <c r="O2725" t="s">
        <v>1411</v>
      </c>
      <c r="P2725" t="s">
        <v>1209</v>
      </c>
      <c r="Q2725">
        <v>43.07</v>
      </c>
      <c r="R2725">
        <v>0.38</v>
      </c>
    </row>
    <row r="2726" spans="1:18" x14ac:dyDescent="0.25">
      <c r="A2726" t="s">
        <v>1090</v>
      </c>
      <c r="B2726" t="s">
        <v>9240</v>
      </c>
      <c r="C2726" t="s">
        <v>1091</v>
      </c>
      <c r="D2726" t="s">
        <v>9241</v>
      </c>
      <c r="E2726">
        <v>1410</v>
      </c>
      <c r="F2726" s="65">
        <v>470</v>
      </c>
      <c r="G2726" s="65" t="s">
        <v>1206</v>
      </c>
      <c r="H2726">
        <v>53.436999999999998</v>
      </c>
      <c r="I2726">
        <v>6.8810000000000002</v>
      </c>
      <c r="J2726" s="65" t="s">
        <v>9148</v>
      </c>
      <c r="K2726" t="s">
        <v>2425</v>
      </c>
      <c r="L2726" t="s">
        <v>1201</v>
      </c>
      <c r="M2726" s="65">
        <v>2013</v>
      </c>
      <c r="O2726" t="s">
        <v>1411</v>
      </c>
      <c r="P2726" t="s">
        <v>1209</v>
      </c>
      <c r="Q2726">
        <v>43.07</v>
      </c>
      <c r="R2726">
        <v>0.38</v>
      </c>
    </row>
    <row r="2727" spans="1:18" x14ac:dyDescent="0.25">
      <c r="A2727" t="s">
        <v>1090</v>
      </c>
      <c r="B2727" t="s">
        <v>9242</v>
      </c>
      <c r="C2727" t="s">
        <v>1091</v>
      </c>
      <c r="D2727" t="s">
        <v>9243</v>
      </c>
      <c r="E2727">
        <v>1410</v>
      </c>
      <c r="F2727" s="65">
        <v>470</v>
      </c>
      <c r="G2727" s="65" t="s">
        <v>1206</v>
      </c>
      <c r="H2727">
        <v>53.436999999999998</v>
      </c>
      <c r="I2727">
        <v>6.8810000000000002</v>
      </c>
      <c r="J2727" s="65" t="s">
        <v>9148</v>
      </c>
      <c r="K2727" t="s">
        <v>2425</v>
      </c>
      <c r="L2727" t="s">
        <v>1201</v>
      </c>
      <c r="M2727" s="65">
        <v>2013</v>
      </c>
      <c r="O2727" t="s">
        <v>1411</v>
      </c>
      <c r="P2727" t="s">
        <v>1209</v>
      </c>
      <c r="Q2727">
        <v>43.07</v>
      </c>
      <c r="R2727">
        <v>0.38</v>
      </c>
    </row>
    <row r="2728" spans="1:18" x14ac:dyDescent="0.25">
      <c r="A2728" t="s">
        <v>1123</v>
      </c>
      <c r="B2728" t="s">
        <v>9244</v>
      </c>
      <c r="C2728" t="s">
        <v>1124</v>
      </c>
      <c r="D2728" t="s">
        <v>9245</v>
      </c>
      <c r="E2728">
        <v>684</v>
      </c>
      <c r="F2728" s="65">
        <v>249</v>
      </c>
      <c r="G2728" s="65" t="s">
        <v>1206</v>
      </c>
      <c r="H2728">
        <v>52.338999999999999</v>
      </c>
      <c r="I2728">
        <v>5.0199999999999996</v>
      </c>
      <c r="J2728" s="65" t="s">
        <v>9148</v>
      </c>
      <c r="K2728" t="s">
        <v>9199</v>
      </c>
      <c r="L2728" t="s">
        <v>1201</v>
      </c>
      <c r="M2728" s="65">
        <v>1995</v>
      </c>
      <c r="O2728" t="s">
        <v>1411</v>
      </c>
      <c r="P2728" t="s">
        <v>1209</v>
      </c>
      <c r="Q2728">
        <v>132.47999999999999</v>
      </c>
      <c r="R2728">
        <v>0.91</v>
      </c>
    </row>
    <row r="2729" spans="1:18" x14ac:dyDescent="0.25">
      <c r="A2729" t="s">
        <v>1123</v>
      </c>
      <c r="B2729" t="s">
        <v>9246</v>
      </c>
      <c r="C2729" t="s">
        <v>1124</v>
      </c>
      <c r="D2729" t="s">
        <v>9247</v>
      </c>
      <c r="E2729">
        <v>684</v>
      </c>
      <c r="F2729" s="65">
        <v>435</v>
      </c>
      <c r="G2729" s="65" t="s">
        <v>1206</v>
      </c>
      <c r="H2729">
        <v>52.338999999999999</v>
      </c>
      <c r="I2729">
        <v>5.0199999999999996</v>
      </c>
      <c r="J2729" s="65" t="s">
        <v>9148</v>
      </c>
      <c r="K2729" t="s">
        <v>9199</v>
      </c>
      <c r="L2729" t="s">
        <v>1201</v>
      </c>
      <c r="M2729" s="65">
        <v>2013</v>
      </c>
      <c r="O2729" t="s">
        <v>1411</v>
      </c>
      <c r="P2729" t="s">
        <v>1209</v>
      </c>
      <c r="Q2729">
        <v>132.47999999999999</v>
      </c>
      <c r="R2729">
        <v>0.91</v>
      </c>
    </row>
    <row r="2730" spans="1:18" x14ac:dyDescent="0.25">
      <c r="A2730" t="s">
        <v>1112</v>
      </c>
      <c r="B2730" t="s">
        <v>9248</v>
      </c>
      <c r="C2730" t="s">
        <v>1113</v>
      </c>
      <c r="D2730" t="s">
        <v>9249</v>
      </c>
      <c r="E2730">
        <v>869</v>
      </c>
      <c r="F2730" s="65">
        <v>375</v>
      </c>
      <c r="G2730" s="65" t="s">
        <v>1206</v>
      </c>
      <c r="H2730">
        <v>52.475000000000001</v>
      </c>
      <c r="I2730">
        <v>4.6180000000000003</v>
      </c>
      <c r="J2730" s="65" t="s">
        <v>9148</v>
      </c>
      <c r="K2730" t="s">
        <v>9199</v>
      </c>
      <c r="L2730" t="s">
        <v>1201</v>
      </c>
      <c r="M2730" s="65">
        <v>1986</v>
      </c>
      <c r="O2730" t="s">
        <v>1202</v>
      </c>
      <c r="P2730" t="s">
        <v>1209</v>
      </c>
      <c r="Q2730">
        <v>132.47999999999999</v>
      </c>
      <c r="R2730">
        <v>0.91</v>
      </c>
    </row>
    <row r="2731" spans="1:18" x14ac:dyDescent="0.25">
      <c r="A2731" t="s">
        <v>1112</v>
      </c>
      <c r="B2731" t="s">
        <v>9250</v>
      </c>
      <c r="C2731" t="s">
        <v>1113</v>
      </c>
      <c r="D2731" t="s">
        <v>9251</v>
      </c>
      <c r="E2731">
        <v>869</v>
      </c>
      <c r="F2731" s="65">
        <v>350</v>
      </c>
      <c r="G2731" s="65" t="s">
        <v>1206</v>
      </c>
      <c r="H2731">
        <v>52.475000000000001</v>
      </c>
      <c r="I2731">
        <v>4.6180000000000003</v>
      </c>
      <c r="J2731" s="65" t="s">
        <v>9148</v>
      </c>
      <c r="K2731" t="s">
        <v>9199</v>
      </c>
      <c r="L2731" t="s">
        <v>1201</v>
      </c>
      <c r="M2731" s="65">
        <v>1974</v>
      </c>
      <c r="O2731" t="s">
        <v>1202</v>
      </c>
      <c r="P2731" t="s">
        <v>1209</v>
      </c>
      <c r="Q2731">
        <v>132.47999999999999</v>
      </c>
      <c r="R2731">
        <v>0.91</v>
      </c>
    </row>
    <row r="2732" spans="1:18" x14ac:dyDescent="0.25">
      <c r="A2732" t="s">
        <v>1112</v>
      </c>
      <c r="B2732" t="s">
        <v>9252</v>
      </c>
      <c r="C2732" t="s">
        <v>1113</v>
      </c>
      <c r="D2732" t="s">
        <v>9253</v>
      </c>
      <c r="E2732">
        <v>869</v>
      </c>
      <c r="F2732" s="65">
        <v>144</v>
      </c>
      <c r="G2732" s="65" t="s">
        <v>1206</v>
      </c>
      <c r="H2732">
        <v>52.475000000000001</v>
      </c>
      <c r="I2732">
        <v>4.6180000000000003</v>
      </c>
      <c r="J2732" s="65" t="s">
        <v>9148</v>
      </c>
      <c r="K2732" t="s">
        <v>9199</v>
      </c>
      <c r="L2732" t="s">
        <v>1201</v>
      </c>
      <c r="M2732" s="65">
        <v>1997</v>
      </c>
      <c r="O2732" t="s">
        <v>1411</v>
      </c>
      <c r="P2732" t="s">
        <v>1209</v>
      </c>
      <c r="Q2732">
        <v>43.07</v>
      </c>
      <c r="R2732">
        <v>0.38</v>
      </c>
    </row>
    <row r="2733" spans="1:18" x14ac:dyDescent="0.25">
      <c r="A2733" t="s">
        <v>1122</v>
      </c>
      <c r="B2733" t="s">
        <v>9254</v>
      </c>
      <c r="C2733" t="s">
        <v>9255</v>
      </c>
      <c r="D2733" t="s">
        <v>9256</v>
      </c>
      <c r="E2733">
        <v>1090</v>
      </c>
      <c r="F2733" s="65">
        <v>440</v>
      </c>
      <c r="G2733" s="65" t="s">
        <v>1231</v>
      </c>
      <c r="H2733">
        <v>52.404000000000003</v>
      </c>
      <c r="I2733">
        <v>4.8460000000000001</v>
      </c>
      <c r="J2733" s="65" t="s">
        <v>9148</v>
      </c>
      <c r="K2733" t="s">
        <v>9199</v>
      </c>
      <c r="L2733" t="s">
        <v>1201</v>
      </c>
      <c r="M2733" s="65">
        <v>2012</v>
      </c>
      <c r="O2733" t="s">
        <v>1202</v>
      </c>
      <c r="P2733" t="s">
        <v>1209</v>
      </c>
      <c r="Q2733">
        <v>85.5</v>
      </c>
      <c r="R2733">
        <v>0.39</v>
      </c>
    </row>
    <row r="2734" spans="1:18" x14ac:dyDescent="0.25">
      <c r="A2734" t="s">
        <v>1122</v>
      </c>
      <c r="B2734" t="s">
        <v>9257</v>
      </c>
      <c r="C2734" t="s">
        <v>9255</v>
      </c>
      <c r="D2734" t="s">
        <v>9258</v>
      </c>
      <c r="E2734">
        <v>1090</v>
      </c>
      <c r="F2734" s="65">
        <v>650</v>
      </c>
      <c r="G2734" s="65" t="s">
        <v>1231</v>
      </c>
      <c r="H2734">
        <v>52.404000000000003</v>
      </c>
      <c r="I2734">
        <v>4.8460000000000001</v>
      </c>
      <c r="J2734" s="65" t="s">
        <v>9148</v>
      </c>
      <c r="K2734" t="s">
        <v>9199</v>
      </c>
      <c r="L2734" t="s">
        <v>1201</v>
      </c>
      <c r="M2734" s="65">
        <v>1994</v>
      </c>
      <c r="O2734" t="s">
        <v>1202</v>
      </c>
      <c r="P2734" t="s">
        <v>1209</v>
      </c>
      <c r="Q2734">
        <v>85.5</v>
      </c>
      <c r="R2734">
        <v>0.39</v>
      </c>
    </row>
    <row r="2735" spans="1:18" x14ac:dyDescent="0.25">
      <c r="A2735" t="s">
        <v>1108</v>
      </c>
      <c r="B2735" t="s">
        <v>1108</v>
      </c>
      <c r="C2735" t="s">
        <v>1109</v>
      </c>
      <c r="D2735" t="s">
        <v>1110</v>
      </c>
      <c r="E2735">
        <v>112</v>
      </c>
      <c r="F2735" s="65">
        <v>112</v>
      </c>
      <c r="G2735" s="65" t="s">
        <v>1206</v>
      </c>
      <c r="H2735">
        <v>52.076000000000001</v>
      </c>
      <c r="I2735">
        <v>4.2910000000000004</v>
      </c>
      <c r="J2735" s="65" t="s">
        <v>9148</v>
      </c>
      <c r="K2735" t="s">
        <v>9153</v>
      </c>
      <c r="L2735" t="s">
        <v>1201</v>
      </c>
      <c r="M2735" s="65">
        <v>2008</v>
      </c>
      <c r="O2735" t="s">
        <v>1411</v>
      </c>
      <c r="P2735" t="s">
        <v>1209</v>
      </c>
      <c r="Q2735">
        <v>43.07</v>
      </c>
      <c r="R2735">
        <v>0.38</v>
      </c>
    </row>
    <row r="2736" spans="1:18" x14ac:dyDescent="0.25">
      <c r="A2736" t="s">
        <v>9259</v>
      </c>
      <c r="B2736" t="s">
        <v>9260</v>
      </c>
      <c r="C2736" t="s">
        <v>9261</v>
      </c>
      <c r="D2736" t="s">
        <v>9262</v>
      </c>
      <c r="E2736">
        <v>0.4</v>
      </c>
      <c r="F2736" s="65">
        <v>0</v>
      </c>
      <c r="G2736" s="65" t="s">
        <v>1213</v>
      </c>
      <c r="H2736">
        <v>60.470999999999997</v>
      </c>
      <c r="I2736">
        <v>6.61</v>
      </c>
      <c r="J2736" s="65" t="s">
        <v>9263</v>
      </c>
      <c r="K2736" t="s">
        <v>9264</v>
      </c>
      <c r="L2736" t="s">
        <v>1201</v>
      </c>
      <c r="O2736" t="s">
        <v>1202</v>
      </c>
    </row>
    <row r="2737" spans="1:15" x14ac:dyDescent="0.25">
      <c r="A2737" t="s">
        <v>9259</v>
      </c>
      <c r="B2737" t="s">
        <v>9265</v>
      </c>
      <c r="C2737" t="s">
        <v>9261</v>
      </c>
      <c r="D2737" t="s">
        <v>9266</v>
      </c>
      <c r="E2737">
        <v>0.4</v>
      </c>
      <c r="F2737" s="65">
        <v>0.4</v>
      </c>
      <c r="G2737" s="65" t="s">
        <v>1213</v>
      </c>
      <c r="H2737">
        <v>60.470999999999997</v>
      </c>
      <c r="I2737">
        <v>6.61</v>
      </c>
      <c r="J2737" s="65" t="s">
        <v>9263</v>
      </c>
      <c r="K2737" t="s">
        <v>9264</v>
      </c>
      <c r="L2737" t="s">
        <v>1201</v>
      </c>
      <c r="O2737" t="s">
        <v>1202</v>
      </c>
    </row>
    <row r="2738" spans="1:15" x14ac:dyDescent="0.25">
      <c r="A2738" t="s">
        <v>9267</v>
      </c>
      <c r="B2738" t="s">
        <v>9268</v>
      </c>
      <c r="C2738" t="s">
        <v>9269</v>
      </c>
      <c r="D2738" t="s">
        <v>9270</v>
      </c>
      <c r="E2738">
        <v>3.6</v>
      </c>
      <c r="F2738" s="65">
        <v>3.6</v>
      </c>
      <c r="G2738" s="65" t="s">
        <v>1200</v>
      </c>
      <c r="H2738">
        <v>59.914000000000001</v>
      </c>
      <c r="I2738">
        <v>9.8859999999999992</v>
      </c>
      <c r="J2738" s="65" t="s">
        <v>9263</v>
      </c>
      <c r="K2738" t="s">
        <v>9271</v>
      </c>
      <c r="L2738" t="s">
        <v>1201</v>
      </c>
      <c r="O2738" t="s">
        <v>1202</v>
      </c>
    </row>
    <row r="2739" spans="1:15" x14ac:dyDescent="0.25">
      <c r="A2739" t="s">
        <v>9272</v>
      </c>
      <c r="B2739" t="s">
        <v>9273</v>
      </c>
      <c r="C2739" t="s">
        <v>9274</v>
      </c>
      <c r="D2739" t="s">
        <v>9275</v>
      </c>
      <c r="E2739">
        <v>32.9</v>
      </c>
      <c r="F2739" s="65">
        <v>0.4</v>
      </c>
      <c r="G2739" s="65" t="s">
        <v>1213</v>
      </c>
      <c r="H2739">
        <v>59.585999999999999</v>
      </c>
      <c r="I2739">
        <v>10.743</v>
      </c>
      <c r="J2739" s="65" t="s">
        <v>9263</v>
      </c>
      <c r="K2739" t="s">
        <v>9276</v>
      </c>
      <c r="L2739" t="s">
        <v>1201</v>
      </c>
      <c r="O2739" t="s">
        <v>1202</v>
      </c>
    </row>
    <row r="2740" spans="1:15" x14ac:dyDescent="0.25">
      <c r="A2740" t="s">
        <v>9272</v>
      </c>
      <c r="B2740" t="s">
        <v>9277</v>
      </c>
      <c r="C2740" t="s">
        <v>9274</v>
      </c>
      <c r="D2740" t="s">
        <v>9278</v>
      </c>
      <c r="E2740">
        <v>32.9</v>
      </c>
      <c r="F2740" s="65">
        <v>1.9</v>
      </c>
      <c r="G2740" s="65" t="s">
        <v>1213</v>
      </c>
      <c r="H2740">
        <v>59.585999999999999</v>
      </c>
      <c r="I2740">
        <v>10.743</v>
      </c>
      <c r="J2740" s="65" t="s">
        <v>9263</v>
      </c>
      <c r="K2740" t="s">
        <v>9276</v>
      </c>
      <c r="L2740" t="s">
        <v>1201</v>
      </c>
      <c r="O2740" t="s">
        <v>1202</v>
      </c>
    </row>
    <row r="2741" spans="1:15" x14ac:dyDescent="0.25">
      <c r="A2741" t="s">
        <v>9272</v>
      </c>
      <c r="B2741" t="s">
        <v>9279</v>
      </c>
      <c r="C2741" t="s">
        <v>9274</v>
      </c>
      <c r="D2741" t="s">
        <v>9280</v>
      </c>
      <c r="E2741">
        <v>32.9</v>
      </c>
      <c r="F2741" s="65">
        <v>1.3</v>
      </c>
      <c r="G2741" s="65" t="s">
        <v>1213</v>
      </c>
      <c r="H2741">
        <v>59.585999999999999</v>
      </c>
      <c r="I2741">
        <v>10.743</v>
      </c>
      <c r="J2741" s="65" t="s">
        <v>9263</v>
      </c>
      <c r="K2741" t="s">
        <v>9276</v>
      </c>
      <c r="L2741" t="s">
        <v>1201</v>
      </c>
      <c r="O2741" t="s">
        <v>1202</v>
      </c>
    </row>
    <row r="2742" spans="1:15" x14ac:dyDescent="0.25">
      <c r="A2742" t="s">
        <v>9272</v>
      </c>
      <c r="B2742" t="s">
        <v>9281</v>
      </c>
      <c r="C2742" t="s">
        <v>9274</v>
      </c>
      <c r="D2742" t="s">
        <v>9282</v>
      </c>
      <c r="E2742">
        <v>32.9</v>
      </c>
      <c r="F2742" s="65">
        <v>0.1</v>
      </c>
      <c r="G2742" s="65" t="s">
        <v>1213</v>
      </c>
      <c r="H2742">
        <v>59.585999999999999</v>
      </c>
      <c r="I2742">
        <v>10.743</v>
      </c>
      <c r="J2742" s="65" t="s">
        <v>9263</v>
      </c>
      <c r="K2742" t="s">
        <v>9276</v>
      </c>
      <c r="L2742" t="s">
        <v>1201</v>
      </c>
      <c r="O2742" t="s">
        <v>1202</v>
      </c>
    </row>
    <row r="2743" spans="1:15" x14ac:dyDescent="0.25">
      <c r="A2743" t="s">
        <v>9272</v>
      </c>
      <c r="B2743" t="s">
        <v>9283</v>
      </c>
      <c r="C2743" t="s">
        <v>9274</v>
      </c>
      <c r="D2743" t="s">
        <v>9284</v>
      </c>
      <c r="E2743">
        <v>32.9</v>
      </c>
      <c r="F2743" s="65">
        <v>0.8</v>
      </c>
      <c r="G2743" s="65" t="s">
        <v>1213</v>
      </c>
      <c r="H2743">
        <v>59.585999999999999</v>
      </c>
      <c r="I2743">
        <v>10.743</v>
      </c>
      <c r="J2743" s="65" t="s">
        <v>9263</v>
      </c>
      <c r="K2743" t="s">
        <v>9276</v>
      </c>
      <c r="L2743" t="s">
        <v>1201</v>
      </c>
      <c r="O2743" t="s">
        <v>1202</v>
      </c>
    </row>
    <row r="2744" spans="1:15" x14ac:dyDescent="0.25">
      <c r="A2744" t="s">
        <v>9272</v>
      </c>
      <c r="B2744" t="s">
        <v>9285</v>
      </c>
      <c r="C2744" t="s">
        <v>9274</v>
      </c>
      <c r="D2744" t="s">
        <v>9286</v>
      </c>
      <c r="E2744">
        <v>32.9</v>
      </c>
      <c r="F2744" s="65">
        <v>2.2000000000000002</v>
      </c>
      <c r="G2744" s="65" t="s">
        <v>1213</v>
      </c>
      <c r="H2744">
        <v>59.585999999999999</v>
      </c>
      <c r="I2744">
        <v>10.743</v>
      </c>
      <c r="J2744" s="65" t="s">
        <v>9263</v>
      </c>
      <c r="K2744" t="s">
        <v>9276</v>
      </c>
      <c r="L2744" t="s">
        <v>1201</v>
      </c>
      <c r="O2744" t="s">
        <v>1202</v>
      </c>
    </row>
    <row r="2745" spans="1:15" x14ac:dyDescent="0.25">
      <c r="A2745" t="s">
        <v>9272</v>
      </c>
      <c r="B2745" t="s">
        <v>9287</v>
      </c>
      <c r="C2745" t="s">
        <v>9274</v>
      </c>
      <c r="D2745" t="s">
        <v>9288</v>
      </c>
      <c r="E2745">
        <v>32.9</v>
      </c>
      <c r="F2745" s="65">
        <v>0.1</v>
      </c>
      <c r="G2745" s="65" t="s">
        <v>1213</v>
      </c>
      <c r="H2745">
        <v>59.585999999999999</v>
      </c>
      <c r="I2745">
        <v>10.743</v>
      </c>
      <c r="J2745" s="65" t="s">
        <v>9263</v>
      </c>
      <c r="K2745" t="s">
        <v>9276</v>
      </c>
      <c r="L2745" t="s">
        <v>1201</v>
      </c>
      <c r="O2745" t="s">
        <v>1202</v>
      </c>
    </row>
    <row r="2746" spans="1:15" x14ac:dyDescent="0.25">
      <c r="A2746" t="s">
        <v>9272</v>
      </c>
      <c r="B2746" t="s">
        <v>9289</v>
      </c>
      <c r="C2746" t="s">
        <v>9274</v>
      </c>
      <c r="D2746" t="s">
        <v>9290</v>
      </c>
      <c r="E2746">
        <v>32.9</v>
      </c>
      <c r="F2746" s="65">
        <v>2.1</v>
      </c>
      <c r="G2746" s="65" t="s">
        <v>1213</v>
      </c>
      <c r="H2746">
        <v>59.585999999999999</v>
      </c>
      <c r="I2746">
        <v>10.743</v>
      </c>
      <c r="J2746" s="65" t="s">
        <v>9263</v>
      </c>
      <c r="K2746" t="s">
        <v>9276</v>
      </c>
      <c r="L2746" t="s">
        <v>1201</v>
      </c>
      <c r="O2746" t="s">
        <v>1202</v>
      </c>
    </row>
    <row r="2747" spans="1:15" x14ac:dyDescent="0.25">
      <c r="A2747" t="s">
        <v>9272</v>
      </c>
      <c r="B2747" t="s">
        <v>9291</v>
      </c>
      <c r="C2747" t="s">
        <v>9274</v>
      </c>
      <c r="D2747" t="s">
        <v>9292</v>
      </c>
      <c r="E2747">
        <v>32.9</v>
      </c>
      <c r="F2747" s="65">
        <v>0.1</v>
      </c>
      <c r="G2747" s="65" t="s">
        <v>1213</v>
      </c>
      <c r="H2747">
        <v>59.585999999999999</v>
      </c>
      <c r="I2747">
        <v>10.743</v>
      </c>
      <c r="J2747" s="65" t="s">
        <v>9263</v>
      </c>
      <c r="K2747" t="s">
        <v>9276</v>
      </c>
      <c r="L2747" t="s">
        <v>1201</v>
      </c>
      <c r="O2747" t="s">
        <v>1202</v>
      </c>
    </row>
    <row r="2748" spans="1:15" x14ac:dyDescent="0.25">
      <c r="A2748" t="s">
        <v>9272</v>
      </c>
      <c r="B2748" t="s">
        <v>9293</v>
      </c>
      <c r="C2748" t="s">
        <v>9274</v>
      </c>
      <c r="D2748" t="s">
        <v>9294</v>
      </c>
      <c r="E2748">
        <v>32.9</v>
      </c>
      <c r="F2748" s="65">
        <v>0.1</v>
      </c>
      <c r="G2748" s="65" t="s">
        <v>1213</v>
      </c>
      <c r="H2748">
        <v>59.585999999999999</v>
      </c>
      <c r="I2748">
        <v>10.743</v>
      </c>
      <c r="J2748" s="65" t="s">
        <v>9263</v>
      </c>
      <c r="K2748" t="s">
        <v>9276</v>
      </c>
      <c r="L2748" t="s">
        <v>1201</v>
      </c>
      <c r="O2748" t="s">
        <v>1202</v>
      </c>
    </row>
    <row r="2749" spans="1:15" x14ac:dyDescent="0.25">
      <c r="A2749" t="s">
        <v>9272</v>
      </c>
      <c r="B2749" t="s">
        <v>9295</v>
      </c>
      <c r="C2749" t="s">
        <v>9274</v>
      </c>
      <c r="D2749" t="s">
        <v>9296</v>
      </c>
      <c r="E2749">
        <v>32.9</v>
      </c>
      <c r="F2749" s="65">
        <v>0.4</v>
      </c>
      <c r="G2749" s="65" t="s">
        <v>1213</v>
      </c>
      <c r="H2749">
        <v>59.585999999999999</v>
      </c>
      <c r="I2749">
        <v>10.743</v>
      </c>
      <c r="J2749" s="65" t="s">
        <v>9263</v>
      </c>
      <c r="K2749" t="s">
        <v>9276</v>
      </c>
      <c r="L2749" t="s">
        <v>1201</v>
      </c>
      <c r="O2749" t="s">
        <v>1202</v>
      </c>
    </row>
    <row r="2750" spans="1:15" x14ac:dyDescent="0.25">
      <c r="A2750" t="s">
        <v>9272</v>
      </c>
      <c r="B2750" t="s">
        <v>9297</v>
      </c>
      <c r="C2750" t="s">
        <v>9274</v>
      </c>
      <c r="D2750" t="s">
        <v>9298</v>
      </c>
      <c r="E2750">
        <v>32.9</v>
      </c>
      <c r="F2750" s="65">
        <v>0.1</v>
      </c>
      <c r="G2750" s="65" t="s">
        <v>1213</v>
      </c>
      <c r="H2750">
        <v>59.585999999999999</v>
      </c>
      <c r="I2750">
        <v>10.743</v>
      </c>
      <c r="J2750" s="65" t="s">
        <v>9263</v>
      </c>
      <c r="K2750" t="s">
        <v>9276</v>
      </c>
      <c r="L2750" t="s">
        <v>1201</v>
      </c>
      <c r="O2750" t="s">
        <v>1202</v>
      </c>
    </row>
    <row r="2751" spans="1:15" x14ac:dyDescent="0.25">
      <c r="A2751" t="s">
        <v>9272</v>
      </c>
      <c r="B2751" t="s">
        <v>9299</v>
      </c>
      <c r="C2751" t="s">
        <v>9274</v>
      </c>
      <c r="D2751" t="s">
        <v>9300</v>
      </c>
      <c r="E2751">
        <v>32.9</v>
      </c>
      <c r="F2751" s="65">
        <v>0.1</v>
      </c>
      <c r="G2751" s="65" t="s">
        <v>1213</v>
      </c>
      <c r="H2751">
        <v>59.585999999999999</v>
      </c>
      <c r="I2751">
        <v>10.743</v>
      </c>
      <c r="J2751" s="65" t="s">
        <v>9263</v>
      </c>
      <c r="K2751" t="s">
        <v>9276</v>
      </c>
      <c r="L2751" t="s">
        <v>1201</v>
      </c>
      <c r="O2751" t="s">
        <v>1202</v>
      </c>
    </row>
    <row r="2752" spans="1:15" x14ac:dyDescent="0.25">
      <c r="A2752" t="s">
        <v>9272</v>
      </c>
      <c r="B2752" t="s">
        <v>9301</v>
      </c>
      <c r="C2752" t="s">
        <v>9274</v>
      </c>
      <c r="D2752" t="s">
        <v>9302</v>
      </c>
      <c r="E2752">
        <v>32.9</v>
      </c>
      <c r="F2752" s="65">
        <v>0.4</v>
      </c>
      <c r="G2752" s="65" t="s">
        <v>1213</v>
      </c>
      <c r="H2752">
        <v>59.585999999999999</v>
      </c>
      <c r="I2752">
        <v>10.743</v>
      </c>
      <c r="J2752" s="65" t="s">
        <v>9263</v>
      </c>
      <c r="K2752" t="s">
        <v>9276</v>
      </c>
      <c r="L2752" t="s">
        <v>1201</v>
      </c>
      <c r="O2752" t="s">
        <v>1202</v>
      </c>
    </row>
    <row r="2753" spans="1:15" x14ac:dyDescent="0.25">
      <c r="A2753" t="s">
        <v>9272</v>
      </c>
      <c r="B2753" t="s">
        <v>9303</v>
      </c>
      <c r="C2753" t="s">
        <v>9274</v>
      </c>
      <c r="D2753" t="s">
        <v>9304</v>
      </c>
      <c r="E2753">
        <v>32.9</v>
      </c>
      <c r="F2753" s="65">
        <v>1.7</v>
      </c>
      <c r="G2753" s="65" t="s">
        <v>1213</v>
      </c>
      <c r="H2753">
        <v>59.585999999999999</v>
      </c>
      <c r="I2753">
        <v>10.743</v>
      </c>
      <c r="J2753" s="65" t="s">
        <v>9263</v>
      </c>
      <c r="K2753" t="s">
        <v>9276</v>
      </c>
      <c r="L2753" t="s">
        <v>1201</v>
      </c>
      <c r="O2753" t="s">
        <v>1202</v>
      </c>
    </row>
    <row r="2754" spans="1:15" x14ac:dyDescent="0.25">
      <c r="A2754" t="s">
        <v>9272</v>
      </c>
      <c r="B2754" t="s">
        <v>9305</v>
      </c>
      <c r="C2754" t="s">
        <v>9274</v>
      </c>
      <c r="D2754" t="s">
        <v>9306</v>
      </c>
      <c r="E2754">
        <v>32.9</v>
      </c>
      <c r="F2754" s="65">
        <v>0.1</v>
      </c>
      <c r="G2754" s="65" t="s">
        <v>1213</v>
      </c>
      <c r="H2754">
        <v>59.585999999999999</v>
      </c>
      <c r="I2754">
        <v>10.743</v>
      </c>
      <c r="J2754" s="65" t="s">
        <v>9263</v>
      </c>
      <c r="K2754" t="s">
        <v>9276</v>
      </c>
      <c r="L2754" t="s">
        <v>1201</v>
      </c>
      <c r="O2754" t="s">
        <v>1202</v>
      </c>
    </row>
    <row r="2755" spans="1:15" x14ac:dyDescent="0.25">
      <c r="A2755" t="s">
        <v>9272</v>
      </c>
      <c r="B2755" t="s">
        <v>9307</v>
      </c>
      <c r="C2755" t="s">
        <v>9274</v>
      </c>
      <c r="D2755" t="s">
        <v>9308</v>
      </c>
      <c r="E2755">
        <v>32.9</v>
      </c>
      <c r="F2755" s="65">
        <v>3.1</v>
      </c>
      <c r="G2755" s="65" t="s">
        <v>1213</v>
      </c>
      <c r="H2755">
        <v>59.585999999999999</v>
      </c>
      <c r="I2755">
        <v>10.743</v>
      </c>
      <c r="J2755" s="65" t="s">
        <v>9263</v>
      </c>
      <c r="K2755" t="s">
        <v>9276</v>
      </c>
      <c r="L2755" t="s">
        <v>1201</v>
      </c>
      <c r="O2755" t="s">
        <v>1202</v>
      </c>
    </row>
    <row r="2756" spans="1:15" x14ac:dyDescent="0.25">
      <c r="A2756" t="s">
        <v>9272</v>
      </c>
      <c r="B2756" t="s">
        <v>9309</v>
      </c>
      <c r="C2756" t="s">
        <v>9274</v>
      </c>
      <c r="D2756" t="s">
        <v>9310</v>
      </c>
      <c r="E2756">
        <v>32.9</v>
      </c>
      <c r="F2756" s="65">
        <v>0.1</v>
      </c>
      <c r="G2756" s="65" t="s">
        <v>1213</v>
      </c>
      <c r="H2756">
        <v>59.585999999999999</v>
      </c>
      <c r="I2756">
        <v>10.743</v>
      </c>
      <c r="J2756" s="65" t="s">
        <v>9263</v>
      </c>
      <c r="K2756" t="s">
        <v>9276</v>
      </c>
      <c r="L2756" t="s">
        <v>1201</v>
      </c>
      <c r="O2756" t="s">
        <v>1202</v>
      </c>
    </row>
    <row r="2757" spans="1:15" x14ac:dyDescent="0.25">
      <c r="A2757" t="s">
        <v>9272</v>
      </c>
      <c r="B2757" t="s">
        <v>9311</v>
      </c>
      <c r="C2757" t="s">
        <v>9274</v>
      </c>
      <c r="D2757" t="s">
        <v>9312</v>
      </c>
      <c r="E2757">
        <v>32.9</v>
      </c>
      <c r="F2757" s="65">
        <v>0.6</v>
      </c>
      <c r="G2757" s="65" t="s">
        <v>1213</v>
      </c>
      <c r="H2757">
        <v>59.585999999999999</v>
      </c>
      <c r="I2757">
        <v>10.743</v>
      </c>
      <c r="J2757" s="65" t="s">
        <v>9263</v>
      </c>
      <c r="K2757" t="s">
        <v>9276</v>
      </c>
      <c r="L2757" t="s">
        <v>1201</v>
      </c>
      <c r="O2757" t="s">
        <v>1202</v>
      </c>
    </row>
    <row r="2758" spans="1:15" x14ac:dyDescent="0.25">
      <c r="A2758" t="s">
        <v>9272</v>
      </c>
      <c r="B2758" t="s">
        <v>9313</v>
      </c>
      <c r="C2758" t="s">
        <v>9274</v>
      </c>
      <c r="D2758" t="s">
        <v>9314</v>
      </c>
      <c r="E2758">
        <v>32.9</v>
      </c>
      <c r="F2758" s="65">
        <v>0.2</v>
      </c>
      <c r="G2758" s="65" t="s">
        <v>1213</v>
      </c>
      <c r="H2758">
        <v>59.585999999999999</v>
      </c>
      <c r="I2758">
        <v>10.743</v>
      </c>
      <c r="J2758" s="65" t="s">
        <v>9263</v>
      </c>
      <c r="K2758" t="s">
        <v>9276</v>
      </c>
      <c r="L2758" t="s">
        <v>1201</v>
      </c>
      <c r="O2758" t="s">
        <v>1202</v>
      </c>
    </row>
    <row r="2759" spans="1:15" x14ac:dyDescent="0.25">
      <c r="A2759" t="s">
        <v>9272</v>
      </c>
      <c r="B2759" t="s">
        <v>9315</v>
      </c>
      <c r="C2759" t="s">
        <v>9274</v>
      </c>
      <c r="D2759" t="s">
        <v>9316</v>
      </c>
      <c r="E2759">
        <v>32.9</v>
      </c>
      <c r="F2759" s="65">
        <v>2.6</v>
      </c>
      <c r="G2759" s="65" t="s">
        <v>1213</v>
      </c>
      <c r="H2759">
        <v>59.585999999999999</v>
      </c>
      <c r="I2759">
        <v>10.743</v>
      </c>
      <c r="J2759" s="65" t="s">
        <v>9263</v>
      </c>
      <c r="K2759" t="s">
        <v>9276</v>
      </c>
      <c r="L2759" t="s">
        <v>1201</v>
      </c>
      <c r="O2759" t="s">
        <v>1202</v>
      </c>
    </row>
    <row r="2760" spans="1:15" x14ac:dyDescent="0.25">
      <c r="A2760" t="s">
        <v>9272</v>
      </c>
      <c r="B2760" t="s">
        <v>9317</v>
      </c>
      <c r="C2760" t="s">
        <v>9274</v>
      </c>
      <c r="D2760" t="s">
        <v>9318</v>
      </c>
      <c r="E2760">
        <v>32.9</v>
      </c>
      <c r="F2760" s="65">
        <v>0.1</v>
      </c>
      <c r="G2760" s="65" t="s">
        <v>1213</v>
      </c>
      <c r="H2760">
        <v>59.585999999999999</v>
      </c>
      <c r="I2760">
        <v>10.743</v>
      </c>
      <c r="J2760" s="65" t="s">
        <v>9263</v>
      </c>
      <c r="K2760" t="s">
        <v>9276</v>
      </c>
      <c r="L2760" t="s">
        <v>1201</v>
      </c>
      <c r="O2760" t="s">
        <v>1202</v>
      </c>
    </row>
    <row r="2761" spans="1:15" x14ac:dyDescent="0.25">
      <c r="A2761" t="s">
        <v>9272</v>
      </c>
      <c r="B2761" t="s">
        <v>9319</v>
      </c>
      <c r="C2761" t="s">
        <v>9274</v>
      </c>
      <c r="D2761" t="s">
        <v>9320</v>
      </c>
      <c r="E2761">
        <v>32.9</v>
      </c>
      <c r="F2761" s="65">
        <v>2.6</v>
      </c>
      <c r="G2761" s="65" t="s">
        <v>1213</v>
      </c>
      <c r="H2761">
        <v>59.585999999999999</v>
      </c>
      <c r="I2761">
        <v>10.743</v>
      </c>
      <c r="J2761" s="65" t="s">
        <v>9263</v>
      </c>
      <c r="K2761" t="s">
        <v>9276</v>
      </c>
      <c r="L2761" t="s">
        <v>1201</v>
      </c>
      <c r="O2761" t="s">
        <v>1202</v>
      </c>
    </row>
    <row r="2762" spans="1:15" x14ac:dyDescent="0.25">
      <c r="A2762" t="s">
        <v>9272</v>
      </c>
      <c r="B2762" t="s">
        <v>9321</v>
      </c>
      <c r="C2762" t="s">
        <v>9274</v>
      </c>
      <c r="D2762" t="s">
        <v>9322</v>
      </c>
      <c r="E2762">
        <v>32.9</v>
      </c>
      <c r="F2762" s="65">
        <v>0.1</v>
      </c>
      <c r="G2762" s="65" t="s">
        <v>1213</v>
      </c>
      <c r="H2762">
        <v>59.585999999999999</v>
      </c>
      <c r="I2762">
        <v>10.743</v>
      </c>
      <c r="J2762" s="65" t="s">
        <v>9263</v>
      </c>
      <c r="K2762" t="s">
        <v>9276</v>
      </c>
      <c r="L2762" t="s">
        <v>1201</v>
      </c>
      <c r="O2762" t="s">
        <v>1202</v>
      </c>
    </row>
    <row r="2763" spans="1:15" x14ac:dyDescent="0.25">
      <c r="A2763" t="s">
        <v>9272</v>
      </c>
      <c r="B2763" t="s">
        <v>9323</v>
      </c>
      <c r="C2763" t="s">
        <v>9274</v>
      </c>
      <c r="D2763" t="s">
        <v>9324</v>
      </c>
      <c r="E2763">
        <v>32.9</v>
      </c>
      <c r="F2763" s="65">
        <v>0.1</v>
      </c>
      <c r="G2763" s="65" t="s">
        <v>1213</v>
      </c>
      <c r="H2763">
        <v>59.585999999999999</v>
      </c>
      <c r="I2763">
        <v>10.743</v>
      </c>
      <c r="J2763" s="65" t="s">
        <v>9263</v>
      </c>
      <c r="K2763" t="s">
        <v>9276</v>
      </c>
      <c r="L2763" t="s">
        <v>1201</v>
      </c>
      <c r="O2763" t="s">
        <v>1202</v>
      </c>
    </row>
    <row r="2764" spans="1:15" x14ac:dyDescent="0.25">
      <c r="A2764" t="s">
        <v>9272</v>
      </c>
      <c r="B2764" t="s">
        <v>9325</v>
      </c>
      <c r="C2764" t="s">
        <v>9274</v>
      </c>
      <c r="D2764" t="s">
        <v>9326</v>
      </c>
      <c r="E2764">
        <v>32.9</v>
      </c>
      <c r="F2764" s="65">
        <v>1.3</v>
      </c>
      <c r="G2764" s="65" t="s">
        <v>1213</v>
      </c>
      <c r="H2764">
        <v>59.585999999999999</v>
      </c>
      <c r="I2764">
        <v>10.743</v>
      </c>
      <c r="J2764" s="65" t="s">
        <v>9263</v>
      </c>
      <c r="K2764" t="s">
        <v>9276</v>
      </c>
      <c r="L2764" t="s">
        <v>1201</v>
      </c>
      <c r="O2764" t="s">
        <v>1202</v>
      </c>
    </row>
    <row r="2765" spans="1:15" x14ac:dyDescent="0.25">
      <c r="A2765" t="s">
        <v>9272</v>
      </c>
      <c r="B2765" t="s">
        <v>9327</v>
      </c>
      <c r="C2765" t="s">
        <v>9274</v>
      </c>
      <c r="D2765" t="s">
        <v>9328</v>
      </c>
      <c r="E2765">
        <v>32.9</v>
      </c>
      <c r="F2765" s="65">
        <v>0.8</v>
      </c>
      <c r="G2765" s="65" t="s">
        <v>1213</v>
      </c>
      <c r="H2765">
        <v>59.585999999999999</v>
      </c>
      <c r="I2765">
        <v>10.743</v>
      </c>
      <c r="J2765" s="65" t="s">
        <v>9263</v>
      </c>
      <c r="K2765" t="s">
        <v>9276</v>
      </c>
      <c r="L2765" t="s">
        <v>1201</v>
      </c>
      <c r="O2765" t="s">
        <v>1202</v>
      </c>
    </row>
    <row r="2766" spans="1:15" x14ac:dyDescent="0.25">
      <c r="A2766" t="s">
        <v>9272</v>
      </c>
      <c r="B2766" t="s">
        <v>9329</v>
      </c>
      <c r="C2766" t="s">
        <v>9274</v>
      </c>
      <c r="D2766" t="s">
        <v>9330</v>
      </c>
      <c r="E2766">
        <v>32.9</v>
      </c>
      <c r="F2766" s="65">
        <v>3.1</v>
      </c>
      <c r="G2766" s="65" t="s">
        <v>1213</v>
      </c>
      <c r="H2766">
        <v>59.585999999999999</v>
      </c>
      <c r="I2766">
        <v>10.743</v>
      </c>
      <c r="J2766" s="65" t="s">
        <v>9263</v>
      </c>
      <c r="K2766" t="s">
        <v>9276</v>
      </c>
      <c r="L2766" t="s">
        <v>1201</v>
      </c>
      <c r="O2766" t="s">
        <v>1202</v>
      </c>
    </row>
    <row r="2767" spans="1:15" x14ac:dyDescent="0.25">
      <c r="A2767" t="s">
        <v>9272</v>
      </c>
      <c r="B2767" t="s">
        <v>9331</v>
      </c>
      <c r="C2767" t="s">
        <v>9274</v>
      </c>
      <c r="D2767" t="s">
        <v>9332</v>
      </c>
      <c r="E2767">
        <v>32.9</v>
      </c>
      <c r="F2767" s="65">
        <v>2.9</v>
      </c>
      <c r="G2767" s="65" t="s">
        <v>1213</v>
      </c>
      <c r="H2767">
        <v>59.585999999999999</v>
      </c>
      <c r="I2767">
        <v>10.743</v>
      </c>
      <c r="J2767" s="65" t="s">
        <v>9263</v>
      </c>
      <c r="K2767" t="s">
        <v>9276</v>
      </c>
      <c r="L2767" t="s">
        <v>1201</v>
      </c>
      <c r="O2767" t="s">
        <v>1202</v>
      </c>
    </row>
    <row r="2768" spans="1:15" x14ac:dyDescent="0.25">
      <c r="A2768" t="s">
        <v>9272</v>
      </c>
      <c r="B2768" t="s">
        <v>9333</v>
      </c>
      <c r="C2768" t="s">
        <v>9274</v>
      </c>
      <c r="D2768" t="s">
        <v>9334</v>
      </c>
      <c r="E2768">
        <v>32.9</v>
      </c>
      <c r="F2768" s="65">
        <v>1</v>
      </c>
      <c r="G2768" s="65" t="s">
        <v>1213</v>
      </c>
      <c r="H2768">
        <v>59.585999999999999</v>
      </c>
      <c r="I2768">
        <v>10.743</v>
      </c>
      <c r="J2768" s="65" t="s">
        <v>9263</v>
      </c>
      <c r="K2768" t="s">
        <v>9276</v>
      </c>
      <c r="L2768" t="s">
        <v>1201</v>
      </c>
      <c r="O2768" t="s">
        <v>1202</v>
      </c>
    </row>
    <row r="2769" spans="1:15" x14ac:dyDescent="0.25">
      <c r="A2769" t="s">
        <v>9272</v>
      </c>
      <c r="B2769" t="s">
        <v>9335</v>
      </c>
      <c r="C2769" t="s">
        <v>9274</v>
      </c>
      <c r="D2769" t="s">
        <v>9336</v>
      </c>
      <c r="E2769">
        <v>32.9</v>
      </c>
      <c r="F2769" s="65">
        <v>2.4</v>
      </c>
      <c r="G2769" s="65" t="s">
        <v>1213</v>
      </c>
      <c r="H2769">
        <v>59.585999999999999</v>
      </c>
      <c r="I2769">
        <v>10.743</v>
      </c>
      <c r="J2769" s="65" t="s">
        <v>9263</v>
      </c>
      <c r="K2769" t="s">
        <v>9276</v>
      </c>
      <c r="L2769" t="s">
        <v>1201</v>
      </c>
      <c r="O2769" t="s">
        <v>1202</v>
      </c>
    </row>
    <row r="2770" spans="1:15" x14ac:dyDescent="0.25">
      <c r="A2770" t="s">
        <v>9337</v>
      </c>
      <c r="B2770" t="s">
        <v>9338</v>
      </c>
      <c r="C2770" t="s">
        <v>9339</v>
      </c>
      <c r="D2770" t="s">
        <v>9340</v>
      </c>
      <c r="E2770">
        <v>12.7</v>
      </c>
      <c r="F2770" s="65">
        <v>7.2</v>
      </c>
      <c r="G2770" s="65" t="s">
        <v>1200</v>
      </c>
      <c r="H2770">
        <v>62.679000000000002</v>
      </c>
      <c r="I2770">
        <v>11.462</v>
      </c>
      <c r="J2770" s="65" t="s">
        <v>9263</v>
      </c>
      <c r="K2770" t="s">
        <v>9341</v>
      </c>
      <c r="L2770" t="s">
        <v>1201</v>
      </c>
      <c r="O2770" t="s">
        <v>1202</v>
      </c>
    </row>
    <row r="2771" spans="1:15" x14ac:dyDescent="0.25">
      <c r="A2771" t="s">
        <v>9337</v>
      </c>
      <c r="B2771" t="s">
        <v>9342</v>
      </c>
      <c r="C2771" t="s">
        <v>9339</v>
      </c>
      <c r="D2771" t="s">
        <v>9343</v>
      </c>
      <c r="E2771">
        <v>12.7</v>
      </c>
      <c r="F2771" s="65">
        <v>5.5</v>
      </c>
      <c r="G2771" s="65" t="s">
        <v>1200</v>
      </c>
      <c r="H2771">
        <v>62.679000000000002</v>
      </c>
      <c r="I2771">
        <v>11.462</v>
      </c>
      <c r="J2771" s="65" t="s">
        <v>9263</v>
      </c>
      <c r="K2771" t="s">
        <v>9341</v>
      </c>
      <c r="L2771" t="s">
        <v>1201</v>
      </c>
      <c r="O2771" t="s">
        <v>1202</v>
      </c>
    </row>
    <row r="2772" spans="1:15" x14ac:dyDescent="0.25">
      <c r="A2772" t="s">
        <v>9344</v>
      </c>
      <c r="B2772" t="s">
        <v>9345</v>
      </c>
      <c r="C2772" t="s">
        <v>9346</v>
      </c>
      <c r="D2772" t="s">
        <v>9347</v>
      </c>
      <c r="E2772">
        <v>24</v>
      </c>
      <c r="F2772" s="65">
        <v>3</v>
      </c>
      <c r="G2772" s="65" t="s">
        <v>1200</v>
      </c>
      <c r="H2772">
        <v>70.596999999999994</v>
      </c>
      <c r="I2772">
        <v>22.109000000000002</v>
      </c>
      <c r="J2772" s="65" t="s">
        <v>9263</v>
      </c>
      <c r="K2772" t="s">
        <v>9348</v>
      </c>
      <c r="L2772" t="s">
        <v>1201</v>
      </c>
      <c r="O2772" t="s">
        <v>1202</v>
      </c>
    </row>
    <row r="2773" spans="1:15" x14ac:dyDescent="0.25">
      <c r="A2773" t="s">
        <v>9344</v>
      </c>
      <c r="B2773" t="s">
        <v>9349</v>
      </c>
      <c r="C2773" t="s">
        <v>9346</v>
      </c>
      <c r="D2773" t="s">
        <v>9350</v>
      </c>
      <c r="E2773">
        <v>24</v>
      </c>
      <c r="F2773" s="65">
        <v>3</v>
      </c>
      <c r="G2773" s="65" t="s">
        <v>1200</v>
      </c>
      <c r="H2773">
        <v>70.596999999999994</v>
      </c>
      <c r="I2773">
        <v>22.109000000000002</v>
      </c>
      <c r="J2773" s="65" t="s">
        <v>9263</v>
      </c>
      <c r="K2773" t="s">
        <v>9348</v>
      </c>
      <c r="L2773" t="s">
        <v>1201</v>
      </c>
      <c r="O2773" t="s">
        <v>1202</v>
      </c>
    </row>
    <row r="2774" spans="1:15" x14ac:dyDescent="0.25">
      <c r="A2774" t="s">
        <v>9344</v>
      </c>
      <c r="B2774" t="s">
        <v>9351</v>
      </c>
      <c r="C2774" t="s">
        <v>9346</v>
      </c>
      <c r="D2774" t="s">
        <v>9352</v>
      </c>
      <c r="E2774">
        <v>24</v>
      </c>
      <c r="F2774" s="65">
        <v>3</v>
      </c>
      <c r="G2774" s="65" t="s">
        <v>1200</v>
      </c>
      <c r="H2774">
        <v>70.596999999999994</v>
      </c>
      <c r="I2774">
        <v>22.109000000000002</v>
      </c>
      <c r="J2774" s="65" t="s">
        <v>9263</v>
      </c>
      <c r="K2774" t="s">
        <v>9348</v>
      </c>
      <c r="L2774" t="s">
        <v>1201</v>
      </c>
      <c r="O2774" t="s">
        <v>1202</v>
      </c>
    </row>
    <row r="2775" spans="1:15" x14ac:dyDescent="0.25">
      <c r="A2775" t="s">
        <v>9344</v>
      </c>
      <c r="B2775" t="s">
        <v>9353</v>
      </c>
      <c r="C2775" t="s">
        <v>9346</v>
      </c>
      <c r="D2775" t="s">
        <v>9354</v>
      </c>
      <c r="E2775">
        <v>24</v>
      </c>
      <c r="F2775" s="65">
        <v>3</v>
      </c>
      <c r="G2775" s="65" t="s">
        <v>1200</v>
      </c>
      <c r="H2775">
        <v>70.596999999999994</v>
      </c>
      <c r="I2775">
        <v>22.109000000000002</v>
      </c>
      <c r="J2775" s="65" t="s">
        <v>9263</v>
      </c>
      <c r="K2775" t="s">
        <v>9348</v>
      </c>
      <c r="L2775" t="s">
        <v>1201</v>
      </c>
      <c r="O2775" t="s">
        <v>1202</v>
      </c>
    </row>
    <row r="2776" spans="1:15" x14ac:dyDescent="0.25">
      <c r="A2776" t="s">
        <v>9344</v>
      </c>
      <c r="B2776" t="s">
        <v>9355</v>
      </c>
      <c r="C2776" t="s">
        <v>9346</v>
      </c>
      <c r="D2776" t="s">
        <v>9356</v>
      </c>
      <c r="E2776">
        <v>24</v>
      </c>
      <c r="F2776" s="65">
        <v>3</v>
      </c>
      <c r="G2776" s="65" t="s">
        <v>1200</v>
      </c>
      <c r="H2776">
        <v>70.596999999999994</v>
      </c>
      <c r="I2776">
        <v>22.109000000000002</v>
      </c>
      <c r="J2776" s="65" t="s">
        <v>9263</v>
      </c>
      <c r="K2776" t="s">
        <v>9348</v>
      </c>
      <c r="L2776" t="s">
        <v>1201</v>
      </c>
      <c r="O2776" t="s">
        <v>1202</v>
      </c>
    </row>
    <row r="2777" spans="1:15" x14ac:dyDescent="0.25">
      <c r="A2777" t="s">
        <v>9344</v>
      </c>
      <c r="B2777" t="s">
        <v>9357</v>
      </c>
      <c r="C2777" t="s">
        <v>9346</v>
      </c>
      <c r="D2777" t="s">
        <v>9358</v>
      </c>
      <c r="E2777">
        <v>24</v>
      </c>
      <c r="F2777" s="65">
        <v>3</v>
      </c>
      <c r="G2777" s="65" t="s">
        <v>1200</v>
      </c>
      <c r="H2777">
        <v>70.596999999999994</v>
      </c>
      <c r="I2777">
        <v>22.109000000000002</v>
      </c>
      <c r="J2777" s="65" t="s">
        <v>9263</v>
      </c>
      <c r="K2777" t="s">
        <v>9348</v>
      </c>
      <c r="L2777" t="s">
        <v>1201</v>
      </c>
      <c r="O2777" t="s">
        <v>1202</v>
      </c>
    </row>
    <row r="2778" spans="1:15" x14ac:dyDescent="0.25">
      <c r="A2778" t="s">
        <v>9344</v>
      </c>
      <c r="B2778" t="s">
        <v>9359</v>
      </c>
      <c r="C2778" t="s">
        <v>9346</v>
      </c>
      <c r="D2778" t="s">
        <v>9360</v>
      </c>
      <c r="E2778">
        <v>24</v>
      </c>
      <c r="F2778" s="65">
        <v>3</v>
      </c>
      <c r="G2778" s="65" t="s">
        <v>1200</v>
      </c>
      <c r="H2778">
        <v>70.596999999999994</v>
      </c>
      <c r="I2778">
        <v>22.109000000000002</v>
      </c>
      <c r="J2778" s="65" t="s">
        <v>9263</v>
      </c>
      <c r="K2778" t="s">
        <v>9348</v>
      </c>
      <c r="L2778" t="s">
        <v>1201</v>
      </c>
      <c r="O2778" t="s">
        <v>1202</v>
      </c>
    </row>
    <row r="2779" spans="1:15" x14ac:dyDescent="0.25">
      <c r="A2779" t="s">
        <v>9344</v>
      </c>
      <c r="B2779" t="s">
        <v>9361</v>
      </c>
      <c r="C2779" t="s">
        <v>9346</v>
      </c>
      <c r="D2779" t="s">
        <v>9362</v>
      </c>
      <c r="E2779">
        <v>24</v>
      </c>
      <c r="F2779" s="65">
        <v>3</v>
      </c>
      <c r="G2779" s="65" t="s">
        <v>1200</v>
      </c>
      <c r="H2779">
        <v>70.596999999999994</v>
      </c>
      <c r="I2779">
        <v>22.109000000000002</v>
      </c>
      <c r="J2779" s="65" t="s">
        <v>9263</v>
      </c>
      <c r="K2779" t="s">
        <v>9348</v>
      </c>
      <c r="L2779" t="s">
        <v>1201</v>
      </c>
      <c r="O2779" t="s">
        <v>1202</v>
      </c>
    </row>
    <row r="2780" spans="1:15" x14ac:dyDescent="0.25">
      <c r="A2780" t="s">
        <v>9363</v>
      </c>
      <c r="B2780" t="s">
        <v>9364</v>
      </c>
      <c r="C2780" t="s">
        <v>9365</v>
      </c>
      <c r="D2780" t="s">
        <v>9366</v>
      </c>
      <c r="E2780">
        <v>1.5</v>
      </c>
      <c r="F2780" s="65">
        <v>0.5</v>
      </c>
      <c r="G2780" s="65" t="s">
        <v>1213</v>
      </c>
      <c r="H2780">
        <v>58.095999999999997</v>
      </c>
      <c r="I2780">
        <v>7.5279999999999996</v>
      </c>
      <c r="J2780" s="65" t="s">
        <v>9263</v>
      </c>
      <c r="K2780" t="s">
        <v>9367</v>
      </c>
      <c r="L2780" t="s">
        <v>1201</v>
      </c>
      <c r="O2780" t="s">
        <v>1202</v>
      </c>
    </row>
    <row r="2781" spans="1:15" x14ac:dyDescent="0.25">
      <c r="A2781" t="s">
        <v>9363</v>
      </c>
      <c r="B2781" t="s">
        <v>9368</v>
      </c>
      <c r="C2781" t="s">
        <v>9365</v>
      </c>
      <c r="D2781" t="s">
        <v>9369</v>
      </c>
      <c r="E2781">
        <v>1.5</v>
      </c>
      <c r="F2781" s="65">
        <v>0.5</v>
      </c>
      <c r="G2781" s="65" t="s">
        <v>1213</v>
      </c>
      <c r="H2781">
        <v>58.095999999999997</v>
      </c>
      <c r="I2781">
        <v>7.5279999999999996</v>
      </c>
      <c r="J2781" s="65" t="s">
        <v>9263</v>
      </c>
      <c r="K2781" t="s">
        <v>9367</v>
      </c>
      <c r="L2781" t="s">
        <v>1201</v>
      </c>
      <c r="O2781" t="s">
        <v>1202</v>
      </c>
    </row>
    <row r="2782" spans="1:15" x14ac:dyDescent="0.25">
      <c r="A2782" t="s">
        <v>9363</v>
      </c>
      <c r="B2782" t="s">
        <v>9370</v>
      </c>
      <c r="C2782" t="s">
        <v>9365</v>
      </c>
      <c r="D2782" t="s">
        <v>9371</v>
      </c>
      <c r="E2782">
        <v>1.5</v>
      </c>
      <c r="F2782" s="65">
        <v>0.5</v>
      </c>
      <c r="G2782" s="65" t="s">
        <v>1213</v>
      </c>
      <c r="H2782">
        <v>58.095999999999997</v>
      </c>
      <c r="I2782">
        <v>7.5279999999999996</v>
      </c>
      <c r="J2782" s="65" t="s">
        <v>9263</v>
      </c>
      <c r="K2782" t="s">
        <v>9367</v>
      </c>
      <c r="L2782" t="s">
        <v>1201</v>
      </c>
      <c r="O2782" t="s">
        <v>1202</v>
      </c>
    </row>
    <row r="2783" spans="1:15" x14ac:dyDescent="0.25">
      <c r="A2783" t="s">
        <v>9372</v>
      </c>
      <c r="B2783" t="s">
        <v>9373</v>
      </c>
      <c r="C2783" t="s">
        <v>9374</v>
      </c>
      <c r="D2783" t="s">
        <v>9375</v>
      </c>
      <c r="E2783">
        <v>3.6</v>
      </c>
      <c r="F2783" s="65">
        <v>3.6</v>
      </c>
      <c r="G2783" s="65" t="s">
        <v>1200</v>
      </c>
      <c r="H2783">
        <v>60.984000000000002</v>
      </c>
      <c r="I2783">
        <v>5.6989999999999998</v>
      </c>
      <c r="J2783" s="65" t="s">
        <v>9263</v>
      </c>
      <c r="K2783" t="s">
        <v>9264</v>
      </c>
      <c r="L2783" t="s">
        <v>1201</v>
      </c>
      <c r="O2783" t="s">
        <v>1202</v>
      </c>
    </row>
    <row r="2784" spans="1:15" x14ac:dyDescent="0.25">
      <c r="A2784" t="s">
        <v>9376</v>
      </c>
      <c r="B2784" t="s">
        <v>9377</v>
      </c>
      <c r="C2784" t="s">
        <v>9378</v>
      </c>
      <c r="D2784" t="s">
        <v>9379</v>
      </c>
      <c r="E2784">
        <v>16</v>
      </c>
      <c r="F2784" s="65">
        <v>16</v>
      </c>
      <c r="G2784" s="65" t="s">
        <v>1200</v>
      </c>
      <c r="H2784">
        <v>59.158999999999999</v>
      </c>
      <c r="I2784">
        <v>6.617</v>
      </c>
      <c r="J2784" s="65" t="s">
        <v>9263</v>
      </c>
      <c r="K2784" t="s">
        <v>9367</v>
      </c>
      <c r="L2784" t="s">
        <v>1201</v>
      </c>
      <c r="O2784" t="s">
        <v>1202</v>
      </c>
    </row>
    <row r="2785" spans="1:18" x14ac:dyDescent="0.25">
      <c r="A2785" t="s">
        <v>9380</v>
      </c>
      <c r="B2785" t="s">
        <v>9381</v>
      </c>
      <c r="C2785" t="s">
        <v>9382</v>
      </c>
      <c r="D2785" t="s">
        <v>9383</v>
      </c>
      <c r="E2785">
        <v>40</v>
      </c>
      <c r="F2785" s="65">
        <v>40</v>
      </c>
      <c r="G2785" s="65" t="s">
        <v>1495</v>
      </c>
      <c r="H2785">
        <v>71.010999999999996</v>
      </c>
      <c r="I2785">
        <v>24.582000000000001</v>
      </c>
      <c r="J2785" s="65" t="s">
        <v>9263</v>
      </c>
      <c r="K2785" t="s">
        <v>9348</v>
      </c>
      <c r="L2785" t="s">
        <v>1201</v>
      </c>
      <c r="O2785" t="s">
        <v>1360</v>
      </c>
      <c r="Q2785">
        <v>0</v>
      </c>
      <c r="R2785">
        <v>0</v>
      </c>
    </row>
    <row r="2786" spans="1:18" x14ac:dyDescent="0.25">
      <c r="A2786" t="s">
        <v>9384</v>
      </c>
      <c r="B2786" t="s">
        <v>9385</v>
      </c>
      <c r="C2786" t="s">
        <v>9386</v>
      </c>
      <c r="D2786" t="s">
        <v>9387</v>
      </c>
      <c r="E2786">
        <v>8.1</v>
      </c>
      <c r="F2786" s="65">
        <v>0.2</v>
      </c>
      <c r="G2786" s="65" t="s">
        <v>1200</v>
      </c>
      <c r="J2786" s="65" t="s">
        <v>9263</v>
      </c>
      <c r="L2786" t="s">
        <v>1201</v>
      </c>
      <c r="O2786" t="s">
        <v>1202</v>
      </c>
    </row>
    <row r="2787" spans="1:18" x14ac:dyDescent="0.25">
      <c r="A2787" t="s">
        <v>9384</v>
      </c>
      <c r="B2787" t="s">
        <v>9388</v>
      </c>
      <c r="C2787" t="s">
        <v>9386</v>
      </c>
      <c r="D2787" t="s">
        <v>9389</v>
      </c>
      <c r="E2787">
        <v>8.1</v>
      </c>
      <c r="F2787" s="65">
        <v>0.1</v>
      </c>
      <c r="G2787" s="65" t="s">
        <v>1200</v>
      </c>
      <c r="J2787" s="65" t="s">
        <v>9263</v>
      </c>
      <c r="L2787" t="s">
        <v>1201</v>
      </c>
      <c r="O2787" t="s">
        <v>1202</v>
      </c>
    </row>
    <row r="2788" spans="1:18" x14ac:dyDescent="0.25">
      <c r="A2788" t="s">
        <v>9384</v>
      </c>
      <c r="B2788" t="s">
        <v>9390</v>
      </c>
      <c r="C2788" t="s">
        <v>9386</v>
      </c>
      <c r="D2788" t="s">
        <v>9391</v>
      </c>
      <c r="E2788">
        <v>8.1</v>
      </c>
      <c r="F2788" s="65">
        <v>0.2</v>
      </c>
      <c r="G2788" s="65" t="s">
        <v>1200</v>
      </c>
      <c r="J2788" s="65" t="s">
        <v>9263</v>
      </c>
      <c r="L2788" t="s">
        <v>1201</v>
      </c>
      <c r="O2788" t="s">
        <v>1202</v>
      </c>
    </row>
    <row r="2789" spans="1:18" x14ac:dyDescent="0.25">
      <c r="A2789" t="s">
        <v>9384</v>
      </c>
      <c r="B2789" t="s">
        <v>9392</v>
      </c>
      <c r="C2789" t="s">
        <v>9386</v>
      </c>
      <c r="D2789" t="s">
        <v>9393</v>
      </c>
      <c r="E2789">
        <v>8.1</v>
      </c>
      <c r="F2789" s="65">
        <v>0.1</v>
      </c>
      <c r="G2789" s="65" t="s">
        <v>1200</v>
      </c>
      <c r="J2789" s="65" t="s">
        <v>9263</v>
      </c>
      <c r="L2789" t="s">
        <v>1201</v>
      </c>
      <c r="O2789" t="s">
        <v>1202</v>
      </c>
    </row>
    <row r="2790" spans="1:18" x14ac:dyDescent="0.25">
      <c r="A2790" t="s">
        <v>9384</v>
      </c>
      <c r="B2790" t="s">
        <v>9394</v>
      </c>
      <c r="C2790" t="s">
        <v>9386</v>
      </c>
      <c r="D2790" t="s">
        <v>9395</v>
      </c>
      <c r="E2790">
        <v>8.1</v>
      </c>
      <c r="F2790" s="65">
        <v>0.2</v>
      </c>
      <c r="G2790" s="65" t="s">
        <v>1200</v>
      </c>
      <c r="J2790" s="65" t="s">
        <v>9263</v>
      </c>
      <c r="L2790" t="s">
        <v>1201</v>
      </c>
      <c r="O2790" t="s">
        <v>1202</v>
      </c>
    </row>
    <row r="2791" spans="1:18" x14ac:dyDescent="0.25">
      <c r="A2791" t="s">
        <v>9384</v>
      </c>
      <c r="B2791" t="s">
        <v>9396</v>
      </c>
      <c r="C2791" t="s">
        <v>9386</v>
      </c>
      <c r="D2791" t="s">
        <v>9397</v>
      </c>
      <c r="E2791">
        <v>8.1</v>
      </c>
      <c r="F2791" s="65">
        <v>0.2</v>
      </c>
      <c r="G2791" s="65" t="s">
        <v>1200</v>
      </c>
      <c r="J2791" s="65" t="s">
        <v>9263</v>
      </c>
      <c r="L2791" t="s">
        <v>1201</v>
      </c>
      <c r="O2791" t="s">
        <v>1202</v>
      </c>
    </row>
    <row r="2792" spans="1:18" x14ac:dyDescent="0.25">
      <c r="A2792" t="s">
        <v>9384</v>
      </c>
      <c r="B2792" t="s">
        <v>9398</v>
      </c>
      <c r="C2792" t="s">
        <v>9386</v>
      </c>
      <c r="D2792" t="s">
        <v>9399</v>
      </c>
      <c r="E2792">
        <v>8.1</v>
      </c>
      <c r="F2792" s="65">
        <v>0.2</v>
      </c>
      <c r="G2792" s="65" t="s">
        <v>1200</v>
      </c>
      <c r="J2792" s="65" t="s">
        <v>9263</v>
      </c>
      <c r="L2792" t="s">
        <v>1201</v>
      </c>
      <c r="O2792" t="s">
        <v>1202</v>
      </c>
    </row>
    <row r="2793" spans="1:18" x14ac:dyDescent="0.25">
      <c r="A2793" t="s">
        <v>9384</v>
      </c>
      <c r="B2793" t="s">
        <v>9400</v>
      </c>
      <c r="C2793" t="s">
        <v>9386</v>
      </c>
      <c r="D2793" t="s">
        <v>9401</v>
      </c>
      <c r="E2793">
        <v>8.1</v>
      </c>
      <c r="F2793" s="65">
        <v>0.3</v>
      </c>
      <c r="G2793" s="65" t="s">
        <v>1200</v>
      </c>
      <c r="J2793" s="65" t="s">
        <v>9263</v>
      </c>
      <c r="L2793" t="s">
        <v>1201</v>
      </c>
      <c r="O2793" t="s">
        <v>1202</v>
      </c>
    </row>
    <row r="2794" spans="1:18" x14ac:dyDescent="0.25">
      <c r="A2794" t="s">
        <v>9384</v>
      </c>
      <c r="B2794" t="s">
        <v>9402</v>
      </c>
      <c r="C2794" t="s">
        <v>9386</v>
      </c>
      <c r="D2794" t="s">
        <v>9403</v>
      </c>
      <c r="E2794">
        <v>8.1</v>
      </c>
      <c r="F2794" s="65">
        <v>0.6</v>
      </c>
      <c r="G2794" s="65" t="s">
        <v>1200</v>
      </c>
      <c r="J2794" s="65" t="s">
        <v>9263</v>
      </c>
      <c r="L2794" t="s">
        <v>1201</v>
      </c>
      <c r="O2794" t="s">
        <v>1202</v>
      </c>
    </row>
    <row r="2795" spans="1:18" x14ac:dyDescent="0.25">
      <c r="A2795" t="s">
        <v>9384</v>
      </c>
      <c r="B2795" t="s">
        <v>9404</v>
      </c>
      <c r="C2795" t="s">
        <v>9386</v>
      </c>
      <c r="D2795" t="s">
        <v>9405</v>
      </c>
      <c r="E2795">
        <v>8.1</v>
      </c>
      <c r="F2795" s="65">
        <v>0.2</v>
      </c>
      <c r="G2795" s="65" t="s">
        <v>1200</v>
      </c>
      <c r="J2795" s="65" t="s">
        <v>9263</v>
      </c>
      <c r="L2795" t="s">
        <v>1201</v>
      </c>
      <c r="O2795" t="s">
        <v>1202</v>
      </c>
    </row>
    <row r="2796" spans="1:18" x14ac:dyDescent="0.25">
      <c r="A2796" t="s">
        <v>9384</v>
      </c>
      <c r="B2796" t="s">
        <v>9406</v>
      </c>
      <c r="C2796" t="s">
        <v>9386</v>
      </c>
      <c r="D2796" t="s">
        <v>9407</v>
      </c>
      <c r="E2796">
        <v>8.1</v>
      </c>
      <c r="F2796" s="65">
        <v>0.1</v>
      </c>
      <c r="G2796" s="65" t="s">
        <v>1200</v>
      </c>
      <c r="J2796" s="65" t="s">
        <v>9263</v>
      </c>
      <c r="L2796" t="s">
        <v>1201</v>
      </c>
      <c r="O2796" t="s">
        <v>1202</v>
      </c>
    </row>
    <row r="2797" spans="1:18" x14ac:dyDescent="0.25">
      <c r="A2797" t="s">
        <v>9384</v>
      </c>
      <c r="B2797" t="s">
        <v>9408</v>
      </c>
      <c r="C2797" t="s">
        <v>9386</v>
      </c>
      <c r="D2797" t="s">
        <v>9409</v>
      </c>
      <c r="E2797">
        <v>8.1</v>
      </c>
      <c r="F2797" s="65">
        <v>1.3</v>
      </c>
      <c r="G2797" s="65" t="s">
        <v>1200</v>
      </c>
      <c r="J2797" s="65" t="s">
        <v>9263</v>
      </c>
      <c r="L2797" t="s">
        <v>1201</v>
      </c>
      <c r="O2797" t="s">
        <v>1202</v>
      </c>
    </row>
    <row r="2798" spans="1:18" x14ac:dyDescent="0.25">
      <c r="A2798" t="s">
        <v>9384</v>
      </c>
      <c r="B2798" t="s">
        <v>9410</v>
      </c>
      <c r="C2798" t="s">
        <v>9386</v>
      </c>
      <c r="D2798" t="s">
        <v>9411</v>
      </c>
      <c r="E2798">
        <v>8.1</v>
      </c>
      <c r="F2798" s="65">
        <v>0.1</v>
      </c>
      <c r="G2798" s="65" t="s">
        <v>1200</v>
      </c>
      <c r="J2798" s="65" t="s">
        <v>9263</v>
      </c>
      <c r="L2798" t="s">
        <v>1201</v>
      </c>
      <c r="O2798" t="s">
        <v>1202</v>
      </c>
    </row>
    <row r="2799" spans="1:18" x14ac:dyDescent="0.25">
      <c r="A2799" t="s">
        <v>9384</v>
      </c>
      <c r="B2799" t="s">
        <v>9412</v>
      </c>
      <c r="C2799" t="s">
        <v>9386</v>
      </c>
      <c r="D2799" t="s">
        <v>9413</v>
      </c>
      <c r="E2799">
        <v>8.1</v>
      </c>
      <c r="F2799" s="65">
        <v>0.1</v>
      </c>
      <c r="G2799" s="65" t="s">
        <v>1200</v>
      </c>
      <c r="J2799" s="65" t="s">
        <v>9263</v>
      </c>
      <c r="L2799" t="s">
        <v>1201</v>
      </c>
      <c r="O2799" t="s">
        <v>1202</v>
      </c>
    </row>
    <row r="2800" spans="1:18" x14ac:dyDescent="0.25">
      <c r="A2800" t="s">
        <v>9384</v>
      </c>
      <c r="B2800" t="s">
        <v>9414</v>
      </c>
      <c r="C2800" t="s">
        <v>9386</v>
      </c>
      <c r="D2800" t="s">
        <v>9415</v>
      </c>
      <c r="E2800">
        <v>8.1</v>
      </c>
      <c r="F2800" s="65">
        <v>0.2</v>
      </c>
      <c r="G2800" s="65" t="s">
        <v>1200</v>
      </c>
      <c r="J2800" s="65" t="s">
        <v>9263</v>
      </c>
      <c r="L2800" t="s">
        <v>1201</v>
      </c>
      <c r="O2800" t="s">
        <v>1202</v>
      </c>
    </row>
    <row r="2801" spans="1:15" x14ac:dyDescent="0.25">
      <c r="A2801" t="s">
        <v>9384</v>
      </c>
      <c r="B2801" t="s">
        <v>9416</v>
      </c>
      <c r="C2801" t="s">
        <v>9386</v>
      </c>
      <c r="D2801" t="s">
        <v>9417</v>
      </c>
      <c r="E2801">
        <v>8.1</v>
      </c>
      <c r="F2801" s="65">
        <v>0.1</v>
      </c>
      <c r="G2801" s="65" t="s">
        <v>1200</v>
      </c>
      <c r="J2801" s="65" t="s">
        <v>9263</v>
      </c>
      <c r="L2801" t="s">
        <v>1201</v>
      </c>
      <c r="O2801" t="s">
        <v>1202</v>
      </c>
    </row>
    <row r="2802" spans="1:15" x14ac:dyDescent="0.25">
      <c r="A2802" t="s">
        <v>9384</v>
      </c>
      <c r="B2802" t="s">
        <v>9418</v>
      </c>
      <c r="C2802" t="s">
        <v>9386</v>
      </c>
      <c r="D2802" t="s">
        <v>9419</v>
      </c>
      <c r="E2802">
        <v>8.1</v>
      </c>
      <c r="F2802" s="65">
        <v>0.1</v>
      </c>
      <c r="G2802" s="65" t="s">
        <v>1200</v>
      </c>
      <c r="J2802" s="65" t="s">
        <v>9263</v>
      </c>
      <c r="L2802" t="s">
        <v>1201</v>
      </c>
      <c r="O2802" t="s">
        <v>1202</v>
      </c>
    </row>
    <row r="2803" spans="1:15" x14ac:dyDescent="0.25">
      <c r="A2803" t="s">
        <v>9384</v>
      </c>
      <c r="B2803" t="s">
        <v>9420</v>
      </c>
      <c r="C2803" t="s">
        <v>9386</v>
      </c>
      <c r="D2803" t="s">
        <v>9421</v>
      </c>
      <c r="E2803">
        <v>8.1</v>
      </c>
      <c r="F2803" s="65">
        <v>3.3</v>
      </c>
      <c r="G2803" s="65" t="s">
        <v>1200</v>
      </c>
      <c r="J2803" s="65" t="s">
        <v>9263</v>
      </c>
      <c r="L2803" t="s">
        <v>1201</v>
      </c>
      <c r="O2803" t="s">
        <v>1202</v>
      </c>
    </row>
    <row r="2804" spans="1:15" x14ac:dyDescent="0.25">
      <c r="A2804" t="s">
        <v>9384</v>
      </c>
      <c r="B2804" t="s">
        <v>9422</v>
      </c>
      <c r="C2804" t="s">
        <v>9386</v>
      </c>
      <c r="D2804" t="s">
        <v>9423</v>
      </c>
      <c r="E2804">
        <v>8.1</v>
      </c>
      <c r="F2804" s="65">
        <v>0.5</v>
      </c>
      <c r="G2804" s="65" t="s">
        <v>1200</v>
      </c>
      <c r="J2804" s="65" t="s">
        <v>9263</v>
      </c>
      <c r="L2804" t="s">
        <v>1201</v>
      </c>
      <c r="O2804" t="s">
        <v>1202</v>
      </c>
    </row>
    <row r="2805" spans="1:15" x14ac:dyDescent="0.25">
      <c r="A2805" t="s">
        <v>9424</v>
      </c>
      <c r="B2805" t="s">
        <v>9425</v>
      </c>
      <c r="C2805" t="s">
        <v>9426</v>
      </c>
      <c r="D2805" t="s">
        <v>9427</v>
      </c>
      <c r="E2805">
        <v>17</v>
      </c>
      <c r="F2805" s="65">
        <v>17</v>
      </c>
      <c r="G2805" s="65" t="s">
        <v>1213</v>
      </c>
      <c r="H2805">
        <v>59.933</v>
      </c>
      <c r="I2805">
        <v>10</v>
      </c>
      <c r="J2805" s="65" t="s">
        <v>9263</v>
      </c>
      <c r="K2805" t="s">
        <v>9271</v>
      </c>
      <c r="L2805" t="s">
        <v>1201</v>
      </c>
      <c r="O2805" t="s">
        <v>1202</v>
      </c>
    </row>
    <row r="2806" spans="1:15" x14ac:dyDescent="0.25">
      <c r="A2806" t="s">
        <v>9428</v>
      </c>
      <c r="B2806" t="s">
        <v>9429</v>
      </c>
      <c r="C2806" t="s">
        <v>9430</v>
      </c>
      <c r="D2806" t="s">
        <v>9431</v>
      </c>
      <c r="E2806">
        <v>5.5</v>
      </c>
      <c r="F2806" s="65">
        <v>5.5</v>
      </c>
      <c r="G2806" s="65" t="s">
        <v>1213</v>
      </c>
      <c r="H2806">
        <v>60.371000000000002</v>
      </c>
      <c r="I2806">
        <v>6.1459999999999999</v>
      </c>
      <c r="J2806" s="65" t="s">
        <v>9263</v>
      </c>
      <c r="K2806" t="s">
        <v>9264</v>
      </c>
      <c r="L2806" t="s">
        <v>1201</v>
      </c>
      <c r="O2806" t="s">
        <v>1202</v>
      </c>
    </row>
    <row r="2807" spans="1:15" x14ac:dyDescent="0.25">
      <c r="A2807" t="s">
        <v>9432</v>
      </c>
      <c r="B2807" t="s">
        <v>9433</v>
      </c>
      <c r="C2807" t="s">
        <v>9434</v>
      </c>
      <c r="D2807" t="s">
        <v>9435</v>
      </c>
      <c r="E2807">
        <v>39</v>
      </c>
      <c r="F2807" s="65">
        <v>13</v>
      </c>
      <c r="G2807" s="65" t="s">
        <v>1200</v>
      </c>
      <c r="H2807">
        <v>58.951999999999998</v>
      </c>
      <c r="I2807">
        <v>8.3949999999999996</v>
      </c>
      <c r="J2807" s="65" t="s">
        <v>9263</v>
      </c>
      <c r="K2807" t="s">
        <v>9271</v>
      </c>
      <c r="L2807" t="s">
        <v>1201</v>
      </c>
      <c r="O2807" t="s">
        <v>1202</v>
      </c>
    </row>
    <row r="2808" spans="1:15" x14ac:dyDescent="0.25">
      <c r="A2808" t="s">
        <v>9432</v>
      </c>
      <c r="B2808" t="s">
        <v>9436</v>
      </c>
      <c r="C2808" t="s">
        <v>9434</v>
      </c>
      <c r="D2808" t="s">
        <v>9437</v>
      </c>
      <c r="E2808">
        <v>39</v>
      </c>
      <c r="F2808" s="65">
        <v>13</v>
      </c>
      <c r="G2808" s="65" t="s">
        <v>1200</v>
      </c>
      <c r="H2808">
        <v>58.951999999999998</v>
      </c>
      <c r="I2808">
        <v>8.3949999999999996</v>
      </c>
      <c r="J2808" s="65" t="s">
        <v>9263</v>
      </c>
      <c r="K2808" t="s">
        <v>9271</v>
      </c>
      <c r="L2808" t="s">
        <v>1201</v>
      </c>
      <c r="O2808" t="s">
        <v>1202</v>
      </c>
    </row>
    <row r="2809" spans="1:15" x14ac:dyDescent="0.25">
      <c r="A2809" t="s">
        <v>9432</v>
      </c>
      <c r="B2809" t="s">
        <v>9438</v>
      </c>
      <c r="C2809" t="s">
        <v>9434</v>
      </c>
      <c r="D2809" t="s">
        <v>9439</v>
      </c>
      <c r="E2809">
        <v>39</v>
      </c>
      <c r="F2809" s="65">
        <v>13</v>
      </c>
      <c r="G2809" s="65" t="s">
        <v>1200</v>
      </c>
      <c r="H2809">
        <v>58.951999999999998</v>
      </c>
      <c r="I2809">
        <v>8.3949999999999996</v>
      </c>
      <c r="J2809" s="65" t="s">
        <v>9263</v>
      </c>
      <c r="K2809" t="s">
        <v>9271</v>
      </c>
      <c r="L2809" t="s">
        <v>1201</v>
      </c>
      <c r="O2809" t="s">
        <v>1202</v>
      </c>
    </row>
    <row r="2810" spans="1:15" x14ac:dyDescent="0.25">
      <c r="A2810" t="s">
        <v>9440</v>
      </c>
      <c r="B2810" t="s">
        <v>9441</v>
      </c>
      <c r="C2810" t="s">
        <v>9442</v>
      </c>
      <c r="D2810" t="s">
        <v>9443</v>
      </c>
      <c r="E2810">
        <v>13.4</v>
      </c>
      <c r="F2810" s="65">
        <v>13.4</v>
      </c>
      <c r="G2810" s="65" t="s">
        <v>1213</v>
      </c>
      <c r="H2810">
        <v>59.149000000000001</v>
      </c>
      <c r="I2810">
        <v>8.7919999999999998</v>
      </c>
      <c r="J2810" s="65" t="s">
        <v>9263</v>
      </c>
      <c r="K2810" t="s">
        <v>9271</v>
      </c>
      <c r="L2810" t="s">
        <v>1201</v>
      </c>
      <c r="O2810" t="s">
        <v>1202</v>
      </c>
    </row>
    <row r="2811" spans="1:15" x14ac:dyDescent="0.25">
      <c r="A2811" t="s">
        <v>9444</v>
      </c>
      <c r="B2811" t="s">
        <v>9445</v>
      </c>
      <c r="C2811" t="s">
        <v>9446</v>
      </c>
      <c r="D2811" t="s">
        <v>9447</v>
      </c>
      <c r="E2811">
        <v>18.8</v>
      </c>
      <c r="F2811" s="65">
        <v>9.4</v>
      </c>
      <c r="G2811" s="65" t="s">
        <v>1200</v>
      </c>
      <c r="H2811">
        <v>59.204999999999998</v>
      </c>
      <c r="I2811">
        <v>7.8319999999999999</v>
      </c>
      <c r="J2811" s="65" t="s">
        <v>9263</v>
      </c>
      <c r="K2811" t="s">
        <v>9271</v>
      </c>
      <c r="L2811" t="s">
        <v>1201</v>
      </c>
      <c r="O2811" t="s">
        <v>1202</v>
      </c>
    </row>
    <row r="2812" spans="1:15" x14ac:dyDescent="0.25">
      <c r="A2812" t="s">
        <v>9444</v>
      </c>
      <c r="B2812" t="s">
        <v>9448</v>
      </c>
      <c r="C2812" t="s">
        <v>9446</v>
      </c>
      <c r="D2812" t="s">
        <v>9449</v>
      </c>
      <c r="E2812">
        <v>18.8</v>
      </c>
      <c r="F2812" s="65">
        <v>9.4</v>
      </c>
      <c r="G2812" s="65" t="s">
        <v>1200</v>
      </c>
      <c r="H2812">
        <v>59.204999999999998</v>
      </c>
      <c r="I2812">
        <v>7.8319999999999999</v>
      </c>
      <c r="J2812" s="65" t="s">
        <v>9263</v>
      </c>
      <c r="K2812" t="s">
        <v>9271</v>
      </c>
      <c r="L2812" t="s">
        <v>1201</v>
      </c>
      <c r="O2812" t="s">
        <v>1202</v>
      </c>
    </row>
    <row r="2813" spans="1:15" x14ac:dyDescent="0.25">
      <c r="A2813" t="s">
        <v>9450</v>
      </c>
      <c r="B2813" t="s">
        <v>9451</v>
      </c>
      <c r="C2813" t="s">
        <v>9452</v>
      </c>
      <c r="D2813" t="s">
        <v>9453</v>
      </c>
      <c r="E2813">
        <v>4.2</v>
      </c>
      <c r="F2813" s="65">
        <v>4.2</v>
      </c>
      <c r="G2813" s="65" t="s">
        <v>1200</v>
      </c>
      <c r="H2813">
        <v>59.875999999999998</v>
      </c>
      <c r="I2813">
        <v>8.734</v>
      </c>
      <c r="J2813" s="65" t="s">
        <v>9263</v>
      </c>
      <c r="K2813" t="s">
        <v>9271</v>
      </c>
      <c r="L2813" t="s">
        <v>1201</v>
      </c>
      <c r="O2813" t="s">
        <v>1202</v>
      </c>
    </row>
    <row r="2814" spans="1:15" x14ac:dyDescent="0.25">
      <c r="A2814" t="s">
        <v>9454</v>
      </c>
      <c r="B2814" t="s">
        <v>9455</v>
      </c>
      <c r="C2814" t="s">
        <v>9456</v>
      </c>
      <c r="D2814" t="s">
        <v>9457</v>
      </c>
      <c r="E2814">
        <v>28</v>
      </c>
      <c r="F2814" s="65">
        <v>28</v>
      </c>
      <c r="G2814" s="65" t="s">
        <v>1200</v>
      </c>
      <c r="H2814">
        <v>62.517000000000003</v>
      </c>
      <c r="I2814">
        <v>8.5</v>
      </c>
      <c r="J2814" s="65" t="s">
        <v>9263</v>
      </c>
      <c r="K2814" t="s">
        <v>9264</v>
      </c>
      <c r="L2814" t="s">
        <v>1201</v>
      </c>
      <c r="O2814" t="s">
        <v>1202</v>
      </c>
    </row>
    <row r="2815" spans="1:15" x14ac:dyDescent="0.25">
      <c r="A2815" t="s">
        <v>9458</v>
      </c>
      <c r="B2815" t="s">
        <v>9459</v>
      </c>
      <c r="C2815" t="s">
        <v>9460</v>
      </c>
      <c r="D2815" t="s">
        <v>9461</v>
      </c>
      <c r="E2815">
        <v>50</v>
      </c>
      <c r="F2815" s="65">
        <v>50</v>
      </c>
      <c r="G2815" s="65" t="s">
        <v>1200</v>
      </c>
      <c r="H2815">
        <v>59.658000000000001</v>
      </c>
      <c r="I2815">
        <v>6.9829999999999997</v>
      </c>
      <c r="J2815" s="65" t="s">
        <v>9263</v>
      </c>
      <c r="K2815" t="s">
        <v>9367</v>
      </c>
      <c r="L2815" t="s">
        <v>1201</v>
      </c>
      <c r="O2815" t="s">
        <v>1202</v>
      </c>
    </row>
    <row r="2816" spans="1:15" x14ac:dyDescent="0.25">
      <c r="A2816" t="s">
        <v>9462</v>
      </c>
      <c r="B2816" t="s">
        <v>9463</v>
      </c>
      <c r="C2816" t="s">
        <v>9464</v>
      </c>
      <c r="D2816" t="s">
        <v>9465</v>
      </c>
      <c r="E2816">
        <v>5.5</v>
      </c>
      <c r="F2816" s="65">
        <v>5.5</v>
      </c>
      <c r="G2816" s="65" t="s">
        <v>1200</v>
      </c>
      <c r="H2816">
        <v>58.465000000000003</v>
      </c>
      <c r="I2816">
        <v>6.5439999999999996</v>
      </c>
      <c r="J2816" s="65" t="s">
        <v>9263</v>
      </c>
      <c r="K2816" t="s">
        <v>9367</v>
      </c>
      <c r="L2816" t="s">
        <v>1201</v>
      </c>
      <c r="O2816" t="s">
        <v>1202</v>
      </c>
    </row>
    <row r="2817" spans="1:15" x14ac:dyDescent="0.25">
      <c r="A2817" t="s">
        <v>9466</v>
      </c>
      <c r="B2817" t="s">
        <v>9467</v>
      </c>
      <c r="C2817" t="s">
        <v>9468</v>
      </c>
      <c r="D2817" t="s">
        <v>9469</v>
      </c>
      <c r="E2817">
        <v>4.4000000000000004</v>
      </c>
      <c r="F2817" s="65">
        <v>2.2000000000000002</v>
      </c>
      <c r="G2817" s="65" t="s">
        <v>1200</v>
      </c>
      <c r="H2817">
        <v>67.144999999999996</v>
      </c>
      <c r="I2817">
        <v>15.292</v>
      </c>
      <c r="J2817" s="65" t="s">
        <v>9263</v>
      </c>
      <c r="K2817" t="s">
        <v>9348</v>
      </c>
      <c r="L2817" t="s">
        <v>1201</v>
      </c>
      <c r="O2817" t="s">
        <v>1202</v>
      </c>
    </row>
    <row r="2818" spans="1:15" x14ac:dyDescent="0.25">
      <c r="A2818" t="s">
        <v>9466</v>
      </c>
      <c r="B2818" t="s">
        <v>9470</v>
      </c>
      <c r="C2818" t="s">
        <v>9468</v>
      </c>
      <c r="D2818" t="s">
        <v>9471</v>
      </c>
      <c r="E2818">
        <v>4.4000000000000004</v>
      </c>
      <c r="F2818" s="65">
        <v>2.2000000000000002</v>
      </c>
      <c r="G2818" s="65" t="s">
        <v>1200</v>
      </c>
      <c r="H2818">
        <v>67.144999999999996</v>
      </c>
      <c r="I2818">
        <v>15.292</v>
      </c>
      <c r="J2818" s="65" t="s">
        <v>9263</v>
      </c>
      <c r="K2818" t="s">
        <v>9348</v>
      </c>
      <c r="L2818" t="s">
        <v>1201</v>
      </c>
      <c r="O2818" t="s">
        <v>1202</v>
      </c>
    </row>
    <row r="2819" spans="1:15" x14ac:dyDescent="0.25">
      <c r="A2819" t="s">
        <v>9472</v>
      </c>
      <c r="B2819" t="s">
        <v>9473</v>
      </c>
      <c r="C2819" t="s">
        <v>9474</v>
      </c>
      <c r="D2819" t="s">
        <v>9475</v>
      </c>
      <c r="E2819">
        <v>5.5</v>
      </c>
      <c r="F2819" s="65">
        <v>5.5</v>
      </c>
      <c r="G2819" s="65" t="s">
        <v>1200</v>
      </c>
      <c r="H2819">
        <v>59.732999999999997</v>
      </c>
      <c r="I2819">
        <v>7.5460000000000003</v>
      </c>
      <c r="J2819" s="65" t="s">
        <v>9263</v>
      </c>
      <c r="K2819" t="s">
        <v>9271</v>
      </c>
      <c r="L2819" t="s">
        <v>1201</v>
      </c>
      <c r="O2819" t="s">
        <v>1202</v>
      </c>
    </row>
    <row r="2820" spans="1:15" x14ac:dyDescent="0.25">
      <c r="A2820" t="s">
        <v>9476</v>
      </c>
      <c r="B2820" t="s">
        <v>9477</v>
      </c>
      <c r="C2820" t="s">
        <v>9478</v>
      </c>
      <c r="D2820" t="s">
        <v>9479</v>
      </c>
      <c r="E2820">
        <v>11.9</v>
      </c>
      <c r="F2820" s="65">
        <v>9.3000000000000007</v>
      </c>
      <c r="G2820" s="65" t="s">
        <v>1200</v>
      </c>
      <c r="H2820">
        <v>69.936999999999998</v>
      </c>
      <c r="I2820">
        <v>19.629000000000001</v>
      </c>
      <c r="J2820" s="65" t="s">
        <v>9263</v>
      </c>
      <c r="K2820" t="s">
        <v>9348</v>
      </c>
      <c r="L2820" t="s">
        <v>1201</v>
      </c>
      <c r="O2820" t="s">
        <v>1202</v>
      </c>
    </row>
    <row r="2821" spans="1:15" x14ac:dyDescent="0.25">
      <c r="A2821" t="s">
        <v>9476</v>
      </c>
      <c r="B2821" t="s">
        <v>9480</v>
      </c>
      <c r="C2821" t="s">
        <v>9478</v>
      </c>
      <c r="D2821" t="s">
        <v>9481</v>
      </c>
      <c r="E2821">
        <v>11.9</v>
      </c>
      <c r="F2821" s="65">
        <v>2.6</v>
      </c>
      <c r="G2821" s="65" t="s">
        <v>1200</v>
      </c>
      <c r="H2821">
        <v>69.936999999999998</v>
      </c>
      <c r="I2821">
        <v>19.629000000000001</v>
      </c>
      <c r="J2821" s="65" t="s">
        <v>9263</v>
      </c>
      <c r="K2821" t="s">
        <v>9348</v>
      </c>
      <c r="L2821" t="s">
        <v>1201</v>
      </c>
      <c r="O2821" t="s">
        <v>1202</v>
      </c>
    </row>
    <row r="2822" spans="1:15" x14ac:dyDescent="0.25">
      <c r="A2822" t="s">
        <v>9482</v>
      </c>
      <c r="B2822" t="s">
        <v>9483</v>
      </c>
      <c r="C2822" t="s">
        <v>9484</v>
      </c>
      <c r="D2822" t="s">
        <v>9485</v>
      </c>
      <c r="E2822">
        <v>720</v>
      </c>
      <c r="F2822" s="65">
        <v>0</v>
      </c>
      <c r="G2822" s="65" t="s">
        <v>1200</v>
      </c>
      <c r="H2822">
        <v>66.728999999999999</v>
      </c>
      <c r="I2822">
        <v>13.914</v>
      </c>
      <c r="J2822" s="65" t="s">
        <v>9263</v>
      </c>
      <c r="K2822" t="s">
        <v>9348</v>
      </c>
      <c r="L2822" t="s">
        <v>1427</v>
      </c>
      <c r="M2822" s="65">
        <v>1993</v>
      </c>
      <c r="O2822" t="s">
        <v>1202</v>
      </c>
    </row>
    <row r="2823" spans="1:15" x14ac:dyDescent="0.25">
      <c r="A2823" t="s">
        <v>9482</v>
      </c>
      <c r="B2823" t="s">
        <v>9486</v>
      </c>
      <c r="C2823" t="s">
        <v>9484</v>
      </c>
      <c r="D2823" t="s">
        <v>9487</v>
      </c>
      <c r="E2823">
        <v>720</v>
      </c>
      <c r="F2823" s="65">
        <v>400</v>
      </c>
      <c r="G2823" s="65" t="s">
        <v>1200</v>
      </c>
      <c r="H2823">
        <v>66.727999999999994</v>
      </c>
      <c r="I2823">
        <v>13.914</v>
      </c>
      <c r="J2823" s="65" t="s">
        <v>9263</v>
      </c>
      <c r="K2823" t="s">
        <v>9348</v>
      </c>
      <c r="L2823" t="s">
        <v>1201</v>
      </c>
      <c r="M2823" s="65">
        <v>1993</v>
      </c>
      <c r="O2823" t="s">
        <v>1202</v>
      </c>
    </row>
    <row r="2824" spans="1:15" x14ac:dyDescent="0.25">
      <c r="A2824" t="s">
        <v>9482</v>
      </c>
      <c r="B2824" t="s">
        <v>9488</v>
      </c>
      <c r="C2824" t="s">
        <v>9484</v>
      </c>
      <c r="D2824" t="s">
        <v>9489</v>
      </c>
      <c r="E2824">
        <v>720</v>
      </c>
      <c r="F2824" s="65">
        <v>320</v>
      </c>
      <c r="G2824" s="65" t="s">
        <v>1200</v>
      </c>
      <c r="H2824">
        <v>66.727999999999994</v>
      </c>
      <c r="I2824">
        <v>13.914</v>
      </c>
      <c r="J2824" s="65" t="s">
        <v>9263</v>
      </c>
      <c r="K2824" t="s">
        <v>9348</v>
      </c>
      <c r="L2824" t="s">
        <v>1201</v>
      </c>
      <c r="M2824" s="65">
        <v>1993</v>
      </c>
      <c r="O2824" t="s">
        <v>1202</v>
      </c>
    </row>
    <row r="2825" spans="1:15" x14ac:dyDescent="0.25">
      <c r="A2825" t="s">
        <v>9490</v>
      </c>
      <c r="B2825" t="s">
        <v>9491</v>
      </c>
      <c r="C2825" t="s">
        <v>9492</v>
      </c>
      <c r="D2825" t="s">
        <v>9493</v>
      </c>
      <c r="E2825">
        <v>3.6</v>
      </c>
      <c r="F2825" s="65">
        <v>0.8</v>
      </c>
      <c r="G2825" s="65" t="s">
        <v>1200</v>
      </c>
      <c r="H2825">
        <v>60.378999999999998</v>
      </c>
      <c r="I2825">
        <v>11.074</v>
      </c>
      <c r="J2825" s="65" t="s">
        <v>9263</v>
      </c>
      <c r="K2825" t="s">
        <v>9276</v>
      </c>
      <c r="L2825" t="s">
        <v>1201</v>
      </c>
      <c r="O2825" t="s">
        <v>1202</v>
      </c>
    </row>
    <row r="2826" spans="1:15" x14ac:dyDescent="0.25">
      <c r="A2826" t="s">
        <v>9490</v>
      </c>
      <c r="B2826" t="s">
        <v>9494</v>
      </c>
      <c r="C2826" t="s">
        <v>9492</v>
      </c>
      <c r="D2826" t="s">
        <v>9495</v>
      </c>
      <c r="E2826">
        <v>3.6</v>
      </c>
      <c r="F2826" s="65">
        <v>1.2</v>
      </c>
      <c r="G2826" s="65" t="s">
        <v>1200</v>
      </c>
      <c r="H2826">
        <v>60.378999999999998</v>
      </c>
      <c r="I2826">
        <v>11.074</v>
      </c>
      <c r="J2826" s="65" t="s">
        <v>9263</v>
      </c>
      <c r="K2826" t="s">
        <v>9276</v>
      </c>
      <c r="L2826" t="s">
        <v>1201</v>
      </c>
      <c r="O2826" t="s">
        <v>1202</v>
      </c>
    </row>
    <row r="2827" spans="1:15" x14ac:dyDescent="0.25">
      <c r="A2827" t="s">
        <v>9490</v>
      </c>
      <c r="B2827" t="s">
        <v>9496</v>
      </c>
      <c r="C2827" t="s">
        <v>9492</v>
      </c>
      <c r="D2827" t="s">
        <v>9497</v>
      </c>
      <c r="E2827">
        <v>3.6</v>
      </c>
      <c r="F2827" s="65">
        <v>1.6</v>
      </c>
      <c r="G2827" s="65" t="s">
        <v>1200</v>
      </c>
      <c r="H2827">
        <v>60.378999999999998</v>
      </c>
      <c r="I2827">
        <v>11.074</v>
      </c>
      <c r="J2827" s="65" t="s">
        <v>9263</v>
      </c>
      <c r="K2827" t="s">
        <v>9276</v>
      </c>
      <c r="L2827" t="s">
        <v>1201</v>
      </c>
      <c r="O2827" t="s">
        <v>1202</v>
      </c>
    </row>
    <row r="2828" spans="1:15" x14ac:dyDescent="0.25">
      <c r="A2828" t="s">
        <v>9498</v>
      </c>
      <c r="B2828" t="s">
        <v>9499</v>
      </c>
      <c r="C2828" t="s">
        <v>9500</v>
      </c>
      <c r="D2828" t="s">
        <v>9501</v>
      </c>
      <c r="E2828">
        <v>5.3</v>
      </c>
      <c r="F2828" s="65">
        <v>5.3</v>
      </c>
      <c r="G2828" s="65" t="s">
        <v>1200</v>
      </c>
      <c r="H2828">
        <v>60.25</v>
      </c>
      <c r="I2828">
        <v>6.5670000000000002</v>
      </c>
      <c r="J2828" s="65" t="s">
        <v>9263</v>
      </c>
      <c r="K2828" t="s">
        <v>9264</v>
      </c>
      <c r="L2828" t="s">
        <v>1201</v>
      </c>
      <c r="O2828" t="s">
        <v>1202</v>
      </c>
    </row>
    <row r="2829" spans="1:15" x14ac:dyDescent="0.25">
      <c r="A2829" t="s">
        <v>9502</v>
      </c>
      <c r="B2829" t="s">
        <v>9503</v>
      </c>
      <c r="C2829" t="s">
        <v>9504</v>
      </c>
      <c r="D2829" t="s">
        <v>9505</v>
      </c>
      <c r="E2829">
        <v>40.299999999999997</v>
      </c>
      <c r="F2829" s="65">
        <v>40</v>
      </c>
      <c r="G2829" s="65" t="s">
        <v>1200</v>
      </c>
      <c r="H2829">
        <v>63.164999999999999</v>
      </c>
      <c r="I2829">
        <v>11.231</v>
      </c>
      <c r="J2829" s="65" t="s">
        <v>9263</v>
      </c>
      <c r="K2829" t="s">
        <v>9341</v>
      </c>
      <c r="L2829" t="s">
        <v>1201</v>
      </c>
      <c r="O2829" t="s">
        <v>1202</v>
      </c>
    </row>
    <row r="2830" spans="1:15" x14ac:dyDescent="0.25">
      <c r="A2830" t="s">
        <v>9502</v>
      </c>
      <c r="B2830" t="s">
        <v>9506</v>
      </c>
      <c r="C2830" t="s">
        <v>9504</v>
      </c>
      <c r="D2830" t="s">
        <v>9507</v>
      </c>
      <c r="E2830">
        <v>40.299999999999997</v>
      </c>
      <c r="F2830" s="65">
        <v>0.3</v>
      </c>
      <c r="G2830" s="65" t="s">
        <v>1200</v>
      </c>
      <c r="H2830">
        <v>63.164999999999999</v>
      </c>
      <c r="I2830">
        <v>11.231</v>
      </c>
      <c r="J2830" s="65" t="s">
        <v>9263</v>
      </c>
      <c r="K2830" t="s">
        <v>9341</v>
      </c>
      <c r="L2830" t="s">
        <v>1201</v>
      </c>
      <c r="O2830" t="s">
        <v>1202</v>
      </c>
    </row>
    <row r="2831" spans="1:15" x14ac:dyDescent="0.25">
      <c r="A2831" t="s">
        <v>9508</v>
      </c>
      <c r="B2831" t="s">
        <v>9509</v>
      </c>
      <c r="C2831" t="s">
        <v>9510</v>
      </c>
      <c r="D2831" t="s">
        <v>9511</v>
      </c>
      <c r="E2831">
        <v>16</v>
      </c>
      <c r="F2831" s="65">
        <v>8</v>
      </c>
      <c r="G2831" s="65" t="s">
        <v>1200</v>
      </c>
      <c r="H2831">
        <v>60.780999999999999</v>
      </c>
      <c r="I2831">
        <v>11.273</v>
      </c>
      <c r="J2831" s="65" t="s">
        <v>9263</v>
      </c>
      <c r="K2831" t="s">
        <v>9512</v>
      </c>
      <c r="L2831" t="s">
        <v>1201</v>
      </c>
      <c r="O2831" t="s">
        <v>1202</v>
      </c>
    </row>
    <row r="2832" spans="1:15" x14ac:dyDescent="0.25">
      <c r="A2832" t="s">
        <v>9508</v>
      </c>
      <c r="B2832" t="s">
        <v>9513</v>
      </c>
      <c r="C2832" t="s">
        <v>9510</v>
      </c>
      <c r="D2832" t="s">
        <v>9514</v>
      </c>
      <c r="E2832">
        <v>16</v>
      </c>
      <c r="F2832" s="65">
        <v>8</v>
      </c>
      <c r="G2832" s="65" t="s">
        <v>1200</v>
      </c>
      <c r="H2832">
        <v>60.780999999999999</v>
      </c>
      <c r="I2832">
        <v>11.273</v>
      </c>
      <c r="J2832" s="65" t="s">
        <v>9263</v>
      </c>
      <c r="K2832" t="s">
        <v>9512</v>
      </c>
      <c r="L2832" t="s">
        <v>1201</v>
      </c>
      <c r="O2832" t="s">
        <v>1202</v>
      </c>
    </row>
    <row r="2833" spans="1:15" x14ac:dyDescent="0.25">
      <c r="A2833" t="s">
        <v>9515</v>
      </c>
      <c r="B2833" t="s">
        <v>9516</v>
      </c>
      <c r="C2833" t="s">
        <v>9517</v>
      </c>
      <c r="D2833" t="s">
        <v>9518</v>
      </c>
      <c r="E2833">
        <v>12</v>
      </c>
      <c r="F2833" s="65">
        <v>12</v>
      </c>
      <c r="G2833" s="65" t="s">
        <v>1200</v>
      </c>
      <c r="H2833">
        <v>67.355999999999995</v>
      </c>
      <c r="I2833">
        <v>14.852</v>
      </c>
      <c r="J2833" s="65" t="s">
        <v>9263</v>
      </c>
      <c r="K2833" t="s">
        <v>9348</v>
      </c>
      <c r="L2833" t="s">
        <v>1201</v>
      </c>
      <c r="O2833" t="s">
        <v>1202</v>
      </c>
    </row>
    <row r="2834" spans="1:15" x14ac:dyDescent="0.25">
      <c r="A2834" t="s">
        <v>9519</v>
      </c>
      <c r="B2834" t="s">
        <v>9520</v>
      </c>
      <c r="C2834" t="s">
        <v>9521</v>
      </c>
      <c r="D2834" t="s">
        <v>9522</v>
      </c>
      <c r="E2834">
        <v>4</v>
      </c>
      <c r="F2834" s="65">
        <v>2</v>
      </c>
      <c r="G2834" s="65" t="s">
        <v>1200</v>
      </c>
      <c r="H2834">
        <v>66.349999999999994</v>
      </c>
      <c r="I2834">
        <v>14.333</v>
      </c>
      <c r="J2834" s="65" t="s">
        <v>9263</v>
      </c>
      <c r="K2834" t="s">
        <v>9348</v>
      </c>
      <c r="L2834" t="s">
        <v>1201</v>
      </c>
      <c r="O2834" t="s">
        <v>1202</v>
      </c>
    </row>
    <row r="2835" spans="1:15" x14ac:dyDescent="0.25">
      <c r="A2835" t="s">
        <v>9519</v>
      </c>
      <c r="B2835" t="s">
        <v>9523</v>
      </c>
      <c r="C2835" t="s">
        <v>9521</v>
      </c>
      <c r="D2835" t="s">
        <v>9524</v>
      </c>
      <c r="E2835">
        <v>4</v>
      </c>
      <c r="F2835" s="65">
        <v>2</v>
      </c>
      <c r="G2835" s="65" t="s">
        <v>1200</v>
      </c>
      <c r="H2835">
        <v>66.349999999999994</v>
      </c>
      <c r="I2835">
        <v>14.333</v>
      </c>
      <c r="J2835" s="65" t="s">
        <v>9263</v>
      </c>
      <c r="K2835" t="s">
        <v>9348</v>
      </c>
      <c r="L2835" t="s">
        <v>1201</v>
      </c>
      <c r="O2835" t="s">
        <v>1202</v>
      </c>
    </row>
    <row r="2836" spans="1:15" x14ac:dyDescent="0.25">
      <c r="A2836" t="s">
        <v>9525</v>
      </c>
      <c r="B2836" t="s">
        <v>9526</v>
      </c>
      <c r="C2836" t="s">
        <v>9527</v>
      </c>
      <c r="D2836" t="s">
        <v>9528</v>
      </c>
      <c r="E2836">
        <v>14</v>
      </c>
      <c r="F2836" s="65">
        <v>14</v>
      </c>
      <c r="G2836" s="65" t="s">
        <v>1200</v>
      </c>
      <c r="H2836">
        <v>61.804000000000002</v>
      </c>
      <c r="I2836">
        <v>9.3040000000000003</v>
      </c>
      <c r="J2836" s="65" t="s">
        <v>9263</v>
      </c>
      <c r="K2836" t="s">
        <v>9512</v>
      </c>
      <c r="L2836" t="s">
        <v>1201</v>
      </c>
      <c r="O2836" t="s">
        <v>1202</v>
      </c>
    </row>
    <row r="2837" spans="1:15" x14ac:dyDescent="0.25">
      <c r="A2837" t="s">
        <v>9529</v>
      </c>
      <c r="B2837" t="s">
        <v>9530</v>
      </c>
      <c r="C2837" t="s">
        <v>9531</v>
      </c>
      <c r="D2837" t="s">
        <v>9532</v>
      </c>
      <c r="E2837">
        <v>7.3</v>
      </c>
      <c r="F2837" s="65">
        <v>7.3</v>
      </c>
      <c r="G2837" s="65" t="s">
        <v>1200</v>
      </c>
      <c r="H2837">
        <v>59.587000000000003</v>
      </c>
      <c r="I2837">
        <v>8.5510000000000002</v>
      </c>
      <c r="J2837" s="65" t="s">
        <v>9263</v>
      </c>
      <c r="K2837" t="s">
        <v>9271</v>
      </c>
      <c r="L2837" t="s">
        <v>1201</v>
      </c>
      <c r="O2837" t="s">
        <v>1202</v>
      </c>
    </row>
    <row r="2838" spans="1:15" x14ac:dyDescent="0.25">
      <c r="A2838" t="s">
        <v>9533</v>
      </c>
      <c r="B2838" t="s">
        <v>9534</v>
      </c>
      <c r="C2838" t="s">
        <v>9535</v>
      </c>
      <c r="D2838" t="s">
        <v>9536</v>
      </c>
      <c r="E2838">
        <v>20</v>
      </c>
      <c r="F2838" s="65">
        <v>20</v>
      </c>
      <c r="G2838" s="65" t="s">
        <v>1200</v>
      </c>
      <c r="H2838">
        <v>59.625</v>
      </c>
      <c r="I2838">
        <v>6.29</v>
      </c>
      <c r="J2838" s="65" t="s">
        <v>9263</v>
      </c>
      <c r="K2838" t="s">
        <v>9367</v>
      </c>
      <c r="L2838" t="s">
        <v>1201</v>
      </c>
      <c r="O2838" t="s">
        <v>1202</v>
      </c>
    </row>
    <row r="2839" spans="1:15" x14ac:dyDescent="0.25">
      <c r="A2839" t="s">
        <v>9537</v>
      </c>
      <c r="B2839" t="s">
        <v>9538</v>
      </c>
      <c r="C2839" t="s">
        <v>9539</v>
      </c>
      <c r="D2839" t="s">
        <v>9540</v>
      </c>
      <c r="E2839">
        <v>1240</v>
      </c>
      <c r="F2839" s="65">
        <v>310</v>
      </c>
      <c r="G2839" s="65" t="s">
        <v>1200</v>
      </c>
      <c r="H2839">
        <v>59.512</v>
      </c>
      <c r="I2839">
        <v>6.585</v>
      </c>
      <c r="J2839" s="65" t="s">
        <v>9263</v>
      </c>
      <c r="K2839" t="s">
        <v>9367</v>
      </c>
      <c r="L2839" t="s">
        <v>1201</v>
      </c>
      <c r="O2839" t="s">
        <v>1202</v>
      </c>
    </row>
    <row r="2840" spans="1:15" x14ac:dyDescent="0.25">
      <c r="A2840" t="s">
        <v>9537</v>
      </c>
      <c r="B2840" t="s">
        <v>9541</v>
      </c>
      <c r="C2840" t="s">
        <v>9539</v>
      </c>
      <c r="D2840" t="s">
        <v>9542</v>
      </c>
      <c r="E2840">
        <v>1240</v>
      </c>
      <c r="F2840" s="65">
        <v>310</v>
      </c>
      <c r="G2840" s="65" t="s">
        <v>1200</v>
      </c>
      <c r="H2840">
        <v>59.512</v>
      </c>
      <c r="I2840">
        <v>6.585</v>
      </c>
      <c r="J2840" s="65" t="s">
        <v>9263</v>
      </c>
      <c r="K2840" t="s">
        <v>9367</v>
      </c>
      <c r="L2840" t="s">
        <v>1201</v>
      </c>
      <c r="O2840" t="s">
        <v>1202</v>
      </c>
    </row>
    <row r="2841" spans="1:15" x14ac:dyDescent="0.25">
      <c r="A2841" t="s">
        <v>9537</v>
      </c>
      <c r="B2841" t="s">
        <v>9543</v>
      </c>
      <c r="C2841" t="s">
        <v>9539</v>
      </c>
      <c r="D2841" t="s">
        <v>9544</v>
      </c>
      <c r="E2841">
        <v>1240</v>
      </c>
      <c r="F2841" s="65">
        <v>310</v>
      </c>
      <c r="G2841" s="65" t="s">
        <v>1200</v>
      </c>
      <c r="H2841">
        <v>59.512</v>
      </c>
      <c r="I2841">
        <v>6.585</v>
      </c>
      <c r="J2841" s="65" t="s">
        <v>9263</v>
      </c>
      <c r="K2841" t="s">
        <v>9367</v>
      </c>
      <c r="L2841" t="s">
        <v>1201</v>
      </c>
      <c r="O2841" t="s">
        <v>1202</v>
      </c>
    </row>
    <row r="2842" spans="1:15" x14ac:dyDescent="0.25">
      <c r="A2842" t="s">
        <v>9537</v>
      </c>
      <c r="B2842" t="s">
        <v>9545</v>
      </c>
      <c r="C2842" t="s">
        <v>9539</v>
      </c>
      <c r="D2842" t="s">
        <v>9546</v>
      </c>
      <c r="E2842">
        <v>1240</v>
      </c>
      <c r="F2842" s="65">
        <v>310</v>
      </c>
      <c r="G2842" s="65" t="s">
        <v>1200</v>
      </c>
      <c r="H2842">
        <v>59.512</v>
      </c>
      <c r="I2842">
        <v>6.585</v>
      </c>
      <c r="J2842" s="65" t="s">
        <v>9263</v>
      </c>
      <c r="K2842" t="s">
        <v>9367</v>
      </c>
      <c r="L2842" t="s">
        <v>1201</v>
      </c>
      <c r="O2842" t="s">
        <v>1202</v>
      </c>
    </row>
    <row r="2843" spans="1:15" x14ac:dyDescent="0.25">
      <c r="A2843" t="s">
        <v>9537</v>
      </c>
      <c r="B2843" t="s">
        <v>9547</v>
      </c>
      <c r="C2843" t="s">
        <v>9539</v>
      </c>
      <c r="D2843" t="s">
        <v>9548</v>
      </c>
      <c r="E2843">
        <v>1240</v>
      </c>
      <c r="F2843" s="65">
        <v>3.4</v>
      </c>
      <c r="G2843" s="65" t="s">
        <v>1200</v>
      </c>
      <c r="H2843">
        <v>59.512</v>
      </c>
      <c r="I2843">
        <v>6.585</v>
      </c>
      <c r="J2843" s="65" t="s">
        <v>9263</v>
      </c>
      <c r="K2843" t="s">
        <v>9367</v>
      </c>
      <c r="L2843" t="s">
        <v>1427</v>
      </c>
      <c r="O2843" t="s">
        <v>1202</v>
      </c>
    </row>
    <row r="2844" spans="1:15" x14ac:dyDescent="0.25">
      <c r="A2844" t="s">
        <v>9537</v>
      </c>
      <c r="B2844" t="s">
        <v>9549</v>
      </c>
      <c r="C2844" t="s">
        <v>9539</v>
      </c>
      <c r="D2844" t="s">
        <v>9550</v>
      </c>
      <c r="E2844">
        <v>1240</v>
      </c>
      <c r="F2844" s="65">
        <v>0.8</v>
      </c>
      <c r="G2844" s="65" t="s">
        <v>1200</v>
      </c>
      <c r="H2844">
        <v>59.512</v>
      </c>
      <c r="I2844">
        <v>6.585</v>
      </c>
      <c r="J2844" s="65" t="s">
        <v>9263</v>
      </c>
      <c r="K2844" t="s">
        <v>9367</v>
      </c>
      <c r="L2844" t="s">
        <v>1427</v>
      </c>
      <c r="O2844" t="s">
        <v>1202</v>
      </c>
    </row>
    <row r="2845" spans="1:15" x14ac:dyDescent="0.25">
      <c r="A2845" t="s">
        <v>9551</v>
      </c>
      <c r="B2845" t="s">
        <v>9552</v>
      </c>
      <c r="C2845" t="s">
        <v>9553</v>
      </c>
      <c r="D2845" t="s">
        <v>9554</v>
      </c>
      <c r="E2845">
        <v>10.6</v>
      </c>
      <c r="F2845" s="65">
        <v>5.3</v>
      </c>
      <c r="G2845" s="65" t="s">
        <v>1200</v>
      </c>
      <c r="H2845">
        <v>61.920999999999999</v>
      </c>
      <c r="I2845">
        <v>6.0119999999999996</v>
      </c>
      <c r="J2845" s="65" t="s">
        <v>9263</v>
      </c>
      <c r="K2845" t="s">
        <v>9264</v>
      </c>
      <c r="L2845" t="s">
        <v>1201</v>
      </c>
      <c r="O2845" t="s">
        <v>1202</v>
      </c>
    </row>
    <row r="2846" spans="1:15" x14ac:dyDescent="0.25">
      <c r="A2846" t="s">
        <v>9551</v>
      </c>
      <c r="B2846" t="s">
        <v>9555</v>
      </c>
      <c r="C2846" t="s">
        <v>9553</v>
      </c>
      <c r="D2846" t="s">
        <v>9556</v>
      </c>
      <c r="E2846">
        <v>10.6</v>
      </c>
      <c r="F2846" s="65">
        <v>5.3</v>
      </c>
      <c r="G2846" s="65" t="s">
        <v>1200</v>
      </c>
      <c r="H2846">
        <v>61.920999999999999</v>
      </c>
      <c r="I2846">
        <v>6.0119999999999996</v>
      </c>
      <c r="J2846" s="65" t="s">
        <v>9263</v>
      </c>
      <c r="K2846" t="s">
        <v>9264</v>
      </c>
      <c r="L2846" t="s">
        <v>1201</v>
      </c>
      <c r="O2846" t="s">
        <v>1202</v>
      </c>
    </row>
    <row r="2847" spans="1:15" x14ac:dyDescent="0.25">
      <c r="A2847" t="s">
        <v>9557</v>
      </c>
      <c r="B2847" t="s">
        <v>9558</v>
      </c>
      <c r="C2847" t="s">
        <v>9559</v>
      </c>
      <c r="D2847" t="s">
        <v>9560</v>
      </c>
      <c r="E2847">
        <v>1.6</v>
      </c>
      <c r="F2847" s="65">
        <v>1.6</v>
      </c>
      <c r="G2847" s="65" t="s">
        <v>1213</v>
      </c>
      <c r="H2847">
        <v>69.575999999999993</v>
      </c>
      <c r="I2847">
        <v>20.210999999999999</v>
      </c>
      <c r="J2847" s="65" t="s">
        <v>9263</v>
      </c>
      <c r="K2847" t="s">
        <v>9348</v>
      </c>
      <c r="L2847" t="s">
        <v>1201</v>
      </c>
      <c r="O2847" t="s">
        <v>1202</v>
      </c>
    </row>
    <row r="2848" spans="1:15" x14ac:dyDescent="0.25">
      <c r="A2848" t="s">
        <v>9561</v>
      </c>
      <c r="B2848" t="s">
        <v>9562</v>
      </c>
      <c r="C2848" t="s">
        <v>9563</v>
      </c>
      <c r="D2848" t="s">
        <v>9564</v>
      </c>
      <c r="E2848">
        <v>113.1</v>
      </c>
      <c r="F2848" s="65">
        <v>1.7</v>
      </c>
      <c r="G2848" s="65" t="s">
        <v>1200</v>
      </c>
      <c r="H2848">
        <v>61.811999999999998</v>
      </c>
      <c r="I2848">
        <v>11.121</v>
      </c>
      <c r="J2848" s="65" t="s">
        <v>9263</v>
      </c>
      <c r="K2848" t="s">
        <v>9512</v>
      </c>
      <c r="L2848" t="s">
        <v>1201</v>
      </c>
      <c r="O2848" t="s">
        <v>1202</v>
      </c>
    </row>
    <row r="2849" spans="1:15" x14ac:dyDescent="0.25">
      <c r="A2849" t="s">
        <v>9561</v>
      </c>
      <c r="B2849" t="s">
        <v>9565</v>
      </c>
      <c r="C2849" t="s">
        <v>9563</v>
      </c>
      <c r="D2849" t="s">
        <v>9566</v>
      </c>
      <c r="E2849">
        <v>113.1</v>
      </c>
      <c r="F2849" s="65">
        <v>110</v>
      </c>
      <c r="G2849" s="65" t="s">
        <v>1200</v>
      </c>
      <c r="H2849">
        <v>61.811999999999998</v>
      </c>
      <c r="I2849">
        <v>11.121</v>
      </c>
      <c r="J2849" s="65" t="s">
        <v>9263</v>
      </c>
      <c r="K2849" t="s">
        <v>9512</v>
      </c>
      <c r="L2849" t="s">
        <v>1201</v>
      </c>
      <c r="O2849" t="s">
        <v>1202</v>
      </c>
    </row>
    <row r="2850" spans="1:15" x14ac:dyDescent="0.25">
      <c r="A2850" t="s">
        <v>9561</v>
      </c>
      <c r="B2850" t="s">
        <v>9567</v>
      </c>
      <c r="C2850" t="s">
        <v>9563</v>
      </c>
      <c r="D2850" t="s">
        <v>9568</v>
      </c>
      <c r="E2850">
        <v>113.1</v>
      </c>
      <c r="F2850" s="65">
        <v>1.4</v>
      </c>
      <c r="G2850" s="65" t="s">
        <v>1200</v>
      </c>
      <c r="H2850">
        <v>61.811999999999998</v>
      </c>
      <c r="I2850">
        <v>11.121</v>
      </c>
      <c r="J2850" s="65" t="s">
        <v>9263</v>
      </c>
      <c r="K2850" t="s">
        <v>9512</v>
      </c>
      <c r="L2850" t="s">
        <v>1201</v>
      </c>
      <c r="O2850" t="s">
        <v>1202</v>
      </c>
    </row>
    <row r="2851" spans="1:15" x14ac:dyDescent="0.25">
      <c r="A2851" t="s">
        <v>9569</v>
      </c>
      <c r="B2851" t="s">
        <v>9570</v>
      </c>
      <c r="C2851" t="s">
        <v>9571</v>
      </c>
      <c r="D2851" t="s">
        <v>9572</v>
      </c>
      <c r="E2851">
        <v>5.4</v>
      </c>
      <c r="F2851" s="65">
        <v>1.8</v>
      </c>
      <c r="G2851" s="65" t="s">
        <v>1200</v>
      </c>
      <c r="H2851">
        <v>63.058</v>
      </c>
      <c r="I2851">
        <v>11.439</v>
      </c>
      <c r="J2851" s="65" t="s">
        <v>9263</v>
      </c>
      <c r="K2851" t="s">
        <v>9341</v>
      </c>
      <c r="L2851" t="s">
        <v>1201</v>
      </c>
      <c r="O2851" t="s">
        <v>1202</v>
      </c>
    </row>
    <row r="2852" spans="1:15" x14ac:dyDescent="0.25">
      <c r="A2852" t="s">
        <v>9569</v>
      </c>
      <c r="B2852" t="s">
        <v>9573</v>
      </c>
      <c r="C2852" t="s">
        <v>9571</v>
      </c>
      <c r="D2852" t="s">
        <v>9574</v>
      </c>
      <c r="E2852">
        <v>5.4</v>
      </c>
      <c r="F2852" s="65">
        <v>3.6</v>
      </c>
      <c r="G2852" s="65" t="s">
        <v>1200</v>
      </c>
      <c r="H2852">
        <v>63.058</v>
      </c>
      <c r="I2852">
        <v>11.439</v>
      </c>
      <c r="J2852" s="65" t="s">
        <v>9263</v>
      </c>
      <c r="K2852" t="s">
        <v>9341</v>
      </c>
      <c r="L2852" t="s">
        <v>1201</v>
      </c>
      <c r="O2852" t="s">
        <v>1202</v>
      </c>
    </row>
    <row r="2853" spans="1:15" x14ac:dyDescent="0.25">
      <c r="A2853" t="s">
        <v>9575</v>
      </c>
      <c r="B2853" t="s">
        <v>9576</v>
      </c>
      <c r="C2853" t="s">
        <v>9577</v>
      </c>
      <c r="D2853" t="s">
        <v>9578</v>
      </c>
      <c r="E2853">
        <v>42</v>
      </c>
      <c r="F2853" s="65">
        <v>14</v>
      </c>
      <c r="G2853" s="65" t="s">
        <v>1200</v>
      </c>
      <c r="H2853">
        <v>63.279000000000003</v>
      </c>
      <c r="I2853">
        <v>10.473000000000001</v>
      </c>
      <c r="J2853" s="65" t="s">
        <v>9263</v>
      </c>
      <c r="K2853" t="s">
        <v>9341</v>
      </c>
      <c r="L2853" t="s">
        <v>1201</v>
      </c>
      <c r="O2853" t="s">
        <v>1202</v>
      </c>
    </row>
    <row r="2854" spans="1:15" x14ac:dyDescent="0.25">
      <c r="A2854" t="s">
        <v>9575</v>
      </c>
      <c r="B2854" t="s">
        <v>9579</v>
      </c>
      <c r="C2854" t="s">
        <v>9577</v>
      </c>
      <c r="D2854" t="s">
        <v>9580</v>
      </c>
      <c r="E2854">
        <v>42</v>
      </c>
      <c r="F2854" s="65">
        <v>14</v>
      </c>
      <c r="G2854" s="65" t="s">
        <v>1200</v>
      </c>
      <c r="H2854">
        <v>63.279000000000003</v>
      </c>
      <c r="I2854">
        <v>10.473000000000001</v>
      </c>
      <c r="J2854" s="65" t="s">
        <v>9263</v>
      </c>
      <c r="K2854" t="s">
        <v>9341</v>
      </c>
      <c r="L2854" t="s">
        <v>1201</v>
      </c>
      <c r="O2854" t="s">
        <v>1202</v>
      </c>
    </row>
    <row r="2855" spans="1:15" x14ac:dyDescent="0.25">
      <c r="A2855" t="s">
        <v>9575</v>
      </c>
      <c r="B2855" t="s">
        <v>9581</v>
      </c>
      <c r="C2855" t="s">
        <v>9577</v>
      </c>
      <c r="D2855" t="s">
        <v>9582</v>
      </c>
      <c r="E2855">
        <v>42</v>
      </c>
      <c r="F2855" s="65">
        <v>14</v>
      </c>
      <c r="G2855" s="65" t="s">
        <v>1200</v>
      </c>
      <c r="H2855">
        <v>63.279000000000003</v>
      </c>
      <c r="I2855">
        <v>10.473000000000001</v>
      </c>
      <c r="J2855" s="65" t="s">
        <v>9263</v>
      </c>
      <c r="K2855" t="s">
        <v>9341</v>
      </c>
      <c r="L2855" t="s">
        <v>1201</v>
      </c>
      <c r="O2855" t="s">
        <v>1202</v>
      </c>
    </row>
    <row r="2856" spans="1:15" x14ac:dyDescent="0.25">
      <c r="A2856" t="s">
        <v>9583</v>
      </c>
      <c r="B2856" t="s">
        <v>9584</v>
      </c>
      <c r="C2856" t="s">
        <v>9585</v>
      </c>
      <c r="D2856" t="s">
        <v>9586</v>
      </c>
      <c r="E2856">
        <v>6</v>
      </c>
      <c r="F2856" s="65">
        <v>3</v>
      </c>
      <c r="G2856" s="65" t="s">
        <v>1200</v>
      </c>
      <c r="H2856">
        <v>60.664000000000001</v>
      </c>
      <c r="I2856">
        <v>8.6809999999999992</v>
      </c>
      <c r="J2856" s="65" t="s">
        <v>9263</v>
      </c>
      <c r="K2856" t="s">
        <v>9271</v>
      </c>
      <c r="L2856" t="s">
        <v>1201</v>
      </c>
      <c r="O2856" t="s">
        <v>1202</v>
      </c>
    </row>
    <row r="2857" spans="1:15" x14ac:dyDescent="0.25">
      <c r="A2857" t="s">
        <v>9583</v>
      </c>
      <c r="B2857" t="s">
        <v>9587</v>
      </c>
      <c r="C2857" t="s">
        <v>9585</v>
      </c>
      <c r="D2857" t="s">
        <v>9588</v>
      </c>
      <c r="E2857">
        <v>6</v>
      </c>
      <c r="F2857" s="65">
        <v>3</v>
      </c>
      <c r="G2857" s="65" t="s">
        <v>1200</v>
      </c>
      <c r="H2857">
        <v>60.664000000000001</v>
      </c>
      <c r="I2857">
        <v>8.6809999999999992</v>
      </c>
      <c r="J2857" s="65" t="s">
        <v>9263</v>
      </c>
      <c r="K2857" t="s">
        <v>9271</v>
      </c>
      <c r="L2857" t="s">
        <v>1201</v>
      </c>
      <c r="O2857" t="s">
        <v>1202</v>
      </c>
    </row>
    <row r="2858" spans="1:15" x14ac:dyDescent="0.25">
      <c r="A2858" t="s">
        <v>9589</v>
      </c>
      <c r="B2858" t="s">
        <v>9590</v>
      </c>
      <c r="C2858" t="s">
        <v>9591</v>
      </c>
      <c r="D2858" t="s">
        <v>9592</v>
      </c>
      <c r="E2858">
        <v>114</v>
      </c>
      <c r="F2858" s="65">
        <v>114</v>
      </c>
      <c r="G2858" s="65" t="s">
        <v>1200</v>
      </c>
      <c r="H2858">
        <v>61.811999999999998</v>
      </c>
      <c r="I2858">
        <v>11.121</v>
      </c>
      <c r="J2858" s="65" t="s">
        <v>9263</v>
      </c>
      <c r="K2858" t="s">
        <v>9512</v>
      </c>
      <c r="L2858" t="s">
        <v>1201</v>
      </c>
      <c r="O2858" t="s">
        <v>1202</v>
      </c>
    </row>
    <row r="2859" spans="1:15" x14ac:dyDescent="0.25">
      <c r="A2859" t="s">
        <v>9593</v>
      </c>
      <c r="B2859" t="s">
        <v>9594</v>
      </c>
      <c r="C2859" t="s">
        <v>9595</v>
      </c>
      <c r="D2859" t="s">
        <v>9596</v>
      </c>
      <c r="E2859">
        <v>4.3</v>
      </c>
      <c r="F2859" s="65">
        <v>4.3</v>
      </c>
      <c r="G2859" s="65" t="s">
        <v>1200</v>
      </c>
      <c r="H2859">
        <v>60.027999999999999</v>
      </c>
      <c r="I2859">
        <v>10.672000000000001</v>
      </c>
      <c r="J2859" s="65" t="s">
        <v>9263</v>
      </c>
      <c r="K2859" t="s">
        <v>9276</v>
      </c>
      <c r="L2859" t="s">
        <v>1201</v>
      </c>
      <c r="O2859" t="s">
        <v>1202</v>
      </c>
    </row>
    <row r="2860" spans="1:15" x14ac:dyDescent="0.25">
      <c r="A2860" t="s">
        <v>9597</v>
      </c>
      <c r="B2860" t="s">
        <v>9598</v>
      </c>
      <c r="C2860" t="s">
        <v>9599</v>
      </c>
      <c r="D2860" t="s">
        <v>9600</v>
      </c>
      <c r="E2860">
        <v>8.1999999999999993</v>
      </c>
      <c r="F2860" s="65">
        <v>0.5</v>
      </c>
      <c r="G2860" s="65" t="s">
        <v>1200</v>
      </c>
      <c r="H2860">
        <v>61.804000000000002</v>
      </c>
      <c r="I2860">
        <v>9.3040000000000003</v>
      </c>
      <c r="J2860" s="65" t="s">
        <v>9263</v>
      </c>
      <c r="K2860" t="s">
        <v>9512</v>
      </c>
      <c r="L2860" t="s">
        <v>1201</v>
      </c>
      <c r="O2860" t="s">
        <v>1202</v>
      </c>
    </row>
    <row r="2861" spans="1:15" x14ac:dyDescent="0.25">
      <c r="A2861" t="s">
        <v>9597</v>
      </c>
      <c r="B2861" t="s">
        <v>9601</v>
      </c>
      <c r="C2861" t="s">
        <v>9599</v>
      </c>
      <c r="D2861" t="s">
        <v>9602</v>
      </c>
      <c r="E2861">
        <v>8.1999999999999993</v>
      </c>
      <c r="F2861" s="65">
        <v>0.9</v>
      </c>
      <c r="G2861" s="65" t="s">
        <v>1200</v>
      </c>
      <c r="H2861">
        <v>61.804000000000002</v>
      </c>
      <c r="I2861">
        <v>9.3040000000000003</v>
      </c>
      <c r="J2861" s="65" t="s">
        <v>9263</v>
      </c>
      <c r="K2861" t="s">
        <v>9512</v>
      </c>
      <c r="L2861" t="s">
        <v>1201</v>
      </c>
      <c r="O2861" t="s">
        <v>1202</v>
      </c>
    </row>
    <row r="2862" spans="1:15" x14ac:dyDescent="0.25">
      <c r="A2862" t="s">
        <v>9597</v>
      </c>
      <c r="B2862" t="s">
        <v>9603</v>
      </c>
      <c r="C2862" t="s">
        <v>9599</v>
      </c>
      <c r="D2862" t="s">
        <v>9604</v>
      </c>
      <c r="E2862">
        <v>8.1999999999999993</v>
      </c>
      <c r="F2862" s="65">
        <v>5.3</v>
      </c>
      <c r="G2862" s="65" t="s">
        <v>1200</v>
      </c>
      <c r="H2862">
        <v>61.804000000000002</v>
      </c>
      <c r="I2862">
        <v>9.3040000000000003</v>
      </c>
      <c r="J2862" s="65" t="s">
        <v>9263</v>
      </c>
      <c r="K2862" t="s">
        <v>9512</v>
      </c>
      <c r="L2862" t="s">
        <v>1201</v>
      </c>
      <c r="O2862" t="s">
        <v>1202</v>
      </c>
    </row>
    <row r="2863" spans="1:15" x14ac:dyDescent="0.25">
      <c r="A2863" t="s">
        <v>9597</v>
      </c>
      <c r="B2863" t="s">
        <v>9605</v>
      </c>
      <c r="C2863" t="s">
        <v>9599</v>
      </c>
      <c r="D2863" t="s">
        <v>9606</v>
      </c>
      <c r="E2863">
        <v>8.1999999999999993</v>
      </c>
      <c r="F2863" s="65">
        <v>1.5</v>
      </c>
      <c r="G2863" s="65" t="s">
        <v>1200</v>
      </c>
      <c r="H2863">
        <v>61.804000000000002</v>
      </c>
      <c r="I2863">
        <v>9.3040000000000003</v>
      </c>
      <c r="J2863" s="65" t="s">
        <v>9263</v>
      </c>
      <c r="K2863" t="s">
        <v>9512</v>
      </c>
      <c r="L2863" t="s">
        <v>1201</v>
      </c>
      <c r="O2863" t="s">
        <v>1202</v>
      </c>
    </row>
    <row r="2864" spans="1:15" x14ac:dyDescent="0.25">
      <c r="A2864" t="s">
        <v>9607</v>
      </c>
      <c r="B2864" t="s">
        <v>9608</v>
      </c>
      <c r="C2864" t="s">
        <v>9609</v>
      </c>
      <c r="D2864" t="s">
        <v>9610</v>
      </c>
      <c r="E2864">
        <v>15</v>
      </c>
      <c r="F2864" s="65">
        <v>15</v>
      </c>
      <c r="G2864" s="65" t="s">
        <v>1200</v>
      </c>
      <c r="H2864">
        <v>61.066000000000003</v>
      </c>
      <c r="I2864">
        <v>12.582000000000001</v>
      </c>
      <c r="J2864" s="65" t="s">
        <v>9263</v>
      </c>
      <c r="K2864" t="s">
        <v>9512</v>
      </c>
      <c r="L2864" t="s">
        <v>1201</v>
      </c>
      <c r="O2864" t="s">
        <v>1202</v>
      </c>
    </row>
    <row r="2865" spans="1:18" x14ac:dyDescent="0.25">
      <c r="A2865" t="s">
        <v>9611</v>
      </c>
      <c r="B2865" t="s">
        <v>9612</v>
      </c>
      <c r="C2865" t="s">
        <v>9613</v>
      </c>
      <c r="D2865" t="s">
        <v>9614</v>
      </c>
      <c r="E2865">
        <v>1.8</v>
      </c>
      <c r="F2865" s="65">
        <v>1.8</v>
      </c>
      <c r="G2865" s="65" t="s">
        <v>1200</v>
      </c>
      <c r="H2865">
        <v>69.828999999999994</v>
      </c>
      <c r="I2865">
        <v>25.167000000000002</v>
      </c>
      <c r="J2865" s="65" t="s">
        <v>9263</v>
      </c>
      <c r="K2865" t="s">
        <v>9348</v>
      </c>
      <c r="L2865" t="s">
        <v>1201</v>
      </c>
      <c r="O2865" t="s">
        <v>1202</v>
      </c>
    </row>
    <row r="2866" spans="1:18" x14ac:dyDescent="0.25">
      <c r="A2866" t="s">
        <v>9615</v>
      </c>
      <c r="B2866" t="s">
        <v>9616</v>
      </c>
      <c r="C2866" t="s">
        <v>9617</v>
      </c>
      <c r="D2866" t="s">
        <v>9618</v>
      </c>
      <c r="E2866">
        <v>27.1</v>
      </c>
      <c r="F2866" s="65">
        <v>10</v>
      </c>
      <c r="G2866" s="65" t="s">
        <v>1200</v>
      </c>
      <c r="J2866" s="65" t="s">
        <v>9263</v>
      </c>
      <c r="L2866" t="s">
        <v>1201</v>
      </c>
      <c r="O2866" t="s">
        <v>1202</v>
      </c>
    </row>
    <row r="2867" spans="1:18" x14ac:dyDescent="0.25">
      <c r="A2867" t="s">
        <v>9615</v>
      </c>
      <c r="B2867" t="s">
        <v>9619</v>
      </c>
      <c r="C2867" t="s">
        <v>9617</v>
      </c>
      <c r="D2867" t="s">
        <v>9620</v>
      </c>
      <c r="E2867">
        <v>27.1</v>
      </c>
      <c r="F2867" s="65">
        <v>10</v>
      </c>
      <c r="G2867" s="65" t="s">
        <v>1200</v>
      </c>
      <c r="J2867" s="65" t="s">
        <v>9263</v>
      </c>
      <c r="L2867" t="s">
        <v>1201</v>
      </c>
      <c r="O2867" t="s">
        <v>1202</v>
      </c>
    </row>
    <row r="2868" spans="1:18" x14ac:dyDescent="0.25">
      <c r="A2868" t="s">
        <v>9615</v>
      </c>
      <c r="B2868" t="s">
        <v>9621</v>
      </c>
      <c r="C2868" t="s">
        <v>9617</v>
      </c>
      <c r="D2868" t="s">
        <v>9622</v>
      </c>
      <c r="E2868">
        <v>27.1</v>
      </c>
      <c r="F2868" s="65">
        <v>7.1</v>
      </c>
      <c r="G2868" s="65" t="s">
        <v>1200</v>
      </c>
      <c r="J2868" s="65" t="s">
        <v>9263</v>
      </c>
      <c r="L2868" t="s">
        <v>1201</v>
      </c>
      <c r="O2868" t="s">
        <v>1202</v>
      </c>
    </row>
    <row r="2869" spans="1:18" x14ac:dyDescent="0.25">
      <c r="A2869" t="s">
        <v>9623</v>
      </c>
      <c r="B2869" t="s">
        <v>9624</v>
      </c>
      <c r="C2869" t="s">
        <v>9625</v>
      </c>
      <c r="D2869" t="s">
        <v>9626</v>
      </c>
      <c r="E2869">
        <v>18</v>
      </c>
      <c r="F2869" s="65">
        <v>18</v>
      </c>
      <c r="G2869" s="65" t="s">
        <v>1200</v>
      </c>
      <c r="H2869">
        <v>59.296999999999997</v>
      </c>
      <c r="I2869">
        <v>9.2200000000000006</v>
      </c>
      <c r="J2869" s="65" t="s">
        <v>9263</v>
      </c>
      <c r="K2869" t="s">
        <v>9271</v>
      </c>
      <c r="L2869" t="s">
        <v>1201</v>
      </c>
      <c r="O2869" t="s">
        <v>1202</v>
      </c>
    </row>
    <row r="2870" spans="1:18" x14ac:dyDescent="0.25">
      <c r="A2870" t="s">
        <v>9627</v>
      </c>
      <c r="B2870" t="s">
        <v>9628</v>
      </c>
      <c r="C2870" t="s">
        <v>9629</v>
      </c>
      <c r="D2870" t="s">
        <v>9630</v>
      </c>
      <c r="E2870">
        <v>4.5999999999999996</v>
      </c>
      <c r="F2870" s="65">
        <v>1.8</v>
      </c>
      <c r="G2870" s="65" t="s">
        <v>1200</v>
      </c>
      <c r="H2870">
        <v>59.296999999999997</v>
      </c>
      <c r="I2870">
        <v>9.2200000000000006</v>
      </c>
      <c r="J2870" s="65" t="s">
        <v>9263</v>
      </c>
      <c r="K2870" t="s">
        <v>9271</v>
      </c>
      <c r="L2870" t="s">
        <v>1201</v>
      </c>
      <c r="O2870" t="s">
        <v>1202</v>
      </c>
    </row>
    <row r="2871" spans="1:18" x14ac:dyDescent="0.25">
      <c r="A2871" t="s">
        <v>9627</v>
      </c>
      <c r="B2871" t="s">
        <v>9631</v>
      </c>
      <c r="C2871" t="s">
        <v>9629</v>
      </c>
      <c r="D2871" t="s">
        <v>9632</v>
      </c>
      <c r="E2871">
        <v>4.5999999999999996</v>
      </c>
      <c r="F2871" s="65">
        <v>2.8</v>
      </c>
      <c r="G2871" s="65" t="s">
        <v>1200</v>
      </c>
      <c r="H2871">
        <v>59.296999999999997</v>
      </c>
      <c r="I2871">
        <v>9.2200000000000006</v>
      </c>
      <c r="J2871" s="65" t="s">
        <v>9263</v>
      </c>
      <c r="K2871" t="s">
        <v>9271</v>
      </c>
      <c r="L2871" t="s">
        <v>1201</v>
      </c>
      <c r="O2871" t="s">
        <v>1202</v>
      </c>
    </row>
    <row r="2872" spans="1:18" x14ac:dyDescent="0.25">
      <c r="A2872" t="s">
        <v>9633</v>
      </c>
      <c r="B2872" t="s">
        <v>9634</v>
      </c>
      <c r="C2872" t="s">
        <v>9635</v>
      </c>
      <c r="D2872" t="s">
        <v>9636</v>
      </c>
      <c r="E2872">
        <v>0.8</v>
      </c>
      <c r="F2872" s="65">
        <v>0.8</v>
      </c>
      <c r="G2872" s="65" t="s">
        <v>1200</v>
      </c>
      <c r="H2872">
        <v>67.783000000000001</v>
      </c>
      <c r="I2872">
        <v>14.817</v>
      </c>
      <c r="J2872" s="65" t="s">
        <v>9263</v>
      </c>
      <c r="K2872" t="s">
        <v>9348</v>
      </c>
      <c r="L2872" t="s">
        <v>1201</v>
      </c>
      <c r="O2872" t="s">
        <v>1202</v>
      </c>
    </row>
    <row r="2873" spans="1:18" x14ac:dyDescent="0.25">
      <c r="A2873" t="s">
        <v>9637</v>
      </c>
      <c r="B2873" t="s">
        <v>9638</v>
      </c>
      <c r="C2873" t="s">
        <v>9639</v>
      </c>
      <c r="D2873" t="s">
        <v>9640</v>
      </c>
      <c r="E2873">
        <v>37.5</v>
      </c>
      <c r="F2873" s="65">
        <v>37.5</v>
      </c>
      <c r="G2873" s="65" t="s">
        <v>1206</v>
      </c>
      <c r="H2873">
        <v>63.408999999999999</v>
      </c>
      <c r="I2873">
        <v>8.6859999999999999</v>
      </c>
      <c r="J2873" s="65" t="s">
        <v>9263</v>
      </c>
      <c r="K2873" t="s">
        <v>9264</v>
      </c>
      <c r="L2873" t="s">
        <v>1427</v>
      </c>
      <c r="N2873">
        <v>2016</v>
      </c>
      <c r="O2873" t="s">
        <v>1202</v>
      </c>
      <c r="P2873" t="s">
        <v>1317</v>
      </c>
      <c r="Q2873">
        <v>0.01</v>
      </c>
      <c r="R2873">
        <v>0.01</v>
      </c>
    </row>
    <row r="2874" spans="1:18" x14ac:dyDescent="0.25">
      <c r="A2874" t="s">
        <v>9641</v>
      </c>
      <c r="B2874" t="s">
        <v>9642</v>
      </c>
      <c r="C2874" t="s">
        <v>9643</v>
      </c>
      <c r="D2874" t="s">
        <v>9644</v>
      </c>
      <c r="E2874">
        <v>228</v>
      </c>
      <c r="F2874" s="65">
        <v>0</v>
      </c>
      <c r="G2874" s="65" t="s">
        <v>1200</v>
      </c>
      <c r="H2874">
        <v>59.055</v>
      </c>
      <c r="I2874">
        <v>6.649</v>
      </c>
      <c r="J2874" s="65" t="s">
        <v>9263</v>
      </c>
      <c r="K2874" t="s">
        <v>9367</v>
      </c>
      <c r="L2874" t="s">
        <v>1427</v>
      </c>
      <c r="O2874" t="s">
        <v>1202</v>
      </c>
    </row>
    <row r="2875" spans="1:18" x14ac:dyDescent="0.25">
      <c r="A2875" t="s">
        <v>9641</v>
      </c>
      <c r="B2875" t="s">
        <v>9645</v>
      </c>
      <c r="C2875" t="s">
        <v>9643</v>
      </c>
      <c r="D2875" t="s">
        <v>9646</v>
      </c>
      <c r="E2875">
        <v>228</v>
      </c>
      <c r="F2875" s="65">
        <v>43</v>
      </c>
      <c r="G2875" s="65" t="s">
        <v>1200</v>
      </c>
      <c r="H2875">
        <v>59.054000000000002</v>
      </c>
      <c r="I2875">
        <v>6.6260000000000003</v>
      </c>
      <c r="J2875" s="65" t="s">
        <v>9263</v>
      </c>
      <c r="K2875" t="s">
        <v>9367</v>
      </c>
      <c r="L2875" t="s">
        <v>1201</v>
      </c>
      <c r="O2875" t="s">
        <v>1202</v>
      </c>
    </row>
    <row r="2876" spans="1:18" x14ac:dyDescent="0.25">
      <c r="A2876" t="s">
        <v>9641</v>
      </c>
      <c r="B2876" t="s">
        <v>9647</v>
      </c>
      <c r="C2876" t="s">
        <v>9643</v>
      </c>
      <c r="D2876" t="s">
        <v>9648</v>
      </c>
      <c r="E2876">
        <v>228</v>
      </c>
      <c r="F2876" s="65">
        <v>33</v>
      </c>
      <c r="G2876" s="65" t="s">
        <v>1200</v>
      </c>
      <c r="H2876">
        <v>59.054000000000002</v>
      </c>
      <c r="I2876">
        <v>6.6260000000000003</v>
      </c>
      <c r="J2876" s="65" t="s">
        <v>9263</v>
      </c>
      <c r="K2876" t="s">
        <v>9367</v>
      </c>
      <c r="L2876" t="s">
        <v>1201</v>
      </c>
      <c r="O2876" t="s">
        <v>1202</v>
      </c>
    </row>
    <row r="2877" spans="1:18" x14ac:dyDescent="0.25">
      <c r="A2877" t="s">
        <v>9641</v>
      </c>
      <c r="B2877" t="s">
        <v>9649</v>
      </c>
      <c r="C2877" t="s">
        <v>9643</v>
      </c>
      <c r="D2877" t="s">
        <v>9650</v>
      </c>
      <c r="E2877">
        <v>228</v>
      </c>
      <c r="F2877" s="65">
        <v>33</v>
      </c>
      <c r="G2877" s="65" t="s">
        <v>1200</v>
      </c>
      <c r="H2877">
        <v>59.054000000000002</v>
      </c>
      <c r="I2877">
        <v>6.6260000000000003</v>
      </c>
      <c r="J2877" s="65" t="s">
        <v>9263</v>
      </c>
      <c r="K2877" t="s">
        <v>9367</v>
      </c>
      <c r="L2877" t="s">
        <v>1201</v>
      </c>
      <c r="O2877" t="s">
        <v>1202</v>
      </c>
    </row>
    <row r="2878" spans="1:18" x14ac:dyDescent="0.25">
      <c r="A2878" t="s">
        <v>9641</v>
      </c>
      <c r="B2878" t="s">
        <v>9651</v>
      </c>
      <c r="C2878" t="s">
        <v>9643</v>
      </c>
      <c r="D2878" t="s">
        <v>9652</v>
      </c>
      <c r="E2878">
        <v>228</v>
      </c>
      <c r="F2878" s="65">
        <v>43</v>
      </c>
      <c r="G2878" s="65" t="s">
        <v>1200</v>
      </c>
      <c r="H2878">
        <v>59.054000000000002</v>
      </c>
      <c r="I2878">
        <v>6.6260000000000003</v>
      </c>
      <c r="J2878" s="65" t="s">
        <v>9263</v>
      </c>
      <c r="K2878" t="s">
        <v>9367</v>
      </c>
      <c r="L2878" t="s">
        <v>1201</v>
      </c>
      <c r="O2878" t="s">
        <v>1202</v>
      </c>
    </row>
    <row r="2879" spans="1:18" x14ac:dyDescent="0.25">
      <c r="A2879" t="s">
        <v>9641</v>
      </c>
      <c r="B2879" t="s">
        <v>9653</v>
      </c>
      <c r="C2879" t="s">
        <v>9643</v>
      </c>
      <c r="D2879" t="s">
        <v>9654</v>
      </c>
      <c r="E2879">
        <v>228</v>
      </c>
      <c r="F2879" s="65">
        <v>43</v>
      </c>
      <c r="G2879" s="65" t="s">
        <v>1200</v>
      </c>
      <c r="H2879">
        <v>59.054000000000002</v>
      </c>
      <c r="I2879">
        <v>6.6260000000000003</v>
      </c>
      <c r="J2879" s="65" t="s">
        <v>9263</v>
      </c>
      <c r="K2879" t="s">
        <v>9367</v>
      </c>
      <c r="L2879" t="s">
        <v>1201</v>
      </c>
      <c r="O2879" t="s">
        <v>1202</v>
      </c>
    </row>
    <row r="2880" spans="1:18" x14ac:dyDescent="0.25">
      <c r="A2880" t="s">
        <v>9641</v>
      </c>
      <c r="B2880" t="s">
        <v>9655</v>
      </c>
      <c r="C2880" t="s">
        <v>9643</v>
      </c>
      <c r="D2880" t="s">
        <v>9656</v>
      </c>
      <c r="E2880">
        <v>228</v>
      </c>
      <c r="F2880" s="65">
        <v>33</v>
      </c>
      <c r="G2880" s="65" t="s">
        <v>1200</v>
      </c>
      <c r="H2880">
        <v>59.054000000000002</v>
      </c>
      <c r="I2880">
        <v>6.6260000000000003</v>
      </c>
      <c r="J2880" s="65" t="s">
        <v>9263</v>
      </c>
      <c r="K2880" t="s">
        <v>9367</v>
      </c>
      <c r="L2880" t="s">
        <v>1201</v>
      </c>
      <c r="O2880" t="s">
        <v>1202</v>
      </c>
    </row>
    <row r="2881" spans="1:15" x14ac:dyDescent="0.25">
      <c r="A2881" t="s">
        <v>9657</v>
      </c>
      <c r="B2881" t="s">
        <v>9658</v>
      </c>
      <c r="C2881" t="s">
        <v>9659</v>
      </c>
      <c r="D2881" t="s">
        <v>9660</v>
      </c>
      <c r="E2881">
        <v>26</v>
      </c>
      <c r="F2881" s="65">
        <v>26</v>
      </c>
      <c r="G2881" s="65" t="s">
        <v>1200</v>
      </c>
      <c r="H2881">
        <v>58.418999999999997</v>
      </c>
      <c r="I2881">
        <v>6.109</v>
      </c>
      <c r="J2881" s="65" t="s">
        <v>9263</v>
      </c>
      <c r="K2881" t="s">
        <v>9367</v>
      </c>
      <c r="L2881" t="s">
        <v>1201</v>
      </c>
      <c r="O2881" t="s">
        <v>1202</v>
      </c>
    </row>
    <row r="2882" spans="1:15" x14ac:dyDescent="0.25">
      <c r="A2882" t="s">
        <v>9661</v>
      </c>
      <c r="B2882" t="s">
        <v>9662</v>
      </c>
      <c r="C2882" t="s">
        <v>9663</v>
      </c>
      <c r="D2882" t="s">
        <v>9664</v>
      </c>
      <c r="E2882">
        <v>133</v>
      </c>
      <c r="F2882" s="65">
        <v>1</v>
      </c>
      <c r="G2882" s="65" t="s">
        <v>1200</v>
      </c>
      <c r="H2882">
        <v>61.811999999999998</v>
      </c>
      <c r="I2882">
        <v>5.6619999999999999</v>
      </c>
      <c r="J2882" s="65" t="s">
        <v>9263</v>
      </c>
      <c r="K2882" t="s">
        <v>9264</v>
      </c>
      <c r="L2882" t="s">
        <v>1427</v>
      </c>
      <c r="O2882" t="s">
        <v>1202</v>
      </c>
    </row>
    <row r="2883" spans="1:15" x14ac:dyDescent="0.25">
      <c r="A2883" t="s">
        <v>9661</v>
      </c>
      <c r="B2883" t="s">
        <v>9665</v>
      </c>
      <c r="C2883" t="s">
        <v>9663</v>
      </c>
      <c r="D2883" t="s">
        <v>9666</v>
      </c>
      <c r="E2883">
        <v>133</v>
      </c>
      <c r="F2883" s="65">
        <v>90</v>
      </c>
      <c r="G2883" s="65" t="s">
        <v>1200</v>
      </c>
      <c r="H2883">
        <v>61.811999999999998</v>
      </c>
      <c r="I2883">
        <v>5.6619999999999999</v>
      </c>
      <c r="J2883" s="65" t="s">
        <v>9263</v>
      </c>
      <c r="K2883" t="s">
        <v>9264</v>
      </c>
      <c r="L2883" t="s">
        <v>1201</v>
      </c>
      <c r="O2883" t="s">
        <v>1202</v>
      </c>
    </row>
    <row r="2884" spans="1:15" x14ac:dyDescent="0.25">
      <c r="A2884" t="s">
        <v>9661</v>
      </c>
      <c r="B2884" t="s">
        <v>9667</v>
      </c>
      <c r="C2884" t="s">
        <v>9663</v>
      </c>
      <c r="D2884" t="s">
        <v>9668</v>
      </c>
      <c r="E2884">
        <v>133</v>
      </c>
      <c r="F2884" s="65">
        <v>0.4</v>
      </c>
      <c r="G2884" s="65" t="s">
        <v>1200</v>
      </c>
      <c r="H2884">
        <v>61.811999999999998</v>
      </c>
      <c r="I2884">
        <v>5.6619999999999999</v>
      </c>
      <c r="J2884" s="65" t="s">
        <v>9263</v>
      </c>
      <c r="K2884" t="s">
        <v>9264</v>
      </c>
      <c r="L2884" t="s">
        <v>1427</v>
      </c>
      <c r="O2884" t="s">
        <v>1202</v>
      </c>
    </row>
    <row r="2885" spans="1:15" x14ac:dyDescent="0.25">
      <c r="A2885" t="s">
        <v>9661</v>
      </c>
      <c r="B2885" t="s">
        <v>9669</v>
      </c>
      <c r="C2885" t="s">
        <v>9663</v>
      </c>
      <c r="D2885" t="s">
        <v>9670</v>
      </c>
      <c r="E2885">
        <v>133</v>
      </c>
      <c r="F2885" s="65">
        <v>43</v>
      </c>
      <c r="G2885" s="65" t="s">
        <v>1200</v>
      </c>
      <c r="H2885">
        <v>61.811999999999998</v>
      </c>
      <c r="I2885">
        <v>5.6619999999999999</v>
      </c>
      <c r="J2885" s="65" t="s">
        <v>9263</v>
      </c>
      <c r="K2885" t="s">
        <v>9264</v>
      </c>
      <c r="L2885" t="s">
        <v>1201</v>
      </c>
      <c r="O2885" t="s">
        <v>1202</v>
      </c>
    </row>
    <row r="2886" spans="1:15" x14ac:dyDescent="0.25">
      <c r="A2886" t="s">
        <v>9661</v>
      </c>
      <c r="B2886" t="s">
        <v>9671</v>
      </c>
      <c r="C2886" t="s">
        <v>9663</v>
      </c>
      <c r="D2886" t="s">
        <v>9672</v>
      </c>
      <c r="E2886">
        <v>133</v>
      </c>
      <c r="F2886" s="65">
        <v>0.5</v>
      </c>
      <c r="G2886" s="65" t="s">
        <v>1200</v>
      </c>
      <c r="H2886">
        <v>61.811999999999998</v>
      </c>
      <c r="I2886">
        <v>5.6619999999999999</v>
      </c>
      <c r="J2886" s="65" t="s">
        <v>9263</v>
      </c>
      <c r="K2886" t="s">
        <v>9264</v>
      </c>
      <c r="L2886" t="s">
        <v>1427</v>
      </c>
      <c r="O2886" t="s">
        <v>1202</v>
      </c>
    </row>
    <row r="2887" spans="1:15" x14ac:dyDescent="0.25">
      <c r="A2887" t="s">
        <v>9661</v>
      </c>
      <c r="B2887" t="s">
        <v>9673</v>
      </c>
      <c r="C2887" t="s">
        <v>9663</v>
      </c>
      <c r="D2887" t="s">
        <v>9674</v>
      </c>
      <c r="E2887">
        <v>133</v>
      </c>
      <c r="F2887" s="65">
        <v>1.7</v>
      </c>
      <c r="G2887" s="65" t="s">
        <v>1200</v>
      </c>
      <c r="H2887">
        <v>61.811999999999998</v>
      </c>
      <c r="I2887">
        <v>5.6619999999999999</v>
      </c>
      <c r="J2887" s="65" t="s">
        <v>9263</v>
      </c>
      <c r="K2887" t="s">
        <v>9264</v>
      </c>
      <c r="L2887" t="s">
        <v>1427</v>
      </c>
      <c r="O2887" t="s">
        <v>1202</v>
      </c>
    </row>
    <row r="2888" spans="1:15" x14ac:dyDescent="0.25">
      <c r="A2888" t="s">
        <v>9661</v>
      </c>
      <c r="B2888" t="s">
        <v>9675</v>
      </c>
      <c r="C2888" t="s">
        <v>9663</v>
      </c>
      <c r="D2888" t="s">
        <v>9676</v>
      </c>
      <c r="E2888">
        <v>133</v>
      </c>
      <c r="F2888" s="65">
        <v>2.2000000000000002</v>
      </c>
      <c r="G2888" s="65" t="s">
        <v>1200</v>
      </c>
      <c r="H2888">
        <v>61.811999999999998</v>
      </c>
      <c r="I2888">
        <v>5.6619999999999999</v>
      </c>
      <c r="J2888" s="65" t="s">
        <v>9263</v>
      </c>
      <c r="K2888" t="s">
        <v>9264</v>
      </c>
      <c r="L2888" t="s">
        <v>1427</v>
      </c>
      <c r="O2888" t="s">
        <v>1202</v>
      </c>
    </row>
    <row r="2889" spans="1:15" x14ac:dyDescent="0.25">
      <c r="A2889" t="s">
        <v>9661</v>
      </c>
      <c r="B2889" t="s">
        <v>9677</v>
      </c>
      <c r="C2889" t="s">
        <v>9663</v>
      </c>
      <c r="D2889" t="s">
        <v>9678</v>
      </c>
      <c r="E2889">
        <v>133</v>
      </c>
      <c r="F2889" s="65">
        <v>1.3</v>
      </c>
      <c r="G2889" s="65" t="s">
        <v>1200</v>
      </c>
      <c r="H2889">
        <v>61.811999999999998</v>
      </c>
      <c r="I2889">
        <v>5.6619999999999999</v>
      </c>
      <c r="J2889" s="65" t="s">
        <v>9263</v>
      </c>
      <c r="K2889" t="s">
        <v>9264</v>
      </c>
      <c r="L2889" t="s">
        <v>1427</v>
      </c>
      <c r="O2889" t="s">
        <v>1202</v>
      </c>
    </row>
    <row r="2890" spans="1:15" x14ac:dyDescent="0.25">
      <c r="A2890" t="s">
        <v>9661</v>
      </c>
      <c r="B2890" t="s">
        <v>9679</v>
      </c>
      <c r="C2890" t="s">
        <v>9663</v>
      </c>
      <c r="D2890" t="s">
        <v>9680</v>
      </c>
      <c r="E2890">
        <v>133</v>
      </c>
      <c r="F2890" s="65">
        <v>0.2</v>
      </c>
      <c r="G2890" s="65" t="s">
        <v>1200</v>
      </c>
      <c r="H2890">
        <v>61.811999999999998</v>
      </c>
      <c r="I2890">
        <v>5.6619999999999999</v>
      </c>
      <c r="J2890" s="65" t="s">
        <v>9263</v>
      </c>
      <c r="K2890" t="s">
        <v>9264</v>
      </c>
      <c r="L2890" t="s">
        <v>1427</v>
      </c>
      <c r="O2890" t="s">
        <v>1202</v>
      </c>
    </row>
    <row r="2891" spans="1:15" x14ac:dyDescent="0.25">
      <c r="A2891" t="s">
        <v>9661</v>
      </c>
      <c r="B2891" t="s">
        <v>9681</v>
      </c>
      <c r="C2891" t="s">
        <v>9663</v>
      </c>
      <c r="D2891" t="s">
        <v>9682</v>
      </c>
      <c r="E2891">
        <v>133</v>
      </c>
      <c r="F2891" s="65">
        <v>0.6</v>
      </c>
      <c r="G2891" s="65" t="s">
        <v>1200</v>
      </c>
      <c r="H2891">
        <v>61.811999999999998</v>
      </c>
      <c r="I2891">
        <v>5.6619999999999999</v>
      </c>
      <c r="J2891" s="65" t="s">
        <v>9263</v>
      </c>
      <c r="K2891" t="s">
        <v>9264</v>
      </c>
      <c r="L2891" t="s">
        <v>1427</v>
      </c>
      <c r="O2891" t="s">
        <v>1202</v>
      </c>
    </row>
    <row r="2892" spans="1:15" x14ac:dyDescent="0.25">
      <c r="A2892" t="s">
        <v>9661</v>
      </c>
      <c r="B2892" t="s">
        <v>9683</v>
      </c>
      <c r="C2892" t="s">
        <v>9663</v>
      </c>
      <c r="D2892" t="s">
        <v>9684</v>
      </c>
      <c r="E2892">
        <v>133</v>
      </c>
      <c r="F2892" s="65">
        <v>1.4</v>
      </c>
      <c r="G2892" s="65" t="s">
        <v>1200</v>
      </c>
      <c r="H2892">
        <v>61.811999999999998</v>
      </c>
      <c r="I2892">
        <v>5.6619999999999999</v>
      </c>
      <c r="J2892" s="65" t="s">
        <v>9263</v>
      </c>
      <c r="K2892" t="s">
        <v>9264</v>
      </c>
      <c r="L2892" t="s">
        <v>1427</v>
      </c>
      <c r="O2892" t="s">
        <v>1202</v>
      </c>
    </row>
    <row r="2893" spans="1:15" x14ac:dyDescent="0.25">
      <c r="A2893" t="s">
        <v>9685</v>
      </c>
      <c r="B2893" t="s">
        <v>9686</v>
      </c>
      <c r="C2893" t="s">
        <v>9687</v>
      </c>
      <c r="D2893" t="s">
        <v>9688</v>
      </c>
      <c r="E2893">
        <v>8.3000000000000007</v>
      </c>
      <c r="F2893" s="65">
        <v>3.7</v>
      </c>
      <c r="G2893" s="65" t="s">
        <v>1200</v>
      </c>
      <c r="H2893">
        <v>58.418999999999997</v>
      </c>
      <c r="I2893">
        <v>6.109</v>
      </c>
      <c r="J2893" s="65" t="s">
        <v>9263</v>
      </c>
      <c r="K2893" t="s">
        <v>9367</v>
      </c>
      <c r="L2893" t="s">
        <v>1201</v>
      </c>
      <c r="O2893" t="s">
        <v>1202</v>
      </c>
    </row>
    <row r="2894" spans="1:15" x14ac:dyDescent="0.25">
      <c r="A2894" t="s">
        <v>9685</v>
      </c>
      <c r="B2894" t="s">
        <v>9689</v>
      </c>
      <c r="C2894" t="s">
        <v>9687</v>
      </c>
      <c r="D2894" t="s">
        <v>9690</v>
      </c>
      <c r="E2894">
        <v>8.3000000000000007</v>
      </c>
      <c r="F2894" s="65">
        <v>4.5999999999999996</v>
      </c>
      <c r="G2894" s="65" t="s">
        <v>1200</v>
      </c>
      <c r="H2894">
        <v>58.418999999999997</v>
      </c>
      <c r="I2894">
        <v>6.109</v>
      </c>
      <c r="J2894" s="65" t="s">
        <v>9263</v>
      </c>
      <c r="K2894" t="s">
        <v>9367</v>
      </c>
      <c r="L2894" t="s">
        <v>1201</v>
      </c>
      <c r="O2894" t="s">
        <v>1202</v>
      </c>
    </row>
    <row r="2895" spans="1:15" x14ac:dyDescent="0.25">
      <c r="A2895" t="s">
        <v>9691</v>
      </c>
      <c r="B2895" t="s">
        <v>9692</v>
      </c>
      <c r="C2895" t="s">
        <v>9693</v>
      </c>
      <c r="D2895" t="s">
        <v>9694</v>
      </c>
      <c r="E2895">
        <v>27</v>
      </c>
      <c r="F2895" s="65">
        <v>22.5</v>
      </c>
      <c r="G2895" s="65" t="s">
        <v>1200</v>
      </c>
      <c r="H2895">
        <v>60.167999999999999</v>
      </c>
      <c r="I2895">
        <v>10.256</v>
      </c>
      <c r="J2895" s="65" t="s">
        <v>9263</v>
      </c>
      <c r="K2895" t="s">
        <v>9271</v>
      </c>
      <c r="L2895" t="s">
        <v>1201</v>
      </c>
      <c r="O2895" t="s">
        <v>1202</v>
      </c>
    </row>
    <row r="2896" spans="1:15" x14ac:dyDescent="0.25">
      <c r="A2896" t="s">
        <v>9691</v>
      </c>
      <c r="B2896" t="s">
        <v>9695</v>
      </c>
      <c r="C2896" t="s">
        <v>9693</v>
      </c>
      <c r="D2896" t="s">
        <v>9696</v>
      </c>
      <c r="E2896">
        <v>27</v>
      </c>
      <c r="F2896" s="65">
        <v>4.5</v>
      </c>
      <c r="G2896" s="65" t="s">
        <v>1200</v>
      </c>
      <c r="H2896">
        <v>60.167999999999999</v>
      </c>
      <c r="I2896">
        <v>10.256</v>
      </c>
      <c r="J2896" s="65" t="s">
        <v>9263</v>
      </c>
      <c r="K2896" t="s">
        <v>9271</v>
      </c>
      <c r="L2896" t="s">
        <v>1201</v>
      </c>
      <c r="O2896" t="s">
        <v>1202</v>
      </c>
    </row>
    <row r="2897" spans="1:18" x14ac:dyDescent="0.25">
      <c r="A2897" t="s">
        <v>9697</v>
      </c>
      <c r="B2897" t="s">
        <v>9698</v>
      </c>
      <c r="C2897" t="s">
        <v>9699</v>
      </c>
      <c r="D2897" t="s">
        <v>9700</v>
      </c>
      <c r="E2897">
        <v>10.4</v>
      </c>
      <c r="F2897" s="65">
        <v>0.7</v>
      </c>
      <c r="G2897" s="65" t="s">
        <v>1200</v>
      </c>
      <c r="H2897">
        <v>63.607999999999997</v>
      </c>
      <c r="I2897">
        <v>11.052</v>
      </c>
      <c r="J2897" s="65" t="s">
        <v>9263</v>
      </c>
      <c r="K2897" t="s">
        <v>9341</v>
      </c>
      <c r="L2897" t="s">
        <v>1201</v>
      </c>
      <c r="O2897" t="s">
        <v>1202</v>
      </c>
    </row>
    <row r="2898" spans="1:18" x14ac:dyDescent="0.25">
      <c r="A2898" t="s">
        <v>9697</v>
      </c>
      <c r="B2898" t="s">
        <v>9701</v>
      </c>
      <c r="C2898" t="s">
        <v>9699</v>
      </c>
      <c r="D2898" t="s">
        <v>9702</v>
      </c>
      <c r="E2898">
        <v>10.4</v>
      </c>
      <c r="F2898" s="65">
        <v>0.4</v>
      </c>
      <c r="G2898" s="65" t="s">
        <v>1200</v>
      </c>
      <c r="H2898">
        <v>63.607999999999997</v>
      </c>
      <c r="I2898">
        <v>11.052</v>
      </c>
      <c r="J2898" s="65" t="s">
        <v>9263</v>
      </c>
      <c r="K2898" t="s">
        <v>9341</v>
      </c>
      <c r="L2898" t="s">
        <v>1201</v>
      </c>
      <c r="O2898" t="s">
        <v>1202</v>
      </c>
    </row>
    <row r="2899" spans="1:18" x14ac:dyDescent="0.25">
      <c r="A2899" t="s">
        <v>9697</v>
      </c>
      <c r="B2899" t="s">
        <v>9703</v>
      </c>
      <c r="C2899" t="s">
        <v>9699</v>
      </c>
      <c r="D2899" t="s">
        <v>9704</v>
      </c>
      <c r="E2899">
        <v>10.4</v>
      </c>
      <c r="F2899" s="65">
        <v>0.1</v>
      </c>
      <c r="G2899" s="65" t="s">
        <v>1200</v>
      </c>
      <c r="H2899">
        <v>63.607999999999997</v>
      </c>
      <c r="I2899">
        <v>11.052</v>
      </c>
      <c r="J2899" s="65" t="s">
        <v>9263</v>
      </c>
      <c r="K2899" t="s">
        <v>9341</v>
      </c>
      <c r="L2899" t="s">
        <v>1201</v>
      </c>
      <c r="O2899" t="s">
        <v>1202</v>
      </c>
    </row>
    <row r="2900" spans="1:18" x14ac:dyDescent="0.25">
      <c r="A2900" t="s">
        <v>9697</v>
      </c>
      <c r="B2900" t="s">
        <v>9705</v>
      </c>
      <c r="C2900" t="s">
        <v>9699</v>
      </c>
      <c r="D2900" t="s">
        <v>9706</v>
      </c>
      <c r="E2900">
        <v>10.4</v>
      </c>
      <c r="F2900" s="65">
        <v>1.5</v>
      </c>
      <c r="G2900" s="65" t="s">
        <v>1200</v>
      </c>
      <c r="H2900">
        <v>63.607999999999997</v>
      </c>
      <c r="I2900">
        <v>11.052</v>
      </c>
      <c r="J2900" s="65" t="s">
        <v>9263</v>
      </c>
      <c r="K2900" t="s">
        <v>9341</v>
      </c>
      <c r="L2900" t="s">
        <v>1201</v>
      </c>
      <c r="O2900" t="s">
        <v>1202</v>
      </c>
    </row>
    <row r="2901" spans="1:18" x14ac:dyDescent="0.25">
      <c r="A2901" t="s">
        <v>9697</v>
      </c>
      <c r="B2901" t="s">
        <v>9707</v>
      </c>
      <c r="C2901" t="s">
        <v>9699</v>
      </c>
      <c r="D2901" t="s">
        <v>9708</v>
      </c>
      <c r="E2901">
        <v>10.4</v>
      </c>
      <c r="F2901" s="65">
        <v>0.1</v>
      </c>
      <c r="G2901" s="65" t="s">
        <v>1200</v>
      </c>
      <c r="H2901">
        <v>63.607999999999997</v>
      </c>
      <c r="I2901">
        <v>11.052</v>
      </c>
      <c r="J2901" s="65" t="s">
        <v>9263</v>
      </c>
      <c r="K2901" t="s">
        <v>9341</v>
      </c>
      <c r="L2901" t="s">
        <v>1201</v>
      </c>
      <c r="O2901" t="s">
        <v>1202</v>
      </c>
    </row>
    <row r="2902" spans="1:18" x14ac:dyDescent="0.25">
      <c r="A2902" t="s">
        <v>9697</v>
      </c>
      <c r="B2902" t="s">
        <v>9709</v>
      </c>
      <c r="C2902" t="s">
        <v>9699</v>
      </c>
      <c r="D2902" t="s">
        <v>9710</v>
      </c>
      <c r="E2902">
        <v>10.4</v>
      </c>
      <c r="F2902" s="65">
        <v>5</v>
      </c>
      <c r="G2902" s="65" t="s">
        <v>1200</v>
      </c>
      <c r="H2902">
        <v>63.607999999999997</v>
      </c>
      <c r="I2902">
        <v>11.052</v>
      </c>
      <c r="J2902" s="65" t="s">
        <v>9263</v>
      </c>
      <c r="K2902" t="s">
        <v>9341</v>
      </c>
      <c r="L2902" t="s">
        <v>1201</v>
      </c>
      <c r="O2902" t="s">
        <v>1202</v>
      </c>
    </row>
    <row r="2903" spans="1:18" x14ac:dyDescent="0.25">
      <c r="A2903" t="s">
        <v>9697</v>
      </c>
      <c r="B2903" t="s">
        <v>9711</v>
      </c>
      <c r="C2903" t="s">
        <v>9699</v>
      </c>
      <c r="D2903" t="s">
        <v>9712</v>
      </c>
      <c r="E2903">
        <v>10.4</v>
      </c>
      <c r="F2903" s="65">
        <v>1.2</v>
      </c>
      <c r="G2903" s="65" t="s">
        <v>1200</v>
      </c>
      <c r="H2903">
        <v>63.607999999999997</v>
      </c>
      <c r="I2903">
        <v>11.052</v>
      </c>
      <c r="J2903" s="65" t="s">
        <v>9263</v>
      </c>
      <c r="K2903" t="s">
        <v>9341</v>
      </c>
      <c r="L2903" t="s">
        <v>1201</v>
      </c>
      <c r="O2903" t="s">
        <v>1202</v>
      </c>
    </row>
    <row r="2904" spans="1:18" x14ac:dyDescent="0.25">
      <c r="A2904" t="s">
        <v>9697</v>
      </c>
      <c r="B2904" t="s">
        <v>9713</v>
      </c>
      <c r="C2904" t="s">
        <v>9699</v>
      </c>
      <c r="D2904" t="s">
        <v>9714</v>
      </c>
      <c r="E2904">
        <v>10.4</v>
      </c>
      <c r="F2904" s="65">
        <v>0.1</v>
      </c>
      <c r="G2904" s="65" t="s">
        <v>1200</v>
      </c>
      <c r="H2904">
        <v>63.607999999999997</v>
      </c>
      <c r="I2904">
        <v>11.052</v>
      </c>
      <c r="J2904" s="65" t="s">
        <v>9263</v>
      </c>
      <c r="K2904" t="s">
        <v>9341</v>
      </c>
      <c r="L2904" t="s">
        <v>1201</v>
      </c>
      <c r="O2904" t="s">
        <v>1202</v>
      </c>
    </row>
    <row r="2905" spans="1:18" x14ac:dyDescent="0.25">
      <c r="A2905" t="s">
        <v>9697</v>
      </c>
      <c r="B2905" t="s">
        <v>9715</v>
      </c>
      <c r="C2905" t="s">
        <v>9699</v>
      </c>
      <c r="D2905" t="s">
        <v>9716</v>
      </c>
      <c r="E2905">
        <v>10.4</v>
      </c>
      <c r="F2905" s="65">
        <v>0.1</v>
      </c>
      <c r="G2905" s="65" t="s">
        <v>1200</v>
      </c>
      <c r="H2905">
        <v>63.607999999999997</v>
      </c>
      <c r="I2905">
        <v>11.052</v>
      </c>
      <c r="J2905" s="65" t="s">
        <v>9263</v>
      </c>
      <c r="K2905" t="s">
        <v>9341</v>
      </c>
      <c r="L2905" t="s">
        <v>1201</v>
      </c>
      <c r="O2905" t="s">
        <v>1202</v>
      </c>
    </row>
    <row r="2906" spans="1:18" x14ac:dyDescent="0.25">
      <c r="A2906" t="s">
        <v>9697</v>
      </c>
      <c r="B2906" t="s">
        <v>9717</v>
      </c>
      <c r="C2906" t="s">
        <v>9699</v>
      </c>
      <c r="D2906" t="s">
        <v>9718</v>
      </c>
      <c r="E2906">
        <v>10.4</v>
      </c>
      <c r="F2906" s="65">
        <v>1.2</v>
      </c>
      <c r="G2906" s="65" t="s">
        <v>1200</v>
      </c>
      <c r="H2906">
        <v>63.607999999999997</v>
      </c>
      <c r="I2906">
        <v>11.052</v>
      </c>
      <c r="J2906" s="65" t="s">
        <v>9263</v>
      </c>
      <c r="K2906" t="s">
        <v>9341</v>
      </c>
      <c r="L2906" t="s">
        <v>1201</v>
      </c>
      <c r="O2906" t="s">
        <v>1202</v>
      </c>
    </row>
    <row r="2907" spans="1:18" x14ac:dyDescent="0.25">
      <c r="A2907" t="s">
        <v>9719</v>
      </c>
      <c r="B2907" t="s">
        <v>9720</v>
      </c>
      <c r="C2907" t="s">
        <v>9721</v>
      </c>
      <c r="D2907" t="s">
        <v>9722</v>
      </c>
      <c r="E2907">
        <v>11.5</v>
      </c>
      <c r="F2907" s="65">
        <v>11.1</v>
      </c>
      <c r="G2907" s="65" t="s">
        <v>1200</v>
      </c>
      <c r="H2907">
        <v>66.650000000000006</v>
      </c>
      <c r="I2907">
        <v>13.547000000000001</v>
      </c>
      <c r="J2907" s="65" t="s">
        <v>9263</v>
      </c>
      <c r="K2907" t="s">
        <v>9348</v>
      </c>
      <c r="L2907" t="s">
        <v>1201</v>
      </c>
      <c r="O2907" t="s">
        <v>1202</v>
      </c>
    </row>
    <row r="2908" spans="1:18" x14ac:dyDescent="0.25">
      <c r="A2908" t="s">
        <v>9719</v>
      </c>
      <c r="B2908" t="s">
        <v>9723</v>
      </c>
      <c r="C2908" t="s">
        <v>9721</v>
      </c>
      <c r="D2908" t="s">
        <v>9724</v>
      </c>
      <c r="E2908">
        <v>11.5</v>
      </c>
      <c r="F2908" s="65">
        <v>0.4</v>
      </c>
      <c r="G2908" s="65" t="s">
        <v>1200</v>
      </c>
      <c r="H2908">
        <v>66.650000000000006</v>
      </c>
      <c r="I2908">
        <v>13.547000000000001</v>
      </c>
      <c r="J2908" s="65" t="s">
        <v>9263</v>
      </c>
      <c r="K2908" t="s">
        <v>9348</v>
      </c>
      <c r="L2908" t="s">
        <v>1201</v>
      </c>
      <c r="O2908" t="s">
        <v>1202</v>
      </c>
    </row>
    <row r="2909" spans="1:18" x14ac:dyDescent="0.25">
      <c r="A2909" t="s">
        <v>9725</v>
      </c>
      <c r="B2909" t="s">
        <v>9726</v>
      </c>
      <c r="C2909" t="s">
        <v>9727</v>
      </c>
      <c r="D2909" t="s">
        <v>9728</v>
      </c>
      <c r="E2909">
        <v>3.5</v>
      </c>
      <c r="F2909" s="65">
        <v>3.5</v>
      </c>
      <c r="G2909" s="65" t="s">
        <v>1200</v>
      </c>
      <c r="H2909">
        <v>63.615000000000002</v>
      </c>
      <c r="I2909">
        <v>9.7129999999999992</v>
      </c>
      <c r="J2909" s="65" t="s">
        <v>9263</v>
      </c>
      <c r="K2909" t="s">
        <v>9341</v>
      </c>
      <c r="L2909" t="s">
        <v>1201</v>
      </c>
      <c r="O2909" t="s">
        <v>1202</v>
      </c>
    </row>
    <row r="2910" spans="1:18" x14ac:dyDescent="0.25">
      <c r="A2910" t="s">
        <v>9729</v>
      </c>
      <c r="B2910" t="s">
        <v>9730</v>
      </c>
      <c r="C2910" t="s">
        <v>9731</v>
      </c>
      <c r="D2910" t="s">
        <v>9732</v>
      </c>
      <c r="E2910">
        <v>6.3</v>
      </c>
      <c r="F2910" s="65">
        <v>6.3</v>
      </c>
      <c r="G2910" s="65" t="s">
        <v>1213</v>
      </c>
      <c r="H2910">
        <v>59.054000000000002</v>
      </c>
      <c r="I2910">
        <v>6.6260000000000003</v>
      </c>
      <c r="J2910" s="65" t="s">
        <v>9263</v>
      </c>
      <c r="K2910" t="s">
        <v>9367</v>
      </c>
      <c r="L2910" t="s">
        <v>1201</v>
      </c>
      <c r="O2910" t="s">
        <v>1202</v>
      </c>
    </row>
    <row r="2911" spans="1:18" x14ac:dyDescent="0.25">
      <c r="A2911" t="s">
        <v>9733</v>
      </c>
      <c r="B2911" t="s">
        <v>9734</v>
      </c>
      <c r="C2911" t="s">
        <v>9735</v>
      </c>
      <c r="D2911" t="s">
        <v>9736</v>
      </c>
      <c r="E2911">
        <v>73.599999999999994</v>
      </c>
      <c r="F2911" s="65">
        <v>73.599999999999994</v>
      </c>
      <c r="G2911" s="65" t="s">
        <v>1495</v>
      </c>
      <c r="H2911">
        <v>58.646000000000001</v>
      </c>
      <c r="I2911">
        <v>5.7480000000000002</v>
      </c>
      <c r="J2911" s="65" t="s">
        <v>9263</v>
      </c>
      <c r="K2911" t="s">
        <v>9367</v>
      </c>
      <c r="L2911" t="s">
        <v>1201</v>
      </c>
      <c r="O2911" t="s">
        <v>1360</v>
      </c>
      <c r="Q2911">
        <v>0</v>
      </c>
      <c r="R2911">
        <v>0</v>
      </c>
    </row>
    <row r="2912" spans="1:18" x14ac:dyDescent="0.25">
      <c r="A2912" t="s">
        <v>9737</v>
      </c>
      <c r="B2912" t="s">
        <v>9738</v>
      </c>
      <c r="C2912" t="s">
        <v>9739</v>
      </c>
      <c r="D2912" t="s">
        <v>9740</v>
      </c>
      <c r="E2912">
        <v>1.3</v>
      </c>
      <c r="F2912" s="65">
        <v>1.3</v>
      </c>
      <c r="G2912" s="65" t="s">
        <v>1200</v>
      </c>
      <c r="H2912">
        <v>63.219000000000001</v>
      </c>
      <c r="I2912">
        <v>11.041</v>
      </c>
      <c r="J2912" s="65" t="s">
        <v>9263</v>
      </c>
      <c r="K2912" t="s">
        <v>9341</v>
      </c>
      <c r="L2912" t="s">
        <v>1201</v>
      </c>
      <c r="O2912" t="s">
        <v>1202</v>
      </c>
    </row>
    <row r="2913" spans="1:18" x14ac:dyDescent="0.25">
      <c r="A2913" t="s">
        <v>9741</v>
      </c>
      <c r="B2913" t="s">
        <v>9742</v>
      </c>
      <c r="C2913" t="s">
        <v>9741</v>
      </c>
      <c r="D2913" t="s">
        <v>9743</v>
      </c>
      <c r="E2913">
        <v>67.599999999999994</v>
      </c>
      <c r="F2913" s="65">
        <v>17.600000000000001</v>
      </c>
      <c r="G2913" s="65" t="s">
        <v>1206</v>
      </c>
      <c r="J2913" s="65" t="s">
        <v>9263</v>
      </c>
      <c r="L2913" t="s">
        <v>1427</v>
      </c>
      <c r="N2913">
        <v>2015</v>
      </c>
      <c r="O2913" t="s">
        <v>1202</v>
      </c>
      <c r="P2913" t="s">
        <v>1317</v>
      </c>
      <c r="Q2913">
        <v>0.01</v>
      </c>
      <c r="R2913">
        <v>0.01</v>
      </c>
    </row>
    <row r="2914" spans="1:18" x14ac:dyDescent="0.25">
      <c r="A2914" t="s">
        <v>9741</v>
      </c>
      <c r="B2914" t="s">
        <v>9744</v>
      </c>
      <c r="C2914" t="s">
        <v>9741</v>
      </c>
      <c r="D2914" t="s">
        <v>9745</v>
      </c>
      <c r="E2914">
        <v>67.599999999999994</v>
      </c>
      <c r="F2914" s="65">
        <v>50</v>
      </c>
      <c r="G2914" s="65" t="s">
        <v>1206</v>
      </c>
      <c r="J2914" s="65" t="s">
        <v>9263</v>
      </c>
      <c r="L2914" t="s">
        <v>1427</v>
      </c>
      <c r="N2914">
        <v>2015</v>
      </c>
      <c r="O2914" t="s">
        <v>1202</v>
      </c>
      <c r="P2914" t="s">
        <v>1317</v>
      </c>
      <c r="Q2914">
        <v>0.01</v>
      </c>
      <c r="R2914">
        <v>0.01</v>
      </c>
    </row>
    <row r="2915" spans="1:18" x14ac:dyDescent="0.25">
      <c r="A2915" t="s">
        <v>9746</v>
      </c>
      <c r="B2915" t="s">
        <v>9747</v>
      </c>
      <c r="C2915" t="s">
        <v>9748</v>
      </c>
      <c r="D2915" t="s">
        <v>9749</v>
      </c>
      <c r="E2915">
        <v>580</v>
      </c>
      <c r="F2915" s="65">
        <v>290</v>
      </c>
      <c r="G2915" s="65" t="s">
        <v>1200</v>
      </c>
      <c r="H2915">
        <v>60.499000000000002</v>
      </c>
      <c r="I2915">
        <v>7.1449999999999996</v>
      </c>
      <c r="J2915" s="65" t="s">
        <v>9263</v>
      </c>
      <c r="K2915" t="s">
        <v>9264</v>
      </c>
      <c r="L2915" t="s">
        <v>1201</v>
      </c>
      <c r="O2915" t="s">
        <v>1202</v>
      </c>
    </row>
    <row r="2916" spans="1:18" x14ac:dyDescent="0.25">
      <c r="A2916" t="s">
        <v>9746</v>
      </c>
      <c r="B2916" t="s">
        <v>9750</v>
      </c>
      <c r="C2916" t="s">
        <v>9748</v>
      </c>
      <c r="D2916" t="s">
        <v>9751</v>
      </c>
      <c r="E2916">
        <v>580</v>
      </c>
      <c r="F2916" s="65">
        <v>290</v>
      </c>
      <c r="G2916" s="65" t="s">
        <v>1200</v>
      </c>
      <c r="H2916">
        <v>60.499000000000002</v>
      </c>
      <c r="I2916">
        <v>7.1449999999999996</v>
      </c>
      <c r="J2916" s="65" t="s">
        <v>9263</v>
      </c>
      <c r="K2916" t="s">
        <v>9264</v>
      </c>
      <c r="L2916" t="s">
        <v>1201</v>
      </c>
      <c r="O2916" t="s">
        <v>1202</v>
      </c>
    </row>
    <row r="2917" spans="1:18" x14ac:dyDescent="0.25">
      <c r="A2917" t="s">
        <v>9752</v>
      </c>
      <c r="B2917" t="s">
        <v>9753</v>
      </c>
      <c r="C2917" t="s">
        <v>9754</v>
      </c>
      <c r="D2917" t="s">
        <v>9755</v>
      </c>
      <c r="E2917">
        <v>111</v>
      </c>
      <c r="F2917" s="65">
        <v>75</v>
      </c>
      <c r="G2917" s="65" t="s">
        <v>1200</v>
      </c>
      <c r="J2917" s="65" t="s">
        <v>9263</v>
      </c>
      <c r="L2917" t="s">
        <v>1201</v>
      </c>
      <c r="O2917" t="s">
        <v>1202</v>
      </c>
    </row>
    <row r="2918" spans="1:18" x14ac:dyDescent="0.25">
      <c r="A2918" t="s">
        <v>9752</v>
      </c>
      <c r="B2918" t="s">
        <v>9756</v>
      </c>
      <c r="C2918" t="s">
        <v>9754</v>
      </c>
      <c r="D2918" t="s">
        <v>9757</v>
      </c>
      <c r="E2918">
        <v>111</v>
      </c>
      <c r="F2918" s="65">
        <v>18</v>
      </c>
      <c r="G2918" s="65" t="s">
        <v>1200</v>
      </c>
      <c r="J2918" s="65" t="s">
        <v>9263</v>
      </c>
      <c r="L2918" t="s">
        <v>1201</v>
      </c>
      <c r="O2918" t="s">
        <v>1202</v>
      </c>
    </row>
    <row r="2919" spans="1:18" x14ac:dyDescent="0.25">
      <c r="A2919" t="s">
        <v>9752</v>
      </c>
      <c r="B2919" t="s">
        <v>9758</v>
      </c>
      <c r="C2919" t="s">
        <v>9754</v>
      </c>
      <c r="D2919" t="s">
        <v>9759</v>
      </c>
      <c r="E2919">
        <v>111</v>
      </c>
      <c r="F2919" s="65">
        <v>18</v>
      </c>
      <c r="G2919" s="65" t="s">
        <v>1200</v>
      </c>
      <c r="J2919" s="65" t="s">
        <v>9263</v>
      </c>
      <c r="L2919" t="s">
        <v>1201</v>
      </c>
      <c r="O2919" t="s">
        <v>1202</v>
      </c>
    </row>
    <row r="2920" spans="1:18" x14ac:dyDescent="0.25">
      <c r="A2920" t="s">
        <v>9760</v>
      </c>
      <c r="B2920" t="s">
        <v>9761</v>
      </c>
      <c r="C2920" t="s">
        <v>9762</v>
      </c>
      <c r="D2920" t="s">
        <v>9763</v>
      </c>
      <c r="E2920">
        <v>2</v>
      </c>
      <c r="F2920" s="65">
        <v>2</v>
      </c>
      <c r="G2920" s="65" t="s">
        <v>1200</v>
      </c>
      <c r="H2920">
        <v>60.887999999999998</v>
      </c>
      <c r="I2920">
        <v>8.4600000000000009</v>
      </c>
      <c r="J2920" s="65" t="s">
        <v>9263</v>
      </c>
      <c r="K2920" t="s">
        <v>9271</v>
      </c>
      <c r="L2920" t="s">
        <v>1201</v>
      </c>
      <c r="O2920" t="s">
        <v>1202</v>
      </c>
    </row>
    <row r="2921" spans="1:18" x14ac:dyDescent="0.25">
      <c r="A2921" t="s">
        <v>9764</v>
      </c>
      <c r="B2921" t="s">
        <v>9765</v>
      </c>
      <c r="C2921" t="s">
        <v>9766</v>
      </c>
      <c r="D2921" t="s">
        <v>9767</v>
      </c>
      <c r="E2921">
        <v>2.2000000000000002</v>
      </c>
      <c r="F2921" s="65">
        <v>2.2000000000000002</v>
      </c>
      <c r="G2921" s="65" t="s">
        <v>1200</v>
      </c>
      <c r="J2921" s="65" t="s">
        <v>9263</v>
      </c>
      <c r="L2921" t="s">
        <v>1201</v>
      </c>
      <c r="O2921" t="s">
        <v>1202</v>
      </c>
    </row>
    <row r="2922" spans="1:18" x14ac:dyDescent="0.25">
      <c r="A2922" t="s">
        <v>9768</v>
      </c>
      <c r="B2922" t="s">
        <v>9769</v>
      </c>
      <c r="C2922" t="s">
        <v>9770</v>
      </c>
      <c r="D2922" t="s">
        <v>9771</v>
      </c>
      <c r="E2922">
        <v>120</v>
      </c>
      <c r="F2922" s="65">
        <v>60</v>
      </c>
      <c r="G2922" s="65" t="s">
        <v>1200</v>
      </c>
      <c r="H2922">
        <v>58.878999999999998</v>
      </c>
      <c r="I2922">
        <v>6.8209999999999997</v>
      </c>
      <c r="J2922" s="65" t="s">
        <v>9263</v>
      </c>
      <c r="K2922" t="s">
        <v>9367</v>
      </c>
      <c r="L2922" t="s">
        <v>1201</v>
      </c>
      <c r="O2922" t="s">
        <v>1202</v>
      </c>
    </row>
    <row r="2923" spans="1:18" x14ac:dyDescent="0.25">
      <c r="A2923" t="s">
        <v>9768</v>
      </c>
      <c r="B2923" t="s">
        <v>9772</v>
      </c>
      <c r="C2923" t="s">
        <v>9770</v>
      </c>
      <c r="D2923" t="s">
        <v>9773</v>
      </c>
      <c r="E2923">
        <v>120</v>
      </c>
      <c r="F2923" s="65">
        <v>60</v>
      </c>
      <c r="G2923" s="65" t="s">
        <v>1200</v>
      </c>
      <c r="H2923">
        <v>58.878999999999998</v>
      </c>
      <c r="I2923">
        <v>6.8209999999999997</v>
      </c>
      <c r="J2923" s="65" t="s">
        <v>9263</v>
      </c>
      <c r="K2923" t="s">
        <v>9367</v>
      </c>
      <c r="L2923" t="s">
        <v>1201</v>
      </c>
      <c r="O2923" t="s">
        <v>1202</v>
      </c>
    </row>
    <row r="2924" spans="1:18" x14ac:dyDescent="0.25">
      <c r="A2924" t="s">
        <v>9774</v>
      </c>
      <c r="B2924" t="s">
        <v>9775</v>
      </c>
      <c r="C2924" t="s">
        <v>9776</v>
      </c>
      <c r="D2924" t="s">
        <v>9777</v>
      </c>
      <c r="E2924">
        <v>9</v>
      </c>
      <c r="F2924" s="65">
        <v>4.5</v>
      </c>
      <c r="G2924" s="65" t="s">
        <v>1213</v>
      </c>
      <c r="H2924">
        <v>61.018999999999998</v>
      </c>
      <c r="I2924">
        <v>5.4619999999999997</v>
      </c>
      <c r="J2924" s="65" t="s">
        <v>9263</v>
      </c>
      <c r="K2924" t="s">
        <v>9264</v>
      </c>
      <c r="L2924" t="s">
        <v>1201</v>
      </c>
      <c r="O2924" t="s">
        <v>1202</v>
      </c>
    </row>
    <row r="2925" spans="1:18" x14ac:dyDescent="0.25">
      <c r="A2925" t="s">
        <v>9774</v>
      </c>
      <c r="B2925" t="s">
        <v>9778</v>
      </c>
      <c r="C2925" t="s">
        <v>9776</v>
      </c>
      <c r="D2925" t="s">
        <v>9779</v>
      </c>
      <c r="E2925">
        <v>9</v>
      </c>
      <c r="F2925" s="65">
        <v>4.5</v>
      </c>
      <c r="G2925" s="65" t="s">
        <v>1213</v>
      </c>
      <c r="H2925">
        <v>61.018999999999998</v>
      </c>
      <c r="I2925">
        <v>5.4619999999999997</v>
      </c>
      <c r="J2925" s="65" t="s">
        <v>9263</v>
      </c>
      <c r="K2925" t="s">
        <v>9264</v>
      </c>
      <c r="L2925" t="s">
        <v>1201</v>
      </c>
      <c r="O2925" t="s">
        <v>1202</v>
      </c>
    </row>
    <row r="2926" spans="1:18" x14ac:dyDescent="0.25">
      <c r="A2926" t="s">
        <v>9780</v>
      </c>
      <c r="B2926" t="s">
        <v>9781</v>
      </c>
      <c r="C2926" t="s">
        <v>9782</v>
      </c>
      <c r="D2926" t="s">
        <v>9783</v>
      </c>
      <c r="E2926">
        <v>4.0999999999999996</v>
      </c>
      <c r="F2926" s="65">
        <v>4.0999999999999996</v>
      </c>
      <c r="G2926" s="65" t="s">
        <v>1200</v>
      </c>
      <c r="J2926" s="65" t="s">
        <v>9263</v>
      </c>
      <c r="L2926" t="s">
        <v>1201</v>
      </c>
      <c r="O2926" t="s">
        <v>1202</v>
      </c>
    </row>
    <row r="2927" spans="1:18" x14ac:dyDescent="0.25">
      <c r="A2927" t="s">
        <v>9784</v>
      </c>
      <c r="B2927" t="s">
        <v>9785</v>
      </c>
      <c r="C2927" t="s">
        <v>9786</v>
      </c>
      <c r="D2927" t="s">
        <v>9787</v>
      </c>
      <c r="E2927">
        <v>3.2</v>
      </c>
      <c r="F2927" s="65">
        <v>0.1</v>
      </c>
      <c r="G2927" s="65" t="s">
        <v>1200</v>
      </c>
      <c r="H2927">
        <v>60.613</v>
      </c>
      <c r="I2927">
        <v>12.010999999999999</v>
      </c>
      <c r="J2927" s="65" t="s">
        <v>9263</v>
      </c>
      <c r="K2927" t="s">
        <v>9512</v>
      </c>
      <c r="L2927" t="s">
        <v>1201</v>
      </c>
      <c r="O2927" t="s">
        <v>1202</v>
      </c>
    </row>
    <row r="2928" spans="1:18" x14ac:dyDescent="0.25">
      <c r="A2928" t="s">
        <v>9784</v>
      </c>
      <c r="B2928" t="s">
        <v>9788</v>
      </c>
      <c r="C2928" t="s">
        <v>9786</v>
      </c>
      <c r="D2928" t="s">
        <v>9789</v>
      </c>
      <c r="E2928">
        <v>3.2</v>
      </c>
      <c r="F2928" s="65">
        <v>1</v>
      </c>
      <c r="G2928" s="65" t="s">
        <v>1200</v>
      </c>
      <c r="H2928">
        <v>60.613</v>
      </c>
      <c r="I2928">
        <v>12.010999999999999</v>
      </c>
      <c r="J2928" s="65" t="s">
        <v>9263</v>
      </c>
      <c r="K2928" t="s">
        <v>9512</v>
      </c>
      <c r="L2928" t="s">
        <v>1201</v>
      </c>
      <c r="O2928" t="s">
        <v>1202</v>
      </c>
    </row>
    <row r="2929" spans="1:15" x14ac:dyDescent="0.25">
      <c r="A2929" t="s">
        <v>9784</v>
      </c>
      <c r="B2929" t="s">
        <v>9790</v>
      </c>
      <c r="C2929" t="s">
        <v>9786</v>
      </c>
      <c r="D2929" t="s">
        <v>9791</v>
      </c>
      <c r="E2929">
        <v>3.2</v>
      </c>
      <c r="F2929" s="65">
        <v>2</v>
      </c>
      <c r="G2929" s="65" t="s">
        <v>1200</v>
      </c>
      <c r="H2929">
        <v>60.613</v>
      </c>
      <c r="I2929">
        <v>12.010999999999999</v>
      </c>
      <c r="J2929" s="65" t="s">
        <v>9263</v>
      </c>
      <c r="K2929" t="s">
        <v>9512</v>
      </c>
      <c r="L2929" t="s">
        <v>1201</v>
      </c>
      <c r="O2929" t="s">
        <v>1202</v>
      </c>
    </row>
    <row r="2930" spans="1:15" x14ac:dyDescent="0.25">
      <c r="A2930" t="s">
        <v>9784</v>
      </c>
      <c r="B2930" t="s">
        <v>9792</v>
      </c>
      <c r="C2930" t="s">
        <v>9786</v>
      </c>
      <c r="D2930" t="s">
        <v>9793</v>
      </c>
      <c r="E2930">
        <v>3.2</v>
      </c>
      <c r="F2930" s="65">
        <v>0.1</v>
      </c>
      <c r="G2930" s="65" t="s">
        <v>1200</v>
      </c>
      <c r="H2930">
        <v>60.613</v>
      </c>
      <c r="I2930">
        <v>12.010999999999999</v>
      </c>
      <c r="J2930" s="65" t="s">
        <v>9263</v>
      </c>
      <c r="K2930" t="s">
        <v>9512</v>
      </c>
      <c r="L2930" t="s">
        <v>1201</v>
      </c>
      <c r="O2930" t="s">
        <v>1202</v>
      </c>
    </row>
    <row r="2931" spans="1:15" x14ac:dyDescent="0.25">
      <c r="A2931" t="s">
        <v>9794</v>
      </c>
      <c r="B2931" t="s">
        <v>9795</v>
      </c>
      <c r="C2931" t="s">
        <v>9796</v>
      </c>
      <c r="D2931" t="s">
        <v>9797</v>
      </c>
      <c r="E2931">
        <v>77.8</v>
      </c>
      <c r="F2931" s="65">
        <v>1.4</v>
      </c>
      <c r="G2931" s="65" t="s">
        <v>1200</v>
      </c>
      <c r="H2931">
        <v>62.186999999999998</v>
      </c>
      <c r="I2931">
        <v>10.617000000000001</v>
      </c>
      <c r="J2931" s="65" t="s">
        <v>9263</v>
      </c>
      <c r="K2931" t="s">
        <v>9512</v>
      </c>
      <c r="L2931" t="s">
        <v>1201</v>
      </c>
      <c r="O2931" t="s">
        <v>1202</v>
      </c>
    </row>
    <row r="2932" spans="1:15" x14ac:dyDescent="0.25">
      <c r="A2932" t="s">
        <v>9794</v>
      </c>
      <c r="B2932" t="s">
        <v>9798</v>
      </c>
      <c r="C2932" t="s">
        <v>9796</v>
      </c>
      <c r="D2932" t="s">
        <v>9799</v>
      </c>
      <c r="E2932">
        <v>77.8</v>
      </c>
      <c r="F2932" s="65">
        <v>1.3</v>
      </c>
      <c r="G2932" s="65" t="s">
        <v>1200</v>
      </c>
      <c r="H2932">
        <v>62.186999999999998</v>
      </c>
      <c r="I2932">
        <v>10.617000000000001</v>
      </c>
      <c r="J2932" s="65" t="s">
        <v>9263</v>
      </c>
      <c r="K2932" t="s">
        <v>9512</v>
      </c>
      <c r="L2932" t="s">
        <v>1201</v>
      </c>
      <c r="O2932" t="s">
        <v>1202</v>
      </c>
    </row>
    <row r="2933" spans="1:15" x14ac:dyDescent="0.25">
      <c r="A2933" t="s">
        <v>9794</v>
      </c>
      <c r="B2933" t="s">
        <v>9800</v>
      </c>
      <c r="C2933" t="s">
        <v>9796</v>
      </c>
      <c r="D2933" t="s">
        <v>9801</v>
      </c>
      <c r="E2933">
        <v>77.8</v>
      </c>
      <c r="F2933" s="65">
        <v>1</v>
      </c>
      <c r="G2933" s="65" t="s">
        <v>1200</v>
      </c>
      <c r="H2933">
        <v>62.186999999999998</v>
      </c>
      <c r="I2933">
        <v>10.617000000000001</v>
      </c>
      <c r="J2933" s="65" t="s">
        <v>9263</v>
      </c>
      <c r="K2933" t="s">
        <v>9512</v>
      </c>
      <c r="L2933" t="s">
        <v>1201</v>
      </c>
      <c r="O2933" t="s">
        <v>1202</v>
      </c>
    </row>
    <row r="2934" spans="1:15" x14ac:dyDescent="0.25">
      <c r="A2934" t="s">
        <v>9794</v>
      </c>
      <c r="B2934" t="s">
        <v>9802</v>
      </c>
      <c r="C2934" t="s">
        <v>9796</v>
      </c>
      <c r="D2934" t="s">
        <v>9803</v>
      </c>
      <c r="E2934">
        <v>77.8</v>
      </c>
      <c r="F2934" s="65">
        <v>0.9</v>
      </c>
      <c r="G2934" s="65" t="s">
        <v>1200</v>
      </c>
      <c r="H2934">
        <v>62.186999999999998</v>
      </c>
      <c r="I2934">
        <v>10.617000000000001</v>
      </c>
      <c r="J2934" s="65" t="s">
        <v>9263</v>
      </c>
      <c r="K2934" t="s">
        <v>9512</v>
      </c>
      <c r="L2934" t="s">
        <v>1201</v>
      </c>
      <c r="O2934" t="s">
        <v>1202</v>
      </c>
    </row>
    <row r="2935" spans="1:15" x14ac:dyDescent="0.25">
      <c r="A2935" t="s">
        <v>9794</v>
      </c>
      <c r="B2935" t="s">
        <v>9804</v>
      </c>
      <c r="C2935" t="s">
        <v>9796</v>
      </c>
      <c r="D2935" t="s">
        <v>9805</v>
      </c>
      <c r="E2935">
        <v>77.8</v>
      </c>
      <c r="F2935" s="65">
        <v>70</v>
      </c>
      <c r="G2935" s="65" t="s">
        <v>1200</v>
      </c>
      <c r="H2935">
        <v>62.186999999999998</v>
      </c>
      <c r="I2935">
        <v>10.617000000000001</v>
      </c>
      <c r="J2935" s="65" t="s">
        <v>9263</v>
      </c>
      <c r="K2935" t="s">
        <v>9512</v>
      </c>
      <c r="L2935" t="s">
        <v>1201</v>
      </c>
      <c r="O2935" t="s">
        <v>1202</v>
      </c>
    </row>
    <row r="2936" spans="1:15" x14ac:dyDescent="0.25">
      <c r="A2936" t="s">
        <v>9794</v>
      </c>
      <c r="B2936" t="s">
        <v>9806</v>
      </c>
      <c r="C2936" t="s">
        <v>9796</v>
      </c>
      <c r="D2936" t="s">
        <v>9807</v>
      </c>
      <c r="E2936">
        <v>77.8</v>
      </c>
      <c r="F2936" s="65">
        <v>3.2</v>
      </c>
      <c r="G2936" s="65" t="s">
        <v>1200</v>
      </c>
      <c r="H2936">
        <v>62.186999999999998</v>
      </c>
      <c r="I2936">
        <v>10.617000000000001</v>
      </c>
      <c r="J2936" s="65" t="s">
        <v>9263</v>
      </c>
      <c r="K2936" t="s">
        <v>9512</v>
      </c>
      <c r="L2936" t="s">
        <v>1201</v>
      </c>
      <c r="O2936" t="s">
        <v>1202</v>
      </c>
    </row>
    <row r="2937" spans="1:15" x14ac:dyDescent="0.25">
      <c r="A2937" t="s">
        <v>9808</v>
      </c>
      <c r="B2937" t="s">
        <v>9809</v>
      </c>
      <c r="C2937" t="s">
        <v>9810</v>
      </c>
      <c r="D2937" t="s">
        <v>9811</v>
      </c>
      <c r="E2937">
        <v>7.5</v>
      </c>
      <c r="F2937" s="65">
        <v>7.5</v>
      </c>
      <c r="G2937" s="65" t="s">
        <v>1200</v>
      </c>
      <c r="H2937">
        <v>58.96</v>
      </c>
      <c r="I2937">
        <v>8.52</v>
      </c>
      <c r="J2937" s="65" t="s">
        <v>9263</v>
      </c>
      <c r="K2937" t="s">
        <v>9271</v>
      </c>
      <c r="L2937" t="s">
        <v>1201</v>
      </c>
      <c r="O2937" t="s">
        <v>1202</v>
      </c>
    </row>
    <row r="2938" spans="1:15" x14ac:dyDescent="0.25">
      <c r="A2938" t="s">
        <v>9812</v>
      </c>
      <c r="B2938" t="s">
        <v>9813</v>
      </c>
      <c r="C2938" t="s">
        <v>9814</v>
      </c>
      <c r="D2938" t="s">
        <v>9815</v>
      </c>
      <c r="E2938">
        <v>28.6</v>
      </c>
      <c r="F2938" s="65">
        <v>14.2</v>
      </c>
      <c r="G2938" s="65" t="s">
        <v>1200</v>
      </c>
      <c r="J2938" s="65" t="s">
        <v>9263</v>
      </c>
      <c r="L2938" t="s">
        <v>1201</v>
      </c>
      <c r="O2938" t="s">
        <v>1202</v>
      </c>
    </row>
    <row r="2939" spans="1:15" x14ac:dyDescent="0.25">
      <c r="A2939" t="s">
        <v>9812</v>
      </c>
      <c r="B2939" t="s">
        <v>9816</v>
      </c>
      <c r="C2939" t="s">
        <v>9814</v>
      </c>
      <c r="D2939" t="s">
        <v>9817</v>
      </c>
      <c r="E2939">
        <v>28.6</v>
      </c>
      <c r="F2939" s="65">
        <v>7.2</v>
      </c>
      <c r="G2939" s="65" t="s">
        <v>1200</v>
      </c>
      <c r="J2939" s="65" t="s">
        <v>9263</v>
      </c>
      <c r="L2939" t="s">
        <v>1201</v>
      </c>
      <c r="O2939" t="s">
        <v>1202</v>
      </c>
    </row>
    <row r="2940" spans="1:15" x14ac:dyDescent="0.25">
      <c r="A2940" t="s">
        <v>9812</v>
      </c>
      <c r="B2940" t="s">
        <v>9818</v>
      </c>
      <c r="C2940" t="s">
        <v>9814</v>
      </c>
      <c r="D2940" t="s">
        <v>9819</v>
      </c>
      <c r="E2940">
        <v>28.6</v>
      </c>
      <c r="F2940" s="65">
        <v>7.2</v>
      </c>
      <c r="G2940" s="65" t="s">
        <v>1200</v>
      </c>
      <c r="J2940" s="65" t="s">
        <v>9263</v>
      </c>
      <c r="L2940" t="s">
        <v>1201</v>
      </c>
      <c r="O2940" t="s">
        <v>1202</v>
      </c>
    </row>
    <row r="2941" spans="1:15" x14ac:dyDescent="0.25">
      <c r="A2941" t="s">
        <v>9820</v>
      </c>
      <c r="B2941" t="s">
        <v>9821</v>
      </c>
      <c r="C2941" t="s">
        <v>9822</v>
      </c>
      <c r="D2941" t="s">
        <v>9823</v>
      </c>
      <c r="E2941">
        <v>113</v>
      </c>
      <c r="F2941" s="65">
        <v>113</v>
      </c>
      <c r="G2941" s="65" t="s">
        <v>1200</v>
      </c>
      <c r="H2941">
        <v>59.052</v>
      </c>
      <c r="I2941">
        <v>6.6520000000000001</v>
      </c>
      <c r="J2941" s="65" t="s">
        <v>9263</v>
      </c>
      <c r="K2941" t="s">
        <v>9367</v>
      </c>
      <c r="L2941" t="s">
        <v>1201</v>
      </c>
      <c r="O2941" t="s">
        <v>1202</v>
      </c>
    </row>
    <row r="2942" spans="1:15" x14ac:dyDescent="0.25">
      <c r="A2942" t="s">
        <v>9824</v>
      </c>
      <c r="B2942" t="s">
        <v>9825</v>
      </c>
      <c r="C2942" t="s">
        <v>9826</v>
      </c>
      <c r="D2942" t="s">
        <v>9827</v>
      </c>
      <c r="E2942">
        <v>13.5</v>
      </c>
      <c r="F2942" s="65">
        <v>13.5</v>
      </c>
      <c r="G2942" s="65" t="s">
        <v>1200</v>
      </c>
      <c r="J2942" s="65" t="s">
        <v>9263</v>
      </c>
      <c r="L2942" t="s">
        <v>1201</v>
      </c>
      <c r="O2942" t="s">
        <v>1202</v>
      </c>
    </row>
    <row r="2943" spans="1:15" x14ac:dyDescent="0.25">
      <c r="A2943" t="s">
        <v>9828</v>
      </c>
      <c r="B2943" t="s">
        <v>9829</v>
      </c>
      <c r="C2943" t="s">
        <v>9830</v>
      </c>
      <c r="D2943" t="s">
        <v>9831</v>
      </c>
      <c r="E2943">
        <v>17.600000000000001</v>
      </c>
      <c r="F2943" s="65">
        <v>17.600000000000001</v>
      </c>
      <c r="G2943" s="65" t="s">
        <v>1200</v>
      </c>
      <c r="J2943" s="65" t="s">
        <v>9263</v>
      </c>
      <c r="L2943" t="s">
        <v>1201</v>
      </c>
      <c r="O2943" t="s">
        <v>1202</v>
      </c>
    </row>
    <row r="2944" spans="1:15" x14ac:dyDescent="0.25">
      <c r="A2944" t="s">
        <v>9832</v>
      </c>
      <c r="B2944" t="s">
        <v>9833</v>
      </c>
      <c r="C2944" t="s">
        <v>9834</v>
      </c>
      <c r="D2944" t="s">
        <v>9835</v>
      </c>
      <c r="E2944">
        <v>164</v>
      </c>
      <c r="F2944" s="65">
        <v>82</v>
      </c>
      <c r="G2944" s="65" t="s">
        <v>1200</v>
      </c>
      <c r="H2944">
        <v>60.996000000000002</v>
      </c>
      <c r="I2944">
        <v>10.058</v>
      </c>
      <c r="J2944" s="65" t="s">
        <v>9263</v>
      </c>
      <c r="K2944" t="s">
        <v>9512</v>
      </c>
      <c r="L2944" t="s">
        <v>1201</v>
      </c>
      <c r="O2944" t="s">
        <v>1202</v>
      </c>
    </row>
    <row r="2945" spans="1:15" x14ac:dyDescent="0.25">
      <c r="A2945" t="s">
        <v>9832</v>
      </c>
      <c r="B2945" t="s">
        <v>9836</v>
      </c>
      <c r="C2945" t="s">
        <v>9834</v>
      </c>
      <c r="D2945" t="s">
        <v>9837</v>
      </c>
      <c r="E2945">
        <v>164</v>
      </c>
      <c r="F2945" s="65">
        <v>82</v>
      </c>
      <c r="G2945" s="65" t="s">
        <v>1200</v>
      </c>
      <c r="H2945">
        <v>60.996000000000002</v>
      </c>
      <c r="I2945">
        <v>10.058</v>
      </c>
      <c r="J2945" s="65" t="s">
        <v>9263</v>
      </c>
      <c r="K2945" t="s">
        <v>9512</v>
      </c>
      <c r="L2945" t="s">
        <v>1201</v>
      </c>
      <c r="O2945" t="s">
        <v>1202</v>
      </c>
    </row>
    <row r="2946" spans="1:15" x14ac:dyDescent="0.25">
      <c r="A2946" t="s">
        <v>9838</v>
      </c>
      <c r="B2946" t="s">
        <v>9839</v>
      </c>
      <c r="C2946" t="s">
        <v>9840</v>
      </c>
      <c r="D2946" t="s">
        <v>9841</v>
      </c>
      <c r="E2946">
        <v>4</v>
      </c>
      <c r="F2946" s="65">
        <v>4</v>
      </c>
      <c r="G2946" s="65" t="s">
        <v>1200</v>
      </c>
      <c r="H2946">
        <v>62.381999999999998</v>
      </c>
      <c r="I2946">
        <v>6.5739999999999998</v>
      </c>
      <c r="J2946" s="65" t="s">
        <v>9263</v>
      </c>
      <c r="K2946" t="s">
        <v>9264</v>
      </c>
      <c r="L2946" t="s">
        <v>1201</v>
      </c>
      <c r="O2946" t="s">
        <v>1202</v>
      </c>
    </row>
    <row r="2947" spans="1:15" x14ac:dyDescent="0.25">
      <c r="A2947" t="s">
        <v>9842</v>
      </c>
      <c r="B2947" t="s">
        <v>9843</v>
      </c>
      <c r="C2947" t="s">
        <v>9844</v>
      </c>
      <c r="D2947" t="s">
        <v>9845</v>
      </c>
      <c r="E2947">
        <v>960</v>
      </c>
      <c r="F2947" s="65">
        <v>160</v>
      </c>
      <c r="G2947" s="65" t="s">
        <v>1200</v>
      </c>
      <c r="H2947">
        <v>58.664999999999999</v>
      </c>
      <c r="I2947">
        <v>6.7080000000000002</v>
      </c>
      <c r="J2947" s="65" t="s">
        <v>9263</v>
      </c>
      <c r="K2947" t="s">
        <v>9367</v>
      </c>
      <c r="L2947" t="s">
        <v>1201</v>
      </c>
      <c r="O2947" t="s">
        <v>1202</v>
      </c>
    </row>
    <row r="2948" spans="1:15" x14ac:dyDescent="0.25">
      <c r="A2948" t="s">
        <v>9842</v>
      </c>
      <c r="B2948" t="s">
        <v>9846</v>
      </c>
      <c r="C2948" t="s">
        <v>9844</v>
      </c>
      <c r="D2948" t="s">
        <v>9847</v>
      </c>
      <c r="E2948">
        <v>960</v>
      </c>
      <c r="F2948" s="65">
        <v>160</v>
      </c>
      <c r="G2948" s="65" t="s">
        <v>1200</v>
      </c>
      <c r="H2948">
        <v>58.664999999999999</v>
      </c>
      <c r="I2948">
        <v>6.7080000000000002</v>
      </c>
      <c r="J2948" s="65" t="s">
        <v>9263</v>
      </c>
      <c r="K2948" t="s">
        <v>9367</v>
      </c>
      <c r="L2948" t="s">
        <v>1201</v>
      </c>
      <c r="O2948" t="s">
        <v>1202</v>
      </c>
    </row>
    <row r="2949" spans="1:15" x14ac:dyDescent="0.25">
      <c r="A2949" t="s">
        <v>9842</v>
      </c>
      <c r="B2949" t="s">
        <v>9848</v>
      </c>
      <c r="C2949" t="s">
        <v>9844</v>
      </c>
      <c r="D2949" t="s">
        <v>9849</v>
      </c>
      <c r="E2949">
        <v>960</v>
      </c>
      <c r="F2949" s="65">
        <v>320</v>
      </c>
      <c r="G2949" s="65" t="s">
        <v>1200</v>
      </c>
      <c r="H2949">
        <v>58.664999999999999</v>
      </c>
      <c r="I2949">
        <v>6.7080000000000002</v>
      </c>
      <c r="J2949" s="65" t="s">
        <v>9263</v>
      </c>
      <c r="K2949" t="s">
        <v>9367</v>
      </c>
      <c r="L2949" t="s">
        <v>1201</v>
      </c>
      <c r="O2949" t="s">
        <v>1202</v>
      </c>
    </row>
    <row r="2950" spans="1:15" x14ac:dyDescent="0.25">
      <c r="A2950" t="s">
        <v>9842</v>
      </c>
      <c r="B2950" t="s">
        <v>9850</v>
      </c>
      <c r="C2950" t="s">
        <v>9844</v>
      </c>
      <c r="D2950" t="s">
        <v>9851</v>
      </c>
      <c r="E2950">
        <v>960</v>
      </c>
      <c r="F2950" s="65">
        <v>160</v>
      </c>
      <c r="G2950" s="65" t="s">
        <v>1200</v>
      </c>
      <c r="H2950">
        <v>58.664999999999999</v>
      </c>
      <c r="I2950">
        <v>6.7080000000000002</v>
      </c>
      <c r="J2950" s="65" t="s">
        <v>9263</v>
      </c>
      <c r="K2950" t="s">
        <v>9367</v>
      </c>
      <c r="L2950" t="s">
        <v>1201</v>
      </c>
      <c r="O2950" t="s">
        <v>1202</v>
      </c>
    </row>
    <row r="2951" spans="1:15" x14ac:dyDescent="0.25">
      <c r="A2951" t="s">
        <v>9842</v>
      </c>
      <c r="B2951" t="s">
        <v>9852</v>
      </c>
      <c r="C2951" t="s">
        <v>9844</v>
      </c>
      <c r="D2951" t="s">
        <v>9853</v>
      </c>
      <c r="E2951">
        <v>960</v>
      </c>
      <c r="F2951" s="65">
        <v>160</v>
      </c>
      <c r="G2951" s="65" t="s">
        <v>1200</v>
      </c>
      <c r="H2951">
        <v>58.664999999999999</v>
      </c>
      <c r="I2951">
        <v>6.7080000000000002</v>
      </c>
      <c r="J2951" s="65" t="s">
        <v>9263</v>
      </c>
      <c r="K2951" t="s">
        <v>9367</v>
      </c>
      <c r="L2951" t="s">
        <v>1201</v>
      </c>
      <c r="O2951" t="s">
        <v>1202</v>
      </c>
    </row>
    <row r="2952" spans="1:15" x14ac:dyDescent="0.25">
      <c r="A2952" t="s">
        <v>9854</v>
      </c>
      <c r="B2952" t="s">
        <v>9855</v>
      </c>
      <c r="C2952" t="s">
        <v>9856</v>
      </c>
      <c r="D2952" t="s">
        <v>9857</v>
      </c>
      <c r="E2952">
        <v>15.2</v>
      </c>
      <c r="F2952" s="65">
        <v>14</v>
      </c>
      <c r="G2952" s="65" t="s">
        <v>1200</v>
      </c>
      <c r="H2952">
        <v>61.436</v>
      </c>
      <c r="I2952">
        <v>5.915</v>
      </c>
      <c r="J2952" s="65" t="s">
        <v>9263</v>
      </c>
      <c r="K2952" t="s">
        <v>9264</v>
      </c>
      <c r="L2952" t="s">
        <v>1201</v>
      </c>
      <c r="O2952" t="s">
        <v>1202</v>
      </c>
    </row>
    <row r="2953" spans="1:15" x14ac:dyDescent="0.25">
      <c r="A2953" t="s">
        <v>9854</v>
      </c>
      <c r="B2953" t="s">
        <v>9858</v>
      </c>
      <c r="C2953" t="s">
        <v>9856</v>
      </c>
      <c r="D2953" t="s">
        <v>9859</v>
      </c>
      <c r="E2953">
        <v>15.2</v>
      </c>
      <c r="F2953" s="65">
        <v>1.2</v>
      </c>
      <c r="G2953" s="65" t="s">
        <v>1200</v>
      </c>
      <c r="H2953">
        <v>61.436</v>
      </c>
      <c r="I2953">
        <v>5.915</v>
      </c>
      <c r="J2953" s="65" t="s">
        <v>9263</v>
      </c>
      <c r="K2953" t="s">
        <v>9264</v>
      </c>
      <c r="L2953" t="s">
        <v>1201</v>
      </c>
      <c r="O2953" t="s">
        <v>1202</v>
      </c>
    </row>
    <row r="2954" spans="1:15" x14ac:dyDescent="0.25">
      <c r="A2954" t="s">
        <v>9860</v>
      </c>
      <c r="B2954" t="s">
        <v>9861</v>
      </c>
      <c r="C2954" t="s">
        <v>9862</v>
      </c>
      <c r="D2954" t="s">
        <v>9863</v>
      </c>
      <c r="E2954">
        <v>75</v>
      </c>
      <c r="F2954" s="65">
        <v>75</v>
      </c>
      <c r="G2954" s="65" t="s">
        <v>1200</v>
      </c>
      <c r="H2954">
        <v>68.409000000000006</v>
      </c>
      <c r="I2954">
        <v>17.800999999999998</v>
      </c>
      <c r="J2954" s="65" t="s">
        <v>9263</v>
      </c>
      <c r="K2954" t="s">
        <v>9348</v>
      </c>
      <c r="L2954" t="s">
        <v>1201</v>
      </c>
      <c r="O2954" t="s">
        <v>1202</v>
      </c>
    </row>
    <row r="2955" spans="1:15" x14ac:dyDescent="0.25">
      <c r="A2955" t="s">
        <v>9864</v>
      </c>
      <c r="B2955" t="s">
        <v>9865</v>
      </c>
      <c r="C2955" t="s">
        <v>9866</v>
      </c>
      <c r="D2955" t="s">
        <v>9867</v>
      </c>
      <c r="E2955">
        <v>5.4</v>
      </c>
      <c r="F2955" s="65">
        <v>2.7</v>
      </c>
      <c r="G2955" s="65" t="s">
        <v>1213</v>
      </c>
      <c r="H2955">
        <v>59.287999999999997</v>
      </c>
      <c r="I2955">
        <v>9.7100000000000009</v>
      </c>
      <c r="J2955" s="65" t="s">
        <v>9263</v>
      </c>
      <c r="K2955" t="s">
        <v>9271</v>
      </c>
      <c r="L2955" t="s">
        <v>1201</v>
      </c>
      <c r="O2955" t="s">
        <v>1202</v>
      </c>
    </row>
    <row r="2956" spans="1:15" x14ac:dyDescent="0.25">
      <c r="A2956" t="s">
        <v>9864</v>
      </c>
      <c r="B2956" t="s">
        <v>9868</v>
      </c>
      <c r="C2956" t="s">
        <v>9866</v>
      </c>
      <c r="D2956" t="s">
        <v>9869</v>
      </c>
      <c r="E2956">
        <v>5.4</v>
      </c>
      <c r="F2956" s="65">
        <v>2.7</v>
      </c>
      <c r="G2956" s="65" t="s">
        <v>1213</v>
      </c>
      <c r="H2956">
        <v>59.287999999999997</v>
      </c>
      <c r="I2956">
        <v>9.7100000000000009</v>
      </c>
      <c r="J2956" s="65" t="s">
        <v>9263</v>
      </c>
      <c r="K2956" t="s">
        <v>9271</v>
      </c>
      <c r="L2956" t="s">
        <v>1201</v>
      </c>
      <c r="O2956" t="s">
        <v>1202</v>
      </c>
    </row>
    <row r="2957" spans="1:15" x14ac:dyDescent="0.25">
      <c r="A2957" t="s">
        <v>9870</v>
      </c>
      <c r="B2957" t="s">
        <v>9871</v>
      </c>
      <c r="C2957" t="s">
        <v>9872</v>
      </c>
      <c r="D2957" t="s">
        <v>9873</v>
      </c>
      <c r="E2957">
        <v>100</v>
      </c>
      <c r="F2957" s="65">
        <v>54</v>
      </c>
      <c r="G2957" s="65" t="s">
        <v>1200</v>
      </c>
      <c r="H2957">
        <v>61.581000000000003</v>
      </c>
      <c r="I2957">
        <v>9.8420000000000005</v>
      </c>
      <c r="J2957" s="65" t="s">
        <v>9263</v>
      </c>
      <c r="K2957" t="s">
        <v>9512</v>
      </c>
      <c r="L2957" t="s">
        <v>1201</v>
      </c>
      <c r="O2957" t="s">
        <v>1202</v>
      </c>
    </row>
    <row r="2958" spans="1:15" x14ac:dyDescent="0.25">
      <c r="A2958" t="s">
        <v>9870</v>
      </c>
      <c r="B2958" t="s">
        <v>9874</v>
      </c>
      <c r="C2958" t="s">
        <v>9872</v>
      </c>
      <c r="D2958" t="s">
        <v>9875</v>
      </c>
      <c r="E2958">
        <v>100</v>
      </c>
      <c r="F2958" s="65">
        <v>46</v>
      </c>
      <c r="G2958" s="65" t="s">
        <v>1200</v>
      </c>
      <c r="H2958">
        <v>61.581000000000003</v>
      </c>
      <c r="I2958">
        <v>9.8420000000000005</v>
      </c>
      <c r="J2958" s="65" t="s">
        <v>9263</v>
      </c>
      <c r="K2958" t="s">
        <v>9512</v>
      </c>
      <c r="L2958" t="s">
        <v>1201</v>
      </c>
      <c r="O2958" t="s">
        <v>1202</v>
      </c>
    </row>
    <row r="2959" spans="1:15" x14ac:dyDescent="0.25">
      <c r="A2959" t="s">
        <v>9876</v>
      </c>
      <c r="B2959" t="s">
        <v>9877</v>
      </c>
      <c r="C2959" t="s">
        <v>9878</v>
      </c>
      <c r="D2959" t="s">
        <v>9879</v>
      </c>
      <c r="E2959">
        <v>5.2</v>
      </c>
      <c r="F2959" s="65">
        <v>5.2</v>
      </c>
      <c r="G2959" s="65" t="s">
        <v>1200</v>
      </c>
      <c r="H2959">
        <v>59.914999999999999</v>
      </c>
      <c r="I2959">
        <v>10.634</v>
      </c>
      <c r="J2959" s="65" t="s">
        <v>9263</v>
      </c>
      <c r="K2959" t="s">
        <v>9276</v>
      </c>
      <c r="L2959" t="s">
        <v>1201</v>
      </c>
      <c r="O2959" t="s">
        <v>1202</v>
      </c>
    </row>
    <row r="2960" spans="1:15" x14ac:dyDescent="0.25">
      <c r="A2960" t="s">
        <v>9880</v>
      </c>
      <c r="B2960" t="s">
        <v>9881</v>
      </c>
      <c r="C2960" t="s">
        <v>9882</v>
      </c>
      <c r="D2960" t="s">
        <v>9883</v>
      </c>
      <c r="E2960">
        <v>433</v>
      </c>
      <c r="F2960" s="65">
        <v>110</v>
      </c>
      <c r="G2960" s="65" t="s">
        <v>1200</v>
      </c>
      <c r="H2960">
        <v>59.448</v>
      </c>
      <c r="I2960">
        <v>8.0350000000000001</v>
      </c>
      <c r="J2960" s="65" t="s">
        <v>9263</v>
      </c>
      <c r="K2960" t="s">
        <v>9271</v>
      </c>
      <c r="L2960" t="s">
        <v>1201</v>
      </c>
      <c r="O2960" t="s">
        <v>1202</v>
      </c>
    </row>
    <row r="2961" spans="1:15" x14ac:dyDescent="0.25">
      <c r="A2961" t="s">
        <v>9880</v>
      </c>
      <c r="B2961" t="s">
        <v>9884</v>
      </c>
      <c r="C2961" t="s">
        <v>9882</v>
      </c>
      <c r="D2961" t="s">
        <v>9885</v>
      </c>
      <c r="E2961">
        <v>433</v>
      </c>
      <c r="F2961" s="65">
        <v>110</v>
      </c>
      <c r="G2961" s="65" t="s">
        <v>1200</v>
      </c>
      <c r="H2961">
        <v>59.448</v>
      </c>
      <c r="I2961">
        <v>8.0350000000000001</v>
      </c>
      <c r="J2961" s="65" t="s">
        <v>9263</v>
      </c>
      <c r="K2961" t="s">
        <v>9271</v>
      </c>
      <c r="L2961" t="s">
        <v>1201</v>
      </c>
      <c r="O2961" t="s">
        <v>1202</v>
      </c>
    </row>
    <row r="2962" spans="1:15" x14ac:dyDescent="0.25">
      <c r="A2962" t="s">
        <v>9880</v>
      </c>
      <c r="B2962" t="s">
        <v>9886</v>
      </c>
      <c r="C2962" t="s">
        <v>9882</v>
      </c>
      <c r="D2962" t="s">
        <v>9887</v>
      </c>
      <c r="E2962">
        <v>433</v>
      </c>
      <c r="F2962" s="65">
        <v>103</v>
      </c>
      <c r="G2962" s="65" t="s">
        <v>1200</v>
      </c>
      <c r="H2962">
        <v>59.448</v>
      </c>
      <c r="I2962">
        <v>8.0350000000000001</v>
      </c>
      <c r="J2962" s="65" t="s">
        <v>9263</v>
      </c>
      <c r="K2962" t="s">
        <v>9271</v>
      </c>
      <c r="L2962" t="s">
        <v>1201</v>
      </c>
      <c r="O2962" t="s">
        <v>1202</v>
      </c>
    </row>
    <row r="2963" spans="1:15" x14ac:dyDescent="0.25">
      <c r="A2963" t="s">
        <v>9880</v>
      </c>
      <c r="B2963" t="s">
        <v>9888</v>
      </c>
      <c r="C2963" t="s">
        <v>9882</v>
      </c>
      <c r="D2963" t="s">
        <v>9889</v>
      </c>
      <c r="E2963">
        <v>433</v>
      </c>
      <c r="F2963" s="65">
        <v>110</v>
      </c>
      <c r="G2963" s="65" t="s">
        <v>1200</v>
      </c>
      <c r="H2963">
        <v>59.448</v>
      </c>
      <c r="I2963">
        <v>8.0350000000000001</v>
      </c>
      <c r="J2963" s="65" t="s">
        <v>9263</v>
      </c>
      <c r="K2963" t="s">
        <v>9271</v>
      </c>
      <c r="L2963" t="s">
        <v>1201</v>
      </c>
      <c r="O2963" t="s">
        <v>1202</v>
      </c>
    </row>
    <row r="2964" spans="1:15" x14ac:dyDescent="0.25">
      <c r="A2964" t="s">
        <v>9890</v>
      </c>
      <c r="B2964" t="s">
        <v>9891</v>
      </c>
      <c r="C2964" t="s">
        <v>9892</v>
      </c>
      <c r="D2964" t="s">
        <v>9893</v>
      </c>
      <c r="E2964">
        <v>720</v>
      </c>
      <c r="F2964" s="65">
        <v>360</v>
      </c>
      <c r="G2964" s="65" t="s">
        <v>1200</v>
      </c>
      <c r="H2964">
        <v>60.499000000000002</v>
      </c>
      <c r="I2964">
        <v>7.1449999999999996</v>
      </c>
      <c r="J2964" s="65" t="s">
        <v>9263</v>
      </c>
      <c r="K2964" t="s">
        <v>9264</v>
      </c>
      <c r="L2964" t="s">
        <v>1201</v>
      </c>
      <c r="O2964" t="s">
        <v>1202</v>
      </c>
    </row>
    <row r="2965" spans="1:15" x14ac:dyDescent="0.25">
      <c r="A2965" t="s">
        <v>9890</v>
      </c>
      <c r="B2965" t="s">
        <v>9894</v>
      </c>
      <c r="C2965" t="s">
        <v>9892</v>
      </c>
      <c r="D2965" t="s">
        <v>9895</v>
      </c>
      <c r="E2965">
        <v>720</v>
      </c>
      <c r="F2965" s="65">
        <v>360</v>
      </c>
      <c r="G2965" s="65" t="s">
        <v>1200</v>
      </c>
      <c r="H2965">
        <v>60.499000000000002</v>
      </c>
      <c r="I2965">
        <v>7.1449999999999996</v>
      </c>
      <c r="J2965" s="65" t="s">
        <v>9263</v>
      </c>
      <c r="K2965" t="s">
        <v>9264</v>
      </c>
      <c r="L2965" t="s">
        <v>1201</v>
      </c>
      <c r="O2965" t="s">
        <v>1202</v>
      </c>
    </row>
    <row r="2966" spans="1:15" x14ac:dyDescent="0.25">
      <c r="A2966" t="s">
        <v>9896</v>
      </c>
      <c r="B2966" t="s">
        <v>9897</v>
      </c>
      <c r="C2966" t="s">
        <v>9898</v>
      </c>
      <c r="D2966" t="s">
        <v>9899</v>
      </c>
      <c r="E2966">
        <v>379</v>
      </c>
      <c r="F2966" s="65">
        <v>88</v>
      </c>
      <c r="G2966" s="65" t="s">
        <v>1200</v>
      </c>
      <c r="H2966">
        <v>59.122999999999998</v>
      </c>
      <c r="I2966">
        <v>7.5110000000000001</v>
      </c>
      <c r="J2966" s="65" t="s">
        <v>9263</v>
      </c>
      <c r="K2966" t="s">
        <v>9367</v>
      </c>
      <c r="L2966" t="s">
        <v>1201</v>
      </c>
      <c r="O2966" t="s">
        <v>1202</v>
      </c>
    </row>
    <row r="2967" spans="1:15" x14ac:dyDescent="0.25">
      <c r="A2967" t="s">
        <v>9896</v>
      </c>
      <c r="B2967" t="s">
        <v>9900</v>
      </c>
      <c r="C2967" t="s">
        <v>9898</v>
      </c>
      <c r="D2967" t="s">
        <v>9901</v>
      </c>
      <c r="E2967">
        <v>379</v>
      </c>
      <c r="F2967" s="65">
        <v>115</v>
      </c>
      <c r="G2967" s="65" t="s">
        <v>1200</v>
      </c>
      <c r="H2967">
        <v>59.122999999999998</v>
      </c>
      <c r="I2967">
        <v>7.5110000000000001</v>
      </c>
      <c r="J2967" s="65" t="s">
        <v>9263</v>
      </c>
      <c r="K2967" t="s">
        <v>9367</v>
      </c>
      <c r="L2967" t="s">
        <v>1201</v>
      </c>
      <c r="O2967" t="s">
        <v>1202</v>
      </c>
    </row>
    <row r="2968" spans="1:15" x14ac:dyDescent="0.25">
      <c r="A2968" t="s">
        <v>9896</v>
      </c>
      <c r="B2968" t="s">
        <v>9902</v>
      </c>
      <c r="C2968" t="s">
        <v>9898</v>
      </c>
      <c r="D2968" t="s">
        <v>9903</v>
      </c>
      <c r="E2968">
        <v>379</v>
      </c>
      <c r="F2968" s="65">
        <v>0.9</v>
      </c>
      <c r="G2968" s="65" t="s">
        <v>1200</v>
      </c>
      <c r="H2968">
        <v>59.122999999999998</v>
      </c>
      <c r="I2968">
        <v>7.5110000000000001</v>
      </c>
      <c r="J2968" s="65" t="s">
        <v>9263</v>
      </c>
      <c r="K2968" t="s">
        <v>9367</v>
      </c>
      <c r="L2968" t="s">
        <v>1427</v>
      </c>
      <c r="O2968" t="s">
        <v>1202</v>
      </c>
    </row>
    <row r="2969" spans="1:15" x14ac:dyDescent="0.25">
      <c r="A2969" t="s">
        <v>9896</v>
      </c>
      <c r="B2969" t="s">
        <v>9904</v>
      </c>
      <c r="C2969" t="s">
        <v>9898</v>
      </c>
      <c r="D2969" t="s">
        <v>9905</v>
      </c>
      <c r="E2969">
        <v>379</v>
      </c>
      <c r="F2969" s="65">
        <v>2.4</v>
      </c>
      <c r="G2969" s="65" t="s">
        <v>1200</v>
      </c>
      <c r="H2969">
        <v>59.122999999999998</v>
      </c>
      <c r="I2969">
        <v>7.5110000000000001</v>
      </c>
      <c r="J2969" s="65" t="s">
        <v>9263</v>
      </c>
      <c r="K2969" t="s">
        <v>9367</v>
      </c>
      <c r="L2969" t="s">
        <v>1427</v>
      </c>
      <c r="O2969" t="s">
        <v>1202</v>
      </c>
    </row>
    <row r="2970" spans="1:15" x14ac:dyDescent="0.25">
      <c r="A2970" t="s">
        <v>9896</v>
      </c>
      <c r="B2970" t="s">
        <v>9906</v>
      </c>
      <c r="C2970" t="s">
        <v>9898</v>
      </c>
      <c r="D2970" t="s">
        <v>9907</v>
      </c>
      <c r="E2970">
        <v>379</v>
      </c>
      <c r="F2970" s="65">
        <v>88</v>
      </c>
      <c r="G2970" s="65" t="s">
        <v>1200</v>
      </c>
      <c r="H2970">
        <v>59.122999999999998</v>
      </c>
      <c r="I2970">
        <v>7.5110000000000001</v>
      </c>
      <c r="J2970" s="65" t="s">
        <v>9263</v>
      </c>
      <c r="K2970" t="s">
        <v>9367</v>
      </c>
      <c r="L2970" t="s">
        <v>1201</v>
      </c>
      <c r="O2970" t="s">
        <v>1202</v>
      </c>
    </row>
    <row r="2971" spans="1:15" x14ac:dyDescent="0.25">
      <c r="A2971" t="s">
        <v>9896</v>
      </c>
      <c r="B2971" t="s">
        <v>9908</v>
      </c>
      <c r="C2971" t="s">
        <v>9898</v>
      </c>
      <c r="D2971" t="s">
        <v>9909</v>
      </c>
      <c r="E2971">
        <v>379</v>
      </c>
      <c r="F2971" s="65">
        <v>88</v>
      </c>
      <c r="G2971" s="65" t="s">
        <v>1200</v>
      </c>
      <c r="H2971">
        <v>59.122999999999998</v>
      </c>
      <c r="I2971">
        <v>7.5110000000000001</v>
      </c>
      <c r="J2971" s="65" t="s">
        <v>9263</v>
      </c>
      <c r="K2971" t="s">
        <v>9367</v>
      </c>
      <c r="L2971" t="s">
        <v>1201</v>
      </c>
      <c r="O2971" t="s">
        <v>1202</v>
      </c>
    </row>
    <row r="2972" spans="1:15" x14ac:dyDescent="0.25">
      <c r="A2972" t="s">
        <v>9910</v>
      </c>
      <c r="B2972" t="s">
        <v>9911</v>
      </c>
      <c r="C2972" t="s">
        <v>9912</v>
      </c>
      <c r="D2972" t="s">
        <v>9913</v>
      </c>
      <c r="E2972">
        <v>25.2</v>
      </c>
      <c r="F2972" s="65">
        <v>5.5</v>
      </c>
      <c r="G2972" s="65" t="s">
        <v>1200</v>
      </c>
      <c r="H2972">
        <v>61.734000000000002</v>
      </c>
      <c r="I2972">
        <v>6.5090000000000003</v>
      </c>
      <c r="J2972" s="65" t="s">
        <v>9263</v>
      </c>
      <c r="K2972" t="s">
        <v>9264</v>
      </c>
      <c r="L2972" t="s">
        <v>1201</v>
      </c>
      <c r="O2972" t="s">
        <v>1202</v>
      </c>
    </row>
    <row r="2973" spans="1:15" x14ac:dyDescent="0.25">
      <c r="A2973" t="s">
        <v>9910</v>
      </c>
      <c r="B2973" t="s">
        <v>9914</v>
      </c>
      <c r="C2973" t="s">
        <v>9912</v>
      </c>
      <c r="D2973" t="s">
        <v>9915</v>
      </c>
      <c r="E2973">
        <v>25.2</v>
      </c>
      <c r="F2973" s="65">
        <v>14.2</v>
      </c>
      <c r="G2973" s="65" t="s">
        <v>1200</v>
      </c>
      <c r="H2973">
        <v>61.734000000000002</v>
      </c>
      <c r="I2973">
        <v>6.5090000000000003</v>
      </c>
      <c r="J2973" s="65" t="s">
        <v>9263</v>
      </c>
      <c r="K2973" t="s">
        <v>9264</v>
      </c>
      <c r="L2973" t="s">
        <v>1201</v>
      </c>
      <c r="O2973" t="s">
        <v>1202</v>
      </c>
    </row>
    <row r="2974" spans="1:15" x14ac:dyDescent="0.25">
      <c r="A2974" t="s">
        <v>9910</v>
      </c>
      <c r="B2974" t="s">
        <v>9916</v>
      </c>
      <c r="C2974" t="s">
        <v>9912</v>
      </c>
      <c r="D2974" t="s">
        <v>9917</v>
      </c>
      <c r="E2974">
        <v>25.2</v>
      </c>
      <c r="F2974" s="65">
        <v>5.5</v>
      </c>
      <c r="G2974" s="65" t="s">
        <v>1200</v>
      </c>
      <c r="H2974">
        <v>61.734000000000002</v>
      </c>
      <c r="I2974">
        <v>6.5090000000000003</v>
      </c>
      <c r="J2974" s="65" t="s">
        <v>9263</v>
      </c>
      <c r="K2974" t="s">
        <v>9264</v>
      </c>
      <c r="L2974" t="s">
        <v>1201</v>
      </c>
      <c r="O2974" t="s">
        <v>1202</v>
      </c>
    </row>
    <row r="2975" spans="1:15" x14ac:dyDescent="0.25">
      <c r="A2975" t="s">
        <v>9918</v>
      </c>
      <c r="B2975" t="s">
        <v>9919</v>
      </c>
      <c r="C2975" t="s">
        <v>9920</v>
      </c>
      <c r="D2975" t="s">
        <v>9921</v>
      </c>
      <c r="E2975">
        <v>7.8</v>
      </c>
      <c r="F2975" s="65">
        <v>3.3</v>
      </c>
      <c r="G2975" s="65" t="s">
        <v>1213</v>
      </c>
      <c r="H2975">
        <v>68.326999999999998</v>
      </c>
      <c r="I2975">
        <v>14.651999999999999</v>
      </c>
      <c r="J2975" s="65" t="s">
        <v>9263</v>
      </c>
      <c r="K2975" t="s">
        <v>9348</v>
      </c>
      <c r="L2975" t="s">
        <v>1201</v>
      </c>
      <c r="O2975" t="s">
        <v>1202</v>
      </c>
    </row>
    <row r="2976" spans="1:15" x14ac:dyDescent="0.25">
      <c r="A2976" t="s">
        <v>9918</v>
      </c>
      <c r="B2976" t="s">
        <v>9922</v>
      </c>
      <c r="C2976" t="s">
        <v>9920</v>
      </c>
      <c r="D2976" t="s">
        <v>9923</v>
      </c>
      <c r="E2976">
        <v>7.8</v>
      </c>
      <c r="F2976" s="65">
        <v>2</v>
      </c>
      <c r="G2976" s="65" t="s">
        <v>1213</v>
      </c>
      <c r="H2976">
        <v>68.326999999999998</v>
      </c>
      <c r="I2976">
        <v>14.651999999999999</v>
      </c>
      <c r="J2976" s="65" t="s">
        <v>9263</v>
      </c>
      <c r="K2976" t="s">
        <v>9348</v>
      </c>
      <c r="L2976" t="s">
        <v>1201</v>
      </c>
      <c r="O2976" t="s">
        <v>1202</v>
      </c>
    </row>
    <row r="2977" spans="1:15" x14ac:dyDescent="0.25">
      <c r="A2977" t="s">
        <v>9918</v>
      </c>
      <c r="B2977" t="s">
        <v>9924</v>
      </c>
      <c r="C2977" t="s">
        <v>9920</v>
      </c>
      <c r="D2977" t="s">
        <v>9925</v>
      </c>
      <c r="E2977">
        <v>7.8</v>
      </c>
      <c r="F2977" s="65">
        <v>2.5</v>
      </c>
      <c r="G2977" s="65" t="s">
        <v>1213</v>
      </c>
      <c r="H2977">
        <v>68.326999999999998</v>
      </c>
      <c r="I2977">
        <v>14.651999999999999</v>
      </c>
      <c r="J2977" s="65" t="s">
        <v>9263</v>
      </c>
      <c r="K2977" t="s">
        <v>9348</v>
      </c>
      <c r="L2977" t="s">
        <v>1201</v>
      </c>
      <c r="O2977" t="s">
        <v>1202</v>
      </c>
    </row>
    <row r="2978" spans="1:15" x14ac:dyDescent="0.25">
      <c r="A2978" t="s">
        <v>9926</v>
      </c>
      <c r="B2978" t="s">
        <v>9927</v>
      </c>
      <c r="C2978" t="s">
        <v>9928</v>
      </c>
      <c r="D2978" t="s">
        <v>9929</v>
      </c>
      <c r="E2978">
        <v>60.3</v>
      </c>
      <c r="F2978" s="65">
        <v>60</v>
      </c>
      <c r="G2978" s="65" t="s">
        <v>1200</v>
      </c>
      <c r="H2978">
        <v>66.311000000000007</v>
      </c>
      <c r="I2978">
        <v>13.563000000000001</v>
      </c>
      <c r="J2978" s="65" t="s">
        <v>9263</v>
      </c>
      <c r="K2978" t="s">
        <v>9348</v>
      </c>
      <c r="L2978" t="s">
        <v>1201</v>
      </c>
      <c r="O2978" t="s">
        <v>1202</v>
      </c>
    </row>
    <row r="2979" spans="1:15" x14ac:dyDescent="0.25">
      <c r="A2979" t="s">
        <v>9926</v>
      </c>
      <c r="B2979" t="s">
        <v>9930</v>
      </c>
      <c r="C2979" t="s">
        <v>9928</v>
      </c>
      <c r="D2979" t="s">
        <v>9931</v>
      </c>
      <c r="E2979">
        <v>60.3</v>
      </c>
      <c r="F2979" s="65">
        <v>0.3</v>
      </c>
      <c r="G2979" s="65" t="s">
        <v>1200</v>
      </c>
      <c r="H2979">
        <v>66.311000000000007</v>
      </c>
      <c r="I2979">
        <v>13.563000000000001</v>
      </c>
      <c r="J2979" s="65" t="s">
        <v>9263</v>
      </c>
      <c r="K2979" t="s">
        <v>9348</v>
      </c>
      <c r="L2979" t="s">
        <v>1201</v>
      </c>
      <c r="O2979" t="s">
        <v>1202</v>
      </c>
    </row>
    <row r="2980" spans="1:15" x14ac:dyDescent="0.25">
      <c r="A2980" t="s">
        <v>9932</v>
      </c>
      <c r="B2980" t="s">
        <v>9933</v>
      </c>
      <c r="C2980" t="s">
        <v>9934</v>
      </c>
      <c r="D2980" t="s">
        <v>9935</v>
      </c>
      <c r="E2980">
        <v>4.0999999999999996</v>
      </c>
      <c r="F2980" s="65">
        <v>1.5</v>
      </c>
      <c r="G2980" s="65" t="s">
        <v>1200</v>
      </c>
      <c r="H2980">
        <v>64.031999999999996</v>
      </c>
      <c r="I2980">
        <v>11.548</v>
      </c>
      <c r="J2980" s="65" t="s">
        <v>9263</v>
      </c>
      <c r="K2980" t="s">
        <v>9341</v>
      </c>
      <c r="L2980" t="s">
        <v>1201</v>
      </c>
      <c r="O2980" t="s">
        <v>1202</v>
      </c>
    </row>
    <row r="2981" spans="1:15" x14ac:dyDescent="0.25">
      <c r="A2981" t="s">
        <v>9932</v>
      </c>
      <c r="B2981" t="s">
        <v>9936</v>
      </c>
      <c r="C2981" t="s">
        <v>9934</v>
      </c>
      <c r="D2981" t="s">
        <v>9937</v>
      </c>
      <c r="E2981">
        <v>4.0999999999999996</v>
      </c>
      <c r="F2981" s="65">
        <v>1.6</v>
      </c>
      <c r="G2981" s="65" t="s">
        <v>1200</v>
      </c>
      <c r="H2981">
        <v>64.037999999999997</v>
      </c>
      <c r="I2981">
        <v>11.553000000000001</v>
      </c>
      <c r="J2981" s="65" t="s">
        <v>9263</v>
      </c>
      <c r="K2981" t="s">
        <v>9341</v>
      </c>
      <c r="L2981" t="s">
        <v>1201</v>
      </c>
      <c r="O2981" t="s">
        <v>1202</v>
      </c>
    </row>
    <row r="2982" spans="1:15" x14ac:dyDescent="0.25">
      <c r="A2982" t="s">
        <v>9932</v>
      </c>
      <c r="B2982" t="s">
        <v>9938</v>
      </c>
      <c r="C2982" t="s">
        <v>9934</v>
      </c>
      <c r="D2982" t="s">
        <v>9939</v>
      </c>
      <c r="E2982">
        <v>4.0999999999999996</v>
      </c>
      <c r="F2982" s="65">
        <v>1</v>
      </c>
      <c r="G2982" s="65" t="s">
        <v>1200</v>
      </c>
      <c r="H2982">
        <v>64.037999999999997</v>
      </c>
      <c r="I2982">
        <v>11.553000000000001</v>
      </c>
      <c r="J2982" s="65" t="s">
        <v>9263</v>
      </c>
      <c r="K2982" t="s">
        <v>9341</v>
      </c>
      <c r="L2982" t="s">
        <v>1201</v>
      </c>
      <c r="O2982" t="s">
        <v>1202</v>
      </c>
    </row>
    <row r="2983" spans="1:15" x14ac:dyDescent="0.25">
      <c r="A2983" t="s">
        <v>9940</v>
      </c>
      <c r="B2983" t="s">
        <v>9941</v>
      </c>
      <c r="C2983" t="s">
        <v>9942</v>
      </c>
      <c r="D2983" t="s">
        <v>9943</v>
      </c>
      <c r="E2983">
        <v>90</v>
      </c>
      <c r="F2983" s="65">
        <v>90</v>
      </c>
      <c r="G2983" s="65" t="s">
        <v>1200</v>
      </c>
      <c r="H2983">
        <v>58.927999999999997</v>
      </c>
      <c r="I2983">
        <v>7.0839999999999996</v>
      </c>
      <c r="J2983" s="65" t="s">
        <v>9263</v>
      </c>
      <c r="K2983" t="s">
        <v>9367</v>
      </c>
      <c r="L2983" t="s">
        <v>1201</v>
      </c>
      <c r="O2983" t="s">
        <v>1202</v>
      </c>
    </row>
    <row r="2984" spans="1:15" x14ac:dyDescent="0.25">
      <c r="A2984" t="s">
        <v>9944</v>
      </c>
      <c r="B2984" t="s">
        <v>9945</v>
      </c>
      <c r="C2984" t="s">
        <v>9946</v>
      </c>
      <c r="D2984" t="s">
        <v>9947</v>
      </c>
      <c r="E2984">
        <v>0.3</v>
      </c>
      <c r="F2984" s="65">
        <v>0.3</v>
      </c>
      <c r="G2984" s="65" t="s">
        <v>1213</v>
      </c>
      <c r="H2984">
        <v>61.941000000000003</v>
      </c>
      <c r="I2984">
        <v>5.4489999999999998</v>
      </c>
      <c r="J2984" s="65" t="s">
        <v>9263</v>
      </c>
      <c r="K2984" t="s">
        <v>9264</v>
      </c>
      <c r="L2984" t="s">
        <v>1201</v>
      </c>
      <c r="O2984" t="s">
        <v>1202</v>
      </c>
    </row>
    <row r="2985" spans="1:15" x14ac:dyDescent="0.25">
      <c r="A2985" t="s">
        <v>9948</v>
      </c>
      <c r="B2985" t="s">
        <v>9949</v>
      </c>
      <c r="C2985" t="s">
        <v>9950</v>
      </c>
      <c r="D2985" t="s">
        <v>9951</v>
      </c>
      <c r="E2985">
        <v>180</v>
      </c>
      <c r="F2985" s="65">
        <v>100</v>
      </c>
      <c r="G2985" s="65" t="s">
        <v>1200</v>
      </c>
      <c r="H2985">
        <v>67.325000000000003</v>
      </c>
      <c r="I2985">
        <v>15.707000000000001</v>
      </c>
      <c r="J2985" s="65" t="s">
        <v>9263</v>
      </c>
      <c r="K2985" t="s">
        <v>9348</v>
      </c>
      <c r="L2985" t="s">
        <v>1201</v>
      </c>
      <c r="O2985" t="s">
        <v>1202</v>
      </c>
    </row>
    <row r="2986" spans="1:15" x14ac:dyDescent="0.25">
      <c r="A2986" t="s">
        <v>9948</v>
      </c>
      <c r="B2986" t="s">
        <v>9952</v>
      </c>
      <c r="C2986" t="s">
        <v>9950</v>
      </c>
      <c r="D2986" t="s">
        <v>9953</v>
      </c>
      <c r="E2986">
        <v>180</v>
      </c>
      <c r="F2986" s="65">
        <v>80</v>
      </c>
      <c r="G2986" s="65" t="s">
        <v>1200</v>
      </c>
      <c r="H2986">
        <v>67.325000000000003</v>
      </c>
      <c r="I2986">
        <v>15.707000000000001</v>
      </c>
      <c r="J2986" s="65" t="s">
        <v>9263</v>
      </c>
      <c r="K2986" t="s">
        <v>9348</v>
      </c>
      <c r="L2986" t="s">
        <v>1201</v>
      </c>
      <c r="O2986" t="s">
        <v>1202</v>
      </c>
    </row>
    <row r="2987" spans="1:15" x14ac:dyDescent="0.25">
      <c r="A2987" t="s">
        <v>9954</v>
      </c>
      <c r="B2987" t="s">
        <v>9955</v>
      </c>
      <c r="C2987" t="s">
        <v>9956</v>
      </c>
      <c r="D2987" t="s">
        <v>9957</v>
      </c>
      <c r="E2987">
        <v>22</v>
      </c>
      <c r="F2987" s="65">
        <v>22</v>
      </c>
      <c r="G2987" s="65" t="s">
        <v>1200</v>
      </c>
      <c r="H2987">
        <v>58.764000000000003</v>
      </c>
      <c r="I2987">
        <v>7.51</v>
      </c>
      <c r="J2987" s="65" t="s">
        <v>9263</v>
      </c>
      <c r="K2987" t="s">
        <v>9367</v>
      </c>
      <c r="L2987" t="s">
        <v>1201</v>
      </c>
      <c r="O2987" t="s">
        <v>1202</v>
      </c>
    </row>
    <row r="2988" spans="1:15" x14ac:dyDescent="0.25">
      <c r="A2988" t="s">
        <v>9958</v>
      </c>
      <c r="B2988" t="s">
        <v>9959</v>
      </c>
      <c r="C2988" t="s">
        <v>9960</v>
      </c>
      <c r="D2988" t="s">
        <v>9961</v>
      </c>
      <c r="E2988">
        <v>4.8</v>
      </c>
      <c r="F2988" s="65">
        <v>0.1</v>
      </c>
      <c r="G2988" s="65" t="s">
        <v>1200</v>
      </c>
      <c r="H2988">
        <v>63.444000000000003</v>
      </c>
      <c r="I2988">
        <v>10.981999999999999</v>
      </c>
      <c r="J2988" s="65" t="s">
        <v>9263</v>
      </c>
      <c r="K2988" t="s">
        <v>9341</v>
      </c>
      <c r="L2988" t="s">
        <v>1201</v>
      </c>
      <c r="O2988" t="s">
        <v>1202</v>
      </c>
    </row>
    <row r="2989" spans="1:15" x14ac:dyDescent="0.25">
      <c r="A2989" t="s">
        <v>9958</v>
      </c>
      <c r="B2989" t="s">
        <v>9962</v>
      </c>
      <c r="C2989" t="s">
        <v>9960</v>
      </c>
      <c r="D2989" t="s">
        <v>9963</v>
      </c>
      <c r="E2989">
        <v>4.8</v>
      </c>
      <c r="F2989" s="65">
        <v>2.5</v>
      </c>
      <c r="G2989" s="65" t="s">
        <v>1200</v>
      </c>
      <c r="H2989">
        <v>63.444000000000003</v>
      </c>
      <c r="I2989">
        <v>10.981999999999999</v>
      </c>
      <c r="J2989" s="65" t="s">
        <v>9263</v>
      </c>
      <c r="K2989" t="s">
        <v>9341</v>
      </c>
      <c r="L2989" t="s">
        <v>1201</v>
      </c>
      <c r="O2989" t="s">
        <v>1202</v>
      </c>
    </row>
    <row r="2990" spans="1:15" x14ac:dyDescent="0.25">
      <c r="A2990" t="s">
        <v>9958</v>
      </c>
      <c r="B2990" t="s">
        <v>9964</v>
      </c>
      <c r="C2990" t="s">
        <v>9960</v>
      </c>
      <c r="D2990" t="s">
        <v>9965</v>
      </c>
      <c r="E2990">
        <v>4.8</v>
      </c>
      <c r="F2990" s="65">
        <v>0.1</v>
      </c>
      <c r="G2990" s="65" t="s">
        <v>1200</v>
      </c>
      <c r="H2990">
        <v>63.444000000000003</v>
      </c>
      <c r="I2990">
        <v>10.981999999999999</v>
      </c>
      <c r="J2990" s="65" t="s">
        <v>9263</v>
      </c>
      <c r="K2990" t="s">
        <v>9341</v>
      </c>
      <c r="L2990" t="s">
        <v>1201</v>
      </c>
      <c r="O2990" t="s">
        <v>1202</v>
      </c>
    </row>
    <row r="2991" spans="1:15" x14ac:dyDescent="0.25">
      <c r="A2991" t="s">
        <v>9958</v>
      </c>
      <c r="B2991" t="s">
        <v>9966</v>
      </c>
      <c r="C2991" t="s">
        <v>9960</v>
      </c>
      <c r="D2991" t="s">
        <v>9967</v>
      </c>
      <c r="E2991">
        <v>4.8</v>
      </c>
      <c r="F2991" s="65">
        <v>0.1</v>
      </c>
      <c r="G2991" s="65" t="s">
        <v>1200</v>
      </c>
      <c r="H2991">
        <v>63.444000000000003</v>
      </c>
      <c r="I2991">
        <v>10.981999999999999</v>
      </c>
      <c r="J2991" s="65" t="s">
        <v>9263</v>
      </c>
      <c r="K2991" t="s">
        <v>9341</v>
      </c>
      <c r="L2991" t="s">
        <v>1201</v>
      </c>
      <c r="O2991" t="s">
        <v>1202</v>
      </c>
    </row>
    <row r="2992" spans="1:15" x14ac:dyDescent="0.25">
      <c r="A2992" t="s">
        <v>9958</v>
      </c>
      <c r="B2992" t="s">
        <v>9968</v>
      </c>
      <c r="C2992" t="s">
        <v>9960</v>
      </c>
      <c r="D2992" t="s">
        <v>9969</v>
      </c>
      <c r="E2992">
        <v>4.8</v>
      </c>
      <c r="F2992" s="65">
        <v>0</v>
      </c>
      <c r="G2992" s="65" t="s">
        <v>1200</v>
      </c>
      <c r="H2992">
        <v>63.444000000000003</v>
      </c>
      <c r="I2992">
        <v>10.981999999999999</v>
      </c>
      <c r="J2992" s="65" t="s">
        <v>9263</v>
      </c>
      <c r="K2992" t="s">
        <v>9341</v>
      </c>
      <c r="L2992" t="s">
        <v>1201</v>
      </c>
      <c r="O2992" t="s">
        <v>1202</v>
      </c>
    </row>
    <row r="2993" spans="1:15" x14ac:dyDescent="0.25">
      <c r="A2993" t="s">
        <v>9958</v>
      </c>
      <c r="B2993" t="s">
        <v>9970</v>
      </c>
      <c r="C2993" t="s">
        <v>9960</v>
      </c>
      <c r="D2993" t="s">
        <v>9971</v>
      </c>
      <c r="E2993">
        <v>4.8</v>
      </c>
      <c r="F2993" s="65">
        <v>0.9</v>
      </c>
      <c r="G2993" s="65" t="s">
        <v>1200</v>
      </c>
      <c r="H2993">
        <v>63.444000000000003</v>
      </c>
      <c r="I2993">
        <v>10.981999999999999</v>
      </c>
      <c r="J2993" s="65" t="s">
        <v>9263</v>
      </c>
      <c r="K2993" t="s">
        <v>9341</v>
      </c>
      <c r="L2993" t="s">
        <v>1201</v>
      </c>
      <c r="O2993" t="s">
        <v>1202</v>
      </c>
    </row>
    <row r="2994" spans="1:15" x14ac:dyDescent="0.25">
      <c r="A2994" t="s">
        <v>9958</v>
      </c>
      <c r="B2994" t="s">
        <v>9972</v>
      </c>
      <c r="C2994" t="s">
        <v>9960</v>
      </c>
      <c r="D2994" t="s">
        <v>9973</v>
      </c>
      <c r="E2994">
        <v>4.8</v>
      </c>
      <c r="F2994" s="65">
        <v>0.1</v>
      </c>
      <c r="G2994" s="65" t="s">
        <v>1200</v>
      </c>
      <c r="H2994">
        <v>63.444000000000003</v>
      </c>
      <c r="I2994">
        <v>10.981999999999999</v>
      </c>
      <c r="J2994" s="65" t="s">
        <v>9263</v>
      </c>
      <c r="K2994" t="s">
        <v>9341</v>
      </c>
      <c r="L2994" t="s">
        <v>1201</v>
      </c>
      <c r="O2994" t="s">
        <v>1202</v>
      </c>
    </row>
    <row r="2995" spans="1:15" x14ac:dyDescent="0.25">
      <c r="A2995" t="s">
        <v>9958</v>
      </c>
      <c r="B2995" t="s">
        <v>9974</v>
      </c>
      <c r="C2995" t="s">
        <v>9960</v>
      </c>
      <c r="D2995" t="s">
        <v>9975</v>
      </c>
      <c r="E2995">
        <v>4.8</v>
      </c>
      <c r="F2995" s="65">
        <v>0.1</v>
      </c>
      <c r="G2995" s="65" t="s">
        <v>1200</v>
      </c>
      <c r="H2995">
        <v>63.444000000000003</v>
      </c>
      <c r="I2995">
        <v>10.981999999999999</v>
      </c>
      <c r="J2995" s="65" t="s">
        <v>9263</v>
      </c>
      <c r="K2995" t="s">
        <v>9341</v>
      </c>
      <c r="L2995" t="s">
        <v>1201</v>
      </c>
      <c r="O2995" t="s">
        <v>1202</v>
      </c>
    </row>
    <row r="2996" spans="1:15" x14ac:dyDescent="0.25">
      <c r="A2996" t="s">
        <v>9958</v>
      </c>
      <c r="B2996" t="s">
        <v>9976</v>
      </c>
      <c r="C2996" t="s">
        <v>9960</v>
      </c>
      <c r="D2996" t="s">
        <v>9977</v>
      </c>
      <c r="E2996">
        <v>4.8</v>
      </c>
      <c r="F2996" s="65">
        <v>0.2</v>
      </c>
      <c r="G2996" s="65" t="s">
        <v>1200</v>
      </c>
      <c r="H2996">
        <v>63.444000000000003</v>
      </c>
      <c r="I2996">
        <v>10.981999999999999</v>
      </c>
      <c r="J2996" s="65" t="s">
        <v>9263</v>
      </c>
      <c r="K2996" t="s">
        <v>9341</v>
      </c>
      <c r="L2996" t="s">
        <v>1201</v>
      </c>
      <c r="O2996" t="s">
        <v>1202</v>
      </c>
    </row>
    <row r="2997" spans="1:15" x14ac:dyDescent="0.25">
      <c r="A2997" t="s">
        <v>9958</v>
      </c>
      <c r="B2997" t="s">
        <v>9978</v>
      </c>
      <c r="C2997" t="s">
        <v>9960</v>
      </c>
      <c r="D2997" t="s">
        <v>9979</v>
      </c>
      <c r="E2997">
        <v>4.8</v>
      </c>
      <c r="F2997" s="65">
        <v>0.1</v>
      </c>
      <c r="G2997" s="65" t="s">
        <v>1200</v>
      </c>
      <c r="H2997">
        <v>63.444000000000003</v>
      </c>
      <c r="I2997">
        <v>10.981999999999999</v>
      </c>
      <c r="J2997" s="65" t="s">
        <v>9263</v>
      </c>
      <c r="K2997" t="s">
        <v>9341</v>
      </c>
      <c r="L2997" t="s">
        <v>1201</v>
      </c>
      <c r="O2997" t="s">
        <v>1202</v>
      </c>
    </row>
    <row r="2998" spans="1:15" x14ac:dyDescent="0.25">
      <c r="A2998" t="s">
        <v>9958</v>
      </c>
      <c r="B2998" t="s">
        <v>9980</v>
      </c>
      <c r="C2998" t="s">
        <v>9960</v>
      </c>
      <c r="D2998" t="s">
        <v>9981</v>
      </c>
      <c r="E2998">
        <v>4.8</v>
      </c>
      <c r="F2998" s="65">
        <v>0.6</v>
      </c>
      <c r="G2998" s="65" t="s">
        <v>1200</v>
      </c>
      <c r="H2998">
        <v>63.444000000000003</v>
      </c>
      <c r="I2998">
        <v>10.981999999999999</v>
      </c>
      <c r="J2998" s="65" t="s">
        <v>9263</v>
      </c>
      <c r="K2998" t="s">
        <v>9341</v>
      </c>
      <c r="L2998" t="s">
        <v>1201</v>
      </c>
      <c r="O2998" t="s">
        <v>1202</v>
      </c>
    </row>
    <row r="2999" spans="1:15" x14ac:dyDescent="0.25">
      <c r="A2999" t="s">
        <v>9982</v>
      </c>
      <c r="B2999" t="s">
        <v>9983</v>
      </c>
      <c r="C2999" t="s">
        <v>9984</v>
      </c>
      <c r="D2999" t="s">
        <v>9985</v>
      </c>
      <c r="E2999">
        <v>20</v>
      </c>
      <c r="F2999" s="65">
        <v>10</v>
      </c>
      <c r="G2999" s="65" t="s">
        <v>1200</v>
      </c>
      <c r="H2999">
        <v>60.210999999999999</v>
      </c>
      <c r="I2999">
        <v>10.237</v>
      </c>
      <c r="J2999" s="65" t="s">
        <v>9263</v>
      </c>
      <c r="K2999" t="s">
        <v>9271</v>
      </c>
      <c r="L2999" t="s">
        <v>1201</v>
      </c>
      <c r="O2999" t="s">
        <v>1202</v>
      </c>
    </row>
    <row r="3000" spans="1:15" x14ac:dyDescent="0.25">
      <c r="A3000" t="s">
        <v>9982</v>
      </c>
      <c r="B3000" t="s">
        <v>9986</v>
      </c>
      <c r="C3000" t="s">
        <v>9984</v>
      </c>
      <c r="D3000" t="s">
        <v>9987</v>
      </c>
      <c r="E3000">
        <v>20</v>
      </c>
      <c r="F3000" s="65">
        <v>10</v>
      </c>
      <c r="G3000" s="65" t="s">
        <v>1200</v>
      </c>
      <c r="H3000">
        <v>60.210999999999999</v>
      </c>
      <c r="I3000">
        <v>10.237</v>
      </c>
      <c r="J3000" s="65" t="s">
        <v>9263</v>
      </c>
      <c r="K3000" t="s">
        <v>9271</v>
      </c>
      <c r="L3000" t="s">
        <v>1201</v>
      </c>
      <c r="O3000" t="s">
        <v>1202</v>
      </c>
    </row>
    <row r="3001" spans="1:15" x14ac:dyDescent="0.25">
      <c r="A3001" t="s">
        <v>9988</v>
      </c>
      <c r="B3001" t="s">
        <v>9989</v>
      </c>
      <c r="C3001" t="s">
        <v>9990</v>
      </c>
      <c r="D3001" t="s">
        <v>9991</v>
      </c>
      <c r="E3001">
        <v>98</v>
      </c>
      <c r="F3001" s="65">
        <v>49</v>
      </c>
      <c r="G3001" s="65" t="s">
        <v>1200</v>
      </c>
      <c r="H3001">
        <v>60.704999999999998</v>
      </c>
      <c r="I3001">
        <v>8.9719999999999995</v>
      </c>
      <c r="J3001" s="65" t="s">
        <v>9263</v>
      </c>
      <c r="K3001" t="s">
        <v>9271</v>
      </c>
      <c r="L3001" t="s">
        <v>1201</v>
      </c>
      <c r="O3001" t="s">
        <v>1202</v>
      </c>
    </row>
    <row r="3002" spans="1:15" x14ac:dyDescent="0.25">
      <c r="A3002" t="s">
        <v>9988</v>
      </c>
      <c r="B3002" t="s">
        <v>9992</v>
      </c>
      <c r="C3002" t="s">
        <v>9990</v>
      </c>
      <c r="D3002" t="s">
        <v>9993</v>
      </c>
      <c r="E3002">
        <v>98</v>
      </c>
      <c r="F3002" s="65">
        <v>49</v>
      </c>
      <c r="G3002" s="65" t="s">
        <v>1200</v>
      </c>
      <c r="H3002">
        <v>60.704999999999998</v>
      </c>
      <c r="I3002">
        <v>8.9719999999999995</v>
      </c>
      <c r="J3002" s="65" t="s">
        <v>9263</v>
      </c>
      <c r="K3002" t="s">
        <v>9271</v>
      </c>
      <c r="L3002" t="s">
        <v>1201</v>
      </c>
      <c r="O3002" t="s">
        <v>1202</v>
      </c>
    </row>
    <row r="3003" spans="1:15" x14ac:dyDescent="0.25">
      <c r="A3003" t="s">
        <v>9994</v>
      </c>
      <c r="B3003" t="s">
        <v>9995</v>
      </c>
      <c r="C3003" t="s">
        <v>9996</v>
      </c>
      <c r="D3003" t="s">
        <v>9997</v>
      </c>
      <c r="E3003">
        <v>63.8</v>
      </c>
      <c r="F3003" s="65">
        <v>28</v>
      </c>
      <c r="G3003" s="65" t="s">
        <v>1200</v>
      </c>
      <c r="H3003">
        <v>69.713999999999999</v>
      </c>
      <c r="I3003">
        <v>22.169</v>
      </c>
      <c r="J3003" s="65" t="s">
        <v>9263</v>
      </c>
      <c r="K3003" t="s">
        <v>9348</v>
      </c>
      <c r="L3003" t="s">
        <v>1201</v>
      </c>
      <c r="O3003" t="s">
        <v>1202</v>
      </c>
    </row>
    <row r="3004" spans="1:15" x14ac:dyDescent="0.25">
      <c r="A3004" t="s">
        <v>9994</v>
      </c>
      <c r="B3004" t="s">
        <v>9998</v>
      </c>
      <c r="C3004" t="s">
        <v>9996</v>
      </c>
      <c r="D3004" t="s">
        <v>9999</v>
      </c>
      <c r="E3004">
        <v>63.8</v>
      </c>
      <c r="F3004" s="65">
        <v>1.7</v>
      </c>
      <c r="G3004" s="65" t="s">
        <v>1200</v>
      </c>
      <c r="H3004">
        <v>69.713999999999999</v>
      </c>
      <c r="I3004">
        <v>22.169</v>
      </c>
      <c r="J3004" s="65" t="s">
        <v>9263</v>
      </c>
      <c r="K3004" t="s">
        <v>9348</v>
      </c>
      <c r="L3004" t="s">
        <v>1201</v>
      </c>
      <c r="O3004" t="s">
        <v>1202</v>
      </c>
    </row>
    <row r="3005" spans="1:15" x14ac:dyDescent="0.25">
      <c r="A3005" t="s">
        <v>9994</v>
      </c>
      <c r="B3005" t="s">
        <v>10000</v>
      </c>
      <c r="C3005" t="s">
        <v>9996</v>
      </c>
      <c r="D3005" t="s">
        <v>10001</v>
      </c>
      <c r="E3005">
        <v>63.8</v>
      </c>
      <c r="F3005" s="65">
        <v>28</v>
      </c>
      <c r="G3005" s="65" t="s">
        <v>1200</v>
      </c>
      <c r="H3005">
        <v>69.713999999999999</v>
      </c>
      <c r="I3005">
        <v>22.169</v>
      </c>
      <c r="J3005" s="65" t="s">
        <v>9263</v>
      </c>
      <c r="K3005" t="s">
        <v>9348</v>
      </c>
      <c r="L3005" t="s">
        <v>1201</v>
      </c>
      <c r="O3005" t="s">
        <v>1202</v>
      </c>
    </row>
    <row r="3006" spans="1:15" x14ac:dyDescent="0.25">
      <c r="A3006" t="s">
        <v>9994</v>
      </c>
      <c r="B3006" t="s">
        <v>10002</v>
      </c>
      <c r="C3006" t="s">
        <v>9996</v>
      </c>
      <c r="D3006" t="s">
        <v>10003</v>
      </c>
      <c r="E3006">
        <v>63.8</v>
      </c>
      <c r="F3006" s="65">
        <v>4.9000000000000004</v>
      </c>
      <c r="G3006" s="65" t="s">
        <v>1200</v>
      </c>
      <c r="H3006">
        <v>69.713999999999999</v>
      </c>
      <c r="I3006">
        <v>22.169</v>
      </c>
      <c r="J3006" s="65" t="s">
        <v>9263</v>
      </c>
      <c r="K3006" t="s">
        <v>9348</v>
      </c>
      <c r="L3006" t="s">
        <v>1201</v>
      </c>
      <c r="O3006" t="s">
        <v>1202</v>
      </c>
    </row>
    <row r="3007" spans="1:15" x14ac:dyDescent="0.25">
      <c r="A3007" t="s">
        <v>9994</v>
      </c>
      <c r="B3007" t="s">
        <v>10004</v>
      </c>
      <c r="C3007" t="s">
        <v>9996</v>
      </c>
      <c r="D3007" t="s">
        <v>10005</v>
      </c>
      <c r="E3007">
        <v>63.8</v>
      </c>
      <c r="F3007" s="65">
        <v>1.2</v>
      </c>
      <c r="G3007" s="65" t="s">
        <v>1200</v>
      </c>
      <c r="H3007">
        <v>69.713999999999999</v>
      </c>
      <c r="I3007">
        <v>22.169</v>
      </c>
      <c r="J3007" s="65" t="s">
        <v>9263</v>
      </c>
      <c r="K3007" t="s">
        <v>9348</v>
      </c>
      <c r="L3007" t="s">
        <v>1201</v>
      </c>
      <c r="O3007" t="s">
        <v>1202</v>
      </c>
    </row>
    <row r="3008" spans="1:15" x14ac:dyDescent="0.25">
      <c r="A3008" t="s">
        <v>10006</v>
      </c>
      <c r="B3008" t="s">
        <v>10007</v>
      </c>
      <c r="C3008" t="s">
        <v>10008</v>
      </c>
      <c r="D3008" t="s">
        <v>10009</v>
      </c>
      <c r="E3008">
        <v>78</v>
      </c>
      <c r="F3008" s="65">
        <v>39</v>
      </c>
      <c r="G3008" s="65" t="s">
        <v>1200</v>
      </c>
      <c r="H3008">
        <v>60.704999999999998</v>
      </c>
      <c r="I3008">
        <v>8.9719999999999995</v>
      </c>
      <c r="J3008" s="65" t="s">
        <v>9263</v>
      </c>
      <c r="K3008" t="s">
        <v>9271</v>
      </c>
      <c r="L3008" t="s">
        <v>1201</v>
      </c>
      <c r="O3008" t="s">
        <v>1202</v>
      </c>
    </row>
    <row r="3009" spans="1:15" x14ac:dyDescent="0.25">
      <c r="A3009" t="s">
        <v>10006</v>
      </c>
      <c r="B3009" t="s">
        <v>10010</v>
      </c>
      <c r="C3009" t="s">
        <v>10008</v>
      </c>
      <c r="D3009" t="s">
        <v>10011</v>
      </c>
      <c r="E3009">
        <v>78</v>
      </c>
      <c r="F3009" s="65">
        <v>39</v>
      </c>
      <c r="G3009" s="65" t="s">
        <v>1200</v>
      </c>
      <c r="H3009">
        <v>60.704999999999998</v>
      </c>
      <c r="I3009">
        <v>8.9719999999999995</v>
      </c>
      <c r="J3009" s="65" t="s">
        <v>9263</v>
      </c>
      <c r="K3009" t="s">
        <v>9271</v>
      </c>
      <c r="L3009" t="s">
        <v>1201</v>
      </c>
      <c r="O3009" t="s">
        <v>1202</v>
      </c>
    </row>
    <row r="3010" spans="1:15" x14ac:dyDescent="0.25">
      <c r="A3010" t="s">
        <v>10012</v>
      </c>
      <c r="B3010" t="s">
        <v>10013</v>
      </c>
      <c r="C3010" t="s">
        <v>10014</v>
      </c>
      <c r="D3010" t="s">
        <v>10015</v>
      </c>
      <c r="E3010">
        <v>56</v>
      </c>
      <c r="F3010" s="65">
        <v>56</v>
      </c>
      <c r="G3010" s="65" t="s">
        <v>1200</v>
      </c>
      <c r="H3010">
        <v>60.465000000000003</v>
      </c>
      <c r="I3010">
        <v>5.9089999999999998</v>
      </c>
      <c r="J3010" s="65" t="s">
        <v>9263</v>
      </c>
      <c r="K3010" t="s">
        <v>9264</v>
      </c>
      <c r="L3010" t="s">
        <v>1201</v>
      </c>
      <c r="O3010" t="s">
        <v>1202</v>
      </c>
    </row>
    <row r="3011" spans="1:15" x14ac:dyDescent="0.25">
      <c r="A3011" t="s">
        <v>10016</v>
      </c>
      <c r="B3011" t="s">
        <v>10017</v>
      </c>
      <c r="C3011" t="s">
        <v>10018</v>
      </c>
      <c r="D3011" t="s">
        <v>10019</v>
      </c>
      <c r="E3011">
        <v>5.9</v>
      </c>
      <c r="F3011" s="65">
        <v>1.3</v>
      </c>
      <c r="G3011" s="65" t="s">
        <v>1213</v>
      </c>
      <c r="H3011">
        <v>68.572000000000003</v>
      </c>
      <c r="I3011">
        <v>15.226000000000001</v>
      </c>
      <c r="J3011" s="65" t="s">
        <v>9263</v>
      </c>
      <c r="K3011" t="s">
        <v>9348</v>
      </c>
      <c r="L3011" t="s">
        <v>1201</v>
      </c>
      <c r="O3011" t="s">
        <v>1202</v>
      </c>
    </row>
    <row r="3012" spans="1:15" x14ac:dyDescent="0.25">
      <c r="A3012" t="s">
        <v>10016</v>
      </c>
      <c r="B3012" t="s">
        <v>10020</v>
      </c>
      <c r="C3012" t="s">
        <v>10018</v>
      </c>
      <c r="D3012" t="s">
        <v>10021</v>
      </c>
      <c r="E3012">
        <v>5.9</v>
      </c>
      <c r="F3012" s="65">
        <v>0.5</v>
      </c>
      <c r="G3012" s="65" t="s">
        <v>1213</v>
      </c>
      <c r="H3012">
        <v>68.572000000000003</v>
      </c>
      <c r="I3012">
        <v>15.226000000000001</v>
      </c>
      <c r="J3012" s="65" t="s">
        <v>9263</v>
      </c>
      <c r="K3012" t="s">
        <v>9348</v>
      </c>
      <c r="L3012" t="s">
        <v>1201</v>
      </c>
      <c r="O3012" t="s">
        <v>1202</v>
      </c>
    </row>
    <row r="3013" spans="1:15" x14ac:dyDescent="0.25">
      <c r="A3013" t="s">
        <v>10016</v>
      </c>
      <c r="B3013" t="s">
        <v>10022</v>
      </c>
      <c r="C3013" t="s">
        <v>10018</v>
      </c>
      <c r="D3013" t="s">
        <v>10023</v>
      </c>
      <c r="E3013">
        <v>5.9</v>
      </c>
      <c r="F3013" s="65">
        <v>2.8</v>
      </c>
      <c r="G3013" s="65" t="s">
        <v>1213</v>
      </c>
      <c r="H3013">
        <v>68.572000000000003</v>
      </c>
      <c r="I3013">
        <v>15.226000000000001</v>
      </c>
      <c r="J3013" s="65" t="s">
        <v>9263</v>
      </c>
      <c r="K3013" t="s">
        <v>9348</v>
      </c>
      <c r="L3013" t="s">
        <v>1201</v>
      </c>
      <c r="O3013" t="s">
        <v>1202</v>
      </c>
    </row>
    <row r="3014" spans="1:15" x14ac:dyDescent="0.25">
      <c r="A3014" t="s">
        <v>10016</v>
      </c>
      <c r="B3014" t="s">
        <v>10024</v>
      </c>
      <c r="C3014" t="s">
        <v>10018</v>
      </c>
      <c r="D3014" t="s">
        <v>10025</v>
      </c>
      <c r="E3014">
        <v>5.9</v>
      </c>
      <c r="F3014" s="65">
        <v>1.3</v>
      </c>
      <c r="G3014" s="65" t="s">
        <v>1213</v>
      </c>
      <c r="H3014">
        <v>68.572000000000003</v>
      </c>
      <c r="I3014">
        <v>15.226000000000001</v>
      </c>
      <c r="J3014" s="65" t="s">
        <v>9263</v>
      </c>
      <c r="K3014" t="s">
        <v>9348</v>
      </c>
      <c r="L3014" t="s">
        <v>1201</v>
      </c>
      <c r="O3014" t="s">
        <v>1202</v>
      </c>
    </row>
    <row r="3015" spans="1:15" x14ac:dyDescent="0.25">
      <c r="A3015" t="s">
        <v>10026</v>
      </c>
      <c r="B3015" t="s">
        <v>10027</v>
      </c>
      <c r="C3015" t="s">
        <v>10028</v>
      </c>
      <c r="D3015" t="s">
        <v>10029</v>
      </c>
      <c r="E3015">
        <v>35</v>
      </c>
      <c r="F3015" s="65">
        <v>35</v>
      </c>
      <c r="G3015" s="65" t="s">
        <v>1200</v>
      </c>
      <c r="H3015">
        <v>60.832000000000001</v>
      </c>
      <c r="I3015">
        <v>5.883</v>
      </c>
      <c r="J3015" s="65" t="s">
        <v>9263</v>
      </c>
      <c r="K3015" t="s">
        <v>9264</v>
      </c>
      <c r="L3015" t="s">
        <v>1201</v>
      </c>
      <c r="O3015" t="s">
        <v>1202</v>
      </c>
    </row>
    <row r="3016" spans="1:15" x14ac:dyDescent="0.25">
      <c r="A3016" t="s">
        <v>10030</v>
      </c>
      <c r="B3016" t="s">
        <v>10031</v>
      </c>
      <c r="C3016" t="s">
        <v>10032</v>
      </c>
      <c r="D3016" t="s">
        <v>10033</v>
      </c>
      <c r="E3016">
        <v>60</v>
      </c>
      <c r="F3016" s="65">
        <v>30</v>
      </c>
      <c r="G3016" s="65" t="s">
        <v>1200</v>
      </c>
      <c r="H3016">
        <v>58.994999999999997</v>
      </c>
      <c r="I3016">
        <v>7.5469999999999997</v>
      </c>
      <c r="J3016" s="65" t="s">
        <v>9263</v>
      </c>
      <c r="K3016" t="s">
        <v>9367</v>
      </c>
      <c r="L3016" t="s">
        <v>1201</v>
      </c>
      <c r="O3016" t="s">
        <v>1202</v>
      </c>
    </row>
    <row r="3017" spans="1:15" x14ac:dyDescent="0.25">
      <c r="A3017" t="s">
        <v>10030</v>
      </c>
      <c r="B3017" t="s">
        <v>10034</v>
      </c>
      <c r="C3017" t="s">
        <v>10032</v>
      </c>
      <c r="D3017" t="s">
        <v>10035</v>
      </c>
      <c r="E3017">
        <v>60</v>
      </c>
      <c r="F3017" s="65">
        <v>30</v>
      </c>
      <c r="G3017" s="65" t="s">
        <v>1200</v>
      </c>
      <c r="H3017">
        <v>58.994999999999997</v>
      </c>
      <c r="I3017">
        <v>7.5469999999999997</v>
      </c>
      <c r="J3017" s="65" t="s">
        <v>9263</v>
      </c>
      <c r="K3017" t="s">
        <v>9367</v>
      </c>
      <c r="L3017" t="s">
        <v>1201</v>
      </c>
      <c r="O3017" t="s">
        <v>1202</v>
      </c>
    </row>
    <row r="3018" spans="1:15" x14ac:dyDescent="0.25">
      <c r="A3018" t="s">
        <v>10036</v>
      </c>
      <c r="B3018" t="s">
        <v>10037</v>
      </c>
      <c r="C3018" t="s">
        <v>10038</v>
      </c>
      <c r="D3018" t="s">
        <v>10039</v>
      </c>
      <c r="E3018">
        <v>5.8</v>
      </c>
      <c r="F3018" s="65">
        <v>2.9</v>
      </c>
      <c r="G3018" s="65" t="s">
        <v>1200</v>
      </c>
      <c r="H3018">
        <v>70.747</v>
      </c>
      <c r="I3018">
        <v>25.672000000000001</v>
      </c>
      <c r="J3018" s="65" t="s">
        <v>9263</v>
      </c>
      <c r="K3018" t="s">
        <v>9348</v>
      </c>
      <c r="L3018" t="s">
        <v>1201</v>
      </c>
      <c r="O3018" t="s">
        <v>1202</v>
      </c>
    </row>
    <row r="3019" spans="1:15" x14ac:dyDescent="0.25">
      <c r="A3019" t="s">
        <v>10036</v>
      </c>
      <c r="B3019" t="s">
        <v>10040</v>
      </c>
      <c r="C3019" t="s">
        <v>10038</v>
      </c>
      <c r="D3019" t="s">
        <v>10041</v>
      </c>
      <c r="E3019">
        <v>5.8</v>
      </c>
      <c r="F3019" s="65">
        <v>2.9</v>
      </c>
      <c r="G3019" s="65" t="s">
        <v>1200</v>
      </c>
      <c r="H3019">
        <v>70.747</v>
      </c>
      <c r="I3019">
        <v>25.672000000000001</v>
      </c>
      <c r="J3019" s="65" t="s">
        <v>9263</v>
      </c>
      <c r="K3019" t="s">
        <v>9348</v>
      </c>
      <c r="L3019" t="s">
        <v>1201</v>
      </c>
      <c r="O3019" t="s">
        <v>1202</v>
      </c>
    </row>
    <row r="3020" spans="1:15" x14ac:dyDescent="0.25">
      <c r="A3020" t="s">
        <v>10042</v>
      </c>
      <c r="B3020" t="s">
        <v>10043</v>
      </c>
      <c r="C3020" t="s">
        <v>10044</v>
      </c>
      <c r="D3020" t="s">
        <v>10045</v>
      </c>
      <c r="E3020">
        <v>7.7</v>
      </c>
      <c r="F3020" s="65">
        <v>0.9</v>
      </c>
      <c r="G3020" s="65" t="s">
        <v>1213</v>
      </c>
      <c r="H3020">
        <v>59.283999999999999</v>
      </c>
      <c r="I3020">
        <v>9.2650000000000006</v>
      </c>
      <c r="J3020" s="65" t="s">
        <v>9263</v>
      </c>
      <c r="K3020" t="s">
        <v>9271</v>
      </c>
      <c r="L3020" t="s">
        <v>1201</v>
      </c>
      <c r="O3020" t="s">
        <v>1202</v>
      </c>
    </row>
    <row r="3021" spans="1:15" x14ac:dyDescent="0.25">
      <c r="A3021" t="s">
        <v>10042</v>
      </c>
      <c r="B3021" t="s">
        <v>10046</v>
      </c>
      <c r="C3021" t="s">
        <v>10044</v>
      </c>
      <c r="D3021" t="s">
        <v>10047</v>
      </c>
      <c r="E3021">
        <v>7.7</v>
      </c>
      <c r="F3021" s="65">
        <v>0.9</v>
      </c>
      <c r="G3021" s="65" t="s">
        <v>1213</v>
      </c>
      <c r="H3021">
        <v>59.283999999999999</v>
      </c>
      <c r="I3021">
        <v>9.2650000000000006</v>
      </c>
      <c r="J3021" s="65" t="s">
        <v>9263</v>
      </c>
      <c r="K3021" t="s">
        <v>9271</v>
      </c>
      <c r="L3021" t="s">
        <v>1201</v>
      </c>
      <c r="O3021" t="s">
        <v>1202</v>
      </c>
    </row>
    <row r="3022" spans="1:15" x14ac:dyDescent="0.25">
      <c r="A3022" t="s">
        <v>10042</v>
      </c>
      <c r="B3022" t="s">
        <v>10048</v>
      </c>
      <c r="C3022" t="s">
        <v>10044</v>
      </c>
      <c r="D3022" t="s">
        <v>10049</v>
      </c>
      <c r="E3022">
        <v>7.7</v>
      </c>
      <c r="F3022" s="65">
        <v>0.2</v>
      </c>
      <c r="G3022" s="65" t="s">
        <v>1213</v>
      </c>
      <c r="H3022">
        <v>59.283999999999999</v>
      </c>
      <c r="I3022">
        <v>9.2650000000000006</v>
      </c>
      <c r="J3022" s="65" t="s">
        <v>9263</v>
      </c>
      <c r="K3022" t="s">
        <v>9271</v>
      </c>
      <c r="L3022" t="s">
        <v>1201</v>
      </c>
      <c r="O3022" t="s">
        <v>1202</v>
      </c>
    </row>
    <row r="3023" spans="1:15" x14ac:dyDescent="0.25">
      <c r="A3023" t="s">
        <v>10042</v>
      </c>
      <c r="B3023" t="s">
        <v>10050</v>
      </c>
      <c r="C3023" t="s">
        <v>10044</v>
      </c>
      <c r="D3023" t="s">
        <v>10051</v>
      </c>
      <c r="E3023">
        <v>7.7</v>
      </c>
      <c r="F3023" s="65">
        <v>4.4000000000000004</v>
      </c>
      <c r="G3023" s="65" t="s">
        <v>1213</v>
      </c>
      <c r="H3023">
        <v>59.283999999999999</v>
      </c>
      <c r="I3023">
        <v>9.2650000000000006</v>
      </c>
      <c r="J3023" s="65" t="s">
        <v>9263</v>
      </c>
      <c r="K3023" t="s">
        <v>9271</v>
      </c>
      <c r="L3023" t="s">
        <v>1201</v>
      </c>
      <c r="O3023" t="s">
        <v>1202</v>
      </c>
    </row>
    <row r="3024" spans="1:15" x14ac:dyDescent="0.25">
      <c r="A3024" t="s">
        <v>10042</v>
      </c>
      <c r="B3024" t="s">
        <v>10052</v>
      </c>
      <c r="C3024" t="s">
        <v>10044</v>
      </c>
      <c r="D3024" t="s">
        <v>10053</v>
      </c>
      <c r="E3024">
        <v>7.7</v>
      </c>
      <c r="F3024" s="65">
        <v>0.4</v>
      </c>
      <c r="G3024" s="65" t="s">
        <v>1213</v>
      </c>
      <c r="H3024">
        <v>59.283999999999999</v>
      </c>
      <c r="I3024">
        <v>9.2650000000000006</v>
      </c>
      <c r="J3024" s="65" t="s">
        <v>9263</v>
      </c>
      <c r="K3024" t="s">
        <v>9271</v>
      </c>
      <c r="L3024" t="s">
        <v>1201</v>
      </c>
      <c r="O3024" t="s">
        <v>1202</v>
      </c>
    </row>
    <row r="3025" spans="1:15" x14ac:dyDescent="0.25">
      <c r="A3025" t="s">
        <v>10042</v>
      </c>
      <c r="B3025" t="s">
        <v>10054</v>
      </c>
      <c r="C3025" t="s">
        <v>10044</v>
      </c>
      <c r="D3025" t="s">
        <v>10055</v>
      </c>
      <c r="E3025">
        <v>7.7</v>
      </c>
      <c r="F3025" s="65">
        <v>0.9</v>
      </c>
      <c r="G3025" s="65" t="s">
        <v>1213</v>
      </c>
      <c r="H3025">
        <v>59.283999999999999</v>
      </c>
      <c r="I3025">
        <v>9.2650000000000006</v>
      </c>
      <c r="J3025" s="65" t="s">
        <v>9263</v>
      </c>
      <c r="K3025" t="s">
        <v>9271</v>
      </c>
      <c r="L3025" t="s">
        <v>1201</v>
      </c>
      <c r="O3025" t="s">
        <v>1202</v>
      </c>
    </row>
    <row r="3026" spans="1:15" x14ac:dyDescent="0.25">
      <c r="A3026" t="s">
        <v>10056</v>
      </c>
      <c r="B3026" t="s">
        <v>10057</v>
      </c>
      <c r="C3026" t="s">
        <v>10058</v>
      </c>
      <c r="D3026" t="s">
        <v>10059</v>
      </c>
      <c r="E3026">
        <v>9.5</v>
      </c>
      <c r="F3026" s="65">
        <v>0</v>
      </c>
      <c r="G3026" s="65" t="s">
        <v>1200</v>
      </c>
      <c r="H3026">
        <v>68.528000000000006</v>
      </c>
      <c r="I3026">
        <v>15.866</v>
      </c>
      <c r="J3026" s="65" t="s">
        <v>9263</v>
      </c>
      <c r="K3026" t="s">
        <v>9348</v>
      </c>
      <c r="L3026" t="s">
        <v>1201</v>
      </c>
      <c r="O3026" t="s">
        <v>1202</v>
      </c>
    </row>
    <row r="3027" spans="1:15" x14ac:dyDescent="0.25">
      <c r="A3027" t="s">
        <v>10056</v>
      </c>
      <c r="B3027" t="s">
        <v>10060</v>
      </c>
      <c r="C3027" t="s">
        <v>10058</v>
      </c>
      <c r="D3027" t="s">
        <v>10061</v>
      </c>
      <c r="E3027">
        <v>9.5</v>
      </c>
      <c r="F3027" s="65">
        <v>1.8</v>
      </c>
      <c r="G3027" s="65" t="s">
        <v>1200</v>
      </c>
      <c r="H3027">
        <v>68.528000000000006</v>
      </c>
      <c r="I3027">
        <v>15.866</v>
      </c>
      <c r="J3027" s="65" t="s">
        <v>9263</v>
      </c>
      <c r="K3027" t="s">
        <v>9348</v>
      </c>
      <c r="L3027" t="s">
        <v>1201</v>
      </c>
      <c r="O3027" t="s">
        <v>1202</v>
      </c>
    </row>
    <row r="3028" spans="1:15" x14ac:dyDescent="0.25">
      <c r="A3028" t="s">
        <v>10056</v>
      </c>
      <c r="B3028" t="s">
        <v>10062</v>
      </c>
      <c r="C3028" t="s">
        <v>10058</v>
      </c>
      <c r="D3028" t="s">
        <v>10063</v>
      </c>
      <c r="E3028">
        <v>9.5</v>
      </c>
      <c r="F3028" s="65">
        <v>3.4</v>
      </c>
      <c r="G3028" s="65" t="s">
        <v>1200</v>
      </c>
      <c r="H3028">
        <v>68.528000000000006</v>
      </c>
      <c r="I3028">
        <v>15.866</v>
      </c>
      <c r="J3028" s="65" t="s">
        <v>9263</v>
      </c>
      <c r="K3028" t="s">
        <v>9348</v>
      </c>
      <c r="L3028" t="s">
        <v>1201</v>
      </c>
      <c r="O3028" t="s">
        <v>1202</v>
      </c>
    </row>
    <row r="3029" spans="1:15" x14ac:dyDescent="0.25">
      <c r="A3029" t="s">
        <v>10056</v>
      </c>
      <c r="B3029" t="s">
        <v>10064</v>
      </c>
      <c r="C3029" t="s">
        <v>10058</v>
      </c>
      <c r="D3029" t="s">
        <v>10065</v>
      </c>
      <c r="E3029">
        <v>9.5</v>
      </c>
      <c r="F3029" s="65">
        <v>1.4</v>
      </c>
      <c r="G3029" s="65" t="s">
        <v>1200</v>
      </c>
      <c r="H3029">
        <v>68.528000000000006</v>
      </c>
      <c r="I3029">
        <v>15.866</v>
      </c>
      <c r="J3029" s="65" t="s">
        <v>9263</v>
      </c>
      <c r="K3029" t="s">
        <v>9348</v>
      </c>
      <c r="L3029" t="s">
        <v>1201</v>
      </c>
      <c r="O3029" t="s">
        <v>1202</v>
      </c>
    </row>
    <row r="3030" spans="1:15" x14ac:dyDescent="0.25">
      <c r="A3030" t="s">
        <v>10056</v>
      </c>
      <c r="B3030" t="s">
        <v>10066</v>
      </c>
      <c r="C3030" t="s">
        <v>10058</v>
      </c>
      <c r="D3030" t="s">
        <v>10067</v>
      </c>
      <c r="E3030">
        <v>9.5</v>
      </c>
      <c r="F3030" s="65">
        <v>1.4</v>
      </c>
      <c r="G3030" s="65" t="s">
        <v>1200</v>
      </c>
      <c r="H3030">
        <v>68.528000000000006</v>
      </c>
      <c r="I3030">
        <v>15.866</v>
      </c>
      <c r="J3030" s="65" t="s">
        <v>9263</v>
      </c>
      <c r="K3030" t="s">
        <v>9348</v>
      </c>
      <c r="L3030" t="s">
        <v>1201</v>
      </c>
      <c r="O3030" t="s">
        <v>1202</v>
      </c>
    </row>
    <row r="3031" spans="1:15" x14ac:dyDescent="0.25">
      <c r="A3031" t="s">
        <v>10056</v>
      </c>
      <c r="B3031" t="s">
        <v>10068</v>
      </c>
      <c r="C3031" t="s">
        <v>10058</v>
      </c>
      <c r="D3031" t="s">
        <v>10069</v>
      </c>
      <c r="E3031">
        <v>9.5</v>
      </c>
      <c r="F3031" s="65">
        <v>0.4</v>
      </c>
      <c r="G3031" s="65" t="s">
        <v>1200</v>
      </c>
      <c r="H3031">
        <v>68.528000000000006</v>
      </c>
      <c r="I3031">
        <v>15.866</v>
      </c>
      <c r="J3031" s="65" t="s">
        <v>9263</v>
      </c>
      <c r="K3031" t="s">
        <v>9348</v>
      </c>
      <c r="L3031" t="s">
        <v>1201</v>
      </c>
      <c r="O3031" t="s">
        <v>1202</v>
      </c>
    </row>
    <row r="3032" spans="1:15" x14ac:dyDescent="0.25">
      <c r="A3032" t="s">
        <v>10056</v>
      </c>
      <c r="B3032" t="s">
        <v>10070</v>
      </c>
      <c r="C3032" t="s">
        <v>10058</v>
      </c>
      <c r="D3032" t="s">
        <v>10071</v>
      </c>
      <c r="E3032">
        <v>9.5</v>
      </c>
      <c r="F3032" s="65">
        <v>1.1000000000000001</v>
      </c>
      <c r="G3032" s="65" t="s">
        <v>1200</v>
      </c>
      <c r="H3032">
        <v>68.528000000000006</v>
      </c>
      <c r="I3032">
        <v>15.866</v>
      </c>
      <c r="J3032" s="65" t="s">
        <v>9263</v>
      </c>
      <c r="K3032" t="s">
        <v>9348</v>
      </c>
      <c r="L3032" t="s">
        <v>1201</v>
      </c>
      <c r="O3032" t="s">
        <v>1202</v>
      </c>
    </row>
    <row r="3033" spans="1:15" x14ac:dyDescent="0.25">
      <c r="A3033" t="s">
        <v>10072</v>
      </c>
      <c r="B3033" t="s">
        <v>10073</v>
      </c>
      <c r="C3033" t="s">
        <v>10074</v>
      </c>
      <c r="D3033" t="s">
        <v>10075</v>
      </c>
      <c r="E3033">
        <v>100</v>
      </c>
      <c r="F3033" s="65">
        <v>37</v>
      </c>
      <c r="G3033" s="65" t="s">
        <v>1200</v>
      </c>
      <c r="H3033">
        <v>61.235999999999997</v>
      </c>
      <c r="I3033">
        <v>6.1980000000000004</v>
      </c>
      <c r="J3033" s="65" t="s">
        <v>9263</v>
      </c>
      <c r="K3033" t="s">
        <v>9264</v>
      </c>
      <c r="L3033" t="s">
        <v>1201</v>
      </c>
      <c r="O3033" t="s">
        <v>1202</v>
      </c>
    </row>
    <row r="3034" spans="1:15" x14ac:dyDescent="0.25">
      <c r="A3034" t="s">
        <v>10072</v>
      </c>
      <c r="B3034" t="s">
        <v>10076</v>
      </c>
      <c r="C3034" t="s">
        <v>10074</v>
      </c>
      <c r="D3034" t="s">
        <v>10077</v>
      </c>
      <c r="E3034">
        <v>100</v>
      </c>
      <c r="F3034" s="65">
        <v>63</v>
      </c>
      <c r="G3034" s="65" t="s">
        <v>1200</v>
      </c>
      <c r="H3034">
        <v>61.235999999999997</v>
      </c>
      <c r="I3034">
        <v>6.1980000000000004</v>
      </c>
      <c r="J3034" s="65" t="s">
        <v>9263</v>
      </c>
      <c r="K3034" t="s">
        <v>9264</v>
      </c>
      <c r="L3034" t="s">
        <v>1201</v>
      </c>
      <c r="O3034" t="s">
        <v>1202</v>
      </c>
    </row>
    <row r="3035" spans="1:15" x14ac:dyDescent="0.25">
      <c r="A3035" t="s">
        <v>10078</v>
      </c>
      <c r="B3035" t="s">
        <v>10079</v>
      </c>
      <c r="C3035" t="s">
        <v>10080</v>
      </c>
      <c r="D3035" t="s">
        <v>10081</v>
      </c>
      <c r="E3035">
        <v>45</v>
      </c>
      <c r="F3035" s="65">
        <v>45</v>
      </c>
      <c r="G3035" s="65" t="s">
        <v>1200</v>
      </c>
      <c r="H3035">
        <v>61.566000000000003</v>
      </c>
      <c r="I3035">
        <v>7.8620000000000001</v>
      </c>
      <c r="J3035" s="65" t="s">
        <v>9263</v>
      </c>
      <c r="K3035" t="s">
        <v>9264</v>
      </c>
      <c r="L3035" t="s">
        <v>1201</v>
      </c>
      <c r="O3035" t="s">
        <v>1202</v>
      </c>
    </row>
    <row r="3036" spans="1:15" x14ac:dyDescent="0.25">
      <c r="A3036" t="s">
        <v>10082</v>
      </c>
      <c r="B3036" t="s">
        <v>10083</v>
      </c>
      <c r="C3036" t="s">
        <v>10084</v>
      </c>
      <c r="D3036" t="s">
        <v>10085</v>
      </c>
      <c r="E3036">
        <v>12.2</v>
      </c>
      <c r="F3036" s="65">
        <v>7.9</v>
      </c>
      <c r="G3036" s="65" t="s">
        <v>1200</v>
      </c>
      <c r="H3036">
        <v>62.231000000000002</v>
      </c>
      <c r="I3036">
        <v>10.342000000000001</v>
      </c>
      <c r="J3036" s="65" t="s">
        <v>9263</v>
      </c>
      <c r="K3036" t="s">
        <v>9512</v>
      </c>
      <c r="L3036" t="s">
        <v>1201</v>
      </c>
      <c r="O3036" t="s">
        <v>1202</v>
      </c>
    </row>
    <row r="3037" spans="1:15" x14ac:dyDescent="0.25">
      <c r="A3037" t="s">
        <v>10082</v>
      </c>
      <c r="B3037" t="s">
        <v>10086</v>
      </c>
      <c r="C3037" t="s">
        <v>10084</v>
      </c>
      <c r="D3037" t="s">
        <v>10087</v>
      </c>
      <c r="E3037">
        <v>12.2</v>
      </c>
      <c r="F3037" s="65">
        <v>4.3</v>
      </c>
      <c r="G3037" s="65" t="s">
        <v>1200</v>
      </c>
      <c r="H3037">
        <v>62.231000000000002</v>
      </c>
      <c r="I3037">
        <v>10.342000000000001</v>
      </c>
      <c r="J3037" s="65" t="s">
        <v>9263</v>
      </c>
      <c r="K3037" t="s">
        <v>9512</v>
      </c>
      <c r="L3037" t="s">
        <v>1201</v>
      </c>
      <c r="O3037" t="s">
        <v>1202</v>
      </c>
    </row>
    <row r="3038" spans="1:15" x14ac:dyDescent="0.25">
      <c r="A3038" t="s">
        <v>10088</v>
      </c>
      <c r="B3038" t="s">
        <v>10089</v>
      </c>
      <c r="C3038" t="s">
        <v>10090</v>
      </c>
      <c r="D3038" t="s">
        <v>10091</v>
      </c>
      <c r="E3038">
        <v>5.3</v>
      </c>
      <c r="F3038" s="65">
        <v>5.3</v>
      </c>
      <c r="G3038" s="65" t="s">
        <v>1200</v>
      </c>
      <c r="H3038">
        <v>59.031999999999996</v>
      </c>
      <c r="I3038">
        <v>11.09</v>
      </c>
      <c r="J3038" s="65" t="s">
        <v>9263</v>
      </c>
      <c r="K3038" t="s">
        <v>9271</v>
      </c>
      <c r="L3038" t="s">
        <v>1201</v>
      </c>
      <c r="O3038" t="s">
        <v>1202</v>
      </c>
    </row>
    <row r="3039" spans="1:15" x14ac:dyDescent="0.25">
      <c r="A3039" t="s">
        <v>10092</v>
      </c>
      <c r="B3039" t="s">
        <v>10093</v>
      </c>
      <c r="C3039" t="s">
        <v>10094</v>
      </c>
      <c r="D3039" t="s">
        <v>10095</v>
      </c>
      <c r="E3039">
        <v>43.8</v>
      </c>
      <c r="F3039" s="65">
        <v>43.8</v>
      </c>
      <c r="G3039" s="65" t="s">
        <v>1200</v>
      </c>
      <c r="H3039">
        <v>59.279000000000003</v>
      </c>
      <c r="I3039">
        <v>5.524</v>
      </c>
      <c r="J3039" s="65" t="s">
        <v>9263</v>
      </c>
      <c r="K3039" t="s">
        <v>9367</v>
      </c>
      <c r="L3039" t="s">
        <v>1201</v>
      </c>
      <c r="O3039" t="s">
        <v>1202</v>
      </c>
    </row>
    <row r="3040" spans="1:15" x14ac:dyDescent="0.25">
      <c r="A3040" t="s">
        <v>10096</v>
      </c>
      <c r="B3040" t="s">
        <v>10097</v>
      </c>
      <c r="C3040" t="s">
        <v>10098</v>
      </c>
      <c r="D3040" t="s">
        <v>10099</v>
      </c>
      <c r="E3040">
        <v>35</v>
      </c>
      <c r="F3040" s="65">
        <v>35</v>
      </c>
      <c r="G3040" s="65" t="s">
        <v>1200</v>
      </c>
      <c r="H3040">
        <v>60.241999999999997</v>
      </c>
      <c r="I3040">
        <v>5.7439999999999998</v>
      </c>
      <c r="J3040" s="65" t="s">
        <v>9263</v>
      </c>
      <c r="K3040" t="s">
        <v>9264</v>
      </c>
      <c r="L3040" t="s">
        <v>1201</v>
      </c>
      <c r="O3040" t="s">
        <v>1202</v>
      </c>
    </row>
    <row r="3041" spans="1:18" x14ac:dyDescent="0.25">
      <c r="A3041" t="s">
        <v>10100</v>
      </c>
      <c r="B3041" t="s">
        <v>10101</v>
      </c>
      <c r="C3041" t="s">
        <v>10100</v>
      </c>
      <c r="D3041" t="s">
        <v>10102</v>
      </c>
      <c r="E3041">
        <v>5.5</v>
      </c>
      <c r="F3041" s="65">
        <v>5.5</v>
      </c>
      <c r="G3041" s="65" t="s">
        <v>1213</v>
      </c>
      <c r="J3041" s="65" t="s">
        <v>9263</v>
      </c>
      <c r="L3041" t="s">
        <v>1201</v>
      </c>
      <c r="O3041" t="s">
        <v>1202</v>
      </c>
    </row>
    <row r="3042" spans="1:18" x14ac:dyDescent="0.25">
      <c r="A3042" t="s">
        <v>10103</v>
      </c>
      <c r="B3042" t="s">
        <v>10104</v>
      </c>
      <c r="C3042" t="s">
        <v>10105</v>
      </c>
      <c r="D3042" t="s">
        <v>10106</v>
      </c>
      <c r="E3042">
        <v>5.5</v>
      </c>
      <c r="F3042" s="65">
        <v>5.5</v>
      </c>
      <c r="G3042" s="65" t="s">
        <v>1213</v>
      </c>
      <c r="H3042">
        <v>69.168999999999997</v>
      </c>
      <c r="I3042">
        <v>29</v>
      </c>
      <c r="J3042" s="65" t="s">
        <v>9263</v>
      </c>
      <c r="K3042" t="s">
        <v>9348</v>
      </c>
      <c r="L3042" t="s">
        <v>1201</v>
      </c>
      <c r="O3042" t="s">
        <v>1202</v>
      </c>
    </row>
    <row r="3043" spans="1:18" x14ac:dyDescent="0.25">
      <c r="A3043" t="s">
        <v>10107</v>
      </c>
      <c r="B3043" t="s">
        <v>10108</v>
      </c>
      <c r="C3043" t="s">
        <v>10109</v>
      </c>
      <c r="D3043" t="s">
        <v>10110</v>
      </c>
      <c r="E3043">
        <v>28</v>
      </c>
      <c r="F3043" s="65">
        <v>28</v>
      </c>
      <c r="G3043" s="65" t="s">
        <v>1200</v>
      </c>
      <c r="H3043">
        <v>61.133000000000003</v>
      </c>
      <c r="I3043">
        <v>11.382999999999999</v>
      </c>
      <c r="J3043" s="65" t="s">
        <v>9263</v>
      </c>
      <c r="K3043" t="s">
        <v>9512</v>
      </c>
      <c r="L3043" t="s">
        <v>1201</v>
      </c>
      <c r="O3043" t="s">
        <v>1202</v>
      </c>
    </row>
    <row r="3044" spans="1:18" x14ac:dyDescent="0.25">
      <c r="A3044" t="s">
        <v>10111</v>
      </c>
      <c r="B3044" t="s">
        <v>10112</v>
      </c>
      <c r="C3044" t="s">
        <v>10113</v>
      </c>
      <c r="D3044" t="s">
        <v>10114</v>
      </c>
      <c r="E3044">
        <v>4.7</v>
      </c>
      <c r="F3044" s="65">
        <v>1.7</v>
      </c>
      <c r="G3044" s="65" t="s">
        <v>1213</v>
      </c>
      <c r="H3044">
        <v>58.731000000000002</v>
      </c>
      <c r="I3044">
        <v>9.0449999999999999</v>
      </c>
      <c r="J3044" s="65" t="s">
        <v>9263</v>
      </c>
      <c r="K3044" t="s">
        <v>9367</v>
      </c>
      <c r="L3044" t="s">
        <v>1201</v>
      </c>
      <c r="O3044" t="s">
        <v>1202</v>
      </c>
    </row>
    <row r="3045" spans="1:18" x14ac:dyDescent="0.25">
      <c r="A3045" t="s">
        <v>10111</v>
      </c>
      <c r="B3045" t="s">
        <v>10115</v>
      </c>
      <c r="C3045" t="s">
        <v>10113</v>
      </c>
      <c r="D3045" t="s">
        <v>10116</v>
      </c>
      <c r="E3045">
        <v>4.7</v>
      </c>
      <c r="F3045" s="65">
        <v>1.5</v>
      </c>
      <c r="G3045" s="65" t="s">
        <v>1213</v>
      </c>
      <c r="H3045">
        <v>58.731000000000002</v>
      </c>
      <c r="I3045">
        <v>9.0449999999999999</v>
      </c>
      <c r="J3045" s="65" t="s">
        <v>9263</v>
      </c>
      <c r="K3045" t="s">
        <v>9367</v>
      </c>
      <c r="L3045" t="s">
        <v>1201</v>
      </c>
      <c r="O3045" t="s">
        <v>1202</v>
      </c>
    </row>
    <row r="3046" spans="1:18" x14ac:dyDescent="0.25">
      <c r="A3046" t="s">
        <v>10111</v>
      </c>
      <c r="B3046" t="s">
        <v>10117</v>
      </c>
      <c r="C3046" t="s">
        <v>10113</v>
      </c>
      <c r="D3046" t="s">
        <v>10118</v>
      </c>
      <c r="E3046">
        <v>4.7</v>
      </c>
      <c r="F3046" s="65">
        <v>1.5</v>
      </c>
      <c r="G3046" s="65" t="s">
        <v>1213</v>
      </c>
      <c r="H3046">
        <v>58.731000000000002</v>
      </c>
      <c r="I3046">
        <v>9.0449999999999999</v>
      </c>
      <c r="J3046" s="65" t="s">
        <v>9263</v>
      </c>
      <c r="K3046" t="s">
        <v>9367</v>
      </c>
      <c r="L3046" t="s">
        <v>1201</v>
      </c>
      <c r="O3046" t="s">
        <v>1202</v>
      </c>
    </row>
    <row r="3047" spans="1:18" x14ac:dyDescent="0.25">
      <c r="A3047" t="s">
        <v>10119</v>
      </c>
      <c r="B3047" t="s">
        <v>10120</v>
      </c>
      <c r="C3047" t="s">
        <v>10121</v>
      </c>
      <c r="D3047" t="s">
        <v>10122</v>
      </c>
      <c r="E3047">
        <v>3.7</v>
      </c>
      <c r="F3047" s="65">
        <v>2.5</v>
      </c>
      <c r="G3047" s="65" t="s">
        <v>1200</v>
      </c>
      <c r="H3047">
        <v>59.055</v>
      </c>
      <c r="I3047">
        <v>6.649</v>
      </c>
      <c r="J3047" s="65" t="s">
        <v>9263</v>
      </c>
      <c r="K3047" t="s">
        <v>9367</v>
      </c>
      <c r="L3047" t="s">
        <v>1201</v>
      </c>
      <c r="O3047" t="s">
        <v>1202</v>
      </c>
    </row>
    <row r="3048" spans="1:18" x14ac:dyDescent="0.25">
      <c r="A3048" t="s">
        <v>10119</v>
      </c>
      <c r="B3048" t="s">
        <v>10123</v>
      </c>
      <c r="C3048" t="s">
        <v>10121</v>
      </c>
      <c r="D3048" t="s">
        <v>10124</v>
      </c>
      <c r="E3048">
        <v>3.7</v>
      </c>
      <c r="F3048" s="65">
        <v>1.2</v>
      </c>
      <c r="G3048" s="65" t="s">
        <v>1200</v>
      </c>
      <c r="H3048">
        <v>59.055</v>
      </c>
      <c r="I3048">
        <v>6.649</v>
      </c>
      <c r="J3048" s="65" t="s">
        <v>9263</v>
      </c>
      <c r="K3048" t="s">
        <v>9367</v>
      </c>
      <c r="L3048" t="s">
        <v>1201</v>
      </c>
      <c r="O3048" t="s">
        <v>1202</v>
      </c>
    </row>
    <row r="3049" spans="1:18" x14ac:dyDescent="0.25">
      <c r="A3049" t="s">
        <v>10125</v>
      </c>
      <c r="B3049" t="s">
        <v>10126</v>
      </c>
      <c r="C3049" t="s">
        <v>10127</v>
      </c>
      <c r="D3049" t="s">
        <v>10128</v>
      </c>
      <c r="E3049">
        <v>11.5</v>
      </c>
      <c r="F3049" s="65">
        <v>11.5</v>
      </c>
      <c r="G3049" s="65" t="s">
        <v>1200</v>
      </c>
      <c r="H3049">
        <v>63.268000000000001</v>
      </c>
      <c r="I3049">
        <v>10.458</v>
      </c>
      <c r="J3049" s="65" t="s">
        <v>9263</v>
      </c>
      <c r="K3049" t="s">
        <v>9341</v>
      </c>
      <c r="L3049" t="s">
        <v>1201</v>
      </c>
      <c r="O3049" t="s">
        <v>1202</v>
      </c>
    </row>
    <row r="3050" spans="1:18" x14ac:dyDescent="0.25">
      <c r="A3050" t="s">
        <v>10129</v>
      </c>
      <c r="B3050" t="s">
        <v>10130</v>
      </c>
      <c r="C3050" t="s">
        <v>10131</v>
      </c>
      <c r="D3050" t="s">
        <v>10132</v>
      </c>
      <c r="E3050">
        <v>1.5</v>
      </c>
      <c r="F3050" s="65">
        <v>1.2</v>
      </c>
      <c r="G3050" s="65" t="s">
        <v>1200</v>
      </c>
      <c r="H3050">
        <v>63.514000000000003</v>
      </c>
      <c r="I3050">
        <v>9.6809999999999992</v>
      </c>
      <c r="J3050" s="65" t="s">
        <v>9263</v>
      </c>
      <c r="K3050" t="s">
        <v>9341</v>
      </c>
      <c r="L3050" t="s">
        <v>1201</v>
      </c>
      <c r="O3050" t="s">
        <v>1202</v>
      </c>
    </row>
    <row r="3051" spans="1:18" x14ac:dyDescent="0.25">
      <c r="A3051" t="s">
        <v>10129</v>
      </c>
      <c r="B3051" t="s">
        <v>10133</v>
      </c>
      <c r="C3051" t="s">
        <v>10131</v>
      </c>
      <c r="D3051" t="s">
        <v>10134</v>
      </c>
      <c r="E3051">
        <v>1.5</v>
      </c>
      <c r="F3051" s="65">
        <v>0.3</v>
      </c>
      <c r="G3051" s="65" t="s">
        <v>1200</v>
      </c>
      <c r="H3051">
        <v>63.514000000000003</v>
      </c>
      <c r="I3051">
        <v>9.6809999999999992</v>
      </c>
      <c r="J3051" s="65" t="s">
        <v>9263</v>
      </c>
      <c r="K3051" t="s">
        <v>9341</v>
      </c>
      <c r="L3051" t="s">
        <v>1201</v>
      </c>
      <c r="O3051" t="s">
        <v>1202</v>
      </c>
    </row>
    <row r="3052" spans="1:18" x14ac:dyDescent="0.25">
      <c r="A3052" t="s">
        <v>10135</v>
      </c>
      <c r="B3052" t="s">
        <v>10136</v>
      </c>
      <c r="C3052" t="s">
        <v>10137</v>
      </c>
      <c r="D3052" t="s">
        <v>10138</v>
      </c>
      <c r="E3052">
        <v>5.6</v>
      </c>
      <c r="F3052" s="65">
        <v>5.6</v>
      </c>
      <c r="G3052" s="65" t="s">
        <v>1200</v>
      </c>
      <c r="H3052">
        <v>61.018999999999998</v>
      </c>
      <c r="I3052">
        <v>8.1310000000000002</v>
      </c>
      <c r="J3052" s="65" t="s">
        <v>9263</v>
      </c>
      <c r="K3052" t="s">
        <v>9264</v>
      </c>
      <c r="L3052" t="s">
        <v>1201</v>
      </c>
      <c r="O3052" t="s">
        <v>1202</v>
      </c>
    </row>
    <row r="3053" spans="1:18" x14ac:dyDescent="0.25">
      <c r="A3053" t="s">
        <v>10139</v>
      </c>
      <c r="B3053" t="s">
        <v>10140</v>
      </c>
      <c r="C3053" t="s">
        <v>10141</v>
      </c>
      <c r="D3053" t="s">
        <v>10142</v>
      </c>
      <c r="E3053">
        <v>3.3</v>
      </c>
      <c r="F3053" s="65">
        <v>3.3</v>
      </c>
      <c r="G3053" s="65" t="s">
        <v>1200</v>
      </c>
      <c r="H3053">
        <v>61.366999999999997</v>
      </c>
      <c r="I3053">
        <v>5.2649999999999997</v>
      </c>
      <c r="J3053" s="65" t="s">
        <v>9263</v>
      </c>
      <c r="K3053" t="s">
        <v>9264</v>
      </c>
      <c r="L3053" t="s">
        <v>1201</v>
      </c>
      <c r="O3053" t="s">
        <v>1202</v>
      </c>
    </row>
    <row r="3054" spans="1:18" x14ac:dyDescent="0.25">
      <c r="A3054" t="s">
        <v>10143</v>
      </c>
      <c r="B3054" t="s">
        <v>10144</v>
      </c>
      <c r="C3054" t="s">
        <v>10145</v>
      </c>
      <c r="D3054" t="s">
        <v>10146</v>
      </c>
      <c r="E3054">
        <v>5</v>
      </c>
      <c r="F3054" s="65">
        <v>5</v>
      </c>
      <c r="G3054" s="65" t="s">
        <v>1200</v>
      </c>
      <c r="H3054">
        <v>69.387</v>
      </c>
      <c r="I3054">
        <v>17.797999999999998</v>
      </c>
      <c r="J3054" s="65" t="s">
        <v>9263</v>
      </c>
      <c r="K3054" t="s">
        <v>9348</v>
      </c>
      <c r="L3054" t="s">
        <v>1201</v>
      </c>
      <c r="O3054" t="s">
        <v>1202</v>
      </c>
    </row>
    <row r="3055" spans="1:18" x14ac:dyDescent="0.25">
      <c r="A3055" t="s">
        <v>10147</v>
      </c>
      <c r="B3055" t="s">
        <v>10148</v>
      </c>
      <c r="C3055" t="s">
        <v>10149</v>
      </c>
      <c r="D3055" t="s">
        <v>10150</v>
      </c>
      <c r="E3055">
        <v>55.2</v>
      </c>
      <c r="F3055" s="65">
        <v>13.8</v>
      </c>
      <c r="G3055" s="65" t="s">
        <v>1495</v>
      </c>
      <c r="H3055">
        <v>63.526000000000003</v>
      </c>
      <c r="I3055">
        <v>8.7789999999999999</v>
      </c>
      <c r="J3055" s="65" t="s">
        <v>9263</v>
      </c>
      <c r="K3055" t="s">
        <v>9341</v>
      </c>
      <c r="L3055" t="s">
        <v>1201</v>
      </c>
      <c r="O3055" t="s">
        <v>1360</v>
      </c>
      <c r="Q3055">
        <v>0</v>
      </c>
      <c r="R3055">
        <v>0</v>
      </c>
    </row>
    <row r="3056" spans="1:18" x14ac:dyDescent="0.25">
      <c r="A3056" t="s">
        <v>10147</v>
      </c>
      <c r="B3056" t="s">
        <v>10151</v>
      </c>
      <c r="C3056" t="s">
        <v>10149</v>
      </c>
      <c r="D3056" t="s">
        <v>10152</v>
      </c>
      <c r="E3056">
        <v>55.2</v>
      </c>
      <c r="F3056" s="65">
        <v>16.100000000000001</v>
      </c>
      <c r="G3056" s="65" t="s">
        <v>1495</v>
      </c>
      <c r="H3056">
        <v>63.518000000000001</v>
      </c>
      <c r="I3056">
        <v>8.7899999999999991</v>
      </c>
      <c r="J3056" s="65" t="s">
        <v>9263</v>
      </c>
      <c r="K3056" t="s">
        <v>9341</v>
      </c>
      <c r="L3056" t="s">
        <v>1201</v>
      </c>
      <c r="O3056" t="s">
        <v>1360</v>
      </c>
      <c r="Q3056">
        <v>0</v>
      </c>
      <c r="R3056">
        <v>0</v>
      </c>
    </row>
    <row r="3057" spans="1:18" x14ac:dyDescent="0.25">
      <c r="A3057" t="s">
        <v>10147</v>
      </c>
      <c r="B3057" t="s">
        <v>10153</v>
      </c>
      <c r="C3057" t="s">
        <v>10149</v>
      </c>
      <c r="D3057" t="s">
        <v>10154</v>
      </c>
      <c r="E3057">
        <v>55.2</v>
      </c>
      <c r="F3057" s="65">
        <v>16.100000000000001</v>
      </c>
      <c r="G3057" s="65" t="s">
        <v>1495</v>
      </c>
      <c r="H3057">
        <v>63.526000000000003</v>
      </c>
      <c r="I3057">
        <v>8.7789999999999999</v>
      </c>
      <c r="J3057" s="65" t="s">
        <v>9263</v>
      </c>
      <c r="K3057" t="s">
        <v>9341</v>
      </c>
      <c r="L3057" t="s">
        <v>1201</v>
      </c>
      <c r="O3057" t="s">
        <v>1360</v>
      </c>
      <c r="Q3057">
        <v>0</v>
      </c>
      <c r="R3057">
        <v>0</v>
      </c>
    </row>
    <row r="3058" spans="1:18" x14ac:dyDescent="0.25">
      <c r="A3058" t="s">
        <v>10147</v>
      </c>
      <c r="B3058" t="s">
        <v>10155</v>
      </c>
      <c r="C3058" t="s">
        <v>10149</v>
      </c>
      <c r="D3058" t="s">
        <v>10156</v>
      </c>
      <c r="E3058">
        <v>55.2</v>
      </c>
      <c r="F3058" s="65">
        <v>9.1999999999999993</v>
      </c>
      <c r="G3058" s="65" t="s">
        <v>1495</v>
      </c>
      <c r="H3058">
        <v>63.518000000000001</v>
      </c>
      <c r="I3058">
        <v>8.7899999999999991</v>
      </c>
      <c r="J3058" s="65" t="s">
        <v>9263</v>
      </c>
      <c r="K3058" t="s">
        <v>9341</v>
      </c>
      <c r="L3058" t="s">
        <v>1201</v>
      </c>
      <c r="O3058" t="s">
        <v>1360</v>
      </c>
      <c r="Q3058">
        <v>0</v>
      </c>
      <c r="R3058">
        <v>0</v>
      </c>
    </row>
    <row r="3059" spans="1:18" x14ac:dyDescent="0.25">
      <c r="A3059" t="s">
        <v>10157</v>
      </c>
      <c r="B3059" t="s">
        <v>10158</v>
      </c>
      <c r="C3059" t="s">
        <v>10159</v>
      </c>
      <c r="D3059" t="s">
        <v>10160</v>
      </c>
      <c r="E3059">
        <v>4</v>
      </c>
      <c r="F3059" s="65">
        <v>4</v>
      </c>
      <c r="G3059" s="65" t="s">
        <v>1200</v>
      </c>
      <c r="H3059">
        <v>62.357999999999997</v>
      </c>
      <c r="I3059">
        <v>6.5720000000000001</v>
      </c>
      <c r="J3059" s="65" t="s">
        <v>9263</v>
      </c>
      <c r="K3059" t="s">
        <v>9264</v>
      </c>
      <c r="L3059" t="s">
        <v>1201</v>
      </c>
      <c r="O3059" t="s">
        <v>1202</v>
      </c>
    </row>
    <row r="3060" spans="1:18" x14ac:dyDescent="0.25">
      <c r="A3060" t="s">
        <v>10161</v>
      </c>
      <c r="B3060" t="s">
        <v>10162</v>
      </c>
      <c r="C3060" t="s">
        <v>10163</v>
      </c>
      <c r="D3060" t="s">
        <v>10164</v>
      </c>
      <c r="E3060">
        <v>4.8</v>
      </c>
      <c r="F3060" s="65">
        <v>4.8</v>
      </c>
      <c r="G3060" s="65" t="s">
        <v>1213</v>
      </c>
      <c r="H3060">
        <v>58.985999999999997</v>
      </c>
      <c r="I3060">
        <v>6.19</v>
      </c>
      <c r="J3060" s="65" t="s">
        <v>9263</v>
      </c>
      <c r="K3060" t="s">
        <v>9367</v>
      </c>
      <c r="L3060" t="s">
        <v>1201</v>
      </c>
      <c r="O3060" t="s">
        <v>1202</v>
      </c>
    </row>
    <row r="3061" spans="1:18" x14ac:dyDescent="0.25">
      <c r="A3061" t="s">
        <v>10165</v>
      </c>
      <c r="B3061" t="s">
        <v>10166</v>
      </c>
      <c r="C3061" t="s">
        <v>10167</v>
      </c>
      <c r="D3061" t="s">
        <v>10168</v>
      </c>
      <c r="E3061">
        <v>4.8</v>
      </c>
      <c r="F3061" s="65">
        <v>4.8</v>
      </c>
      <c r="G3061" s="65" t="s">
        <v>1200</v>
      </c>
      <c r="H3061">
        <v>60.293999999999997</v>
      </c>
      <c r="I3061">
        <v>5.9240000000000004</v>
      </c>
      <c r="J3061" s="65" t="s">
        <v>9263</v>
      </c>
      <c r="K3061" t="s">
        <v>9264</v>
      </c>
      <c r="L3061" t="s">
        <v>1201</v>
      </c>
      <c r="O3061" t="s">
        <v>1202</v>
      </c>
    </row>
    <row r="3062" spans="1:18" x14ac:dyDescent="0.25">
      <c r="A3062" t="s">
        <v>10169</v>
      </c>
      <c r="B3062" t="s">
        <v>10170</v>
      </c>
      <c r="C3062" t="s">
        <v>10171</v>
      </c>
      <c r="D3062" t="s">
        <v>10172</v>
      </c>
      <c r="E3062">
        <v>60</v>
      </c>
      <c r="F3062" s="65">
        <v>30</v>
      </c>
      <c r="G3062" s="65" t="s">
        <v>1200</v>
      </c>
      <c r="H3062">
        <v>70.372</v>
      </c>
      <c r="I3062">
        <v>26.788</v>
      </c>
      <c r="J3062" s="65" t="s">
        <v>9263</v>
      </c>
      <c r="K3062" t="s">
        <v>9348</v>
      </c>
      <c r="L3062" t="s">
        <v>1201</v>
      </c>
      <c r="O3062" t="s">
        <v>1202</v>
      </c>
    </row>
    <row r="3063" spans="1:18" x14ac:dyDescent="0.25">
      <c r="A3063" t="s">
        <v>10169</v>
      </c>
      <c r="B3063" t="s">
        <v>10173</v>
      </c>
      <c r="C3063" t="s">
        <v>10171</v>
      </c>
      <c r="D3063" t="s">
        <v>10174</v>
      </c>
      <c r="E3063">
        <v>60</v>
      </c>
      <c r="F3063" s="65">
        <v>0</v>
      </c>
      <c r="G3063" s="65" t="s">
        <v>1200</v>
      </c>
      <c r="H3063">
        <v>70.328000000000003</v>
      </c>
      <c r="I3063">
        <v>26.712</v>
      </c>
      <c r="J3063" s="65" t="s">
        <v>9263</v>
      </c>
      <c r="K3063" t="s">
        <v>9348</v>
      </c>
      <c r="L3063" t="s">
        <v>1201</v>
      </c>
      <c r="O3063" t="s">
        <v>1202</v>
      </c>
    </row>
    <row r="3064" spans="1:18" x14ac:dyDescent="0.25">
      <c r="A3064" t="s">
        <v>10169</v>
      </c>
      <c r="B3064" t="s">
        <v>10175</v>
      </c>
      <c r="C3064" t="s">
        <v>10171</v>
      </c>
      <c r="D3064" t="s">
        <v>10176</v>
      </c>
      <c r="E3064">
        <v>60</v>
      </c>
      <c r="F3064" s="65">
        <v>30</v>
      </c>
      <c r="G3064" s="65" t="s">
        <v>1200</v>
      </c>
      <c r="H3064">
        <v>70.372</v>
      </c>
      <c r="I3064">
        <v>26.788</v>
      </c>
      <c r="J3064" s="65" t="s">
        <v>9263</v>
      </c>
      <c r="K3064" t="s">
        <v>9348</v>
      </c>
      <c r="L3064" t="s">
        <v>1201</v>
      </c>
      <c r="O3064" t="s">
        <v>1202</v>
      </c>
    </row>
    <row r="3065" spans="1:18" x14ac:dyDescent="0.25">
      <c r="A3065" t="s">
        <v>10177</v>
      </c>
      <c r="B3065" t="s">
        <v>10178</v>
      </c>
      <c r="C3065" t="s">
        <v>10179</v>
      </c>
      <c r="D3065" t="s">
        <v>10180</v>
      </c>
      <c r="E3065">
        <v>5.5</v>
      </c>
      <c r="F3065" s="65">
        <v>5.5</v>
      </c>
      <c r="G3065" s="65" t="s">
        <v>1200</v>
      </c>
      <c r="H3065">
        <v>62.357999999999997</v>
      </c>
      <c r="I3065">
        <v>6.5720000000000001</v>
      </c>
      <c r="J3065" s="65" t="s">
        <v>9263</v>
      </c>
      <c r="K3065" t="s">
        <v>9264</v>
      </c>
      <c r="L3065" t="s">
        <v>1201</v>
      </c>
      <c r="O3065" t="s">
        <v>1202</v>
      </c>
    </row>
    <row r="3066" spans="1:18" x14ac:dyDescent="0.25">
      <c r="A3066" t="s">
        <v>10181</v>
      </c>
      <c r="B3066" t="s">
        <v>10182</v>
      </c>
      <c r="C3066" t="s">
        <v>10183</v>
      </c>
      <c r="D3066" t="s">
        <v>10184</v>
      </c>
      <c r="E3066">
        <v>2.2000000000000002</v>
      </c>
      <c r="F3066" s="65">
        <v>0</v>
      </c>
      <c r="G3066" s="65" t="s">
        <v>1213</v>
      </c>
      <c r="H3066">
        <v>68.599999999999994</v>
      </c>
      <c r="I3066">
        <v>15.038</v>
      </c>
      <c r="J3066" s="65" t="s">
        <v>9263</v>
      </c>
      <c r="K3066" t="s">
        <v>9348</v>
      </c>
      <c r="L3066" t="s">
        <v>1201</v>
      </c>
      <c r="O3066" t="s">
        <v>1202</v>
      </c>
    </row>
    <row r="3067" spans="1:18" x14ac:dyDescent="0.25">
      <c r="A3067" t="s">
        <v>10181</v>
      </c>
      <c r="B3067" t="s">
        <v>10185</v>
      </c>
      <c r="C3067" t="s">
        <v>10183</v>
      </c>
      <c r="D3067" t="s">
        <v>10186</v>
      </c>
      <c r="E3067">
        <v>2.2000000000000002</v>
      </c>
      <c r="F3067" s="65">
        <v>2.2000000000000002</v>
      </c>
      <c r="G3067" s="65" t="s">
        <v>1213</v>
      </c>
      <c r="H3067">
        <v>68.599999999999994</v>
      </c>
      <c r="I3067">
        <v>15.038</v>
      </c>
      <c r="J3067" s="65" t="s">
        <v>9263</v>
      </c>
      <c r="K3067" t="s">
        <v>9348</v>
      </c>
      <c r="L3067" t="s">
        <v>1201</v>
      </c>
      <c r="O3067" t="s">
        <v>1202</v>
      </c>
    </row>
    <row r="3068" spans="1:18" x14ac:dyDescent="0.25">
      <c r="A3068" t="s">
        <v>10187</v>
      </c>
      <c r="B3068" t="s">
        <v>10188</v>
      </c>
      <c r="C3068" t="s">
        <v>10189</v>
      </c>
      <c r="D3068" t="s">
        <v>10190</v>
      </c>
      <c r="E3068">
        <v>56</v>
      </c>
      <c r="F3068" s="65">
        <v>56</v>
      </c>
      <c r="G3068" s="65" t="s">
        <v>1200</v>
      </c>
      <c r="H3068">
        <v>59.026000000000003</v>
      </c>
      <c r="I3068">
        <v>7.085</v>
      </c>
      <c r="J3068" s="65" t="s">
        <v>9263</v>
      </c>
      <c r="K3068" t="s">
        <v>9367</v>
      </c>
      <c r="L3068" t="s">
        <v>1201</v>
      </c>
      <c r="O3068" t="s">
        <v>1202</v>
      </c>
    </row>
    <row r="3069" spans="1:18" x14ac:dyDescent="0.25">
      <c r="A3069" t="s">
        <v>10191</v>
      </c>
      <c r="B3069" t="s">
        <v>10192</v>
      </c>
      <c r="C3069" t="s">
        <v>10193</v>
      </c>
      <c r="D3069" t="s">
        <v>10194</v>
      </c>
      <c r="E3069">
        <v>30</v>
      </c>
      <c r="F3069" s="65">
        <v>30</v>
      </c>
      <c r="G3069" s="65" t="s">
        <v>1200</v>
      </c>
      <c r="H3069">
        <v>67.662000000000006</v>
      </c>
      <c r="I3069">
        <v>12.631</v>
      </c>
      <c r="J3069" s="65" t="s">
        <v>9263</v>
      </c>
      <c r="K3069" t="s">
        <v>9348</v>
      </c>
      <c r="L3069" t="s">
        <v>1201</v>
      </c>
      <c r="O3069" t="s">
        <v>1202</v>
      </c>
    </row>
    <row r="3070" spans="1:18" x14ac:dyDescent="0.25">
      <c r="A3070" t="s">
        <v>10195</v>
      </c>
      <c r="B3070" t="s">
        <v>10196</v>
      </c>
      <c r="C3070" t="s">
        <v>10197</v>
      </c>
      <c r="D3070" t="s">
        <v>10198</v>
      </c>
      <c r="E3070">
        <v>8.5</v>
      </c>
      <c r="F3070" s="65">
        <v>5</v>
      </c>
      <c r="G3070" s="65" t="s">
        <v>1200</v>
      </c>
      <c r="H3070">
        <v>58.267000000000003</v>
      </c>
      <c r="I3070">
        <v>6.8330000000000002</v>
      </c>
      <c r="J3070" s="65" t="s">
        <v>9263</v>
      </c>
      <c r="K3070" t="s">
        <v>9367</v>
      </c>
      <c r="L3070" t="s">
        <v>1201</v>
      </c>
      <c r="O3070" t="s">
        <v>1202</v>
      </c>
    </row>
    <row r="3071" spans="1:18" x14ac:dyDescent="0.25">
      <c r="A3071" t="s">
        <v>10195</v>
      </c>
      <c r="B3071" t="s">
        <v>10199</v>
      </c>
      <c r="C3071" t="s">
        <v>10197</v>
      </c>
      <c r="D3071" t="s">
        <v>10200</v>
      </c>
      <c r="E3071">
        <v>8.5</v>
      </c>
      <c r="F3071" s="65">
        <v>3.5</v>
      </c>
      <c r="G3071" s="65" t="s">
        <v>1200</v>
      </c>
      <c r="H3071">
        <v>58.267000000000003</v>
      </c>
      <c r="I3071">
        <v>6.8330000000000002</v>
      </c>
      <c r="J3071" s="65" t="s">
        <v>9263</v>
      </c>
      <c r="K3071" t="s">
        <v>9367</v>
      </c>
      <c r="L3071" t="s">
        <v>1201</v>
      </c>
      <c r="O3071" t="s">
        <v>1202</v>
      </c>
    </row>
    <row r="3072" spans="1:18" x14ac:dyDescent="0.25">
      <c r="A3072" t="s">
        <v>10201</v>
      </c>
      <c r="B3072" t="s">
        <v>10202</v>
      </c>
      <c r="C3072" t="s">
        <v>10203</v>
      </c>
      <c r="D3072" t="s">
        <v>10204</v>
      </c>
      <c r="E3072">
        <v>370</v>
      </c>
      <c r="F3072" s="65">
        <v>185</v>
      </c>
      <c r="G3072" s="65" t="s">
        <v>1200</v>
      </c>
      <c r="J3072" s="65" t="s">
        <v>9263</v>
      </c>
      <c r="L3072" t="s">
        <v>1201</v>
      </c>
      <c r="O3072" t="s">
        <v>1202</v>
      </c>
    </row>
    <row r="3073" spans="1:18" x14ac:dyDescent="0.25">
      <c r="A3073" t="s">
        <v>10201</v>
      </c>
      <c r="B3073" t="s">
        <v>10205</v>
      </c>
      <c r="C3073" t="s">
        <v>10203</v>
      </c>
      <c r="D3073" t="s">
        <v>10206</v>
      </c>
      <c r="E3073">
        <v>370</v>
      </c>
      <c r="F3073" s="65">
        <v>185</v>
      </c>
      <c r="G3073" s="65" t="s">
        <v>1200</v>
      </c>
      <c r="J3073" s="65" t="s">
        <v>9263</v>
      </c>
      <c r="L3073" t="s">
        <v>1201</v>
      </c>
      <c r="O3073" t="s">
        <v>1202</v>
      </c>
    </row>
    <row r="3074" spans="1:18" x14ac:dyDescent="0.25">
      <c r="A3074" t="s">
        <v>10207</v>
      </c>
      <c r="B3074" t="s">
        <v>10208</v>
      </c>
      <c r="C3074" t="s">
        <v>10209</v>
      </c>
      <c r="D3074" t="s">
        <v>10210</v>
      </c>
      <c r="E3074">
        <v>6.1</v>
      </c>
      <c r="F3074" s="65">
        <v>6.1</v>
      </c>
      <c r="G3074" s="65" t="s">
        <v>1200</v>
      </c>
      <c r="H3074">
        <v>61.213999999999999</v>
      </c>
      <c r="I3074">
        <v>10.042</v>
      </c>
      <c r="J3074" s="65" t="s">
        <v>9263</v>
      </c>
      <c r="K3074" t="s">
        <v>9512</v>
      </c>
      <c r="L3074" t="s">
        <v>1201</v>
      </c>
      <c r="O3074" t="s">
        <v>1202</v>
      </c>
    </row>
    <row r="3075" spans="1:18" x14ac:dyDescent="0.25">
      <c r="A3075" t="s">
        <v>10211</v>
      </c>
      <c r="B3075" t="s">
        <v>10212</v>
      </c>
      <c r="C3075" t="s">
        <v>10213</v>
      </c>
      <c r="D3075" t="s">
        <v>10214</v>
      </c>
      <c r="E3075">
        <v>5</v>
      </c>
      <c r="F3075" s="65">
        <v>0.4</v>
      </c>
      <c r="G3075" s="65" t="s">
        <v>1200</v>
      </c>
      <c r="H3075">
        <v>69.954999999999998</v>
      </c>
      <c r="I3075">
        <v>23.327999999999999</v>
      </c>
      <c r="J3075" s="65" t="s">
        <v>9263</v>
      </c>
      <c r="K3075" t="s">
        <v>9348</v>
      </c>
      <c r="L3075" t="s">
        <v>1201</v>
      </c>
      <c r="O3075" t="s">
        <v>1202</v>
      </c>
    </row>
    <row r="3076" spans="1:18" x14ac:dyDescent="0.25">
      <c r="A3076" t="s">
        <v>10211</v>
      </c>
      <c r="B3076" t="s">
        <v>10215</v>
      </c>
      <c r="C3076" t="s">
        <v>10213</v>
      </c>
      <c r="D3076" t="s">
        <v>10216</v>
      </c>
      <c r="E3076">
        <v>5</v>
      </c>
      <c r="F3076" s="65">
        <v>0.8</v>
      </c>
      <c r="G3076" s="65" t="s">
        <v>1200</v>
      </c>
      <c r="H3076">
        <v>69.954999999999998</v>
      </c>
      <c r="I3076">
        <v>23.327999999999999</v>
      </c>
      <c r="J3076" s="65" t="s">
        <v>9263</v>
      </c>
      <c r="K3076" t="s">
        <v>9348</v>
      </c>
      <c r="L3076" t="s">
        <v>1201</v>
      </c>
      <c r="O3076" t="s">
        <v>1202</v>
      </c>
    </row>
    <row r="3077" spans="1:18" x14ac:dyDescent="0.25">
      <c r="A3077" t="s">
        <v>10211</v>
      </c>
      <c r="B3077" t="s">
        <v>10217</v>
      </c>
      <c r="C3077" t="s">
        <v>10213</v>
      </c>
      <c r="D3077" t="s">
        <v>10218</v>
      </c>
      <c r="E3077">
        <v>5</v>
      </c>
      <c r="F3077" s="65">
        <v>0</v>
      </c>
      <c r="G3077" s="65" t="s">
        <v>1200</v>
      </c>
      <c r="H3077">
        <v>69.954999999999998</v>
      </c>
      <c r="I3077">
        <v>23.327999999999999</v>
      </c>
      <c r="J3077" s="65" t="s">
        <v>9263</v>
      </c>
      <c r="K3077" t="s">
        <v>9348</v>
      </c>
      <c r="L3077" t="s">
        <v>1201</v>
      </c>
      <c r="O3077" t="s">
        <v>1202</v>
      </c>
    </row>
    <row r="3078" spans="1:18" x14ac:dyDescent="0.25">
      <c r="A3078" t="s">
        <v>10211</v>
      </c>
      <c r="B3078" t="s">
        <v>10219</v>
      </c>
      <c r="C3078" t="s">
        <v>10213</v>
      </c>
      <c r="D3078" t="s">
        <v>10220</v>
      </c>
      <c r="E3078">
        <v>5</v>
      </c>
      <c r="F3078" s="65">
        <v>2.2999999999999998</v>
      </c>
      <c r="G3078" s="65" t="s">
        <v>1200</v>
      </c>
      <c r="H3078">
        <v>69.954999999999998</v>
      </c>
      <c r="I3078">
        <v>23.327999999999999</v>
      </c>
      <c r="J3078" s="65" t="s">
        <v>9263</v>
      </c>
      <c r="K3078" t="s">
        <v>9348</v>
      </c>
      <c r="L3078" t="s">
        <v>1201</v>
      </c>
      <c r="O3078" t="s">
        <v>1202</v>
      </c>
    </row>
    <row r="3079" spans="1:18" x14ac:dyDescent="0.25">
      <c r="A3079" t="s">
        <v>10211</v>
      </c>
      <c r="B3079" t="s">
        <v>10221</v>
      </c>
      <c r="C3079" t="s">
        <v>10213</v>
      </c>
      <c r="D3079" t="s">
        <v>10222</v>
      </c>
      <c r="E3079">
        <v>5</v>
      </c>
      <c r="F3079" s="65">
        <v>1.5</v>
      </c>
      <c r="G3079" s="65" t="s">
        <v>1200</v>
      </c>
      <c r="H3079">
        <v>69.954999999999998</v>
      </c>
      <c r="I3079">
        <v>23.327999999999999</v>
      </c>
      <c r="J3079" s="65" t="s">
        <v>9263</v>
      </c>
      <c r="K3079" t="s">
        <v>9348</v>
      </c>
      <c r="L3079" t="s">
        <v>1201</v>
      </c>
      <c r="O3079" t="s">
        <v>1202</v>
      </c>
    </row>
    <row r="3080" spans="1:18" x14ac:dyDescent="0.25">
      <c r="A3080" t="s">
        <v>10223</v>
      </c>
      <c r="B3080" t="s">
        <v>10224</v>
      </c>
      <c r="C3080" t="s">
        <v>10225</v>
      </c>
      <c r="D3080" t="s">
        <v>10226</v>
      </c>
      <c r="E3080">
        <v>7</v>
      </c>
      <c r="F3080" s="65">
        <v>7</v>
      </c>
      <c r="G3080" s="65" t="s">
        <v>1213</v>
      </c>
      <c r="H3080">
        <v>60.656999999999996</v>
      </c>
      <c r="I3080">
        <v>6.1120000000000001</v>
      </c>
      <c r="J3080" s="65" t="s">
        <v>9263</v>
      </c>
      <c r="K3080" t="s">
        <v>9264</v>
      </c>
      <c r="L3080" t="s">
        <v>1201</v>
      </c>
      <c r="O3080" t="s">
        <v>1202</v>
      </c>
    </row>
    <row r="3081" spans="1:18" x14ac:dyDescent="0.25">
      <c r="A3081" t="s">
        <v>10227</v>
      </c>
      <c r="B3081" t="s">
        <v>10228</v>
      </c>
      <c r="C3081" t="s">
        <v>10229</v>
      </c>
      <c r="D3081" t="s">
        <v>10230</v>
      </c>
      <c r="E3081">
        <v>5</v>
      </c>
      <c r="F3081" s="65">
        <v>5</v>
      </c>
      <c r="G3081" s="65" t="s">
        <v>1213</v>
      </c>
      <c r="J3081" s="65" t="s">
        <v>9263</v>
      </c>
      <c r="L3081" t="s">
        <v>1201</v>
      </c>
      <c r="O3081" t="s">
        <v>1202</v>
      </c>
    </row>
    <row r="3082" spans="1:18" x14ac:dyDescent="0.25">
      <c r="A3082" t="s">
        <v>10231</v>
      </c>
      <c r="B3082" t="s">
        <v>10232</v>
      </c>
      <c r="C3082" t="s">
        <v>10233</v>
      </c>
      <c r="D3082" t="s">
        <v>10234</v>
      </c>
      <c r="E3082">
        <v>215.1</v>
      </c>
      <c r="F3082" s="65">
        <v>71.7</v>
      </c>
      <c r="G3082" s="65" t="s">
        <v>1206</v>
      </c>
      <c r="H3082">
        <v>62.838999999999999</v>
      </c>
      <c r="I3082">
        <v>6.9240000000000004</v>
      </c>
      <c r="J3082" s="65" t="s">
        <v>9263</v>
      </c>
      <c r="K3082" t="s">
        <v>9264</v>
      </c>
      <c r="L3082" t="s">
        <v>1201</v>
      </c>
      <c r="O3082" t="s">
        <v>1202</v>
      </c>
      <c r="P3082" t="s">
        <v>1317</v>
      </c>
      <c r="Q3082">
        <v>0.01</v>
      </c>
      <c r="R3082">
        <v>0.01</v>
      </c>
    </row>
    <row r="3083" spans="1:18" x14ac:dyDescent="0.25">
      <c r="A3083" t="s">
        <v>10231</v>
      </c>
      <c r="B3083" t="s">
        <v>10235</v>
      </c>
      <c r="C3083" t="s">
        <v>10233</v>
      </c>
      <c r="D3083" t="s">
        <v>10236</v>
      </c>
      <c r="E3083">
        <v>215.1</v>
      </c>
      <c r="F3083" s="65">
        <v>71.7</v>
      </c>
      <c r="G3083" s="65" t="s">
        <v>1206</v>
      </c>
      <c r="H3083">
        <v>62.838999999999999</v>
      </c>
      <c r="I3083">
        <v>6.9240000000000004</v>
      </c>
      <c r="J3083" s="65" t="s">
        <v>9263</v>
      </c>
      <c r="K3083" t="s">
        <v>9264</v>
      </c>
      <c r="L3083" t="s">
        <v>1201</v>
      </c>
      <c r="O3083" t="s">
        <v>1202</v>
      </c>
      <c r="P3083" t="s">
        <v>1317</v>
      </c>
      <c r="Q3083">
        <v>0.01</v>
      </c>
      <c r="R3083">
        <v>0.01</v>
      </c>
    </row>
    <row r="3084" spans="1:18" x14ac:dyDescent="0.25">
      <c r="A3084" t="s">
        <v>10231</v>
      </c>
      <c r="B3084" t="s">
        <v>10237</v>
      </c>
      <c r="C3084" t="s">
        <v>10233</v>
      </c>
      <c r="D3084" t="s">
        <v>10238</v>
      </c>
      <c r="E3084">
        <v>215.1</v>
      </c>
      <c r="F3084" s="65">
        <v>71.7</v>
      </c>
      <c r="G3084" s="65" t="s">
        <v>1206</v>
      </c>
      <c r="H3084">
        <v>62.838999999999999</v>
      </c>
      <c r="I3084">
        <v>6.9240000000000004</v>
      </c>
      <c r="J3084" s="65" t="s">
        <v>9263</v>
      </c>
      <c r="K3084" t="s">
        <v>9264</v>
      </c>
      <c r="L3084" t="s">
        <v>1201</v>
      </c>
      <c r="O3084" t="s">
        <v>1202</v>
      </c>
      <c r="P3084" t="s">
        <v>1317</v>
      </c>
      <c r="Q3084">
        <v>0.01</v>
      </c>
      <c r="R3084">
        <v>0.01</v>
      </c>
    </row>
    <row r="3085" spans="1:18" x14ac:dyDescent="0.25">
      <c r="A3085" t="s">
        <v>10239</v>
      </c>
      <c r="B3085" t="s">
        <v>10240</v>
      </c>
      <c r="C3085" t="s">
        <v>10241</v>
      </c>
      <c r="D3085" t="s">
        <v>10242</v>
      </c>
      <c r="E3085">
        <v>165</v>
      </c>
      <c r="F3085" s="65">
        <v>55</v>
      </c>
      <c r="G3085" s="65" t="s">
        <v>1200</v>
      </c>
      <c r="H3085">
        <v>69.704999999999998</v>
      </c>
      <c r="I3085">
        <v>23.818999999999999</v>
      </c>
      <c r="J3085" s="65" t="s">
        <v>9263</v>
      </c>
      <c r="K3085" t="s">
        <v>9348</v>
      </c>
      <c r="L3085" t="s">
        <v>1201</v>
      </c>
      <c r="M3085" s="65">
        <v>1987</v>
      </c>
      <c r="O3085" t="s">
        <v>1202</v>
      </c>
    </row>
    <row r="3086" spans="1:18" x14ac:dyDescent="0.25">
      <c r="A3086" t="s">
        <v>10239</v>
      </c>
      <c r="B3086" t="s">
        <v>10243</v>
      </c>
      <c r="C3086" t="s">
        <v>10241</v>
      </c>
      <c r="D3086" t="s">
        <v>10244</v>
      </c>
      <c r="E3086">
        <v>165</v>
      </c>
      <c r="F3086" s="65">
        <v>110</v>
      </c>
      <c r="G3086" s="65" t="s">
        <v>1200</v>
      </c>
      <c r="H3086">
        <v>69.704999999999998</v>
      </c>
      <c r="I3086">
        <v>23.818999999999999</v>
      </c>
      <c r="J3086" s="65" t="s">
        <v>9263</v>
      </c>
      <c r="K3086" t="s">
        <v>9348</v>
      </c>
      <c r="L3086" t="s">
        <v>1201</v>
      </c>
      <c r="M3086" s="65">
        <v>1987</v>
      </c>
      <c r="O3086" t="s">
        <v>1202</v>
      </c>
    </row>
    <row r="3087" spans="1:18" x14ac:dyDescent="0.25">
      <c r="A3087" t="s">
        <v>10245</v>
      </c>
      <c r="B3087" t="s">
        <v>10246</v>
      </c>
      <c r="C3087" t="s">
        <v>10247</v>
      </c>
      <c r="D3087" t="s">
        <v>10248</v>
      </c>
      <c r="E3087">
        <v>5.5</v>
      </c>
      <c r="F3087" s="65">
        <v>5.5</v>
      </c>
      <c r="G3087" s="65" t="s">
        <v>1200</v>
      </c>
      <c r="J3087" s="65" t="s">
        <v>9263</v>
      </c>
      <c r="L3087" t="s">
        <v>1201</v>
      </c>
      <c r="O3087" t="s">
        <v>1202</v>
      </c>
    </row>
    <row r="3088" spans="1:18" x14ac:dyDescent="0.25">
      <c r="A3088" t="s">
        <v>10249</v>
      </c>
      <c r="B3088" t="s">
        <v>10250</v>
      </c>
      <c r="C3088" t="s">
        <v>10251</v>
      </c>
      <c r="D3088" t="s">
        <v>10252</v>
      </c>
      <c r="E3088">
        <v>5.6</v>
      </c>
      <c r="F3088" s="65">
        <v>5.6</v>
      </c>
      <c r="G3088" s="65" t="s">
        <v>1200</v>
      </c>
      <c r="H3088">
        <v>62.261000000000003</v>
      </c>
      <c r="I3088">
        <v>6.5010000000000003</v>
      </c>
      <c r="J3088" s="65" t="s">
        <v>9263</v>
      </c>
      <c r="K3088" t="s">
        <v>9264</v>
      </c>
      <c r="L3088" t="s">
        <v>1201</v>
      </c>
      <c r="O3088" t="s">
        <v>1202</v>
      </c>
    </row>
    <row r="3089" spans="1:15" x14ac:dyDescent="0.25">
      <c r="A3089" t="s">
        <v>10253</v>
      </c>
      <c r="B3089" t="s">
        <v>10254</v>
      </c>
      <c r="C3089" t="s">
        <v>10255</v>
      </c>
      <c r="D3089" t="s">
        <v>10256</v>
      </c>
      <c r="E3089">
        <v>7.5</v>
      </c>
      <c r="F3089" s="65">
        <v>7.5</v>
      </c>
      <c r="G3089" s="65" t="s">
        <v>1200</v>
      </c>
      <c r="H3089">
        <v>60.610999999999997</v>
      </c>
      <c r="I3089">
        <v>12.034000000000001</v>
      </c>
      <c r="J3089" s="65" t="s">
        <v>9263</v>
      </c>
      <c r="K3089" t="s">
        <v>9512</v>
      </c>
      <c r="L3089" t="s">
        <v>1201</v>
      </c>
      <c r="O3089" t="s">
        <v>1202</v>
      </c>
    </row>
    <row r="3090" spans="1:15" x14ac:dyDescent="0.25">
      <c r="A3090" t="s">
        <v>10257</v>
      </c>
      <c r="B3090" t="s">
        <v>10258</v>
      </c>
      <c r="C3090" t="s">
        <v>10259</v>
      </c>
      <c r="D3090" t="s">
        <v>10260</v>
      </c>
      <c r="E3090">
        <v>5.8</v>
      </c>
      <c r="F3090" s="65">
        <v>3.8</v>
      </c>
      <c r="G3090" s="65" t="s">
        <v>1200</v>
      </c>
      <c r="H3090">
        <v>61.33</v>
      </c>
      <c r="I3090">
        <v>5.4219999999999997</v>
      </c>
      <c r="J3090" s="65" t="s">
        <v>9263</v>
      </c>
      <c r="K3090" t="s">
        <v>9264</v>
      </c>
      <c r="L3090" t="s">
        <v>1201</v>
      </c>
      <c r="O3090" t="s">
        <v>1202</v>
      </c>
    </row>
    <row r="3091" spans="1:15" x14ac:dyDescent="0.25">
      <c r="A3091" t="s">
        <v>10257</v>
      </c>
      <c r="B3091" t="s">
        <v>10261</v>
      </c>
      <c r="C3091" t="s">
        <v>10259</v>
      </c>
      <c r="D3091" t="s">
        <v>10262</v>
      </c>
      <c r="E3091">
        <v>5.8</v>
      </c>
      <c r="F3091" s="65">
        <v>2</v>
      </c>
      <c r="G3091" s="65" t="s">
        <v>1200</v>
      </c>
      <c r="H3091">
        <v>61.33</v>
      </c>
      <c r="I3091">
        <v>5.4219999999999997</v>
      </c>
      <c r="J3091" s="65" t="s">
        <v>9263</v>
      </c>
      <c r="K3091" t="s">
        <v>9264</v>
      </c>
      <c r="L3091" t="s">
        <v>1201</v>
      </c>
      <c r="O3091" t="s">
        <v>1202</v>
      </c>
    </row>
    <row r="3092" spans="1:15" x14ac:dyDescent="0.25">
      <c r="A3092" t="s">
        <v>10263</v>
      </c>
      <c r="B3092" t="s">
        <v>10264</v>
      </c>
      <c r="C3092" t="s">
        <v>10265</v>
      </c>
      <c r="D3092" t="s">
        <v>10266</v>
      </c>
      <c r="E3092">
        <v>214.8</v>
      </c>
      <c r="F3092" s="65">
        <v>40</v>
      </c>
      <c r="G3092" s="65" t="s">
        <v>1200</v>
      </c>
      <c r="H3092">
        <v>60.874000000000002</v>
      </c>
      <c r="I3092">
        <v>5.59</v>
      </c>
      <c r="J3092" s="65" t="s">
        <v>9263</v>
      </c>
      <c r="K3092" t="s">
        <v>9264</v>
      </c>
      <c r="L3092" t="s">
        <v>1427</v>
      </c>
      <c r="O3092" t="s">
        <v>1202</v>
      </c>
    </row>
    <row r="3093" spans="1:15" x14ac:dyDescent="0.25">
      <c r="A3093" t="s">
        <v>10263</v>
      </c>
      <c r="B3093" t="s">
        <v>10267</v>
      </c>
      <c r="C3093" t="s">
        <v>10265</v>
      </c>
      <c r="D3093" t="s">
        <v>10268</v>
      </c>
      <c r="E3093">
        <v>214.8</v>
      </c>
      <c r="F3093" s="65">
        <v>75</v>
      </c>
      <c r="G3093" s="65" t="s">
        <v>1200</v>
      </c>
      <c r="H3093">
        <v>60.874000000000002</v>
      </c>
      <c r="I3093">
        <v>5.59</v>
      </c>
      <c r="J3093" s="65" t="s">
        <v>9263</v>
      </c>
      <c r="K3093" t="s">
        <v>9264</v>
      </c>
      <c r="L3093" t="s">
        <v>1201</v>
      </c>
      <c r="O3093" t="s">
        <v>1202</v>
      </c>
    </row>
    <row r="3094" spans="1:15" x14ac:dyDescent="0.25">
      <c r="A3094" t="s">
        <v>10263</v>
      </c>
      <c r="B3094" t="s">
        <v>10269</v>
      </c>
      <c r="C3094" t="s">
        <v>10265</v>
      </c>
      <c r="D3094" t="s">
        <v>10270</v>
      </c>
      <c r="E3094">
        <v>214.8</v>
      </c>
      <c r="F3094" s="65">
        <v>32.4</v>
      </c>
      <c r="G3094" s="65" t="s">
        <v>1200</v>
      </c>
      <c r="H3094">
        <v>60.874000000000002</v>
      </c>
      <c r="I3094">
        <v>5.59</v>
      </c>
      <c r="J3094" s="65" t="s">
        <v>9263</v>
      </c>
      <c r="K3094" t="s">
        <v>9264</v>
      </c>
      <c r="L3094" t="s">
        <v>1201</v>
      </c>
      <c r="O3094" t="s">
        <v>1202</v>
      </c>
    </row>
    <row r="3095" spans="1:15" x14ac:dyDescent="0.25">
      <c r="A3095" t="s">
        <v>10263</v>
      </c>
      <c r="B3095" t="s">
        <v>10271</v>
      </c>
      <c r="C3095" t="s">
        <v>10265</v>
      </c>
      <c r="D3095" t="s">
        <v>10272</v>
      </c>
      <c r="E3095">
        <v>214.8</v>
      </c>
      <c r="F3095" s="65">
        <v>1.6</v>
      </c>
      <c r="G3095" s="65" t="s">
        <v>1200</v>
      </c>
      <c r="H3095">
        <v>60.874000000000002</v>
      </c>
      <c r="I3095">
        <v>5.59</v>
      </c>
      <c r="J3095" s="65" t="s">
        <v>9263</v>
      </c>
      <c r="K3095" t="s">
        <v>9264</v>
      </c>
      <c r="L3095" t="s">
        <v>1427</v>
      </c>
      <c r="O3095" t="s">
        <v>1202</v>
      </c>
    </row>
    <row r="3096" spans="1:15" x14ac:dyDescent="0.25">
      <c r="A3096" t="s">
        <v>10263</v>
      </c>
      <c r="B3096" t="s">
        <v>10273</v>
      </c>
      <c r="C3096" t="s">
        <v>10265</v>
      </c>
      <c r="D3096" t="s">
        <v>10274</v>
      </c>
      <c r="E3096">
        <v>214.8</v>
      </c>
      <c r="F3096" s="65">
        <v>75</v>
      </c>
      <c r="G3096" s="65" t="s">
        <v>1200</v>
      </c>
      <c r="H3096">
        <v>60.874000000000002</v>
      </c>
      <c r="I3096">
        <v>5.59</v>
      </c>
      <c r="J3096" s="65" t="s">
        <v>9263</v>
      </c>
      <c r="K3096" t="s">
        <v>9264</v>
      </c>
      <c r="L3096" t="s">
        <v>1201</v>
      </c>
      <c r="O3096" t="s">
        <v>1202</v>
      </c>
    </row>
    <row r="3097" spans="1:15" x14ac:dyDescent="0.25">
      <c r="A3097" t="s">
        <v>10263</v>
      </c>
      <c r="B3097" t="s">
        <v>10275</v>
      </c>
      <c r="C3097" t="s">
        <v>10265</v>
      </c>
      <c r="D3097" t="s">
        <v>10276</v>
      </c>
      <c r="E3097">
        <v>214.8</v>
      </c>
      <c r="F3097" s="65">
        <v>32.4</v>
      </c>
      <c r="G3097" s="65" t="s">
        <v>1200</v>
      </c>
      <c r="H3097">
        <v>60.874000000000002</v>
      </c>
      <c r="I3097">
        <v>5.59</v>
      </c>
      <c r="J3097" s="65" t="s">
        <v>9263</v>
      </c>
      <c r="K3097" t="s">
        <v>9264</v>
      </c>
      <c r="L3097" t="s">
        <v>1201</v>
      </c>
      <c r="O3097" t="s">
        <v>1202</v>
      </c>
    </row>
    <row r="3098" spans="1:15" x14ac:dyDescent="0.25">
      <c r="A3098" t="s">
        <v>10263</v>
      </c>
      <c r="B3098" t="s">
        <v>10277</v>
      </c>
      <c r="C3098" t="s">
        <v>10265</v>
      </c>
      <c r="D3098" t="s">
        <v>10278</v>
      </c>
      <c r="E3098">
        <v>214.8</v>
      </c>
      <c r="F3098" s="65">
        <v>1.6</v>
      </c>
      <c r="G3098" s="65" t="s">
        <v>1200</v>
      </c>
      <c r="H3098">
        <v>60.874000000000002</v>
      </c>
      <c r="I3098">
        <v>5.59</v>
      </c>
      <c r="J3098" s="65" t="s">
        <v>9263</v>
      </c>
      <c r="K3098" t="s">
        <v>9264</v>
      </c>
      <c r="L3098" t="s">
        <v>1427</v>
      </c>
      <c r="O3098" t="s">
        <v>1202</v>
      </c>
    </row>
    <row r="3099" spans="1:15" x14ac:dyDescent="0.25">
      <c r="A3099" t="s">
        <v>10263</v>
      </c>
      <c r="B3099" t="s">
        <v>10279</v>
      </c>
      <c r="C3099" t="s">
        <v>10265</v>
      </c>
      <c r="D3099" t="s">
        <v>10280</v>
      </c>
      <c r="E3099">
        <v>214.8</v>
      </c>
      <c r="F3099" s="65">
        <v>1.7</v>
      </c>
      <c r="G3099" s="65" t="s">
        <v>1200</v>
      </c>
      <c r="H3099">
        <v>60.874000000000002</v>
      </c>
      <c r="I3099">
        <v>5.59</v>
      </c>
      <c r="J3099" s="65" t="s">
        <v>9263</v>
      </c>
      <c r="K3099" t="s">
        <v>9264</v>
      </c>
      <c r="L3099" t="s">
        <v>1427</v>
      </c>
      <c r="O3099" t="s">
        <v>1202</v>
      </c>
    </row>
    <row r="3100" spans="1:15" x14ac:dyDescent="0.25">
      <c r="A3100" t="s">
        <v>10281</v>
      </c>
      <c r="B3100" t="s">
        <v>10282</v>
      </c>
      <c r="C3100" t="s">
        <v>10283</v>
      </c>
      <c r="D3100" t="s">
        <v>10284</v>
      </c>
      <c r="E3100">
        <v>5.5</v>
      </c>
      <c r="F3100" s="65">
        <v>5.5</v>
      </c>
      <c r="G3100" s="65" t="s">
        <v>1200</v>
      </c>
      <c r="J3100" s="65" t="s">
        <v>9263</v>
      </c>
      <c r="L3100" t="s">
        <v>1201</v>
      </c>
      <c r="O3100" t="s">
        <v>1202</v>
      </c>
    </row>
    <row r="3101" spans="1:15" x14ac:dyDescent="0.25">
      <c r="A3101" t="s">
        <v>10285</v>
      </c>
      <c r="B3101" t="s">
        <v>10286</v>
      </c>
      <c r="C3101" t="s">
        <v>10287</v>
      </c>
      <c r="D3101" t="s">
        <v>10288</v>
      </c>
      <c r="E3101">
        <v>11.4</v>
      </c>
      <c r="F3101" s="65">
        <v>5.7</v>
      </c>
      <c r="G3101" s="65" t="s">
        <v>1200</v>
      </c>
      <c r="H3101">
        <v>68.405000000000001</v>
      </c>
      <c r="I3101">
        <v>17.309000000000001</v>
      </c>
      <c r="J3101" s="65" t="s">
        <v>9263</v>
      </c>
      <c r="K3101" t="s">
        <v>9348</v>
      </c>
      <c r="L3101" t="s">
        <v>1201</v>
      </c>
      <c r="O3101" t="s">
        <v>1202</v>
      </c>
    </row>
    <row r="3102" spans="1:15" x14ac:dyDescent="0.25">
      <c r="A3102" t="s">
        <v>10285</v>
      </c>
      <c r="B3102" t="s">
        <v>10289</v>
      </c>
      <c r="C3102" t="s">
        <v>10287</v>
      </c>
      <c r="D3102" t="s">
        <v>10290</v>
      </c>
      <c r="E3102">
        <v>11.4</v>
      </c>
      <c r="F3102" s="65">
        <v>5.7</v>
      </c>
      <c r="G3102" s="65" t="s">
        <v>1200</v>
      </c>
      <c r="H3102">
        <v>68.405000000000001</v>
      </c>
      <c r="I3102">
        <v>17.309000000000001</v>
      </c>
      <c r="J3102" s="65" t="s">
        <v>9263</v>
      </c>
      <c r="K3102" t="s">
        <v>9348</v>
      </c>
      <c r="L3102" t="s">
        <v>1201</v>
      </c>
      <c r="O3102" t="s">
        <v>1202</v>
      </c>
    </row>
    <row r="3103" spans="1:15" x14ac:dyDescent="0.25">
      <c r="A3103" t="s">
        <v>10291</v>
      </c>
      <c r="B3103" t="s">
        <v>10292</v>
      </c>
      <c r="C3103" t="s">
        <v>10293</v>
      </c>
      <c r="D3103" t="s">
        <v>10294</v>
      </c>
      <c r="E3103">
        <v>6.6</v>
      </c>
      <c r="F3103" s="65">
        <v>6.6</v>
      </c>
      <c r="G3103" s="65" t="s">
        <v>1213</v>
      </c>
      <c r="H3103">
        <v>69.590999999999994</v>
      </c>
      <c r="I3103">
        <v>20.277000000000001</v>
      </c>
      <c r="J3103" s="65" t="s">
        <v>9263</v>
      </c>
      <c r="K3103" t="s">
        <v>9348</v>
      </c>
      <c r="L3103" t="s">
        <v>1201</v>
      </c>
      <c r="O3103" t="s">
        <v>1202</v>
      </c>
    </row>
    <row r="3104" spans="1:15" x14ac:dyDescent="0.25">
      <c r="A3104" t="s">
        <v>10295</v>
      </c>
      <c r="B3104" t="s">
        <v>10296</v>
      </c>
      <c r="C3104" t="s">
        <v>10297</v>
      </c>
      <c r="D3104" t="s">
        <v>10298</v>
      </c>
      <c r="E3104">
        <v>1.4</v>
      </c>
      <c r="F3104" s="65">
        <v>1.4</v>
      </c>
      <c r="G3104" s="65" t="s">
        <v>1213</v>
      </c>
      <c r="H3104">
        <v>60.017000000000003</v>
      </c>
      <c r="I3104">
        <v>5.5359999999999996</v>
      </c>
      <c r="J3104" s="65" t="s">
        <v>9263</v>
      </c>
      <c r="K3104" t="s">
        <v>9264</v>
      </c>
      <c r="L3104" t="s">
        <v>1201</v>
      </c>
      <c r="O3104" t="s">
        <v>1202</v>
      </c>
    </row>
    <row r="3105" spans="1:15" x14ac:dyDescent="0.25">
      <c r="A3105" t="s">
        <v>10299</v>
      </c>
      <c r="B3105" t="s">
        <v>10300</v>
      </c>
      <c r="C3105" t="s">
        <v>10301</v>
      </c>
      <c r="D3105" t="s">
        <v>10302</v>
      </c>
      <c r="E3105">
        <v>102</v>
      </c>
      <c r="F3105" s="65">
        <v>5.8</v>
      </c>
      <c r="G3105" s="65" t="s">
        <v>1213</v>
      </c>
      <c r="H3105">
        <v>58.597999999999999</v>
      </c>
      <c r="I3105">
        <v>8.7170000000000005</v>
      </c>
      <c r="J3105" s="65" t="s">
        <v>9263</v>
      </c>
      <c r="K3105" t="s">
        <v>9367</v>
      </c>
      <c r="L3105" t="s">
        <v>1201</v>
      </c>
      <c r="O3105" t="s">
        <v>1202</v>
      </c>
    </row>
    <row r="3106" spans="1:15" x14ac:dyDescent="0.25">
      <c r="A3106" t="s">
        <v>10299</v>
      </c>
      <c r="B3106" t="s">
        <v>10303</v>
      </c>
      <c r="C3106" t="s">
        <v>10301</v>
      </c>
      <c r="D3106" t="s">
        <v>10304</v>
      </c>
      <c r="E3106">
        <v>102</v>
      </c>
      <c r="F3106" s="65">
        <v>5.8</v>
      </c>
      <c r="G3106" s="65" t="s">
        <v>1213</v>
      </c>
      <c r="H3106">
        <v>58.597999999999999</v>
      </c>
      <c r="I3106">
        <v>8.7170000000000005</v>
      </c>
      <c r="J3106" s="65" t="s">
        <v>9263</v>
      </c>
      <c r="K3106" t="s">
        <v>9367</v>
      </c>
      <c r="L3106" t="s">
        <v>1201</v>
      </c>
      <c r="O3106" t="s">
        <v>1202</v>
      </c>
    </row>
    <row r="3107" spans="1:15" x14ac:dyDescent="0.25">
      <c r="A3107" t="s">
        <v>10299</v>
      </c>
      <c r="B3107" t="s">
        <v>10305</v>
      </c>
      <c r="C3107" t="s">
        <v>10301</v>
      </c>
      <c r="D3107" t="s">
        <v>10306</v>
      </c>
      <c r="E3107">
        <v>102</v>
      </c>
      <c r="F3107" s="65">
        <v>5.8</v>
      </c>
      <c r="G3107" s="65" t="s">
        <v>1213</v>
      </c>
      <c r="H3107">
        <v>58.597999999999999</v>
      </c>
      <c r="I3107">
        <v>8.7170000000000005</v>
      </c>
      <c r="J3107" s="65" t="s">
        <v>9263</v>
      </c>
      <c r="K3107" t="s">
        <v>9367</v>
      </c>
      <c r="L3107" t="s">
        <v>1201</v>
      </c>
      <c r="O3107" t="s">
        <v>1202</v>
      </c>
    </row>
    <row r="3108" spans="1:15" x14ac:dyDescent="0.25">
      <c r="A3108" t="s">
        <v>10299</v>
      </c>
      <c r="B3108" t="s">
        <v>10307</v>
      </c>
      <c r="C3108" t="s">
        <v>10301</v>
      </c>
      <c r="D3108" t="s">
        <v>10308</v>
      </c>
      <c r="E3108">
        <v>102</v>
      </c>
      <c r="F3108" s="65">
        <v>14</v>
      </c>
      <c r="G3108" s="65" t="s">
        <v>1213</v>
      </c>
      <c r="H3108">
        <v>58.595999999999997</v>
      </c>
      <c r="I3108">
        <v>8.7159999999999993</v>
      </c>
      <c r="J3108" s="65" t="s">
        <v>9263</v>
      </c>
      <c r="K3108" t="s">
        <v>9367</v>
      </c>
      <c r="L3108" t="s">
        <v>1201</v>
      </c>
      <c r="O3108" t="s">
        <v>1202</v>
      </c>
    </row>
    <row r="3109" spans="1:15" x14ac:dyDescent="0.25">
      <c r="A3109" t="s">
        <v>10299</v>
      </c>
      <c r="B3109" t="s">
        <v>10309</v>
      </c>
      <c r="C3109" t="s">
        <v>10301</v>
      </c>
      <c r="D3109" t="s">
        <v>10310</v>
      </c>
      <c r="E3109">
        <v>102</v>
      </c>
      <c r="F3109" s="65">
        <v>15.8</v>
      </c>
      <c r="G3109" s="65" t="s">
        <v>1213</v>
      </c>
      <c r="H3109">
        <v>58.597999999999999</v>
      </c>
      <c r="I3109">
        <v>8.7170000000000005</v>
      </c>
      <c r="J3109" s="65" t="s">
        <v>9263</v>
      </c>
      <c r="K3109" t="s">
        <v>9367</v>
      </c>
      <c r="L3109" t="s">
        <v>1201</v>
      </c>
      <c r="O3109" t="s">
        <v>1202</v>
      </c>
    </row>
    <row r="3110" spans="1:15" x14ac:dyDescent="0.25">
      <c r="A3110" t="s">
        <v>10299</v>
      </c>
      <c r="B3110" t="s">
        <v>10311</v>
      </c>
      <c r="C3110" t="s">
        <v>10301</v>
      </c>
      <c r="D3110" t="s">
        <v>10312</v>
      </c>
      <c r="E3110">
        <v>102</v>
      </c>
      <c r="F3110" s="65">
        <v>15.8</v>
      </c>
      <c r="G3110" s="65" t="s">
        <v>1213</v>
      </c>
      <c r="H3110">
        <v>58.597999999999999</v>
      </c>
      <c r="I3110">
        <v>8.7170000000000005</v>
      </c>
      <c r="J3110" s="65" t="s">
        <v>9263</v>
      </c>
      <c r="K3110" t="s">
        <v>9367</v>
      </c>
      <c r="L3110" t="s">
        <v>1201</v>
      </c>
      <c r="O3110" t="s">
        <v>1202</v>
      </c>
    </row>
    <row r="3111" spans="1:15" x14ac:dyDescent="0.25">
      <c r="A3111" t="s">
        <v>10299</v>
      </c>
      <c r="B3111" t="s">
        <v>10313</v>
      </c>
      <c r="C3111" t="s">
        <v>10301</v>
      </c>
      <c r="D3111" t="s">
        <v>10314</v>
      </c>
      <c r="E3111">
        <v>102</v>
      </c>
      <c r="F3111" s="65">
        <v>14</v>
      </c>
      <c r="G3111" s="65" t="s">
        <v>1213</v>
      </c>
      <c r="H3111">
        <v>58.595999999999997</v>
      </c>
      <c r="I3111">
        <v>8.7159999999999993</v>
      </c>
      <c r="J3111" s="65" t="s">
        <v>9263</v>
      </c>
      <c r="K3111" t="s">
        <v>9367</v>
      </c>
      <c r="L3111" t="s">
        <v>1201</v>
      </c>
      <c r="O3111" t="s">
        <v>1202</v>
      </c>
    </row>
    <row r="3112" spans="1:15" x14ac:dyDescent="0.25">
      <c r="A3112" t="s">
        <v>10299</v>
      </c>
      <c r="B3112" t="s">
        <v>10315</v>
      </c>
      <c r="C3112" t="s">
        <v>10301</v>
      </c>
      <c r="D3112" t="s">
        <v>10316</v>
      </c>
      <c r="E3112">
        <v>102</v>
      </c>
      <c r="F3112" s="65">
        <v>25</v>
      </c>
      <c r="G3112" s="65" t="s">
        <v>1213</v>
      </c>
      <c r="H3112">
        <v>58.595999999999997</v>
      </c>
      <c r="I3112">
        <v>8.7159999999999993</v>
      </c>
      <c r="J3112" s="65" t="s">
        <v>9263</v>
      </c>
      <c r="K3112" t="s">
        <v>9367</v>
      </c>
      <c r="L3112" t="s">
        <v>1201</v>
      </c>
      <c r="O3112" t="s">
        <v>1202</v>
      </c>
    </row>
    <row r="3113" spans="1:15" x14ac:dyDescent="0.25">
      <c r="A3113" t="s">
        <v>10317</v>
      </c>
      <c r="B3113" t="s">
        <v>10318</v>
      </c>
      <c r="C3113" t="s">
        <v>10319</v>
      </c>
      <c r="D3113" t="s">
        <v>10320</v>
      </c>
      <c r="E3113">
        <v>2.7</v>
      </c>
      <c r="F3113" s="65">
        <v>2.7</v>
      </c>
      <c r="G3113" s="65" t="s">
        <v>1200</v>
      </c>
      <c r="H3113">
        <v>59.893000000000001</v>
      </c>
      <c r="I3113">
        <v>5.5140000000000002</v>
      </c>
      <c r="J3113" s="65" t="s">
        <v>9263</v>
      </c>
      <c r="K3113" t="s">
        <v>9264</v>
      </c>
      <c r="L3113" t="s">
        <v>1201</v>
      </c>
      <c r="O3113" t="s">
        <v>1202</v>
      </c>
    </row>
    <row r="3114" spans="1:15" x14ac:dyDescent="0.25">
      <c r="A3114" t="s">
        <v>10321</v>
      </c>
      <c r="B3114" t="s">
        <v>10322</v>
      </c>
      <c r="C3114" t="s">
        <v>10323</v>
      </c>
      <c r="D3114" t="s">
        <v>10324</v>
      </c>
      <c r="E3114">
        <v>130</v>
      </c>
      <c r="F3114" s="65">
        <v>2.9</v>
      </c>
      <c r="G3114" s="65" t="s">
        <v>1200</v>
      </c>
      <c r="H3114">
        <v>63.002000000000002</v>
      </c>
      <c r="I3114">
        <v>9.0190000000000001</v>
      </c>
      <c r="J3114" s="65" t="s">
        <v>9263</v>
      </c>
      <c r="K3114" t="s">
        <v>9264</v>
      </c>
      <c r="L3114" t="s">
        <v>1427</v>
      </c>
      <c r="O3114" t="s">
        <v>1202</v>
      </c>
    </row>
    <row r="3115" spans="1:15" x14ac:dyDescent="0.25">
      <c r="A3115" t="s">
        <v>10321</v>
      </c>
      <c r="B3115" t="s">
        <v>10325</v>
      </c>
      <c r="C3115" t="s">
        <v>10323</v>
      </c>
      <c r="D3115" t="s">
        <v>10326</v>
      </c>
      <c r="E3115">
        <v>130</v>
      </c>
      <c r="F3115" s="65">
        <v>0.1</v>
      </c>
      <c r="G3115" s="65" t="s">
        <v>1200</v>
      </c>
      <c r="H3115">
        <v>63.002000000000002</v>
      </c>
      <c r="I3115">
        <v>9.0190000000000001</v>
      </c>
      <c r="J3115" s="65" t="s">
        <v>9263</v>
      </c>
      <c r="K3115" t="s">
        <v>9264</v>
      </c>
      <c r="L3115" t="s">
        <v>1427</v>
      </c>
      <c r="O3115" t="s">
        <v>1202</v>
      </c>
    </row>
    <row r="3116" spans="1:15" x14ac:dyDescent="0.25">
      <c r="A3116" t="s">
        <v>10321</v>
      </c>
      <c r="B3116" t="s">
        <v>10327</v>
      </c>
      <c r="C3116" t="s">
        <v>10323</v>
      </c>
      <c r="D3116" t="s">
        <v>10328</v>
      </c>
      <c r="E3116">
        <v>130</v>
      </c>
      <c r="F3116" s="65">
        <v>2.8</v>
      </c>
      <c r="G3116" s="65" t="s">
        <v>1200</v>
      </c>
      <c r="H3116">
        <v>63.002000000000002</v>
      </c>
      <c r="I3116">
        <v>9.0190000000000001</v>
      </c>
      <c r="J3116" s="65" t="s">
        <v>9263</v>
      </c>
      <c r="K3116" t="s">
        <v>9264</v>
      </c>
      <c r="L3116" t="s">
        <v>1427</v>
      </c>
      <c r="O3116" t="s">
        <v>1202</v>
      </c>
    </row>
    <row r="3117" spans="1:15" x14ac:dyDescent="0.25">
      <c r="A3117" t="s">
        <v>10321</v>
      </c>
      <c r="B3117" t="s">
        <v>10329</v>
      </c>
      <c r="C3117" t="s">
        <v>10323</v>
      </c>
      <c r="D3117" t="s">
        <v>10330</v>
      </c>
      <c r="E3117">
        <v>130</v>
      </c>
      <c r="F3117" s="65">
        <v>0.1</v>
      </c>
      <c r="G3117" s="65" t="s">
        <v>1200</v>
      </c>
      <c r="H3117">
        <v>63.002000000000002</v>
      </c>
      <c r="I3117">
        <v>9.0190000000000001</v>
      </c>
      <c r="J3117" s="65" t="s">
        <v>9263</v>
      </c>
      <c r="K3117" t="s">
        <v>9264</v>
      </c>
      <c r="L3117" t="s">
        <v>1427</v>
      </c>
      <c r="O3117" t="s">
        <v>1202</v>
      </c>
    </row>
    <row r="3118" spans="1:15" x14ac:dyDescent="0.25">
      <c r="A3118" t="s">
        <v>10321</v>
      </c>
      <c r="B3118" t="s">
        <v>10331</v>
      </c>
      <c r="C3118" t="s">
        <v>10323</v>
      </c>
      <c r="D3118" t="s">
        <v>10332</v>
      </c>
      <c r="E3118">
        <v>130</v>
      </c>
      <c r="F3118" s="65">
        <v>1.8</v>
      </c>
      <c r="G3118" s="65" t="s">
        <v>1200</v>
      </c>
      <c r="H3118">
        <v>63.002000000000002</v>
      </c>
      <c r="I3118">
        <v>9.0190000000000001</v>
      </c>
      <c r="J3118" s="65" t="s">
        <v>9263</v>
      </c>
      <c r="K3118" t="s">
        <v>9264</v>
      </c>
      <c r="L3118" t="s">
        <v>1427</v>
      </c>
      <c r="O3118" t="s">
        <v>1202</v>
      </c>
    </row>
    <row r="3119" spans="1:15" x14ac:dyDescent="0.25">
      <c r="A3119" t="s">
        <v>10321</v>
      </c>
      <c r="B3119" t="s">
        <v>10333</v>
      </c>
      <c r="C3119" t="s">
        <v>10323</v>
      </c>
      <c r="D3119" t="s">
        <v>10334</v>
      </c>
      <c r="E3119">
        <v>130</v>
      </c>
      <c r="F3119" s="65">
        <v>0.3</v>
      </c>
      <c r="G3119" s="65" t="s">
        <v>1200</v>
      </c>
      <c r="H3119">
        <v>63.002000000000002</v>
      </c>
      <c r="I3119">
        <v>9.0190000000000001</v>
      </c>
      <c r="J3119" s="65" t="s">
        <v>9263</v>
      </c>
      <c r="K3119" t="s">
        <v>9264</v>
      </c>
      <c r="L3119" t="s">
        <v>1427</v>
      </c>
      <c r="O3119" t="s">
        <v>1202</v>
      </c>
    </row>
    <row r="3120" spans="1:15" x14ac:dyDescent="0.25">
      <c r="A3120" t="s">
        <v>10321</v>
      </c>
      <c r="B3120" t="s">
        <v>10335</v>
      </c>
      <c r="C3120" t="s">
        <v>10323</v>
      </c>
      <c r="D3120" t="s">
        <v>10336</v>
      </c>
      <c r="E3120">
        <v>130</v>
      </c>
      <c r="F3120" s="65">
        <v>130</v>
      </c>
      <c r="G3120" s="65" t="s">
        <v>1200</v>
      </c>
      <c r="H3120">
        <v>63.002000000000002</v>
      </c>
      <c r="I3120">
        <v>9.0190000000000001</v>
      </c>
      <c r="J3120" s="65" t="s">
        <v>9263</v>
      </c>
      <c r="K3120" t="s">
        <v>9264</v>
      </c>
      <c r="L3120" t="s">
        <v>1201</v>
      </c>
      <c r="O3120" t="s">
        <v>1202</v>
      </c>
    </row>
    <row r="3121" spans="1:15" x14ac:dyDescent="0.25">
      <c r="A3121" t="s">
        <v>10321</v>
      </c>
      <c r="B3121" t="s">
        <v>10337</v>
      </c>
      <c r="C3121" t="s">
        <v>10323</v>
      </c>
      <c r="D3121" t="s">
        <v>10338</v>
      </c>
      <c r="E3121">
        <v>130</v>
      </c>
      <c r="F3121" s="65">
        <v>0.1</v>
      </c>
      <c r="G3121" s="65" t="s">
        <v>1200</v>
      </c>
      <c r="H3121">
        <v>63.002000000000002</v>
      </c>
      <c r="I3121">
        <v>9.0190000000000001</v>
      </c>
      <c r="J3121" s="65" t="s">
        <v>9263</v>
      </c>
      <c r="K3121" t="s">
        <v>9264</v>
      </c>
      <c r="L3121" t="s">
        <v>1427</v>
      </c>
      <c r="O3121" t="s">
        <v>1202</v>
      </c>
    </row>
    <row r="3122" spans="1:15" x14ac:dyDescent="0.25">
      <c r="A3122" t="s">
        <v>10321</v>
      </c>
      <c r="B3122" t="s">
        <v>10339</v>
      </c>
      <c r="C3122" t="s">
        <v>10323</v>
      </c>
      <c r="D3122" t="s">
        <v>10340</v>
      </c>
      <c r="E3122">
        <v>130</v>
      </c>
      <c r="F3122" s="65">
        <v>3.3</v>
      </c>
      <c r="G3122" s="65" t="s">
        <v>1200</v>
      </c>
      <c r="H3122">
        <v>63.002000000000002</v>
      </c>
      <c r="I3122">
        <v>9.0190000000000001</v>
      </c>
      <c r="J3122" s="65" t="s">
        <v>9263</v>
      </c>
      <c r="K3122" t="s">
        <v>9264</v>
      </c>
      <c r="L3122" t="s">
        <v>1427</v>
      </c>
      <c r="O3122" t="s">
        <v>1202</v>
      </c>
    </row>
    <row r="3123" spans="1:15" x14ac:dyDescent="0.25">
      <c r="A3123" t="s">
        <v>10321</v>
      </c>
      <c r="B3123" t="s">
        <v>10341</v>
      </c>
      <c r="C3123" t="s">
        <v>10323</v>
      </c>
      <c r="D3123" t="s">
        <v>10342</v>
      </c>
      <c r="E3123">
        <v>130</v>
      </c>
      <c r="F3123" s="65">
        <v>0.3</v>
      </c>
      <c r="G3123" s="65" t="s">
        <v>1200</v>
      </c>
      <c r="H3123">
        <v>63.002000000000002</v>
      </c>
      <c r="I3123">
        <v>9.0190000000000001</v>
      </c>
      <c r="J3123" s="65" t="s">
        <v>9263</v>
      </c>
      <c r="K3123" t="s">
        <v>9264</v>
      </c>
      <c r="L3123" t="s">
        <v>1427</v>
      </c>
      <c r="O3123" t="s">
        <v>1202</v>
      </c>
    </row>
    <row r="3124" spans="1:15" x14ac:dyDescent="0.25">
      <c r="A3124" t="s">
        <v>10321</v>
      </c>
      <c r="B3124" t="s">
        <v>10343</v>
      </c>
      <c r="C3124" t="s">
        <v>10323</v>
      </c>
      <c r="D3124" t="s">
        <v>10344</v>
      </c>
      <c r="E3124">
        <v>130</v>
      </c>
      <c r="F3124" s="65">
        <v>0.8</v>
      </c>
      <c r="G3124" s="65" t="s">
        <v>1200</v>
      </c>
      <c r="H3124">
        <v>63.002000000000002</v>
      </c>
      <c r="I3124">
        <v>9.0190000000000001</v>
      </c>
      <c r="J3124" s="65" t="s">
        <v>9263</v>
      </c>
      <c r="K3124" t="s">
        <v>9264</v>
      </c>
      <c r="L3124" t="s">
        <v>1427</v>
      </c>
      <c r="O3124" t="s">
        <v>1202</v>
      </c>
    </row>
    <row r="3125" spans="1:15" x14ac:dyDescent="0.25">
      <c r="A3125" t="s">
        <v>10321</v>
      </c>
      <c r="B3125" t="s">
        <v>10345</v>
      </c>
      <c r="C3125" t="s">
        <v>10323</v>
      </c>
      <c r="D3125" t="s">
        <v>10346</v>
      </c>
      <c r="E3125">
        <v>130</v>
      </c>
      <c r="F3125" s="65">
        <v>0.8</v>
      </c>
      <c r="G3125" s="65" t="s">
        <v>1200</v>
      </c>
      <c r="H3125">
        <v>63.002000000000002</v>
      </c>
      <c r="I3125">
        <v>9.0190000000000001</v>
      </c>
      <c r="J3125" s="65" t="s">
        <v>9263</v>
      </c>
      <c r="K3125" t="s">
        <v>9264</v>
      </c>
      <c r="L3125" t="s">
        <v>1427</v>
      </c>
      <c r="O3125" t="s">
        <v>1202</v>
      </c>
    </row>
    <row r="3126" spans="1:15" x14ac:dyDescent="0.25">
      <c r="A3126" t="s">
        <v>10321</v>
      </c>
      <c r="B3126" t="s">
        <v>10347</v>
      </c>
      <c r="C3126" t="s">
        <v>10323</v>
      </c>
      <c r="D3126" t="s">
        <v>10348</v>
      </c>
      <c r="E3126">
        <v>130</v>
      </c>
      <c r="F3126" s="65">
        <v>0.1</v>
      </c>
      <c r="G3126" s="65" t="s">
        <v>1200</v>
      </c>
      <c r="H3126">
        <v>63.002000000000002</v>
      </c>
      <c r="I3126">
        <v>9.0190000000000001</v>
      </c>
      <c r="J3126" s="65" t="s">
        <v>9263</v>
      </c>
      <c r="K3126" t="s">
        <v>9264</v>
      </c>
      <c r="L3126" t="s">
        <v>1427</v>
      </c>
      <c r="O3126" t="s">
        <v>1202</v>
      </c>
    </row>
    <row r="3127" spans="1:15" x14ac:dyDescent="0.25">
      <c r="A3127" t="s">
        <v>10321</v>
      </c>
      <c r="B3127" t="s">
        <v>10349</v>
      </c>
      <c r="C3127" t="s">
        <v>10323</v>
      </c>
      <c r="D3127" t="s">
        <v>10350</v>
      </c>
      <c r="E3127">
        <v>130</v>
      </c>
      <c r="F3127" s="65">
        <v>0.1</v>
      </c>
      <c r="G3127" s="65" t="s">
        <v>1200</v>
      </c>
      <c r="H3127">
        <v>63.002000000000002</v>
      </c>
      <c r="I3127">
        <v>9.0190000000000001</v>
      </c>
      <c r="J3127" s="65" t="s">
        <v>9263</v>
      </c>
      <c r="K3127" t="s">
        <v>9264</v>
      </c>
      <c r="L3127" t="s">
        <v>1427</v>
      </c>
      <c r="O3127" t="s">
        <v>1202</v>
      </c>
    </row>
    <row r="3128" spans="1:15" x14ac:dyDescent="0.25">
      <c r="A3128" t="s">
        <v>10321</v>
      </c>
      <c r="B3128" t="s">
        <v>10351</v>
      </c>
      <c r="C3128" t="s">
        <v>10323</v>
      </c>
      <c r="D3128" t="s">
        <v>10352</v>
      </c>
      <c r="E3128">
        <v>130</v>
      </c>
      <c r="F3128" s="65">
        <v>0.3</v>
      </c>
      <c r="G3128" s="65" t="s">
        <v>1200</v>
      </c>
      <c r="H3128">
        <v>63.002000000000002</v>
      </c>
      <c r="I3128">
        <v>9.0190000000000001</v>
      </c>
      <c r="J3128" s="65" t="s">
        <v>9263</v>
      </c>
      <c r="K3128" t="s">
        <v>9264</v>
      </c>
      <c r="L3128" t="s">
        <v>1427</v>
      </c>
      <c r="O3128" t="s">
        <v>1202</v>
      </c>
    </row>
    <row r="3129" spans="1:15" x14ac:dyDescent="0.25">
      <c r="A3129" t="s">
        <v>10321</v>
      </c>
      <c r="B3129" t="s">
        <v>10353</v>
      </c>
      <c r="C3129" t="s">
        <v>10323</v>
      </c>
      <c r="D3129" t="s">
        <v>10354</v>
      </c>
      <c r="E3129">
        <v>130</v>
      </c>
      <c r="F3129" s="65">
        <v>0.1</v>
      </c>
      <c r="G3129" s="65" t="s">
        <v>1200</v>
      </c>
      <c r="H3129">
        <v>63.002000000000002</v>
      </c>
      <c r="I3129">
        <v>9.0190000000000001</v>
      </c>
      <c r="J3129" s="65" t="s">
        <v>9263</v>
      </c>
      <c r="K3129" t="s">
        <v>9264</v>
      </c>
      <c r="L3129" t="s">
        <v>1427</v>
      </c>
      <c r="O3129" t="s">
        <v>1202</v>
      </c>
    </row>
    <row r="3130" spans="1:15" x14ac:dyDescent="0.25">
      <c r="A3130" t="s">
        <v>10321</v>
      </c>
      <c r="B3130" t="s">
        <v>10355</v>
      </c>
      <c r="C3130" t="s">
        <v>10323</v>
      </c>
      <c r="D3130" t="s">
        <v>10356</v>
      </c>
      <c r="E3130">
        <v>130</v>
      </c>
      <c r="F3130" s="65">
        <v>0.1</v>
      </c>
      <c r="G3130" s="65" t="s">
        <v>1200</v>
      </c>
      <c r="H3130">
        <v>63.002000000000002</v>
      </c>
      <c r="I3130">
        <v>9.0190000000000001</v>
      </c>
      <c r="J3130" s="65" t="s">
        <v>9263</v>
      </c>
      <c r="K3130" t="s">
        <v>9264</v>
      </c>
      <c r="L3130" t="s">
        <v>1427</v>
      </c>
      <c r="O3130" t="s">
        <v>1202</v>
      </c>
    </row>
    <row r="3131" spans="1:15" x14ac:dyDescent="0.25">
      <c r="A3131" t="s">
        <v>10321</v>
      </c>
      <c r="B3131" t="s">
        <v>10357</v>
      </c>
      <c r="C3131" t="s">
        <v>10323</v>
      </c>
      <c r="D3131" t="s">
        <v>10358</v>
      </c>
      <c r="E3131">
        <v>130</v>
      </c>
      <c r="F3131" s="65">
        <v>0.1</v>
      </c>
      <c r="G3131" s="65" t="s">
        <v>1200</v>
      </c>
      <c r="H3131">
        <v>63.002000000000002</v>
      </c>
      <c r="I3131">
        <v>9.0190000000000001</v>
      </c>
      <c r="J3131" s="65" t="s">
        <v>9263</v>
      </c>
      <c r="K3131" t="s">
        <v>9264</v>
      </c>
      <c r="L3131" t="s">
        <v>1427</v>
      </c>
      <c r="O3131" t="s">
        <v>1202</v>
      </c>
    </row>
    <row r="3132" spans="1:15" x14ac:dyDescent="0.25">
      <c r="A3132" t="s">
        <v>10321</v>
      </c>
      <c r="B3132" t="s">
        <v>10359</v>
      </c>
      <c r="C3132" t="s">
        <v>10323</v>
      </c>
      <c r="D3132" t="s">
        <v>10360</v>
      </c>
      <c r="E3132">
        <v>130</v>
      </c>
      <c r="F3132" s="65">
        <v>0.1</v>
      </c>
      <c r="G3132" s="65" t="s">
        <v>1200</v>
      </c>
      <c r="H3132">
        <v>63.002000000000002</v>
      </c>
      <c r="I3132">
        <v>9.0190000000000001</v>
      </c>
      <c r="J3132" s="65" t="s">
        <v>9263</v>
      </c>
      <c r="K3132" t="s">
        <v>9264</v>
      </c>
      <c r="L3132" t="s">
        <v>1427</v>
      </c>
      <c r="O3132" t="s">
        <v>1202</v>
      </c>
    </row>
    <row r="3133" spans="1:15" x14ac:dyDescent="0.25">
      <c r="A3133" t="s">
        <v>10361</v>
      </c>
      <c r="B3133" t="s">
        <v>10362</v>
      </c>
      <c r="C3133" t="s">
        <v>10363</v>
      </c>
      <c r="D3133" t="s">
        <v>10364</v>
      </c>
      <c r="E3133">
        <v>1.2</v>
      </c>
      <c r="F3133" s="65">
        <v>0.6</v>
      </c>
      <c r="G3133" s="65" t="s">
        <v>1213</v>
      </c>
      <c r="H3133">
        <v>59.323999999999998</v>
      </c>
      <c r="I3133">
        <v>5.298</v>
      </c>
      <c r="J3133" s="65" t="s">
        <v>9263</v>
      </c>
      <c r="K3133" t="s">
        <v>9367</v>
      </c>
      <c r="L3133" t="s">
        <v>1201</v>
      </c>
      <c r="O3133" t="s">
        <v>1202</v>
      </c>
    </row>
    <row r="3134" spans="1:15" x14ac:dyDescent="0.25">
      <c r="A3134" t="s">
        <v>10361</v>
      </c>
      <c r="B3134" t="s">
        <v>10365</v>
      </c>
      <c r="C3134" t="s">
        <v>10363</v>
      </c>
      <c r="D3134" t="s">
        <v>10366</v>
      </c>
      <c r="E3134">
        <v>1.2</v>
      </c>
      <c r="F3134" s="65">
        <v>0.6</v>
      </c>
      <c r="G3134" s="65" t="s">
        <v>1213</v>
      </c>
      <c r="H3134">
        <v>59.323999999999998</v>
      </c>
      <c r="I3134">
        <v>5.298</v>
      </c>
      <c r="J3134" s="65" t="s">
        <v>9263</v>
      </c>
      <c r="K3134" t="s">
        <v>9367</v>
      </c>
      <c r="L3134" t="s">
        <v>1201</v>
      </c>
      <c r="O3134" t="s">
        <v>1202</v>
      </c>
    </row>
    <row r="3135" spans="1:15" x14ac:dyDescent="0.25">
      <c r="A3135" t="s">
        <v>10367</v>
      </c>
      <c r="B3135" t="s">
        <v>10368</v>
      </c>
      <c r="C3135" t="s">
        <v>10369</v>
      </c>
      <c r="D3135" t="s">
        <v>10370</v>
      </c>
      <c r="E3135">
        <v>88</v>
      </c>
      <c r="F3135" s="65">
        <v>44</v>
      </c>
      <c r="G3135" s="65" t="s">
        <v>1200</v>
      </c>
      <c r="H3135">
        <v>67.194000000000003</v>
      </c>
      <c r="I3135">
        <v>15.709</v>
      </c>
      <c r="J3135" s="65" t="s">
        <v>9263</v>
      </c>
      <c r="K3135" t="s">
        <v>9348</v>
      </c>
      <c r="L3135" t="s">
        <v>1201</v>
      </c>
      <c r="O3135" t="s">
        <v>1202</v>
      </c>
    </row>
    <row r="3136" spans="1:15" x14ac:dyDescent="0.25">
      <c r="A3136" t="s">
        <v>10367</v>
      </c>
      <c r="B3136" t="s">
        <v>10371</v>
      </c>
      <c r="C3136" t="s">
        <v>10369</v>
      </c>
      <c r="D3136" t="s">
        <v>10372</v>
      </c>
      <c r="E3136">
        <v>88</v>
      </c>
      <c r="F3136" s="65">
        <v>44</v>
      </c>
      <c r="G3136" s="65" t="s">
        <v>1200</v>
      </c>
      <c r="H3136">
        <v>67.194000000000003</v>
      </c>
      <c r="I3136">
        <v>15.709</v>
      </c>
      <c r="J3136" s="65" t="s">
        <v>9263</v>
      </c>
      <c r="K3136" t="s">
        <v>9348</v>
      </c>
      <c r="L3136" t="s">
        <v>1201</v>
      </c>
      <c r="O3136" t="s">
        <v>1202</v>
      </c>
    </row>
    <row r="3137" spans="1:15" x14ac:dyDescent="0.25">
      <c r="A3137" t="s">
        <v>10373</v>
      </c>
      <c r="B3137" t="s">
        <v>10374</v>
      </c>
      <c r="C3137" t="s">
        <v>10375</v>
      </c>
      <c r="D3137" t="s">
        <v>10376</v>
      </c>
      <c r="E3137">
        <v>1.3</v>
      </c>
      <c r="F3137" s="65">
        <v>0.9</v>
      </c>
      <c r="G3137" s="65" t="s">
        <v>1213</v>
      </c>
      <c r="H3137">
        <v>65.534999999999997</v>
      </c>
      <c r="I3137">
        <v>13.407</v>
      </c>
      <c r="J3137" s="65" t="s">
        <v>9263</v>
      </c>
      <c r="K3137" t="s">
        <v>9348</v>
      </c>
      <c r="L3137" t="s">
        <v>1201</v>
      </c>
      <c r="O3137" t="s">
        <v>1202</v>
      </c>
    </row>
    <row r="3138" spans="1:15" x14ac:dyDescent="0.25">
      <c r="A3138" t="s">
        <v>10373</v>
      </c>
      <c r="B3138" t="s">
        <v>10377</v>
      </c>
      <c r="C3138" t="s">
        <v>10375</v>
      </c>
      <c r="D3138" t="s">
        <v>10378</v>
      </c>
      <c r="E3138">
        <v>1.3</v>
      </c>
      <c r="F3138" s="65">
        <v>0.2</v>
      </c>
      <c r="G3138" s="65" t="s">
        <v>1213</v>
      </c>
      <c r="H3138">
        <v>65.534999999999997</v>
      </c>
      <c r="I3138">
        <v>13.407</v>
      </c>
      <c r="J3138" s="65" t="s">
        <v>9263</v>
      </c>
      <c r="K3138" t="s">
        <v>9348</v>
      </c>
      <c r="L3138" t="s">
        <v>1201</v>
      </c>
      <c r="O3138" t="s">
        <v>1202</v>
      </c>
    </row>
    <row r="3139" spans="1:15" x14ac:dyDescent="0.25">
      <c r="A3139" t="s">
        <v>10373</v>
      </c>
      <c r="B3139" t="s">
        <v>10379</v>
      </c>
      <c r="C3139" t="s">
        <v>10375</v>
      </c>
      <c r="D3139" t="s">
        <v>10380</v>
      </c>
      <c r="E3139">
        <v>1.3</v>
      </c>
      <c r="F3139" s="65">
        <v>0.2</v>
      </c>
      <c r="G3139" s="65" t="s">
        <v>1213</v>
      </c>
      <c r="H3139">
        <v>65.534999999999997</v>
      </c>
      <c r="I3139">
        <v>13.407</v>
      </c>
      <c r="J3139" s="65" t="s">
        <v>9263</v>
      </c>
      <c r="K3139" t="s">
        <v>9348</v>
      </c>
      <c r="L3139" t="s">
        <v>1201</v>
      </c>
      <c r="O3139" t="s">
        <v>1202</v>
      </c>
    </row>
    <row r="3140" spans="1:15" x14ac:dyDescent="0.25">
      <c r="A3140" t="s">
        <v>10381</v>
      </c>
      <c r="B3140" t="s">
        <v>10382</v>
      </c>
      <c r="C3140" t="s">
        <v>10383</v>
      </c>
      <c r="D3140" t="s">
        <v>10384</v>
      </c>
      <c r="E3140">
        <v>7</v>
      </c>
      <c r="F3140" s="65">
        <v>7</v>
      </c>
      <c r="G3140" s="65" t="s">
        <v>1200</v>
      </c>
      <c r="H3140">
        <v>60.822000000000003</v>
      </c>
      <c r="I3140">
        <v>9.5519999999999996</v>
      </c>
      <c r="J3140" s="65" t="s">
        <v>9263</v>
      </c>
      <c r="K3140" t="s">
        <v>9512</v>
      </c>
      <c r="L3140" t="s">
        <v>1201</v>
      </c>
      <c r="O3140" t="s">
        <v>1202</v>
      </c>
    </row>
    <row r="3141" spans="1:15" x14ac:dyDescent="0.25">
      <c r="A3141" t="s">
        <v>10385</v>
      </c>
      <c r="B3141" t="s">
        <v>10386</v>
      </c>
      <c r="C3141" t="s">
        <v>10387</v>
      </c>
      <c r="D3141" t="s">
        <v>10388</v>
      </c>
      <c r="E3141">
        <v>11.5</v>
      </c>
      <c r="F3141" s="65">
        <v>5.6</v>
      </c>
      <c r="G3141" s="65" t="s">
        <v>1200</v>
      </c>
      <c r="H3141">
        <v>67.066999999999993</v>
      </c>
      <c r="I3141">
        <v>14.05</v>
      </c>
      <c r="J3141" s="65" t="s">
        <v>9263</v>
      </c>
      <c r="K3141" t="s">
        <v>9348</v>
      </c>
      <c r="L3141" t="s">
        <v>1201</v>
      </c>
      <c r="O3141" t="s">
        <v>1202</v>
      </c>
    </row>
    <row r="3142" spans="1:15" x14ac:dyDescent="0.25">
      <c r="A3142" t="s">
        <v>10385</v>
      </c>
      <c r="B3142" t="s">
        <v>10389</v>
      </c>
      <c r="C3142" t="s">
        <v>10387</v>
      </c>
      <c r="D3142" t="s">
        <v>10390</v>
      </c>
      <c r="E3142">
        <v>11.5</v>
      </c>
      <c r="F3142" s="65">
        <v>5.9</v>
      </c>
      <c r="G3142" s="65" t="s">
        <v>1200</v>
      </c>
      <c r="H3142">
        <v>67.066999999999993</v>
      </c>
      <c r="I3142">
        <v>14.05</v>
      </c>
      <c r="J3142" s="65" t="s">
        <v>9263</v>
      </c>
      <c r="K3142" t="s">
        <v>9348</v>
      </c>
      <c r="L3142" t="s">
        <v>1201</v>
      </c>
      <c r="O3142" t="s">
        <v>1202</v>
      </c>
    </row>
    <row r="3143" spans="1:15" x14ac:dyDescent="0.25">
      <c r="A3143" t="s">
        <v>10391</v>
      </c>
      <c r="B3143" t="s">
        <v>10392</v>
      </c>
      <c r="C3143" t="s">
        <v>10393</v>
      </c>
      <c r="D3143" t="s">
        <v>10394</v>
      </c>
      <c r="E3143">
        <v>4</v>
      </c>
      <c r="F3143" s="65">
        <v>4</v>
      </c>
      <c r="G3143" s="65" t="s">
        <v>1200</v>
      </c>
      <c r="H3143">
        <v>60.429000000000002</v>
      </c>
      <c r="I3143">
        <v>5.6289999999999996</v>
      </c>
      <c r="J3143" s="65" t="s">
        <v>9263</v>
      </c>
      <c r="K3143" t="s">
        <v>9264</v>
      </c>
      <c r="L3143" t="s">
        <v>1201</v>
      </c>
      <c r="O3143" t="s">
        <v>1202</v>
      </c>
    </row>
    <row r="3144" spans="1:15" x14ac:dyDescent="0.25">
      <c r="A3144" t="s">
        <v>10395</v>
      </c>
      <c r="B3144" t="s">
        <v>10396</v>
      </c>
      <c r="C3144" t="s">
        <v>10397</v>
      </c>
      <c r="D3144" t="s">
        <v>10398</v>
      </c>
      <c r="E3144">
        <v>5.5</v>
      </c>
      <c r="F3144" s="65">
        <v>5.5</v>
      </c>
      <c r="G3144" s="65" t="s">
        <v>1213</v>
      </c>
      <c r="H3144">
        <v>59.759</v>
      </c>
      <c r="I3144">
        <v>10.01</v>
      </c>
      <c r="J3144" s="65" t="s">
        <v>9263</v>
      </c>
      <c r="K3144" t="s">
        <v>9271</v>
      </c>
      <c r="L3144" t="s">
        <v>1201</v>
      </c>
      <c r="O3144" t="s">
        <v>1202</v>
      </c>
    </row>
    <row r="3145" spans="1:15" x14ac:dyDescent="0.25">
      <c r="A3145" t="s">
        <v>10399</v>
      </c>
      <c r="B3145" t="s">
        <v>10400</v>
      </c>
      <c r="C3145" t="s">
        <v>10401</v>
      </c>
      <c r="D3145" t="s">
        <v>10402</v>
      </c>
      <c r="E3145">
        <v>62</v>
      </c>
      <c r="F3145" s="65">
        <v>31</v>
      </c>
      <c r="G3145" s="65" t="s">
        <v>1200</v>
      </c>
      <c r="H3145">
        <v>58.506999999999998</v>
      </c>
      <c r="I3145">
        <v>7.42</v>
      </c>
      <c r="J3145" s="65" t="s">
        <v>9263</v>
      </c>
      <c r="K3145" t="s">
        <v>9367</v>
      </c>
      <c r="L3145" t="s">
        <v>1201</v>
      </c>
      <c r="O3145" t="s">
        <v>1202</v>
      </c>
    </row>
    <row r="3146" spans="1:15" x14ac:dyDescent="0.25">
      <c r="A3146" t="s">
        <v>10399</v>
      </c>
      <c r="B3146" t="s">
        <v>10403</v>
      </c>
      <c r="C3146" t="s">
        <v>10401</v>
      </c>
      <c r="D3146" t="s">
        <v>10404</v>
      </c>
      <c r="E3146">
        <v>62</v>
      </c>
      <c r="F3146" s="65">
        <v>31</v>
      </c>
      <c r="G3146" s="65" t="s">
        <v>1200</v>
      </c>
      <c r="H3146">
        <v>58.506999999999998</v>
      </c>
      <c r="I3146">
        <v>7.42</v>
      </c>
      <c r="J3146" s="65" t="s">
        <v>9263</v>
      </c>
      <c r="K3146" t="s">
        <v>9367</v>
      </c>
      <c r="L3146" t="s">
        <v>1201</v>
      </c>
      <c r="O3146" t="s">
        <v>1202</v>
      </c>
    </row>
    <row r="3147" spans="1:15" x14ac:dyDescent="0.25">
      <c r="A3147" t="s">
        <v>10405</v>
      </c>
      <c r="B3147" t="s">
        <v>10406</v>
      </c>
      <c r="C3147" t="s">
        <v>10407</v>
      </c>
      <c r="D3147" t="s">
        <v>10408</v>
      </c>
      <c r="E3147">
        <v>25</v>
      </c>
      <c r="F3147" s="65">
        <v>25</v>
      </c>
      <c r="G3147" s="65" t="s">
        <v>1200</v>
      </c>
      <c r="H3147">
        <v>59.558</v>
      </c>
      <c r="I3147">
        <v>7.8109999999999999</v>
      </c>
      <c r="J3147" s="65" t="s">
        <v>9263</v>
      </c>
      <c r="K3147" t="s">
        <v>9271</v>
      </c>
      <c r="L3147" t="s">
        <v>1201</v>
      </c>
      <c r="O3147" t="s">
        <v>1202</v>
      </c>
    </row>
    <row r="3148" spans="1:15" x14ac:dyDescent="0.25">
      <c r="A3148" t="s">
        <v>10409</v>
      </c>
      <c r="B3148" t="s">
        <v>10410</v>
      </c>
      <c r="C3148" t="s">
        <v>10411</v>
      </c>
      <c r="D3148" t="s">
        <v>10412</v>
      </c>
      <c r="E3148">
        <v>38</v>
      </c>
      <c r="F3148" s="65">
        <v>38</v>
      </c>
      <c r="G3148" s="65" t="s">
        <v>1200</v>
      </c>
      <c r="H3148">
        <v>68.066000000000003</v>
      </c>
      <c r="I3148">
        <v>17.774999999999999</v>
      </c>
      <c r="J3148" s="65" t="s">
        <v>9263</v>
      </c>
      <c r="K3148" t="s">
        <v>9348</v>
      </c>
      <c r="L3148" t="s">
        <v>1201</v>
      </c>
      <c r="O3148" t="s">
        <v>1202</v>
      </c>
    </row>
    <row r="3149" spans="1:15" x14ac:dyDescent="0.25">
      <c r="A3149" t="s">
        <v>10413</v>
      </c>
      <c r="B3149" t="s">
        <v>10414</v>
      </c>
      <c r="C3149" t="s">
        <v>10415</v>
      </c>
      <c r="D3149" t="s">
        <v>10416</v>
      </c>
      <c r="E3149">
        <v>83</v>
      </c>
      <c r="F3149" s="65">
        <v>3</v>
      </c>
      <c r="G3149" s="65" t="s">
        <v>1200</v>
      </c>
      <c r="H3149">
        <v>69.314999999999998</v>
      </c>
      <c r="I3149">
        <v>20.358000000000001</v>
      </c>
      <c r="J3149" s="65" t="s">
        <v>9263</v>
      </c>
      <c r="K3149" t="s">
        <v>9348</v>
      </c>
      <c r="L3149" t="s">
        <v>1201</v>
      </c>
      <c r="O3149" t="s">
        <v>1202</v>
      </c>
    </row>
    <row r="3150" spans="1:15" x14ac:dyDescent="0.25">
      <c r="A3150" t="s">
        <v>10413</v>
      </c>
      <c r="B3150" t="s">
        <v>10417</v>
      </c>
      <c r="C3150" t="s">
        <v>10415</v>
      </c>
      <c r="D3150" t="s">
        <v>10418</v>
      </c>
      <c r="E3150">
        <v>83</v>
      </c>
      <c r="F3150" s="65">
        <v>80</v>
      </c>
      <c r="G3150" s="65" t="s">
        <v>1200</v>
      </c>
      <c r="H3150">
        <v>69.314999999999998</v>
      </c>
      <c r="I3150">
        <v>20.358000000000001</v>
      </c>
      <c r="J3150" s="65" t="s">
        <v>9263</v>
      </c>
      <c r="K3150" t="s">
        <v>9348</v>
      </c>
      <c r="L3150" t="s">
        <v>1201</v>
      </c>
      <c r="O3150" t="s">
        <v>1202</v>
      </c>
    </row>
    <row r="3151" spans="1:15" x14ac:dyDescent="0.25">
      <c r="A3151" t="s">
        <v>10419</v>
      </c>
      <c r="B3151" t="s">
        <v>10420</v>
      </c>
      <c r="C3151" t="s">
        <v>10421</v>
      </c>
      <c r="D3151" t="s">
        <v>10422</v>
      </c>
      <c r="E3151">
        <v>3.3</v>
      </c>
      <c r="F3151" s="65">
        <v>3.3</v>
      </c>
      <c r="G3151" s="65" t="s">
        <v>1200</v>
      </c>
      <c r="H3151">
        <v>61.317</v>
      </c>
      <c r="I3151">
        <v>12.26</v>
      </c>
      <c r="J3151" s="65" t="s">
        <v>9263</v>
      </c>
      <c r="K3151" t="s">
        <v>9512</v>
      </c>
      <c r="L3151" t="s">
        <v>1201</v>
      </c>
      <c r="O3151" t="s">
        <v>1202</v>
      </c>
    </row>
    <row r="3152" spans="1:15" x14ac:dyDescent="0.25">
      <c r="A3152" t="s">
        <v>10423</v>
      </c>
      <c r="B3152" t="s">
        <v>10424</v>
      </c>
      <c r="C3152" t="s">
        <v>10425</v>
      </c>
      <c r="D3152" t="s">
        <v>10426</v>
      </c>
      <c r="E3152">
        <v>5</v>
      </c>
      <c r="F3152" s="65">
        <v>5</v>
      </c>
      <c r="G3152" s="65" t="s">
        <v>1213</v>
      </c>
      <c r="H3152">
        <v>69.966999999999999</v>
      </c>
      <c r="I3152">
        <v>18.847999999999999</v>
      </c>
      <c r="J3152" s="65" t="s">
        <v>9263</v>
      </c>
      <c r="K3152" t="s">
        <v>9348</v>
      </c>
      <c r="L3152" t="s">
        <v>1201</v>
      </c>
      <c r="O3152" t="s">
        <v>1202</v>
      </c>
    </row>
    <row r="3153" spans="1:15" x14ac:dyDescent="0.25">
      <c r="A3153" t="s">
        <v>10427</v>
      </c>
      <c r="B3153" t="s">
        <v>10428</v>
      </c>
      <c r="C3153" t="s">
        <v>10429</v>
      </c>
      <c r="D3153" t="s">
        <v>10430</v>
      </c>
      <c r="E3153">
        <v>4.5</v>
      </c>
      <c r="F3153" s="65">
        <v>2.7</v>
      </c>
      <c r="G3153" s="65" t="s">
        <v>1200</v>
      </c>
      <c r="H3153">
        <v>58.155999999999999</v>
      </c>
      <c r="I3153">
        <v>8.0630000000000006</v>
      </c>
      <c r="J3153" s="65" t="s">
        <v>9263</v>
      </c>
      <c r="K3153" t="s">
        <v>9367</v>
      </c>
      <c r="L3153" t="s">
        <v>1201</v>
      </c>
      <c r="O3153" t="s">
        <v>1202</v>
      </c>
    </row>
    <row r="3154" spans="1:15" x14ac:dyDescent="0.25">
      <c r="A3154" t="s">
        <v>10427</v>
      </c>
      <c r="B3154" t="s">
        <v>10431</v>
      </c>
      <c r="C3154" t="s">
        <v>10429</v>
      </c>
      <c r="D3154" t="s">
        <v>10432</v>
      </c>
      <c r="E3154">
        <v>4.5</v>
      </c>
      <c r="F3154" s="65">
        <v>1.8</v>
      </c>
      <c r="G3154" s="65" t="s">
        <v>1200</v>
      </c>
      <c r="H3154">
        <v>58.155999999999999</v>
      </c>
      <c r="I3154">
        <v>8.0630000000000006</v>
      </c>
      <c r="J3154" s="65" t="s">
        <v>9263</v>
      </c>
      <c r="K3154" t="s">
        <v>9367</v>
      </c>
      <c r="L3154" t="s">
        <v>1201</v>
      </c>
      <c r="O3154" t="s">
        <v>1202</v>
      </c>
    </row>
    <row r="3155" spans="1:15" x14ac:dyDescent="0.25">
      <c r="A3155" t="s">
        <v>10433</v>
      </c>
      <c r="B3155" t="s">
        <v>10434</v>
      </c>
      <c r="C3155" t="s">
        <v>10435</v>
      </c>
      <c r="D3155" t="s">
        <v>10436</v>
      </c>
      <c r="E3155">
        <v>8.4</v>
      </c>
      <c r="F3155" s="65">
        <v>2.8</v>
      </c>
      <c r="G3155" s="65" t="s">
        <v>1200</v>
      </c>
      <c r="J3155" s="65" t="s">
        <v>9263</v>
      </c>
      <c r="L3155" t="s">
        <v>1201</v>
      </c>
      <c r="O3155" t="s">
        <v>1202</v>
      </c>
    </row>
    <row r="3156" spans="1:15" x14ac:dyDescent="0.25">
      <c r="A3156" t="s">
        <v>10433</v>
      </c>
      <c r="B3156" t="s">
        <v>10437</v>
      </c>
      <c r="C3156" t="s">
        <v>10435</v>
      </c>
      <c r="D3156" t="s">
        <v>10438</v>
      </c>
      <c r="E3156">
        <v>8.4</v>
      </c>
      <c r="F3156" s="65">
        <v>2.8</v>
      </c>
      <c r="G3156" s="65" t="s">
        <v>1200</v>
      </c>
      <c r="J3156" s="65" t="s">
        <v>9263</v>
      </c>
      <c r="L3156" t="s">
        <v>1201</v>
      </c>
      <c r="O3156" t="s">
        <v>1202</v>
      </c>
    </row>
    <row r="3157" spans="1:15" x14ac:dyDescent="0.25">
      <c r="A3157" t="s">
        <v>10433</v>
      </c>
      <c r="B3157" t="s">
        <v>10439</v>
      </c>
      <c r="C3157" t="s">
        <v>10435</v>
      </c>
      <c r="D3157" t="s">
        <v>10440</v>
      </c>
      <c r="E3157">
        <v>8.4</v>
      </c>
      <c r="F3157" s="65">
        <v>2.8</v>
      </c>
      <c r="G3157" s="65" t="s">
        <v>1200</v>
      </c>
      <c r="J3157" s="65" t="s">
        <v>9263</v>
      </c>
      <c r="L3157" t="s">
        <v>1201</v>
      </c>
      <c r="O3157" t="s">
        <v>1202</v>
      </c>
    </row>
    <row r="3158" spans="1:15" x14ac:dyDescent="0.25">
      <c r="A3158" t="s">
        <v>10441</v>
      </c>
      <c r="B3158" t="s">
        <v>10442</v>
      </c>
      <c r="C3158" t="s">
        <v>10443</v>
      </c>
      <c r="D3158" t="s">
        <v>10444</v>
      </c>
      <c r="E3158">
        <v>4.9000000000000004</v>
      </c>
      <c r="F3158" s="65">
        <v>2.4</v>
      </c>
      <c r="G3158" s="65" t="s">
        <v>1200</v>
      </c>
      <c r="H3158">
        <v>58.831000000000003</v>
      </c>
      <c r="I3158">
        <v>5.742</v>
      </c>
      <c r="J3158" s="65" t="s">
        <v>9263</v>
      </c>
      <c r="K3158" t="s">
        <v>9367</v>
      </c>
      <c r="L3158" t="s">
        <v>1201</v>
      </c>
      <c r="O3158" t="s">
        <v>1202</v>
      </c>
    </row>
    <row r="3159" spans="1:15" x14ac:dyDescent="0.25">
      <c r="A3159" t="s">
        <v>10441</v>
      </c>
      <c r="B3159" t="s">
        <v>10445</v>
      </c>
      <c r="C3159" t="s">
        <v>10443</v>
      </c>
      <c r="D3159" t="s">
        <v>10446</v>
      </c>
      <c r="E3159">
        <v>4.9000000000000004</v>
      </c>
      <c r="F3159" s="65">
        <v>2.5</v>
      </c>
      <c r="G3159" s="65" t="s">
        <v>1200</v>
      </c>
      <c r="H3159">
        <v>58.831000000000003</v>
      </c>
      <c r="I3159">
        <v>5.742</v>
      </c>
      <c r="J3159" s="65" t="s">
        <v>9263</v>
      </c>
      <c r="K3159" t="s">
        <v>9367</v>
      </c>
      <c r="L3159" t="s">
        <v>1201</v>
      </c>
      <c r="O3159" t="s">
        <v>1202</v>
      </c>
    </row>
    <row r="3160" spans="1:15" x14ac:dyDescent="0.25">
      <c r="A3160" t="s">
        <v>10447</v>
      </c>
      <c r="B3160" t="s">
        <v>10448</v>
      </c>
      <c r="C3160" t="s">
        <v>10449</v>
      </c>
      <c r="D3160" t="s">
        <v>10450</v>
      </c>
      <c r="E3160">
        <v>9</v>
      </c>
      <c r="F3160" s="65">
        <v>3</v>
      </c>
      <c r="G3160" s="65" t="s">
        <v>1200</v>
      </c>
      <c r="H3160">
        <v>58.043999999999997</v>
      </c>
      <c r="I3160">
        <v>7.4729999999999999</v>
      </c>
      <c r="J3160" s="65" t="s">
        <v>9263</v>
      </c>
      <c r="K3160" t="s">
        <v>9367</v>
      </c>
      <c r="L3160" t="s">
        <v>1201</v>
      </c>
      <c r="O3160" t="s">
        <v>1202</v>
      </c>
    </row>
    <row r="3161" spans="1:15" x14ac:dyDescent="0.25">
      <c r="A3161" t="s">
        <v>10447</v>
      </c>
      <c r="B3161" t="s">
        <v>10451</v>
      </c>
      <c r="C3161" t="s">
        <v>10449</v>
      </c>
      <c r="D3161" t="s">
        <v>10452</v>
      </c>
      <c r="E3161">
        <v>9</v>
      </c>
      <c r="F3161" s="65">
        <v>3</v>
      </c>
      <c r="G3161" s="65" t="s">
        <v>1200</v>
      </c>
      <c r="H3161">
        <v>58.043999999999997</v>
      </c>
      <c r="I3161">
        <v>7.4729999999999999</v>
      </c>
      <c r="J3161" s="65" t="s">
        <v>9263</v>
      </c>
      <c r="K3161" t="s">
        <v>9367</v>
      </c>
      <c r="L3161" t="s">
        <v>1201</v>
      </c>
      <c r="O3161" t="s">
        <v>1202</v>
      </c>
    </row>
    <row r="3162" spans="1:15" x14ac:dyDescent="0.25">
      <c r="A3162" t="s">
        <v>10447</v>
      </c>
      <c r="B3162" t="s">
        <v>10453</v>
      </c>
      <c r="C3162" t="s">
        <v>10449</v>
      </c>
      <c r="D3162" t="s">
        <v>10454</v>
      </c>
      <c r="E3162">
        <v>9</v>
      </c>
      <c r="F3162" s="65">
        <v>3</v>
      </c>
      <c r="G3162" s="65" t="s">
        <v>1200</v>
      </c>
      <c r="H3162">
        <v>58.043999999999997</v>
      </c>
      <c r="I3162">
        <v>7.4729999999999999</v>
      </c>
      <c r="J3162" s="65" t="s">
        <v>9263</v>
      </c>
      <c r="K3162" t="s">
        <v>9367</v>
      </c>
      <c r="L3162" t="s">
        <v>1201</v>
      </c>
      <c r="O3162" t="s">
        <v>1202</v>
      </c>
    </row>
    <row r="3163" spans="1:15" x14ac:dyDescent="0.25">
      <c r="A3163" t="s">
        <v>10455</v>
      </c>
      <c r="B3163" t="s">
        <v>10456</v>
      </c>
      <c r="C3163" t="s">
        <v>10457</v>
      </c>
      <c r="D3163" t="s">
        <v>10458</v>
      </c>
      <c r="E3163">
        <v>6</v>
      </c>
      <c r="F3163" s="65">
        <v>3</v>
      </c>
      <c r="G3163" s="65" t="s">
        <v>1213</v>
      </c>
      <c r="H3163">
        <v>59.223999999999997</v>
      </c>
      <c r="I3163">
        <v>6.2190000000000003</v>
      </c>
      <c r="J3163" s="65" t="s">
        <v>9263</v>
      </c>
      <c r="K3163" t="s">
        <v>9367</v>
      </c>
      <c r="L3163" t="s">
        <v>1201</v>
      </c>
      <c r="O3163" t="s">
        <v>1202</v>
      </c>
    </row>
    <row r="3164" spans="1:15" x14ac:dyDescent="0.25">
      <c r="A3164" t="s">
        <v>10455</v>
      </c>
      <c r="B3164" t="s">
        <v>10459</v>
      </c>
      <c r="C3164" t="s">
        <v>10457</v>
      </c>
      <c r="D3164" t="s">
        <v>10460</v>
      </c>
      <c r="E3164">
        <v>6</v>
      </c>
      <c r="F3164" s="65">
        <v>3</v>
      </c>
      <c r="G3164" s="65" t="s">
        <v>1213</v>
      </c>
      <c r="H3164">
        <v>59.223999999999997</v>
      </c>
      <c r="I3164">
        <v>6.2190000000000003</v>
      </c>
      <c r="J3164" s="65" t="s">
        <v>9263</v>
      </c>
      <c r="K3164" t="s">
        <v>9367</v>
      </c>
      <c r="L3164" t="s">
        <v>1201</v>
      </c>
      <c r="O3164" t="s">
        <v>1202</v>
      </c>
    </row>
    <row r="3165" spans="1:15" x14ac:dyDescent="0.25">
      <c r="A3165" t="s">
        <v>10461</v>
      </c>
      <c r="B3165" t="s">
        <v>10462</v>
      </c>
      <c r="C3165" t="s">
        <v>10463</v>
      </c>
      <c r="D3165" t="s">
        <v>10464</v>
      </c>
      <c r="E3165">
        <v>120</v>
      </c>
      <c r="F3165" s="65">
        <v>60</v>
      </c>
      <c r="G3165" s="65" t="s">
        <v>1200</v>
      </c>
      <c r="H3165">
        <v>59.603999999999999</v>
      </c>
      <c r="I3165">
        <v>8.7119999999999997</v>
      </c>
      <c r="J3165" s="65" t="s">
        <v>9263</v>
      </c>
      <c r="K3165" t="s">
        <v>9271</v>
      </c>
      <c r="L3165" t="s">
        <v>1201</v>
      </c>
      <c r="O3165" t="s">
        <v>1202</v>
      </c>
    </row>
    <row r="3166" spans="1:15" x14ac:dyDescent="0.25">
      <c r="A3166" t="s">
        <v>10461</v>
      </c>
      <c r="B3166" t="s">
        <v>10465</v>
      </c>
      <c r="C3166" t="s">
        <v>10463</v>
      </c>
      <c r="D3166" t="s">
        <v>10466</v>
      </c>
      <c r="E3166">
        <v>120</v>
      </c>
      <c r="F3166" s="65">
        <v>60</v>
      </c>
      <c r="G3166" s="65" t="s">
        <v>1200</v>
      </c>
      <c r="H3166">
        <v>59.603999999999999</v>
      </c>
      <c r="I3166">
        <v>8.7119999999999997</v>
      </c>
      <c r="J3166" s="65" t="s">
        <v>9263</v>
      </c>
      <c r="K3166" t="s">
        <v>9271</v>
      </c>
      <c r="L3166" t="s">
        <v>1201</v>
      </c>
      <c r="O3166" t="s">
        <v>1202</v>
      </c>
    </row>
    <row r="3167" spans="1:15" x14ac:dyDescent="0.25">
      <c r="A3167" t="s">
        <v>10467</v>
      </c>
      <c r="B3167" t="s">
        <v>10468</v>
      </c>
      <c r="C3167" t="s">
        <v>10469</v>
      </c>
      <c r="D3167" t="s">
        <v>10470</v>
      </c>
      <c r="E3167">
        <v>31</v>
      </c>
      <c r="F3167" s="65">
        <v>15.5</v>
      </c>
      <c r="G3167" s="65" t="s">
        <v>1200</v>
      </c>
      <c r="H3167">
        <v>67.087999999999994</v>
      </c>
      <c r="I3167">
        <v>16.056999999999999</v>
      </c>
      <c r="J3167" s="65" t="s">
        <v>9263</v>
      </c>
      <c r="K3167" t="s">
        <v>9348</v>
      </c>
      <c r="L3167" t="s">
        <v>1201</v>
      </c>
      <c r="O3167" t="s">
        <v>1202</v>
      </c>
    </row>
    <row r="3168" spans="1:15" x14ac:dyDescent="0.25">
      <c r="A3168" t="s">
        <v>10467</v>
      </c>
      <c r="B3168" t="s">
        <v>10471</v>
      </c>
      <c r="C3168" t="s">
        <v>10469</v>
      </c>
      <c r="D3168" t="s">
        <v>10472</v>
      </c>
      <c r="E3168">
        <v>31</v>
      </c>
      <c r="F3168" s="65">
        <v>15.5</v>
      </c>
      <c r="G3168" s="65" t="s">
        <v>1200</v>
      </c>
      <c r="H3168">
        <v>67.087999999999994</v>
      </c>
      <c r="I3168">
        <v>16.056999999999999</v>
      </c>
      <c r="J3168" s="65" t="s">
        <v>9263</v>
      </c>
      <c r="K3168" t="s">
        <v>9348</v>
      </c>
      <c r="L3168" t="s">
        <v>1201</v>
      </c>
      <c r="O3168" t="s">
        <v>1202</v>
      </c>
    </row>
    <row r="3169" spans="1:18" x14ac:dyDescent="0.25">
      <c r="A3169" t="s">
        <v>10473</v>
      </c>
      <c r="B3169" t="s">
        <v>10474</v>
      </c>
      <c r="C3169" t="s">
        <v>10475</v>
      </c>
      <c r="D3169" t="s">
        <v>10476</v>
      </c>
      <c r="E3169">
        <v>3.7</v>
      </c>
      <c r="F3169" s="65">
        <v>3.7</v>
      </c>
      <c r="G3169" s="65" t="s">
        <v>1213</v>
      </c>
      <c r="H3169">
        <v>61.591000000000001</v>
      </c>
      <c r="I3169">
        <v>7.351</v>
      </c>
      <c r="J3169" s="65" t="s">
        <v>9263</v>
      </c>
      <c r="K3169" t="s">
        <v>9264</v>
      </c>
      <c r="L3169" t="s">
        <v>1201</v>
      </c>
      <c r="O3169" t="s">
        <v>1202</v>
      </c>
    </row>
    <row r="3170" spans="1:18" x14ac:dyDescent="0.25">
      <c r="A3170" t="s">
        <v>10477</v>
      </c>
      <c r="B3170" t="s">
        <v>10478</v>
      </c>
      <c r="C3170" t="s">
        <v>10479</v>
      </c>
      <c r="D3170" t="s">
        <v>10480</v>
      </c>
      <c r="E3170">
        <v>22</v>
      </c>
      <c r="F3170" s="65">
        <v>22</v>
      </c>
      <c r="G3170" s="65" t="s">
        <v>1200</v>
      </c>
      <c r="H3170">
        <v>67.233000000000004</v>
      </c>
      <c r="I3170">
        <v>15.021000000000001</v>
      </c>
      <c r="J3170" s="65" t="s">
        <v>9263</v>
      </c>
      <c r="K3170" t="s">
        <v>9348</v>
      </c>
      <c r="L3170" t="s">
        <v>1201</v>
      </c>
      <c r="O3170" t="s">
        <v>1202</v>
      </c>
    </row>
    <row r="3171" spans="1:18" x14ac:dyDescent="0.25">
      <c r="A3171" t="s">
        <v>10481</v>
      </c>
      <c r="B3171" t="s">
        <v>10482</v>
      </c>
      <c r="C3171" t="s">
        <v>10483</v>
      </c>
      <c r="D3171" t="s">
        <v>10484</v>
      </c>
      <c r="E3171">
        <v>5</v>
      </c>
      <c r="F3171" s="65">
        <v>1</v>
      </c>
      <c r="G3171" s="65" t="s">
        <v>1200</v>
      </c>
      <c r="H3171">
        <v>67.233000000000004</v>
      </c>
      <c r="I3171">
        <v>15.021000000000001</v>
      </c>
      <c r="J3171" s="65" t="s">
        <v>9263</v>
      </c>
      <c r="K3171" t="s">
        <v>9348</v>
      </c>
      <c r="L3171" t="s">
        <v>1201</v>
      </c>
      <c r="O3171" t="s">
        <v>1202</v>
      </c>
    </row>
    <row r="3172" spans="1:18" x14ac:dyDescent="0.25">
      <c r="A3172" t="s">
        <v>10481</v>
      </c>
      <c r="B3172" t="s">
        <v>10485</v>
      </c>
      <c r="C3172" t="s">
        <v>10483</v>
      </c>
      <c r="D3172" t="s">
        <v>10486</v>
      </c>
      <c r="E3172">
        <v>5</v>
      </c>
      <c r="F3172" s="65">
        <v>1</v>
      </c>
      <c r="G3172" s="65" t="s">
        <v>1200</v>
      </c>
      <c r="H3172">
        <v>67.233000000000004</v>
      </c>
      <c r="I3172">
        <v>15.021000000000001</v>
      </c>
      <c r="J3172" s="65" t="s">
        <v>9263</v>
      </c>
      <c r="K3172" t="s">
        <v>9348</v>
      </c>
      <c r="L3172" t="s">
        <v>1201</v>
      </c>
      <c r="O3172" t="s">
        <v>1202</v>
      </c>
    </row>
    <row r="3173" spans="1:18" x14ac:dyDescent="0.25">
      <c r="A3173" t="s">
        <v>10481</v>
      </c>
      <c r="B3173" t="s">
        <v>10487</v>
      </c>
      <c r="C3173" t="s">
        <v>10483</v>
      </c>
      <c r="D3173" t="s">
        <v>10488</v>
      </c>
      <c r="E3173">
        <v>5</v>
      </c>
      <c r="F3173" s="65">
        <v>1</v>
      </c>
      <c r="G3173" s="65" t="s">
        <v>1200</v>
      </c>
      <c r="H3173">
        <v>67.233000000000004</v>
      </c>
      <c r="I3173">
        <v>15.021000000000001</v>
      </c>
      <c r="J3173" s="65" t="s">
        <v>9263</v>
      </c>
      <c r="K3173" t="s">
        <v>9348</v>
      </c>
      <c r="L3173" t="s">
        <v>1201</v>
      </c>
      <c r="O3173" t="s">
        <v>1202</v>
      </c>
    </row>
    <row r="3174" spans="1:18" x14ac:dyDescent="0.25">
      <c r="A3174" t="s">
        <v>10481</v>
      </c>
      <c r="B3174" t="s">
        <v>10489</v>
      </c>
      <c r="C3174" t="s">
        <v>10483</v>
      </c>
      <c r="D3174" t="s">
        <v>10490</v>
      </c>
      <c r="E3174">
        <v>5</v>
      </c>
      <c r="F3174" s="65">
        <v>1</v>
      </c>
      <c r="G3174" s="65" t="s">
        <v>1200</v>
      </c>
      <c r="H3174">
        <v>67.233000000000004</v>
      </c>
      <c r="I3174">
        <v>15.021000000000001</v>
      </c>
      <c r="J3174" s="65" t="s">
        <v>9263</v>
      </c>
      <c r="K3174" t="s">
        <v>9348</v>
      </c>
      <c r="L3174" t="s">
        <v>1201</v>
      </c>
      <c r="O3174" t="s">
        <v>1202</v>
      </c>
    </row>
    <row r="3175" spans="1:18" x14ac:dyDescent="0.25">
      <c r="A3175" t="s">
        <v>10481</v>
      </c>
      <c r="B3175" t="s">
        <v>10491</v>
      </c>
      <c r="C3175" t="s">
        <v>10483</v>
      </c>
      <c r="D3175" t="s">
        <v>10492</v>
      </c>
      <c r="E3175">
        <v>5</v>
      </c>
      <c r="F3175" s="65">
        <v>1</v>
      </c>
      <c r="G3175" s="65" t="s">
        <v>1200</v>
      </c>
      <c r="H3175">
        <v>67.233000000000004</v>
      </c>
      <c r="I3175">
        <v>15.021000000000001</v>
      </c>
      <c r="J3175" s="65" t="s">
        <v>9263</v>
      </c>
      <c r="K3175" t="s">
        <v>9348</v>
      </c>
      <c r="L3175" t="s">
        <v>1201</v>
      </c>
      <c r="O3175" t="s">
        <v>1202</v>
      </c>
    </row>
    <row r="3176" spans="1:18" x14ac:dyDescent="0.25">
      <c r="A3176" t="s">
        <v>10493</v>
      </c>
      <c r="B3176" t="s">
        <v>10494</v>
      </c>
      <c r="C3176" t="s">
        <v>10495</v>
      </c>
      <c r="D3176" t="s">
        <v>10496</v>
      </c>
      <c r="E3176">
        <v>12</v>
      </c>
      <c r="F3176" s="65">
        <v>6</v>
      </c>
      <c r="G3176" s="65" t="s">
        <v>1213</v>
      </c>
      <c r="H3176">
        <v>59.198</v>
      </c>
      <c r="I3176">
        <v>9.61</v>
      </c>
      <c r="J3176" s="65" t="s">
        <v>9263</v>
      </c>
      <c r="K3176" t="s">
        <v>9271</v>
      </c>
      <c r="L3176" t="s">
        <v>1201</v>
      </c>
      <c r="O3176" t="s">
        <v>1202</v>
      </c>
    </row>
    <row r="3177" spans="1:18" x14ac:dyDescent="0.25">
      <c r="A3177" t="s">
        <v>10493</v>
      </c>
      <c r="B3177" t="s">
        <v>10497</v>
      </c>
      <c r="C3177" t="s">
        <v>10495</v>
      </c>
      <c r="D3177" t="s">
        <v>10498</v>
      </c>
      <c r="E3177">
        <v>12</v>
      </c>
      <c r="F3177" s="65">
        <v>6</v>
      </c>
      <c r="G3177" s="65" t="s">
        <v>1213</v>
      </c>
      <c r="H3177">
        <v>59.198</v>
      </c>
      <c r="I3177">
        <v>9.61</v>
      </c>
      <c r="J3177" s="65" t="s">
        <v>9263</v>
      </c>
      <c r="K3177" t="s">
        <v>9271</v>
      </c>
      <c r="L3177" t="s">
        <v>1201</v>
      </c>
      <c r="O3177" t="s">
        <v>1202</v>
      </c>
    </row>
    <row r="3178" spans="1:18" x14ac:dyDescent="0.25">
      <c r="A3178" t="s">
        <v>10499</v>
      </c>
      <c r="B3178" t="s">
        <v>10500</v>
      </c>
      <c r="C3178" t="s">
        <v>10501</v>
      </c>
      <c r="D3178" t="s">
        <v>10502</v>
      </c>
      <c r="E3178">
        <v>420</v>
      </c>
      <c r="F3178" s="65">
        <v>420</v>
      </c>
      <c r="G3178" s="65" t="s">
        <v>1206</v>
      </c>
      <c r="H3178">
        <v>59.274999999999999</v>
      </c>
      <c r="I3178">
        <v>5.5060000000000002</v>
      </c>
      <c r="J3178" s="65" t="s">
        <v>9263</v>
      </c>
      <c r="K3178" t="s">
        <v>9367</v>
      </c>
      <c r="L3178" t="s">
        <v>1201</v>
      </c>
      <c r="O3178" t="s">
        <v>1411</v>
      </c>
      <c r="P3178" t="s">
        <v>1209</v>
      </c>
      <c r="Q3178">
        <v>43.07</v>
      </c>
      <c r="R3178">
        <v>0.38</v>
      </c>
    </row>
    <row r="3179" spans="1:18" x14ac:dyDescent="0.25">
      <c r="A3179" t="s">
        <v>10503</v>
      </c>
      <c r="B3179" t="s">
        <v>10504</v>
      </c>
      <c r="C3179" t="s">
        <v>10505</v>
      </c>
      <c r="D3179" t="s">
        <v>10506</v>
      </c>
      <c r="E3179">
        <v>5.7</v>
      </c>
      <c r="F3179" s="65">
        <v>5.7</v>
      </c>
      <c r="G3179" s="65" t="s">
        <v>1200</v>
      </c>
      <c r="H3179">
        <v>67.349999999999994</v>
      </c>
      <c r="I3179">
        <v>15.515000000000001</v>
      </c>
      <c r="J3179" s="65" t="s">
        <v>9263</v>
      </c>
      <c r="K3179" t="s">
        <v>9348</v>
      </c>
      <c r="L3179" t="s">
        <v>1201</v>
      </c>
      <c r="O3179" t="s">
        <v>1202</v>
      </c>
    </row>
    <row r="3180" spans="1:18" x14ac:dyDescent="0.25">
      <c r="A3180" t="s">
        <v>10507</v>
      </c>
      <c r="B3180" t="s">
        <v>10508</v>
      </c>
      <c r="C3180" t="s">
        <v>10509</v>
      </c>
      <c r="D3180" t="s">
        <v>10510</v>
      </c>
      <c r="E3180">
        <v>5</v>
      </c>
      <c r="F3180" s="65">
        <v>5</v>
      </c>
      <c r="G3180" s="65" t="s">
        <v>1200</v>
      </c>
      <c r="H3180">
        <v>59.539000000000001</v>
      </c>
      <c r="I3180">
        <v>5.5949999999999998</v>
      </c>
      <c r="J3180" s="65" t="s">
        <v>9263</v>
      </c>
      <c r="K3180" t="s">
        <v>9367</v>
      </c>
      <c r="L3180" t="s">
        <v>1201</v>
      </c>
      <c r="O3180" t="s">
        <v>1202</v>
      </c>
    </row>
    <row r="3181" spans="1:18" x14ac:dyDescent="0.25">
      <c r="A3181" t="s">
        <v>10511</v>
      </c>
      <c r="B3181" t="s">
        <v>10512</v>
      </c>
      <c r="C3181" t="s">
        <v>10513</v>
      </c>
      <c r="D3181" t="s">
        <v>10514</v>
      </c>
      <c r="E3181">
        <v>31</v>
      </c>
      <c r="F3181" s="65">
        <v>15</v>
      </c>
      <c r="G3181" s="65" t="s">
        <v>1206</v>
      </c>
      <c r="H3181">
        <v>59.838999999999999</v>
      </c>
      <c r="I3181">
        <v>10.856999999999999</v>
      </c>
      <c r="J3181" s="65" t="s">
        <v>9263</v>
      </c>
      <c r="K3181" t="s">
        <v>9276</v>
      </c>
      <c r="L3181" t="s">
        <v>1427</v>
      </c>
      <c r="N3181">
        <v>2016</v>
      </c>
      <c r="O3181" t="s">
        <v>1202</v>
      </c>
      <c r="P3181" t="s">
        <v>1317</v>
      </c>
      <c r="Q3181">
        <v>0.01</v>
      </c>
      <c r="R3181">
        <v>0.01</v>
      </c>
    </row>
    <row r="3182" spans="1:18" x14ac:dyDescent="0.25">
      <c r="A3182" t="s">
        <v>10511</v>
      </c>
      <c r="B3182" t="s">
        <v>10515</v>
      </c>
      <c r="C3182" t="s">
        <v>10513</v>
      </c>
      <c r="D3182" t="s">
        <v>10516</v>
      </c>
      <c r="E3182">
        <v>31</v>
      </c>
      <c r="F3182" s="65">
        <v>4</v>
      </c>
      <c r="G3182" s="65" t="s">
        <v>1206</v>
      </c>
      <c r="H3182">
        <v>59.838999999999999</v>
      </c>
      <c r="I3182">
        <v>10.856999999999999</v>
      </c>
      <c r="J3182" s="65" t="s">
        <v>9263</v>
      </c>
      <c r="K3182" t="s">
        <v>9276</v>
      </c>
      <c r="L3182" t="s">
        <v>1427</v>
      </c>
      <c r="N3182">
        <v>2016</v>
      </c>
      <c r="O3182" t="s">
        <v>1202</v>
      </c>
      <c r="P3182" t="s">
        <v>1317</v>
      </c>
      <c r="Q3182">
        <v>0.01</v>
      </c>
      <c r="R3182">
        <v>0.01</v>
      </c>
    </row>
    <row r="3183" spans="1:18" x14ac:dyDescent="0.25">
      <c r="A3183" t="s">
        <v>10511</v>
      </c>
      <c r="B3183" t="s">
        <v>10517</v>
      </c>
      <c r="C3183" t="s">
        <v>10513</v>
      </c>
      <c r="D3183" t="s">
        <v>10518</v>
      </c>
      <c r="E3183">
        <v>31</v>
      </c>
      <c r="F3183" s="65">
        <v>12</v>
      </c>
      <c r="G3183" s="65" t="s">
        <v>1206</v>
      </c>
      <c r="H3183">
        <v>59.838999999999999</v>
      </c>
      <c r="I3183">
        <v>10.856999999999999</v>
      </c>
      <c r="J3183" s="65" t="s">
        <v>9263</v>
      </c>
      <c r="K3183" t="s">
        <v>9276</v>
      </c>
      <c r="L3183" t="s">
        <v>1427</v>
      </c>
      <c r="N3183">
        <v>2016</v>
      </c>
      <c r="O3183" t="s">
        <v>1202</v>
      </c>
      <c r="P3183" t="s">
        <v>1317</v>
      </c>
      <c r="Q3183">
        <v>0.01</v>
      </c>
      <c r="R3183">
        <v>0.01</v>
      </c>
    </row>
    <row r="3184" spans="1:18" x14ac:dyDescent="0.25">
      <c r="A3184" t="s">
        <v>10519</v>
      </c>
      <c r="B3184" t="s">
        <v>10520</v>
      </c>
      <c r="C3184" t="s">
        <v>10521</v>
      </c>
      <c r="D3184" t="s">
        <v>10522</v>
      </c>
      <c r="E3184">
        <v>11.3</v>
      </c>
      <c r="F3184" s="65">
        <v>11.3</v>
      </c>
      <c r="G3184" s="65" t="s">
        <v>1200</v>
      </c>
      <c r="H3184">
        <v>60.512</v>
      </c>
      <c r="I3184">
        <v>5.726</v>
      </c>
      <c r="J3184" s="65" t="s">
        <v>9263</v>
      </c>
      <c r="K3184" t="s">
        <v>9264</v>
      </c>
      <c r="L3184" t="s">
        <v>1201</v>
      </c>
      <c r="O3184" t="s">
        <v>1202</v>
      </c>
    </row>
    <row r="3185" spans="1:18" x14ac:dyDescent="0.25">
      <c r="A3185" t="s">
        <v>10523</v>
      </c>
      <c r="B3185" t="s">
        <v>10524</v>
      </c>
      <c r="C3185" t="s">
        <v>10525</v>
      </c>
      <c r="D3185" t="s">
        <v>10526</v>
      </c>
      <c r="E3185">
        <v>36.4</v>
      </c>
      <c r="F3185" s="65">
        <v>2.6</v>
      </c>
      <c r="G3185" s="65" t="s">
        <v>1495</v>
      </c>
      <c r="H3185">
        <v>68.507999999999996</v>
      </c>
      <c r="I3185">
        <v>17.876000000000001</v>
      </c>
      <c r="J3185" s="65" t="s">
        <v>9263</v>
      </c>
      <c r="K3185" t="s">
        <v>9348</v>
      </c>
      <c r="L3185" t="s">
        <v>1201</v>
      </c>
      <c r="O3185" t="s">
        <v>1360</v>
      </c>
      <c r="Q3185">
        <v>0</v>
      </c>
      <c r="R3185">
        <v>0</v>
      </c>
    </row>
    <row r="3186" spans="1:18" x14ac:dyDescent="0.25">
      <c r="A3186" t="s">
        <v>10523</v>
      </c>
      <c r="B3186" t="s">
        <v>10527</v>
      </c>
      <c r="C3186" t="s">
        <v>10525</v>
      </c>
      <c r="D3186" t="s">
        <v>10528</v>
      </c>
      <c r="E3186">
        <v>36.4</v>
      </c>
      <c r="F3186" s="65">
        <v>2.6</v>
      </c>
      <c r="G3186" s="65" t="s">
        <v>1495</v>
      </c>
      <c r="H3186">
        <v>68.507999999999996</v>
      </c>
      <c r="I3186">
        <v>17.876000000000001</v>
      </c>
      <c r="J3186" s="65" t="s">
        <v>9263</v>
      </c>
      <c r="K3186" t="s">
        <v>9348</v>
      </c>
      <c r="L3186" t="s">
        <v>1201</v>
      </c>
      <c r="O3186" t="s">
        <v>1360</v>
      </c>
      <c r="Q3186">
        <v>0</v>
      </c>
      <c r="R3186">
        <v>0</v>
      </c>
    </row>
    <row r="3187" spans="1:18" x14ac:dyDescent="0.25">
      <c r="A3187" t="s">
        <v>10523</v>
      </c>
      <c r="B3187" t="s">
        <v>10529</v>
      </c>
      <c r="C3187" t="s">
        <v>10525</v>
      </c>
      <c r="D3187" t="s">
        <v>10530</v>
      </c>
      <c r="E3187">
        <v>36.4</v>
      </c>
      <c r="F3187" s="65">
        <v>2.6</v>
      </c>
      <c r="G3187" s="65" t="s">
        <v>1495</v>
      </c>
      <c r="H3187">
        <v>68.507999999999996</v>
      </c>
      <c r="I3187">
        <v>17.876000000000001</v>
      </c>
      <c r="J3187" s="65" t="s">
        <v>9263</v>
      </c>
      <c r="K3187" t="s">
        <v>9348</v>
      </c>
      <c r="L3187" t="s">
        <v>1201</v>
      </c>
      <c r="O3187" t="s">
        <v>1360</v>
      </c>
      <c r="Q3187">
        <v>0</v>
      </c>
      <c r="R3187">
        <v>0</v>
      </c>
    </row>
    <row r="3188" spans="1:18" x14ac:dyDescent="0.25">
      <c r="A3188" t="s">
        <v>10523</v>
      </c>
      <c r="B3188" t="s">
        <v>10531</v>
      </c>
      <c r="C3188" t="s">
        <v>10525</v>
      </c>
      <c r="D3188" t="s">
        <v>10532</v>
      </c>
      <c r="E3188">
        <v>36.4</v>
      </c>
      <c r="F3188" s="65">
        <v>28.6</v>
      </c>
      <c r="G3188" s="65" t="s">
        <v>1495</v>
      </c>
      <c r="H3188">
        <v>68.507999999999996</v>
      </c>
      <c r="I3188">
        <v>17.876000000000001</v>
      </c>
      <c r="J3188" s="65" t="s">
        <v>9263</v>
      </c>
      <c r="K3188" t="s">
        <v>9348</v>
      </c>
      <c r="L3188" t="s">
        <v>1201</v>
      </c>
      <c r="O3188" t="s">
        <v>1360</v>
      </c>
      <c r="Q3188">
        <v>0</v>
      </c>
      <c r="R3188">
        <v>0</v>
      </c>
    </row>
    <row r="3189" spans="1:18" x14ac:dyDescent="0.25">
      <c r="A3189" t="s">
        <v>10533</v>
      </c>
      <c r="B3189" t="s">
        <v>10534</v>
      </c>
      <c r="C3189" t="s">
        <v>10535</v>
      </c>
      <c r="D3189" t="s">
        <v>10536</v>
      </c>
      <c r="E3189">
        <v>8</v>
      </c>
      <c r="F3189" s="65">
        <v>8</v>
      </c>
      <c r="G3189" s="65" t="s">
        <v>1200</v>
      </c>
      <c r="H3189">
        <v>62.167000000000002</v>
      </c>
      <c r="I3189">
        <v>5.5609999999999999</v>
      </c>
      <c r="J3189" s="65" t="s">
        <v>9263</v>
      </c>
      <c r="K3189" t="s">
        <v>9264</v>
      </c>
      <c r="L3189" t="s">
        <v>1201</v>
      </c>
      <c r="O3189" t="s">
        <v>1202</v>
      </c>
    </row>
    <row r="3190" spans="1:18" x14ac:dyDescent="0.25">
      <c r="A3190" t="s">
        <v>10537</v>
      </c>
      <c r="B3190" t="s">
        <v>10538</v>
      </c>
      <c r="C3190" t="s">
        <v>10539</v>
      </c>
      <c r="D3190" t="s">
        <v>10540</v>
      </c>
      <c r="E3190">
        <v>4.5999999999999996</v>
      </c>
      <c r="F3190" s="65">
        <v>4.5999999999999996</v>
      </c>
      <c r="G3190" s="65" t="s">
        <v>1200</v>
      </c>
      <c r="H3190">
        <v>68.331000000000003</v>
      </c>
      <c r="I3190">
        <v>16.79</v>
      </c>
      <c r="J3190" s="65" t="s">
        <v>9263</v>
      </c>
      <c r="K3190" t="s">
        <v>9348</v>
      </c>
      <c r="L3190" t="s">
        <v>1201</v>
      </c>
      <c r="O3190" t="s">
        <v>1202</v>
      </c>
    </row>
    <row r="3191" spans="1:18" x14ac:dyDescent="0.25">
      <c r="A3191" t="s">
        <v>10541</v>
      </c>
      <c r="B3191" t="s">
        <v>10542</v>
      </c>
      <c r="C3191" t="s">
        <v>10543</v>
      </c>
      <c r="D3191" t="s">
        <v>10544</v>
      </c>
      <c r="E3191">
        <v>5.7</v>
      </c>
      <c r="F3191" s="65">
        <v>3</v>
      </c>
      <c r="G3191" s="65" t="s">
        <v>1213</v>
      </c>
      <c r="H3191">
        <v>68.438000000000002</v>
      </c>
      <c r="I3191">
        <v>17.427</v>
      </c>
      <c r="J3191" s="65" t="s">
        <v>9263</v>
      </c>
      <c r="K3191" t="s">
        <v>9348</v>
      </c>
      <c r="L3191" t="s">
        <v>1201</v>
      </c>
      <c r="O3191" t="s">
        <v>1202</v>
      </c>
    </row>
    <row r="3192" spans="1:18" x14ac:dyDescent="0.25">
      <c r="A3192" t="s">
        <v>10541</v>
      </c>
      <c r="B3192" t="s">
        <v>10545</v>
      </c>
      <c r="C3192" t="s">
        <v>10543</v>
      </c>
      <c r="D3192" t="s">
        <v>10546</v>
      </c>
      <c r="E3192">
        <v>5.7</v>
      </c>
      <c r="F3192" s="65">
        <v>1.5</v>
      </c>
      <c r="G3192" s="65" t="s">
        <v>1213</v>
      </c>
      <c r="H3192">
        <v>68.438000000000002</v>
      </c>
      <c r="I3192">
        <v>17.427</v>
      </c>
      <c r="J3192" s="65" t="s">
        <v>9263</v>
      </c>
      <c r="K3192" t="s">
        <v>9348</v>
      </c>
      <c r="L3192" t="s">
        <v>1201</v>
      </c>
      <c r="O3192" t="s">
        <v>1202</v>
      </c>
    </row>
    <row r="3193" spans="1:18" x14ac:dyDescent="0.25">
      <c r="A3193" t="s">
        <v>10541</v>
      </c>
      <c r="B3193" t="s">
        <v>10547</v>
      </c>
      <c r="C3193" t="s">
        <v>10543</v>
      </c>
      <c r="D3193" t="s">
        <v>10548</v>
      </c>
      <c r="E3193">
        <v>5.7</v>
      </c>
      <c r="F3193" s="65">
        <v>1.2</v>
      </c>
      <c r="G3193" s="65" t="s">
        <v>1213</v>
      </c>
      <c r="H3193">
        <v>68.438000000000002</v>
      </c>
      <c r="I3193">
        <v>17.427</v>
      </c>
      <c r="J3193" s="65" t="s">
        <v>9263</v>
      </c>
      <c r="K3193" t="s">
        <v>9348</v>
      </c>
      <c r="L3193" t="s">
        <v>1201</v>
      </c>
      <c r="O3193" t="s">
        <v>1202</v>
      </c>
    </row>
    <row r="3194" spans="1:18" x14ac:dyDescent="0.25">
      <c r="A3194" t="s">
        <v>10541</v>
      </c>
      <c r="B3194" t="s">
        <v>10549</v>
      </c>
      <c r="C3194" t="s">
        <v>10543</v>
      </c>
      <c r="D3194" t="s">
        <v>10550</v>
      </c>
      <c r="E3194">
        <v>5.7</v>
      </c>
      <c r="F3194" s="65">
        <v>0</v>
      </c>
      <c r="G3194" s="65" t="s">
        <v>1213</v>
      </c>
      <c r="H3194">
        <v>68.438000000000002</v>
      </c>
      <c r="I3194">
        <v>17.427</v>
      </c>
      <c r="J3194" s="65" t="s">
        <v>9263</v>
      </c>
      <c r="K3194" t="s">
        <v>9348</v>
      </c>
      <c r="L3194" t="s">
        <v>1201</v>
      </c>
      <c r="O3194" t="s">
        <v>1202</v>
      </c>
    </row>
    <row r="3195" spans="1:18" x14ac:dyDescent="0.25">
      <c r="A3195" t="s">
        <v>10551</v>
      </c>
      <c r="B3195" t="s">
        <v>10552</v>
      </c>
      <c r="C3195" t="s">
        <v>10553</v>
      </c>
      <c r="D3195" t="s">
        <v>10554</v>
      </c>
      <c r="E3195">
        <v>9</v>
      </c>
      <c r="F3195" s="65">
        <v>9</v>
      </c>
      <c r="G3195" s="65" t="s">
        <v>1200</v>
      </c>
      <c r="H3195">
        <v>61.58</v>
      </c>
      <c r="I3195">
        <v>6.5</v>
      </c>
      <c r="J3195" s="65" t="s">
        <v>9263</v>
      </c>
      <c r="K3195" t="s">
        <v>9264</v>
      </c>
      <c r="L3195" t="s">
        <v>1201</v>
      </c>
      <c r="O3195" t="s">
        <v>1202</v>
      </c>
    </row>
    <row r="3196" spans="1:18" x14ac:dyDescent="0.25">
      <c r="A3196" t="s">
        <v>10555</v>
      </c>
      <c r="B3196" t="s">
        <v>10556</v>
      </c>
      <c r="C3196" t="s">
        <v>10557</v>
      </c>
      <c r="D3196" t="s">
        <v>10558</v>
      </c>
      <c r="E3196">
        <v>275</v>
      </c>
      <c r="F3196" s="65">
        <v>106</v>
      </c>
      <c r="G3196" s="65" t="s">
        <v>1200</v>
      </c>
      <c r="H3196">
        <v>59.646999999999998</v>
      </c>
      <c r="I3196">
        <v>6.3540000000000001</v>
      </c>
      <c r="J3196" s="65" t="s">
        <v>9263</v>
      </c>
      <c r="K3196" t="s">
        <v>9367</v>
      </c>
      <c r="L3196" t="s">
        <v>1201</v>
      </c>
      <c r="O3196" t="s">
        <v>1202</v>
      </c>
    </row>
    <row r="3197" spans="1:18" x14ac:dyDescent="0.25">
      <c r="A3197" t="s">
        <v>10555</v>
      </c>
      <c r="B3197" t="s">
        <v>10559</v>
      </c>
      <c r="C3197" t="s">
        <v>10557</v>
      </c>
      <c r="D3197" t="s">
        <v>10560</v>
      </c>
      <c r="E3197">
        <v>275</v>
      </c>
      <c r="F3197" s="65">
        <v>63</v>
      </c>
      <c r="G3197" s="65" t="s">
        <v>1200</v>
      </c>
      <c r="H3197">
        <v>59.646999999999998</v>
      </c>
      <c r="I3197">
        <v>6.3540000000000001</v>
      </c>
      <c r="J3197" s="65" t="s">
        <v>9263</v>
      </c>
      <c r="K3197" t="s">
        <v>9367</v>
      </c>
      <c r="L3197" t="s">
        <v>1201</v>
      </c>
      <c r="O3197" t="s">
        <v>1202</v>
      </c>
    </row>
    <row r="3198" spans="1:18" x14ac:dyDescent="0.25">
      <c r="A3198" t="s">
        <v>10555</v>
      </c>
      <c r="B3198" t="s">
        <v>10561</v>
      </c>
      <c r="C3198" t="s">
        <v>10557</v>
      </c>
      <c r="D3198" t="s">
        <v>10562</v>
      </c>
      <c r="E3198">
        <v>275</v>
      </c>
      <c r="F3198" s="65">
        <v>106</v>
      </c>
      <c r="G3198" s="65" t="s">
        <v>1200</v>
      </c>
      <c r="H3198">
        <v>59.646999999999998</v>
      </c>
      <c r="I3198">
        <v>6.3540000000000001</v>
      </c>
      <c r="J3198" s="65" t="s">
        <v>9263</v>
      </c>
      <c r="K3198" t="s">
        <v>9367</v>
      </c>
      <c r="L3198" t="s">
        <v>1201</v>
      </c>
      <c r="O3198" t="s">
        <v>1202</v>
      </c>
    </row>
    <row r="3199" spans="1:18" x14ac:dyDescent="0.25">
      <c r="A3199" t="s">
        <v>10563</v>
      </c>
      <c r="B3199" t="s">
        <v>10564</v>
      </c>
      <c r="C3199" t="s">
        <v>10565</v>
      </c>
      <c r="D3199" t="s">
        <v>10566</v>
      </c>
      <c r="E3199">
        <v>5.5</v>
      </c>
      <c r="F3199" s="65">
        <v>5.5</v>
      </c>
      <c r="G3199" s="65" t="s">
        <v>1213</v>
      </c>
      <c r="J3199" s="65" t="s">
        <v>9263</v>
      </c>
      <c r="L3199" t="s">
        <v>1201</v>
      </c>
      <c r="O3199" t="s">
        <v>1202</v>
      </c>
    </row>
    <row r="3200" spans="1:18" x14ac:dyDescent="0.25">
      <c r="A3200" t="s">
        <v>10567</v>
      </c>
      <c r="B3200" t="s">
        <v>10568</v>
      </c>
      <c r="C3200" t="s">
        <v>10569</v>
      </c>
      <c r="D3200" t="s">
        <v>10570</v>
      </c>
      <c r="E3200">
        <v>12.7</v>
      </c>
      <c r="F3200" s="65">
        <v>0.4</v>
      </c>
      <c r="G3200" s="65" t="s">
        <v>1200</v>
      </c>
      <c r="H3200">
        <v>64.504000000000005</v>
      </c>
      <c r="I3200">
        <v>11.51</v>
      </c>
      <c r="J3200" s="65" t="s">
        <v>9263</v>
      </c>
      <c r="K3200" t="s">
        <v>9341</v>
      </c>
      <c r="L3200" t="s">
        <v>1201</v>
      </c>
      <c r="O3200" t="s">
        <v>1202</v>
      </c>
    </row>
    <row r="3201" spans="1:15" x14ac:dyDescent="0.25">
      <c r="A3201" t="s">
        <v>10567</v>
      </c>
      <c r="B3201" t="s">
        <v>10571</v>
      </c>
      <c r="C3201" t="s">
        <v>10569</v>
      </c>
      <c r="D3201" t="s">
        <v>10572</v>
      </c>
      <c r="E3201">
        <v>12.7</v>
      </c>
      <c r="F3201" s="65">
        <v>1.8</v>
      </c>
      <c r="G3201" s="65" t="s">
        <v>1200</v>
      </c>
      <c r="H3201">
        <v>64.504000000000005</v>
      </c>
      <c r="I3201">
        <v>11.51</v>
      </c>
      <c r="J3201" s="65" t="s">
        <v>9263</v>
      </c>
      <c r="K3201" t="s">
        <v>9341</v>
      </c>
      <c r="L3201" t="s">
        <v>1201</v>
      </c>
      <c r="O3201" t="s">
        <v>1202</v>
      </c>
    </row>
    <row r="3202" spans="1:15" x14ac:dyDescent="0.25">
      <c r="A3202" t="s">
        <v>10567</v>
      </c>
      <c r="B3202" t="s">
        <v>10573</v>
      </c>
      <c r="C3202" t="s">
        <v>10569</v>
      </c>
      <c r="D3202" t="s">
        <v>10574</v>
      </c>
      <c r="E3202">
        <v>12.7</v>
      </c>
      <c r="F3202" s="65">
        <v>0.4</v>
      </c>
      <c r="G3202" s="65" t="s">
        <v>1200</v>
      </c>
      <c r="H3202">
        <v>64.504000000000005</v>
      </c>
      <c r="I3202">
        <v>11.51</v>
      </c>
      <c r="J3202" s="65" t="s">
        <v>9263</v>
      </c>
      <c r="K3202" t="s">
        <v>9341</v>
      </c>
      <c r="L3202" t="s">
        <v>1201</v>
      </c>
      <c r="O3202" t="s">
        <v>1202</v>
      </c>
    </row>
    <row r="3203" spans="1:15" x14ac:dyDescent="0.25">
      <c r="A3203" t="s">
        <v>10567</v>
      </c>
      <c r="B3203" t="s">
        <v>10575</v>
      </c>
      <c r="C3203" t="s">
        <v>10569</v>
      </c>
      <c r="D3203" t="s">
        <v>10576</v>
      </c>
      <c r="E3203">
        <v>12.7</v>
      </c>
      <c r="F3203" s="65">
        <v>1.1000000000000001</v>
      </c>
      <c r="G3203" s="65" t="s">
        <v>1200</v>
      </c>
      <c r="H3203">
        <v>64.504000000000005</v>
      </c>
      <c r="I3203">
        <v>11.51</v>
      </c>
      <c r="J3203" s="65" t="s">
        <v>9263</v>
      </c>
      <c r="K3203" t="s">
        <v>9341</v>
      </c>
      <c r="L3203" t="s">
        <v>1201</v>
      </c>
      <c r="O3203" t="s">
        <v>1202</v>
      </c>
    </row>
    <row r="3204" spans="1:15" x14ac:dyDescent="0.25">
      <c r="A3204" t="s">
        <v>10567</v>
      </c>
      <c r="B3204" t="s">
        <v>10577</v>
      </c>
      <c r="C3204" t="s">
        <v>10569</v>
      </c>
      <c r="D3204" t="s">
        <v>10578</v>
      </c>
      <c r="E3204">
        <v>12.7</v>
      </c>
      <c r="F3204" s="65">
        <v>0.2</v>
      </c>
      <c r="G3204" s="65" t="s">
        <v>1200</v>
      </c>
      <c r="H3204">
        <v>64.504000000000005</v>
      </c>
      <c r="I3204">
        <v>11.51</v>
      </c>
      <c r="J3204" s="65" t="s">
        <v>9263</v>
      </c>
      <c r="K3204" t="s">
        <v>9341</v>
      </c>
      <c r="L3204" t="s">
        <v>1201</v>
      </c>
      <c r="O3204" t="s">
        <v>1202</v>
      </c>
    </row>
    <row r="3205" spans="1:15" x14ac:dyDescent="0.25">
      <c r="A3205" t="s">
        <v>10567</v>
      </c>
      <c r="B3205" t="s">
        <v>10579</v>
      </c>
      <c r="C3205" t="s">
        <v>10569</v>
      </c>
      <c r="D3205" t="s">
        <v>10580</v>
      </c>
      <c r="E3205">
        <v>12.7</v>
      </c>
      <c r="F3205" s="65">
        <v>0.9</v>
      </c>
      <c r="G3205" s="65" t="s">
        <v>1200</v>
      </c>
      <c r="H3205">
        <v>64.504000000000005</v>
      </c>
      <c r="I3205">
        <v>11.51</v>
      </c>
      <c r="J3205" s="65" t="s">
        <v>9263</v>
      </c>
      <c r="K3205" t="s">
        <v>9341</v>
      </c>
      <c r="L3205" t="s">
        <v>1201</v>
      </c>
      <c r="O3205" t="s">
        <v>1202</v>
      </c>
    </row>
    <row r="3206" spans="1:15" x14ac:dyDescent="0.25">
      <c r="A3206" t="s">
        <v>10567</v>
      </c>
      <c r="B3206" t="s">
        <v>10581</v>
      </c>
      <c r="C3206" t="s">
        <v>10569</v>
      </c>
      <c r="D3206" t="s">
        <v>10582</v>
      </c>
      <c r="E3206">
        <v>12.7</v>
      </c>
      <c r="F3206" s="65">
        <v>1.7</v>
      </c>
      <c r="G3206" s="65" t="s">
        <v>1200</v>
      </c>
      <c r="H3206">
        <v>64.504000000000005</v>
      </c>
      <c r="I3206">
        <v>11.51</v>
      </c>
      <c r="J3206" s="65" t="s">
        <v>9263</v>
      </c>
      <c r="K3206" t="s">
        <v>9341</v>
      </c>
      <c r="L3206" t="s">
        <v>1201</v>
      </c>
      <c r="O3206" t="s">
        <v>1202</v>
      </c>
    </row>
    <row r="3207" spans="1:15" x14ac:dyDescent="0.25">
      <c r="A3207" t="s">
        <v>10567</v>
      </c>
      <c r="B3207" t="s">
        <v>10583</v>
      </c>
      <c r="C3207" t="s">
        <v>10569</v>
      </c>
      <c r="D3207" t="s">
        <v>10584</v>
      </c>
      <c r="E3207">
        <v>12.7</v>
      </c>
      <c r="F3207" s="65">
        <v>0.6</v>
      </c>
      <c r="G3207" s="65" t="s">
        <v>1200</v>
      </c>
      <c r="H3207">
        <v>64.504000000000005</v>
      </c>
      <c r="I3207">
        <v>11.51</v>
      </c>
      <c r="J3207" s="65" t="s">
        <v>9263</v>
      </c>
      <c r="K3207" t="s">
        <v>9341</v>
      </c>
      <c r="L3207" t="s">
        <v>1201</v>
      </c>
      <c r="O3207" t="s">
        <v>1202</v>
      </c>
    </row>
    <row r="3208" spans="1:15" x14ac:dyDescent="0.25">
      <c r="A3208" t="s">
        <v>10567</v>
      </c>
      <c r="B3208" t="s">
        <v>10585</v>
      </c>
      <c r="C3208" t="s">
        <v>10569</v>
      </c>
      <c r="D3208" t="s">
        <v>10586</v>
      </c>
      <c r="E3208">
        <v>12.7</v>
      </c>
      <c r="F3208" s="65">
        <v>0.5</v>
      </c>
      <c r="G3208" s="65" t="s">
        <v>1200</v>
      </c>
      <c r="H3208">
        <v>64.504000000000005</v>
      </c>
      <c r="I3208">
        <v>11.51</v>
      </c>
      <c r="J3208" s="65" t="s">
        <v>9263</v>
      </c>
      <c r="K3208" t="s">
        <v>9341</v>
      </c>
      <c r="L3208" t="s">
        <v>1201</v>
      </c>
      <c r="O3208" t="s">
        <v>1202</v>
      </c>
    </row>
    <row r="3209" spans="1:15" x14ac:dyDescent="0.25">
      <c r="A3209" t="s">
        <v>10567</v>
      </c>
      <c r="B3209" t="s">
        <v>10587</v>
      </c>
      <c r="C3209" t="s">
        <v>10569</v>
      </c>
      <c r="D3209" t="s">
        <v>10588</v>
      </c>
      <c r="E3209">
        <v>12.7</v>
      </c>
      <c r="F3209" s="65">
        <v>1.3</v>
      </c>
      <c r="G3209" s="65" t="s">
        <v>1200</v>
      </c>
      <c r="H3209">
        <v>64.504000000000005</v>
      </c>
      <c r="I3209">
        <v>11.51</v>
      </c>
      <c r="J3209" s="65" t="s">
        <v>9263</v>
      </c>
      <c r="K3209" t="s">
        <v>9341</v>
      </c>
      <c r="L3209" t="s">
        <v>1201</v>
      </c>
      <c r="O3209" t="s">
        <v>1202</v>
      </c>
    </row>
    <row r="3210" spans="1:15" x14ac:dyDescent="0.25">
      <c r="A3210" t="s">
        <v>10567</v>
      </c>
      <c r="B3210" t="s">
        <v>10589</v>
      </c>
      <c r="C3210" t="s">
        <v>10569</v>
      </c>
      <c r="D3210" t="s">
        <v>10590</v>
      </c>
      <c r="E3210">
        <v>12.7</v>
      </c>
      <c r="F3210" s="65">
        <v>2.2000000000000002</v>
      </c>
      <c r="G3210" s="65" t="s">
        <v>1200</v>
      </c>
      <c r="H3210">
        <v>64.504000000000005</v>
      </c>
      <c r="I3210">
        <v>11.51</v>
      </c>
      <c r="J3210" s="65" t="s">
        <v>9263</v>
      </c>
      <c r="K3210" t="s">
        <v>9341</v>
      </c>
      <c r="L3210" t="s">
        <v>1201</v>
      </c>
      <c r="O3210" t="s">
        <v>1202</v>
      </c>
    </row>
    <row r="3211" spans="1:15" x14ac:dyDescent="0.25">
      <c r="A3211" t="s">
        <v>10567</v>
      </c>
      <c r="B3211" t="s">
        <v>10591</v>
      </c>
      <c r="C3211" t="s">
        <v>10569</v>
      </c>
      <c r="D3211" t="s">
        <v>10592</v>
      </c>
      <c r="E3211">
        <v>12.7</v>
      </c>
      <c r="F3211" s="65">
        <v>1.6</v>
      </c>
      <c r="G3211" s="65" t="s">
        <v>1200</v>
      </c>
      <c r="H3211">
        <v>64.504000000000005</v>
      </c>
      <c r="I3211">
        <v>11.51</v>
      </c>
      <c r="J3211" s="65" t="s">
        <v>9263</v>
      </c>
      <c r="K3211" t="s">
        <v>9341</v>
      </c>
      <c r="L3211" t="s">
        <v>1201</v>
      </c>
      <c r="O3211" t="s">
        <v>1202</v>
      </c>
    </row>
    <row r="3212" spans="1:15" x14ac:dyDescent="0.25">
      <c r="A3212" t="s">
        <v>10593</v>
      </c>
      <c r="B3212" t="s">
        <v>10594</v>
      </c>
      <c r="C3212" t="s">
        <v>10595</v>
      </c>
      <c r="D3212" t="s">
        <v>10596</v>
      </c>
      <c r="E3212">
        <v>25</v>
      </c>
      <c r="F3212" s="65">
        <v>25</v>
      </c>
      <c r="G3212" s="65" t="s">
        <v>1200</v>
      </c>
      <c r="H3212">
        <v>60.396999999999998</v>
      </c>
      <c r="I3212">
        <v>5.3239999999999998</v>
      </c>
      <c r="J3212" s="65" t="s">
        <v>9263</v>
      </c>
      <c r="K3212" t="s">
        <v>9264</v>
      </c>
      <c r="L3212" t="s">
        <v>1201</v>
      </c>
      <c r="O3212" t="s">
        <v>1202</v>
      </c>
    </row>
    <row r="3213" spans="1:15" x14ac:dyDescent="0.25">
      <c r="A3213" t="s">
        <v>10597</v>
      </c>
      <c r="B3213" t="s">
        <v>10598</v>
      </c>
      <c r="C3213" t="s">
        <v>10599</v>
      </c>
      <c r="D3213" t="s">
        <v>10600</v>
      </c>
      <c r="E3213">
        <v>5.6</v>
      </c>
      <c r="F3213" s="65">
        <v>1.7</v>
      </c>
      <c r="G3213" s="65" t="s">
        <v>1200</v>
      </c>
      <c r="H3213">
        <v>59.539000000000001</v>
      </c>
      <c r="I3213">
        <v>5.5949999999999998</v>
      </c>
      <c r="J3213" s="65" t="s">
        <v>9263</v>
      </c>
      <c r="K3213" t="s">
        <v>9367</v>
      </c>
      <c r="L3213" t="s">
        <v>1201</v>
      </c>
      <c r="O3213" t="s">
        <v>1202</v>
      </c>
    </row>
    <row r="3214" spans="1:15" x14ac:dyDescent="0.25">
      <c r="A3214" t="s">
        <v>10597</v>
      </c>
      <c r="B3214" t="s">
        <v>10601</v>
      </c>
      <c r="C3214" t="s">
        <v>10599</v>
      </c>
      <c r="D3214" t="s">
        <v>10602</v>
      </c>
      <c r="E3214">
        <v>5.6</v>
      </c>
      <c r="F3214" s="65">
        <v>3.9</v>
      </c>
      <c r="G3214" s="65" t="s">
        <v>1200</v>
      </c>
      <c r="H3214">
        <v>59.539000000000001</v>
      </c>
      <c r="I3214">
        <v>5.5949999999999998</v>
      </c>
      <c r="J3214" s="65" t="s">
        <v>9263</v>
      </c>
      <c r="K3214" t="s">
        <v>9367</v>
      </c>
      <c r="L3214" t="s">
        <v>1201</v>
      </c>
      <c r="O3214" t="s">
        <v>1202</v>
      </c>
    </row>
    <row r="3215" spans="1:15" x14ac:dyDescent="0.25">
      <c r="A3215" t="s">
        <v>10603</v>
      </c>
      <c r="B3215" t="s">
        <v>10604</v>
      </c>
      <c r="C3215" t="s">
        <v>10605</v>
      </c>
      <c r="D3215" t="s">
        <v>10606</v>
      </c>
      <c r="E3215">
        <v>0.5</v>
      </c>
      <c r="F3215" s="65">
        <v>0.2</v>
      </c>
      <c r="G3215" s="65" t="s">
        <v>1200</v>
      </c>
      <c r="H3215">
        <v>62.107999999999997</v>
      </c>
      <c r="I3215">
        <v>10.631</v>
      </c>
      <c r="J3215" s="65" t="s">
        <v>9263</v>
      </c>
      <c r="K3215" t="s">
        <v>9512</v>
      </c>
      <c r="L3215" t="s">
        <v>1201</v>
      </c>
      <c r="O3215" t="s">
        <v>1202</v>
      </c>
    </row>
    <row r="3216" spans="1:15" x14ac:dyDescent="0.25">
      <c r="A3216" t="s">
        <v>10603</v>
      </c>
      <c r="B3216" t="s">
        <v>10607</v>
      </c>
      <c r="C3216" t="s">
        <v>10605</v>
      </c>
      <c r="D3216" t="s">
        <v>10608</v>
      </c>
      <c r="E3216">
        <v>0.5</v>
      </c>
      <c r="F3216" s="65">
        <v>0.3</v>
      </c>
      <c r="G3216" s="65" t="s">
        <v>1200</v>
      </c>
      <c r="H3216">
        <v>62.107999999999997</v>
      </c>
      <c r="I3216">
        <v>10.631</v>
      </c>
      <c r="J3216" s="65" t="s">
        <v>9263</v>
      </c>
      <c r="K3216" t="s">
        <v>9512</v>
      </c>
      <c r="L3216" t="s">
        <v>1201</v>
      </c>
      <c r="O3216" t="s">
        <v>1202</v>
      </c>
    </row>
    <row r="3217" spans="1:15" x14ac:dyDescent="0.25">
      <c r="A3217" t="s">
        <v>10609</v>
      </c>
      <c r="B3217" t="s">
        <v>10610</v>
      </c>
      <c r="C3217" t="s">
        <v>10611</v>
      </c>
      <c r="D3217" t="s">
        <v>10612</v>
      </c>
      <c r="E3217">
        <v>2.7</v>
      </c>
      <c r="F3217" s="65">
        <v>1.4</v>
      </c>
      <c r="G3217" s="65" t="s">
        <v>1200</v>
      </c>
      <c r="H3217">
        <v>59.13</v>
      </c>
      <c r="I3217">
        <v>9.6170000000000009</v>
      </c>
      <c r="J3217" s="65" t="s">
        <v>9263</v>
      </c>
      <c r="K3217" t="s">
        <v>9271</v>
      </c>
      <c r="L3217" t="s">
        <v>1201</v>
      </c>
      <c r="O3217" t="s">
        <v>1202</v>
      </c>
    </row>
    <row r="3218" spans="1:15" x14ac:dyDescent="0.25">
      <c r="A3218" t="s">
        <v>10609</v>
      </c>
      <c r="B3218" t="s">
        <v>10613</v>
      </c>
      <c r="C3218" t="s">
        <v>10611</v>
      </c>
      <c r="D3218" t="s">
        <v>10614</v>
      </c>
      <c r="E3218">
        <v>2.7</v>
      </c>
      <c r="F3218" s="65">
        <v>0.6</v>
      </c>
      <c r="G3218" s="65" t="s">
        <v>1200</v>
      </c>
      <c r="H3218">
        <v>59.13</v>
      </c>
      <c r="I3218">
        <v>9.6170000000000009</v>
      </c>
      <c r="J3218" s="65" t="s">
        <v>9263</v>
      </c>
      <c r="K3218" t="s">
        <v>9271</v>
      </c>
      <c r="L3218" t="s">
        <v>1201</v>
      </c>
      <c r="O3218" t="s">
        <v>1202</v>
      </c>
    </row>
    <row r="3219" spans="1:15" x14ac:dyDescent="0.25">
      <c r="A3219" t="s">
        <v>10609</v>
      </c>
      <c r="B3219" t="s">
        <v>10615</v>
      </c>
      <c r="C3219" t="s">
        <v>10611</v>
      </c>
      <c r="D3219" t="s">
        <v>10616</v>
      </c>
      <c r="E3219">
        <v>2.7</v>
      </c>
      <c r="F3219" s="65">
        <v>0.1</v>
      </c>
      <c r="G3219" s="65" t="s">
        <v>1200</v>
      </c>
      <c r="H3219">
        <v>59.13</v>
      </c>
      <c r="I3219">
        <v>9.6170000000000009</v>
      </c>
      <c r="J3219" s="65" t="s">
        <v>9263</v>
      </c>
      <c r="K3219" t="s">
        <v>9271</v>
      </c>
      <c r="L3219" t="s">
        <v>1201</v>
      </c>
      <c r="O3219" t="s">
        <v>1202</v>
      </c>
    </row>
    <row r="3220" spans="1:15" x14ac:dyDescent="0.25">
      <c r="A3220" t="s">
        <v>10609</v>
      </c>
      <c r="B3220" t="s">
        <v>10617</v>
      </c>
      <c r="C3220" t="s">
        <v>10611</v>
      </c>
      <c r="D3220" t="s">
        <v>10618</v>
      </c>
      <c r="E3220">
        <v>2.7</v>
      </c>
      <c r="F3220" s="65">
        <v>0.1</v>
      </c>
      <c r="G3220" s="65" t="s">
        <v>1200</v>
      </c>
      <c r="H3220">
        <v>59.13</v>
      </c>
      <c r="I3220">
        <v>9.6170000000000009</v>
      </c>
      <c r="J3220" s="65" t="s">
        <v>9263</v>
      </c>
      <c r="K3220" t="s">
        <v>9271</v>
      </c>
      <c r="L3220" t="s">
        <v>1201</v>
      </c>
      <c r="O3220" t="s">
        <v>1202</v>
      </c>
    </row>
    <row r="3221" spans="1:15" x14ac:dyDescent="0.25">
      <c r="A3221" t="s">
        <v>10609</v>
      </c>
      <c r="B3221" t="s">
        <v>10619</v>
      </c>
      <c r="C3221" t="s">
        <v>10611</v>
      </c>
      <c r="D3221" t="s">
        <v>10620</v>
      </c>
      <c r="E3221">
        <v>2.7</v>
      </c>
      <c r="F3221" s="65">
        <v>0.5</v>
      </c>
      <c r="G3221" s="65" t="s">
        <v>1200</v>
      </c>
      <c r="H3221">
        <v>59.13</v>
      </c>
      <c r="I3221">
        <v>9.6170000000000009</v>
      </c>
      <c r="J3221" s="65" t="s">
        <v>9263</v>
      </c>
      <c r="K3221" t="s">
        <v>9271</v>
      </c>
      <c r="L3221" t="s">
        <v>1201</v>
      </c>
      <c r="O3221" t="s">
        <v>1202</v>
      </c>
    </row>
    <row r="3222" spans="1:15" x14ac:dyDescent="0.25">
      <c r="A3222" t="s">
        <v>10621</v>
      </c>
      <c r="B3222" t="s">
        <v>10622</v>
      </c>
      <c r="C3222" t="s">
        <v>10623</v>
      </c>
      <c r="D3222" t="s">
        <v>10624</v>
      </c>
      <c r="E3222">
        <v>28</v>
      </c>
      <c r="F3222" s="65">
        <v>28</v>
      </c>
      <c r="G3222" s="65" t="s">
        <v>1200</v>
      </c>
      <c r="H3222">
        <v>59.594000000000001</v>
      </c>
      <c r="I3222">
        <v>10.042</v>
      </c>
      <c r="J3222" s="65" t="s">
        <v>9263</v>
      </c>
      <c r="K3222" t="s">
        <v>9271</v>
      </c>
      <c r="L3222" t="s">
        <v>1201</v>
      </c>
      <c r="O3222" t="s">
        <v>1202</v>
      </c>
    </row>
    <row r="3223" spans="1:15" x14ac:dyDescent="0.25">
      <c r="A3223" t="s">
        <v>10625</v>
      </c>
      <c r="B3223" t="s">
        <v>10626</v>
      </c>
      <c r="C3223" t="s">
        <v>10627</v>
      </c>
      <c r="D3223" t="s">
        <v>10628</v>
      </c>
      <c r="E3223">
        <v>61.3</v>
      </c>
      <c r="F3223" s="65">
        <v>60</v>
      </c>
      <c r="G3223" s="65" t="s">
        <v>1200</v>
      </c>
      <c r="H3223">
        <v>67.350999999999999</v>
      </c>
      <c r="I3223">
        <v>15.188000000000001</v>
      </c>
      <c r="J3223" s="65" t="s">
        <v>9263</v>
      </c>
      <c r="K3223" t="s">
        <v>9348</v>
      </c>
      <c r="L3223" t="s">
        <v>1201</v>
      </c>
      <c r="O3223" t="s">
        <v>1202</v>
      </c>
    </row>
    <row r="3224" spans="1:15" x14ac:dyDescent="0.25">
      <c r="A3224" t="s">
        <v>10625</v>
      </c>
      <c r="B3224" t="s">
        <v>10629</v>
      </c>
      <c r="C3224" t="s">
        <v>10627</v>
      </c>
      <c r="D3224" t="s">
        <v>10630</v>
      </c>
      <c r="E3224">
        <v>61.3</v>
      </c>
      <c r="F3224" s="65">
        <v>1.3</v>
      </c>
      <c r="G3224" s="65" t="s">
        <v>1200</v>
      </c>
      <c r="H3224">
        <v>67.350999999999999</v>
      </c>
      <c r="I3224">
        <v>15.188000000000001</v>
      </c>
      <c r="J3224" s="65" t="s">
        <v>9263</v>
      </c>
      <c r="K3224" t="s">
        <v>9348</v>
      </c>
      <c r="L3224" t="s">
        <v>1201</v>
      </c>
      <c r="O3224" t="s">
        <v>1202</v>
      </c>
    </row>
    <row r="3225" spans="1:15" x14ac:dyDescent="0.25">
      <c r="A3225" t="s">
        <v>10631</v>
      </c>
      <c r="B3225" t="s">
        <v>10632</v>
      </c>
      <c r="C3225" t="s">
        <v>10633</v>
      </c>
      <c r="D3225" t="s">
        <v>10634</v>
      </c>
      <c r="E3225">
        <v>113</v>
      </c>
      <c r="F3225" s="65">
        <v>6</v>
      </c>
      <c r="G3225" s="65" t="s">
        <v>1200</v>
      </c>
      <c r="H3225">
        <v>59.982999999999997</v>
      </c>
      <c r="I3225">
        <v>6.0170000000000003</v>
      </c>
      <c r="J3225" s="65" t="s">
        <v>9263</v>
      </c>
      <c r="K3225" t="s">
        <v>9264</v>
      </c>
      <c r="L3225" t="s">
        <v>1201</v>
      </c>
      <c r="O3225" t="s">
        <v>1202</v>
      </c>
    </row>
    <row r="3226" spans="1:15" x14ac:dyDescent="0.25">
      <c r="A3226" t="s">
        <v>10631</v>
      </c>
      <c r="B3226" t="s">
        <v>10635</v>
      </c>
      <c r="C3226" t="s">
        <v>10633</v>
      </c>
      <c r="D3226" t="s">
        <v>10636</v>
      </c>
      <c r="E3226">
        <v>113</v>
      </c>
      <c r="F3226" s="65">
        <v>54</v>
      </c>
      <c r="G3226" s="65" t="s">
        <v>1200</v>
      </c>
      <c r="H3226">
        <v>59.982999999999997</v>
      </c>
      <c r="I3226">
        <v>6.0170000000000003</v>
      </c>
      <c r="J3226" s="65" t="s">
        <v>9263</v>
      </c>
      <c r="K3226" t="s">
        <v>9264</v>
      </c>
      <c r="L3226" t="s">
        <v>1201</v>
      </c>
      <c r="O3226" t="s">
        <v>1202</v>
      </c>
    </row>
    <row r="3227" spans="1:15" x14ac:dyDescent="0.25">
      <c r="A3227" t="s">
        <v>10631</v>
      </c>
      <c r="B3227" t="s">
        <v>10637</v>
      </c>
      <c r="C3227" t="s">
        <v>10633</v>
      </c>
      <c r="D3227" t="s">
        <v>10638</v>
      </c>
      <c r="E3227">
        <v>113</v>
      </c>
      <c r="F3227" s="65">
        <v>53</v>
      </c>
      <c r="G3227" s="65" t="s">
        <v>1200</v>
      </c>
      <c r="H3227">
        <v>59.982999999999997</v>
      </c>
      <c r="I3227">
        <v>6.0170000000000003</v>
      </c>
      <c r="J3227" s="65" t="s">
        <v>9263</v>
      </c>
      <c r="K3227" t="s">
        <v>9264</v>
      </c>
      <c r="L3227" t="s">
        <v>1201</v>
      </c>
      <c r="O3227" t="s">
        <v>1202</v>
      </c>
    </row>
    <row r="3228" spans="1:15" x14ac:dyDescent="0.25">
      <c r="A3228" t="s">
        <v>10639</v>
      </c>
      <c r="B3228" t="s">
        <v>10640</v>
      </c>
      <c r="C3228" t="s">
        <v>10641</v>
      </c>
      <c r="D3228" t="s">
        <v>10642</v>
      </c>
      <c r="E3228">
        <v>222</v>
      </c>
      <c r="F3228" s="65">
        <v>0</v>
      </c>
      <c r="G3228" s="65" t="s">
        <v>1200</v>
      </c>
      <c r="H3228">
        <v>63.161999999999999</v>
      </c>
      <c r="I3228">
        <v>11.19</v>
      </c>
      <c r="J3228" s="65" t="s">
        <v>9263</v>
      </c>
      <c r="K3228" t="s">
        <v>9341</v>
      </c>
      <c r="L3228" t="s">
        <v>1427</v>
      </c>
      <c r="O3228" t="s">
        <v>1202</v>
      </c>
    </row>
    <row r="3229" spans="1:15" x14ac:dyDescent="0.25">
      <c r="A3229" t="s">
        <v>10639</v>
      </c>
      <c r="B3229" t="s">
        <v>10643</v>
      </c>
      <c r="C3229" t="s">
        <v>10641</v>
      </c>
      <c r="D3229" t="s">
        <v>10644</v>
      </c>
      <c r="E3229">
        <v>222</v>
      </c>
      <c r="F3229" s="65">
        <v>42</v>
      </c>
      <c r="G3229" s="65" t="s">
        <v>1200</v>
      </c>
      <c r="H3229">
        <v>63.029000000000003</v>
      </c>
      <c r="I3229">
        <v>11.686999999999999</v>
      </c>
      <c r="J3229" s="65" t="s">
        <v>9263</v>
      </c>
      <c r="K3229" t="s">
        <v>9341</v>
      </c>
      <c r="L3229" t="s">
        <v>1201</v>
      </c>
      <c r="O3229" t="s">
        <v>1202</v>
      </c>
    </row>
    <row r="3230" spans="1:15" x14ac:dyDescent="0.25">
      <c r="A3230" t="s">
        <v>10639</v>
      </c>
      <c r="B3230" t="s">
        <v>10645</v>
      </c>
      <c r="C3230" t="s">
        <v>10641</v>
      </c>
      <c r="D3230" t="s">
        <v>10646</v>
      </c>
      <c r="E3230">
        <v>222</v>
      </c>
      <c r="F3230" s="65">
        <v>60</v>
      </c>
      <c r="G3230" s="65" t="s">
        <v>1200</v>
      </c>
      <c r="H3230">
        <v>63.029000000000003</v>
      </c>
      <c r="I3230">
        <v>11.686999999999999</v>
      </c>
      <c r="J3230" s="65" t="s">
        <v>9263</v>
      </c>
      <c r="K3230" t="s">
        <v>9341</v>
      </c>
      <c r="L3230" t="s">
        <v>1201</v>
      </c>
      <c r="O3230" t="s">
        <v>1202</v>
      </c>
    </row>
    <row r="3231" spans="1:15" x14ac:dyDescent="0.25">
      <c r="A3231" t="s">
        <v>10639</v>
      </c>
      <c r="B3231" t="s">
        <v>10647</v>
      </c>
      <c r="C3231" t="s">
        <v>10641</v>
      </c>
      <c r="D3231" t="s">
        <v>10648</v>
      </c>
      <c r="E3231">
        <v>222</v>
      </c>
      <c r="F3231" s="65">
        <v>1.1000000000000001</v>
      </c>
      <c r="G3231" s="65" t="s">
        <v>1200</v>
      </c>
      <c r="H3231">
        <v>63.029000000000003</v>
      </c>
      <c r="I3231">
        <v>11.686999999999999</v>
      </c>
      <c r="J3231" s="65" t="s">
        <v>9263</v>
      </c>
      <c r="K3231" t="s">
        <v>9341</v>
      </c>
      <c r="L3231" t="s">
        <v>1427</v>
      </c>
      <c r="O3231" t="s">
        <v>1202</v>
      </c>
    </row>
    <row r="3232" spans="1:15" x14ac:dyDescent="0.25">
      <c r="A3232" t="s">
        <v>10639</v>
      </c>
      <c r="B3232" t="s">
        <v>10649</v>
      </c>
      <c r="C3232" t="s">
        <v>10641</v>
      </c>
      <c r="D3232" t="s">
        <v>10650</v>
      </c>
      <c r="E3232">
        <v>222</v>
      </c>
      <c r="F3232" s="65">
        <v>60</v>
      </c>
      <c r="G3232" s="65" t="s">
        <v>1200</v>
      </c>
      <c r="H3232">
        <v>63.029000000000003</v>
      </c>
      <c r="I3232">
        <v>11.686999999999999</v>
      </c>
      <c r="J3232" s="65" t="s">
        <v>9263</v>
      </c>
      <c r="K3232" t="s">
        <v>9341</v>
      </c>
      <c r="L3232" t="s">
        <v>1201</v>
      </c>
      <c r="O3232" t="s">
        <v>1202</v>
      </c>
    </row>
    <row r="3233" spans="1:15" x14ac:dyDescent="0.25">
      <c r="A3233" t="s">
        <v>10639</v>
      </c>
      <c r="B3233" t="s">
        <v>10651</v>
      </c>
      <c r="C3233" t="s">
        <v>10641</v>
      </c>
      <c r="D3233" t="s">
        <v>10652</v>
      </c>
      <c r="E3233">
        <v>222</v>
      </c>
      <c r="F3233" s="65">
        <v>2.5</v>
      </c>
      <c r="G3233" s="65" t="s">
        <v>1200</v>
      </c>
      <c r="H3233">
        <v>63.029000000000003</v>
      </c>
      <c r="I3233">
        <v>11.686999999999999</v>
      </c>
      <c r="J3233" s="65" t="s">
        <v>9263</v>
      </c>
      <c r="K3233" t="s">
        <v>9341</v>
      </c>
      <c r="L3233" t="s">
        <v>1427</v>
      </c>
      <c r="O3233" t="s">
        <v>1202</v>
      </c>
    </row>
    <row r="3234" spans="1:15" x14ac:dyDescent="0.25">
      <c r="A3234" t="s">
        <v>10639</v>
      </c>
      <c r="B3234" t="s">
        <v>10653</v>
      </c>
      <c r="C3234" t="s">
        <v>10641</v>
      </c>
      <c r="D3234" t="s">
        <v>10654</v>
      </c>
      <c r="E3234">
        <v>222</v>
      </c>
      <c r="F3234" s="65">
        <v>1.2</v>
      </c>
      <c r="G3234" s="65" t="s">
        <v>1200</v>
      </c>
      <c r="H3234">
        <v>63.029000000000003</v>
      </c>
      <c r="I3234">
        <v>11.686999999999999</v>
      </c>
      <c r="J3234" s="65" t="s">
        <v>9263</v>
      </c>
      <c r="K3234" t="s">
        <v>9341</v>
      </c>
      <c r="L3234" t="s">
        <v>1427</v>
      </c>
      <c r="O3234" t="s">
        <v>1202</v>
      </c>
    </row>
    <row r="3235" spans="1:15" x14ac:dyDescent="0.25">
      <c r="A3235" t="s">
        <v>10639</v>
      </c>
      <c r="B3235" t="s">
        <v>10655</v>
      </c>
      <c r="C3235" t="s">
        <v>10641</v>
      </c>
      <c r="D3235" t="s">
        <v>10656</v>
      </c>
      <c r="E3235">
        <v>222</v>
      </c>
      <c r="F3235" s="65">
        <v>60</v>
      </c>
      <c r="G3235" s="65" t="s">
        <v>1200</v>
      </c>
      <c r="H3235">
        <v>63.029000000000003</v>
      </c>
      <c r="I3235">
        <v>11.686999999999999</v>
      </c>
      <c r="J3235" s="65" t="s">
        <v>9263</v>
      </c>
      <c r="K3235" t="s">
        <v>9341</v>
      </c>
      <c r="L3235" t="s">
        <v>1201</v>
      </c>
      <c r="O3235" t="s">
        <v>1202</v>
      </c>
    </row>
    <row r="3236" spans="1:15" x14ac:dyDescent="0.25">
      <c r="A3236" t="s">
        <v>10657</v>
      </c>
      <c r="B3236" t="s">
        <v>10658</v>
      </c>
      <c r="C3236" t="s">
        <v>10659</v>
      </c>
      <c r="D3236" t="s">
        <v>10660</v>
      </c>
      <c r="E3236">
        <v>3.5</v>
      </c>
      <c r="F3236" s="65">
        <v>3.5</v>
      </c>
      <c r="G3236" s="65" t="s">
        <v>1213</v>
      </c>
      <c r="H3236">
        <v>58.362000000000002</v>
      </c>
      <c r="I3236">
        <v>7.0570000000000004</v>
      </c>
      <c r="J3236" s="65" t="s">
        <v>9263</v>
      </c>
      <c r="K3236" t="s">
        <v>9367</v>
      </c>
      <c r="L3236" t="s">
        <v>1201</v>
      </c>
      <c r="O3236" t="s">
        <v>1202</v>
      </c>
    </row>
    <row r="3237" spans="1:15" x14ac:dyDescent="0.25">
      <c r="A3237" t="s">
        <v>10661</v>
      </c>
      <c r="B3237" t="s">
        <v>10662</v>
      </c>
      <c r="C3237" t="s">
        <v>10663</v>
      </c>
      <c r="D3237" t="s">
        <v>10664</v>
      </c>
      <c r="E3237">
        <v>128</v>
      </c>
      <c r="F3237" s="65">
        <v>0.4</v>
      </c>
      <c r="G3237" s="65" t="s">
        <v>1200</v>
      </c>
      <c r="H3237">
        <v>65.203999999999994</v>
      </c>
      <c r="I3237">
        <v>12.794</v>
      </c>
      <c r="J3237" s="65" t="s">
        <v>9263</v>
      </c>
      <c r="K3237" t="s">
        <v>9348</v>
      </c>
      <c r="L3237" t="s">
        <v>1427</v>
      </c>
      <c r="O3237" t="s">
        <v>1202</v>
      </c>
    </row>
    <row r="3238" spans="1:15" x14ac:dyDescent="0.25">
      <c r="A3238" t="s">
        <v>10661</v>
      </c>
      <c r="B3238" t="s">
        <v>10665</v>
      </c>
      <c r="C3238" t="s">
        <v>10663</v>
      </c>
      <c r="D3238" t="s">
        <v>10666</v>
      </c>
      <c r="E3238">
        <v>128</v>
      </c>
      <c r="F3238" s="65">
        <v>0.1</v>
      </c>
      <c r="G3238" s="65" t="s">
        <v>1200</v>
      </c>
      <c r="H3238">
        <v>65.203999999999994</v>
      </c>
      <c r="I3238">
        <v>12.794</v>
      </c>
      <c r="J3238" s="65" t="s">
        <v>9263</v>
      </c>
      <c r="K3238" t="s">
        <v>9348</v>
      </c>
      <c r="L3238" t="s">
        <v>1427</v>
      </c>
      <c r="O3238" t="s">
        <v>1202</v>
      </c>
    </row>
    <row r="3239" spans="1:15" x14ac:dyDescent="0.25">
      <c r="A3239" t="s">
        <v>10661</v>
      </c>
      <c r="B3239" t="s">
        <v>10667</v>
      </c>
      <c r="C3239" t="s">
        <v>10663</v>
      </c>
      <c r="D3239" t="s">
        <v>10668</v>
      </c>
      <c r="E3239">
        <v>128</v>
      </c>
      <c r="F3239" s="65">
        <v>64</v>
      </c>
      <c r="G3239" s="65" t="s">
        <v>1200</v>
      </c>
      <c r="H3239">
        <v>65.203999999999994</v>
      </c>
      <c r="I3239">
        <v>12.794</v>
      </c>
      <c r="J3239" s="65" t="s">
        <v>9263</v>
      </c>
      <c r="K3239" t="s">
        <v>9348</v>
      </c>
      <c r="L3239" t="s">
        <v>1201</v>
      </c>
      <c r="O3239" t="s">
        <v>1202</v>
      </c>
    </row>
    <row r="3240" spans="1:15" x14ac:dyDescent="0.25">
      <c r="A3240" t="s">
        <v>10661</v>
      </c>
      <c r="B3240" t="s">
        <v>10669</v>
      </c>
      <c r="C3240" t="s">
        <v>10663</v>
      </c>
      <c r="D3240" t="s">
        <v>10670</v>
      </c>
      <c r="E3240">
        <v>128</v>
      </c>
      <c r="F3240" s="65">
        <v>0.1</v>
      </c>
      <c r="G3240" s="65" t="s">
        <v>1200</v>
      </c>
      <c r="H3240">
        <v>65.203999999999994</v>
      </c>
      <c r="I3240">
        <v>12.794</v>
      </c>
      <c r="J3240" s="65" t="s">
        <v>9263</v>
      </c>
      <c r="K3240" t="s">
        <v>9348</v>
      </c>
      <c r="L3240" t="s">
        <v>1427</v>
      </c>
      <c r="O3240" t="s">
        <v>1202</v>
      </c>
    </row>
    <row r="3241" spans="1:15" x14ac:dyDescent="0.25">
      <c r="A3241" t="s">
        <v>10661</v>
      </c>
      <c r="B3241" t="s">
        <v>10671</v>
      </c>
      <c r="C3241" t="s">
        <v>10663</v>
      </c>
      <c r="D3241" t="s">
        <v>10672</v>
      </c>
      <c r="E3241">
        <v>128</v>
      </c>
      <c r="F3241" s="65">
        <v>2.2999999999999998</v>
      </c>
      <c r="G3241" s="65" t="s">
        <v>1200</v>
      </c>
      <c r="H3241">
        <v>65.203999999999994</v>
      </c>
      <c r="I3241">
        <v>12.794</v>
      </c>
      <c r="J3241" s="65" t="s">
        <v>9263</v>
      </c>
      <c r="K3241" t="s">
        <v>9348</v>
      </c>
      <c r="L3241" t="s">
        <v>1427</v>
      </c>
      <c r="O3241" t="s">
        <v>1202</v>
      </c>
    </row>
    <row r="3242" spans="1:15" x14ac:dyDescent="0.25">
      <c r="A3242" t="s">
        <v>10661</v>
      </c>
      <c r="B3242" t="s">
        <v>10673</v>
      </c>
      <c r="C3242" t="s">
        <v>10663</v>
      </c>
      <c r="D3242" t="s">
        <v>10674</v>
      </c>
      <c r="E3242">
        <v>128</v>
      </c>
      <c r="F3242" s="65">
        <v>64</v>
      </c>
      <c r="G3242" s="65" t="s">
        <v>1200</v>
      </c>
      <c r="H3242">
        <v>65.203999999999994</v>
      </c>
      <c r="I3242">
        <v>12.794</v>
      </c>
      <c r="J3242" s="65" t="s">
        <v>9263</v>
      </c>
      <c r="K3242" t="s">
        <v>9348</v>
      </c>
      <c r="L3242" t="s">
        <v>1201</v>
      </c>
      <c r="O3242" t="s">
        <v>1202</v>
      </c>
    </row>
    <row r="3243" spans="1:15" x14ac:dyDescent="0.25">
      <c r="A3243" t="s">
        <v>10675</v>
      </c>
      <c r="B3243" t="s">
        <v>10676</v>
      </c>
      <c r="C3243" t="s">
        <v>10677</v>
      </c>
      <c r="D3243" t="s">
        <v>10678</v>
      </c>
      <c r="E3243">
        <v>40.1</v>
      </c>
      <c r="F3243" s="65">
        <v>18.399999999999999</v>
      </c>
      <c r="G3243" s="65" t="s">
        <v>1200</v>
      </c>
      <c r="H3243">
        <v>59.658000000000001</v>
      </c>
      <c r="I3243">
        <v>9.2080000000000002</v>
      </c>
      <c r="J3243" s="65" t="s">
        <v>9263</v>
      </c>
      <c r="K3243" t="s">
        <v>9271</v>
      </c>
      <c r="L3243" t="s">
        <v>1201</v>
      </c>
      <c r="O3243" t="s">
        <v>1202</v>
      </c>
    </row>
    <row r="3244" spans="1:15" x14ac:dyDescent="0.25">
      <c r="A3244" t="s">
        <v>10675</v>
      </c>
      <c r="B3244" t="s">
        <v>10679</v>
      </c>
      <c r="C3244" t="s">
        <v>10677</v>
      </c>
      <c r="D3244" t="s">
        <v>10680</v>
      </c>
      <c r="E3244">
        <v>40.1</v>
      </c>
      <c r="F3244" s="65">
        <v>3.3</v>
      </c>
      <c r="G3244" s="65" t="s">
        <v>1200</v>
      </c>
      <c r="H3244">
        <v>59.658000000000001</v>
      </c>
      <c r="I3244">
        <v>9.2080000000000002</v>
      </c>
      <c r="J3244" s="65" t="s">
        <v>9263</v>
      </c>
      <c r="K3244" t="s">
        <v>9271</v>
      </c>
      <c r="L3244" t="s">
        <v>1201</v>
      </c>
      <c r="O3244" t="s">
        <v>1202</v>
      </c>
    </row>
    <row r="3245" spans="1:15" x14ac:dyDescent="0.25">
      <c r="A3245" t="s">
        <v>10675</v>
      </c>
      <c r="B3245" t="s">
        <v>10681</v>
      </c>
      <c r="C3245" t="s">
        <v>10677</v>
      </c>
      <c r="D3245" t="s">
        <v>10682</v>
      </c>
      <c r="E3245">
        <v>40.1</v>
      </c>
      <c r="F3245" s="65">
        <v>18.399999999999999</v>
      </c>
      <c r="G3245" s="65" t="s">
        <v>1200</v>
      </c>
      <c r="H3245">
        <v>59.658000000000001</v>
      </c>
      <c r="I3245">
        <v>9.2080000000000002</v>
      </c>
      <c r="J3245" s="65" t="s">
        <v>9263</v>
      </c>
      <c r="K3245" t="s">
        <v>9271</v>
      </c>
      <c r="L3245" t="s">
        <v>1201</v>
      </c>
      <c r="O3245" t="s">
        <v>1202</v>
      </c>
    </row>
    <row r="3246" spans="1:15" x14ac:dyDescent="0.25">
      <c r="A3246" t="s">
        <v>10683</v>
      </c>
      <c r="B3246" t="s">
        <v>10684</v>
      </c>
      <c r="C3246" t="s">
        <v>10685</v>
      </c>
      <c r="D3246" t="s">
        <v>10686</v>
      </c>
      <c r="E3246">
        <v>28.5</v>
      </c>
      <c r="F3246" s="65">
        <v>0.1</v>
      </c>
      <c r="G3246" s="65" t="s">
        <v>1200</v>
      </c>
      <c r="H3246">
        <v>58.362000000000002</v>
      </c>
      <c r="I3246">
        <v>7.0570000000000004</v>
      </c>
      <c r="J3246" s="65" t="s">
        <v>9263</v>
      </c>
      <c r="K3246" t="s">
        <v>9367</v>
      </c>
      <c r="L3246" t="s">
        <v>1201</v>
      </c>
      <c r="O3246" t="s">
        <v>1202</v>
      </c>
    </row>
    <row r="3247" spans="1:15" x14ac:dyDescent="0.25">
      <c r="A3247" t="s">
        <v>10683</v>
      </c>
      <c r="B3247" t="s">
        <v>10687</v>
      </c>
      <c r="C3247" t="s">
        <v>10685</v>
      </c>
      <c r="D3247" t="s">
        <v>10688</v>
      </c>
      <c r="E3247">
        <v>28.5</v>
      </c>
      <c r="F3247" s="65">
        <v>0.6</v>
      </c>
      <c r="G3247" s="65" t="s">
        <v>1200</v>
      </c>
      <c r="H3247">
        <v>58.362000000000002</v>
      </c>
      <c r="I3247">
        <v>7.0570000000000004</v>
      </c>
      <c r="J3247" s="65" t="s">
        <v>9263</v>
      </c>
      <c r="K3247" t="s">
        <v>9367</v>
      </c>
      <c r="L3247" t="s">
        <v>1201</v>
      </c>
      <c r="O3247" t="s">
        <v>1202</v>
      </c>
    </row>
    <row r="3248" spans="1:15" x14ac:dyDescent="0.25">
      <c r="A3248" t="s">
        <v>10683</v>
      </c>
      <c r="B3248" t="s">
        <v>10689</v>
      </c>
      <c r="C3248" t="s">
        <v>10685</v>
      </c>
      <c r="D3248" t="s">
        <v>10690</v>
      </c>
      <c r="E3248">
        <v>28.5</v>
      </c>
      <c r="F3248" s="65">
        <v>0.9</v>
      </c>
      <c r="G3248" s="65" t="s">
        <v>1200</v>
      </c>
      <c r="H3248">
        <v>58.362000000000002</v>
      </c>
      <c r="I3248">
        <v>7.0570000000000004</v>
      </c>
      <c r="J3248" s="65" t="s">
        <v>9263</v>
      </c>
      <c r="K3248" t="s">
        <v>9367</v>
      </c>
      <c r="L3248" t="s">
        <v>1201</v>
      </c>
      <c r="O3248" t="s">
        <v>1202</v>
      </c>
    </row>
    <row r="3249" spans="1:15" x14ac:dyDescent="0.25">
      <c r="A3249" t="s">
        <v>10683</v>
      </c>
      <c r="B3249" t="s">
        <v>10691</v>
      </c>
      <c r="C3249" t="s">
        <v>10685</v>
      </c>
      <c r="D3249" t="s">
        <v>10692</v>
      </c>
      <c r="E3249">
        <v>28.5</v>
      </c>
      <c r="F3249" s="65">
        <v>2.5</v>
      </c>
      <c r="G3249" s="65" t="s">
        <v>1200</v>
      </c>
      <c r="H3249">
        <v>58.362000000000002</v>
      </c>
      <c r="I3249">
        <v>7.0570000000000004</v>
      </c>
      <c r="J3249" s="65" t="s">
        <v>9263</v>
      </c>
      <c r="K3249" t="s">
        <v>9367</v>
      </c>
      <c r="L3249" t="s">
        <v>1201</v>
      </c>
      <c r="O3249" t="s">
        <v>1202</v>
      </c>
    </row>
    <row r="3250" spans="1:15" x14ac:dyDescent="0.25">
      <c r="A3250" t="s">
        <v>10683</v>
      </c>
      <c r="B3250" t="s">
        <v>10693</v>
      </c>
      <c r="C3250" t="s">
        <v>10685</v>
      </c>
      <c r="D3250" t="s">
        <v>10694</v>
      </c>
      <c r="E3250">
        <v>28.5</v>
      </c>
      <c r="F3250" s="65">
        <v>0.4</v>
      </c>
      <c r="G3250" s="65" t="s">
        <v>1200</v>
      </c>
      <c r="H3250">
        <v>58.362000000000002</v>
      </c>
      <c r="I3250">
        <v>7.0570000000000004</v>
      </c>
      <c r="J3250" s="65" t="s">
        <v>9263</v>
      </c>
      <c r="K3250" t="s">
        <v>9367</v>
      </c>
      <c r="L3250" t="s">
        <v>1201</v>
      </c>
      <c r="O3250" t="s">
        <v>1202</v>
      </c>
    </row>
    <row r="3251" spans="1:15" x14ac:dyDescent="0.25">
      <c r="A3251" t="s">
        <v>10683</v>
      </c>
      <c r="B3251" t="s">
        <v>10695</v>
      </c>
      <c r="C3251" t="s">
        <v>10685</v>
      </c>
      <c r="D3251" t="s">
        <v>10696</v>
      </c>
      <c r="E3251">
        <v>28.5</v>
      </c>
      <c r="F3251" s="65">
        <v>0.9</v>
      </c>
      <c r="G3251" s="65" t="s">
        <v>1200</v>
      </c>
      <c r="H3251">
        <v>58.362000000000002</v>
      </c>
      <c r="I3251">
        <v>7.0570000000000004</v>
      </c>
      <c r="J3251" s="65" t="s">
        <v>9263</v>
      </c>
      <c r="K3251" t="s">
        <v>9367</v>
      </c>
      <c r="L3251" t="s">
        <v>1201</v>
      </c>
      <c r="O3251" t="s">
        <v>1202</v>
      </c>
    </row>
    <row r="3252" spans="1:15" x14ac:dyDescent="0.25">
      <c r="A3252" t="s">
        <v>10683</v>
      </c>
      <c r="B3252" t="s">
        <v>10697</v>
      </c>
      <c r="C3252" t="s">
        <v>10685</v>
      </c>
      <c r="D3252" t="s">
        <v>10698</v>
      </c>
      <c r="E3252">
        <v>28.5</v>
      </c>
      <c r="F3252" s="65">
        <v>0.1</v>
      </c>
      <c r="G3252" s="65" t="s">
        <v>1200</v>
      </c>
      <c r="H3252">
        <v>58.362000000000002</v>
      </c>
      <c r="I3252">
        <v>7.0570000000000004</v>
      </c>
      <c r="J3252" s="65" t="s">
        <v>9263</v>
      </c>
      <c r="K3252" t="s">
        <v>9367</v>
      </c>
      <c r="L3252" t="s">
        <v>1201</v>
      </c>
      <c r="O3252" t="s">
        <v>1202</v>
      </c>
    </row>
    <row r="3253" spans="1:15" x14ac:dyDescent="0.25">
      <c r="A3253" t="s">
        <v>10683</v>
      </c>
      <c r="B3253" t="s">
        <v>10699</v>
      </c>
      <c r="C3253" t="s">
        <v>10685</v>
      </c>
      <c r="D3253" t="s">
        <v>10700</v>
      </c>
      <c r="E3253">
        <v>28.5</v>
      </c>
      <c r="F3253" s="65">
        <v>0.3</v>
      </c>
      <c r="G3253" s="65" t="s">
        <v>1200</v>
      </c>
      <c r="H3253">
        <v>58.362000000000002</v>
      </c>
      <c r="I3253">
        <v>7.0570000000000004</v>
      </c>
      <c r="J3253" s="65" t="s">
        <v>9263</v>
      </c>
      <c r="K3253" t="s">
        <v>9367</v>
      </c>
      <c r="L3253" t="s">
        <v>1201</v>
      </c>
      <c r="O3253" t="s">
        <v>1202</v>
      </c>
    </row>
    <row r="3254" spans="1:15" x14ac:dyDescent="0.25">
      <c r="A3254" t="s">
        <v>10683</v>
      </c>
      <c r="B3254" t="s">
        <v>10701</v>
      </c>
      <c r="C3254" t="s">
        <v>10685</v>
      </c>
      <c r="D3254" t="s">
        <v>10702</v>
      </c>
      <c r="E3254">
        <v>28.5</v>
      </c>
      <c r="F3254" s="65">
        <v>0.1</v>
      </c>
      <c r="G3254" s="65" t="s">
        <v>1200</v>
      </c>
      <c r="H3254">
        <v>58.362000000000002</v>
      </c>
      <c r="I3254">
        <v>7.0570000000000004</v>
      </c>
      <c r="J3254" s="65" t="s">
        <v>9263</v>
      </c>
      <c r="K3254" t="s">
        <v>9367</v>
      </c>
      <c r="L3254" t="s">
        <v>1201</v>
      </c>
      <c r="O3254" t="s">
        <v>1202</v>
      </c>
    </row>
    <row r="3255" spans="1:15" x14ac:dyDescent="0.25">
      <c r="A3255" t="s">
        <v>10683</v>
      </c>
      <c r="B3255" t="s">
        <v>10703</v>
      </c>
      <c r="C3255" t="s">
        <v>10685</v>
      </c>
      <c r="D3255" t="s">
        <v>10704</v>
      </c>
      <c r="E3255">
        <v>28.5</v>
      </c>
      <c r="F3255" s="65">
        <v>0.2</v>
      </c>
      <c r="G3255" s="65" t="s">
        <v>1200</v>
      </c>
      <c r="H3255">
        <v>58.362000000000002</v>
      </c>
      <c r="I3255">
        <v>7.0570000000000004</v>
      </c>
      <c r="J3255" s="65" t="s">
        <v>9263</v>
      </c>
      <c r="K3255" t="s">
        <v>9367</v>
      </c>
      <c r="L3255" t="s">
        <v>1201</v>
      </c>
      <c r="O3255" t="s">
        <v>1202</v>
      </c>
    </row>
    <row r="3256" spans="1:15" x14ac:dyDescent="0.25">
      <c r="A3256" t="s">
        <v>10683</v>
      </c>
      <c r="B3256" t="s">
        <v>10705</v>
      </c>
      <c r="C3256" t="s">
        <v>10685</v>
      </c>
      <c r="D3256" t="s">
        <v>10706</v>
      </c>
      <c r="E3256">
        <v>28.5</v>
      </c>
      <c r="F3256" s="65">
        <v>0.1</v>
      </c>
      <c r="G3256" s="65" t="s">
        <v>1200</v>
      </c>
      <c r="H3256">
        <v>58.362000000000002</v>
      </c>
      <c r="I3256">
        <v>7.0570000000000004</v>
      </c>
      <c r="J3256" s="65" t="s">
        <v>9263</v>
      </c>
      <c r="K3256" t="s">
        <v>9367</v>
      </c>
      <c r="L3256" t="s">
        <v>1201</v>
      </c>
      <c r="O3256" t="s">
        <v>1202</v>
      </c>
    </row>
    <row r="3257" spans="1:15" x14ac:dyDescent="0.25">
      <c r="A3257" t="s">
        <v>10683</v>
      </c>
      <c r="B3257" t="s">
        <v>10707</v>
      </c>
      <c r="C3257" t="s">
        <v>10685</v>
      </c>
      <c r="D3257" t="s">
        <v>10708</v>
      </c>
      <c r="E3257">
        <v>28.5</v>
      </c>
      <c r="F3257" s="65">
        <v>2.5</v>
      </c>
      <c r="G3257" s="65" t="s">
        <v>1200</v>
      </c>
      <c r="H3257">
        <v>58.362000000000002</v>
      </c>
      <c r="I3257">
        <v>7.0570000000000004</v>
      </c>
      <c r="J3257" s="65" t="s">
        <v>9263</v>
      </c>
      <c r="K3257" t="s">
        <v>9367</v>
      </c>
      <c r="L3257" t="s">
        <v>1201</v>
      </c>
      <c r="O3257" t="s">
        <v>1202</v>
      </c>
    </row>
    <row r="3258" spans="1:15" x14ac:dyDescent="0.25">
      <c r="A3258" t="s">
        <v>10683</v>
      </c>
      <c r="B3258" t="s">
        <v>10709</v>
      </c>
      <c r="C3258" t="s">
        <v>10685</v>
      </c>
      <c r="D3258" t="s">
        <v>10710</v>
      </c>
      <c r="E3258">
        <v>28.5</v>
      </c>
      <c r="F3258" s="65">
        <v>0.8</v>
      </c>
      <c r="G3258" s="65" t="s">
        <v>1200</v>
      </c>
      <c r="H3258">
        <v>58.362000000000002</v>
      </c>
      <c r="I3258">
        <v>7.0570000000000004</v>
      </c>
      <c r="J3258" s="65" t="s">
        <v>9263</v>
      </c>
      <c r="K3258" t="s">
        <v>9367</v>
      </c>
      <c r="L3258" t="s">
        <v>1201</v>
      </c>
      <c r="O3258" t="s">
        <v>1202</v>
      </c>
    </row>
    <row r="3259" spans="1:15" x14ac:dyDescent="0.25">
      <c r="A3259" t="s">
        <v>10683</v>
      </c>
      <c r="B3259" t="s">
        <v>10711</v>
      </c>
      <c r="C3259" t="s">
        <v>10685</v>
      </c>
      <c r="D3259" t="s">
        <v>10712</v>
      </c>
      <c r="E3259">
        <v>28.5</v>
      </c>
      <c r="F3259" s="65">
        <v>0.1</v>
      </c>
      <c r="G3259" s="65" t="s">
        <v>1200</v>
      </c>
      <c r="H3259">
        <v>58.362000000000002</v>
      </c>
      <c r="I3259">
        <v>7.0570000000000004</v>
      </c>
      <c r="J3259" s="65" t="s">
        <v>9263</v>
      </c>
      <c r="K3259" t="s">
        <v>9367</v>
      </c>
      <c r="L3259" t="s">
        <v>1201</v>
      </c>
      <c r="O3259" t="s">
        <v>1202</v>
      </c>
    </row>
    <row r="3260" spans="1:15" x14ac:dyDescent="0.25">
      <c r="A3260" t="s">
        <v>10683</v>
      </c>
      <c r="B3260" t="s">
        <v>10713</v>
      </c>
      <c r="C3260" t="s">
        <v>10685</v>
      </c>
      <c r="D3260" t="s">
        <v>10714</v>
      </c>
      <c r="E3260">
        <v>28.5</v>
      </c>
      <c r="F3260" s="65">
        <v>0.1</v>
      </c>
      <c r="G3260" s="65" t="s">
        <v>1200</v>
      </c>
      <c r="H3260">
        <v>58.362000000000002</v>
      </c>
      <c r="I3260">
        <v>7.0570000000000004</v>
      </c>
      <c r="J3260" s="65" t="s">
        <v>9263</v>
      </c>
      <c r="K3260" t="s">
        <v>9367</v>
      </c>
      <c r="L3260" t="s">
        <v>1201</v>
      </c>
      <c r="O3260" t="s">
        <v>1202</v>
      </c>
    </row>
    <row r="3261" spans="1:15" x14ac:dyDescent="0.25">
      <c r="A3261" t="s">
        <v>10683</v>
      </c>
      <c r="B3261" t="s">
        <v>10715</v>
      </c>
      <c r="C3261" t="s">
        <v>10685</v>
      </c>
      <c r="D3261" t="s">
        <v>10716</v>
      </c>
      <c r="E3261">
        <v>28.5</v>
      </c>
      <c r="F3261" s="65">
        <v>0.1</v>
      </c>
      <c r="G3261" s="65" t="s">
        <v>1200</v>
      </c>
      <c r="H3261">
        <v>58.362000000000002</v>
      </c>
      <c r="I3261">
        <v>7.0570000000000004</v>
      </c>
      <c r="J3261" s="65" t="s">
        <v>9263</v>
      </c>
      <c r="K3261" t="s">
        <v>9367</v>
      </c>
      <c r="L3261" t="s">
        <v>1201</v>
      </c>
      <c r="O3261" t="s">
        <v>1202</v>
      </c>
    </row>
    <row r="3262" spans="1:15" x14ac:dyDescent="0.25">
      <c r="A3262" t="s">
        <v>10683</v>
      </c>
      <c r="B3262" t="s">
        <v>10717</v>
      </c>
      <c r="C3262" t="s">
        <v>10685</v>
      </c>
      <c r="D3262" t="s">
        <v>10718</v>
      </c>
      <c r="E3262">
        <v>28.5</v>
      </c>
      <c r="F3262" s="65">
        <v>0.6</v>
      </c>
      <c r="G3262" s="65" t="s">
        <v>1200</v>
      </c>
      <c r="H3262">
        <v>58.362000000000002</v>
      </c>
      <c r="I3262">
        <v>7.0570000000000004</v>
      </c>
      <c r="J3262" s="65" t="s">
        <v>9263</v>
      </c>
      <c r="K3262" t="s">
        <v>9367</v>
      </c>
      <c r="L3262" t="s">
        <v>1201</v>
      </c>
      <c r="O3262" t="s">
        <v>1202</v>
      </c>
    </row>
    <row r="3263" spans="1:15" x14ac:dyDescent="0.25">
      <c r="A3263" t="s">
        <v>10683</v>
      </c>
      <c r="B3263" t="s">
        <v>10719</v>
      </c>
      <c r="C3263" t="s">
        <v>10685</v>
      </c>
      <c r="D3263" t="s">
        <v>10720</v>
      </c>
      <c r="E3263">
        <v>28.5</v>
      </c>
      <c r="F3263" s="65">
        <v>0.8</v>
      </c>
      <c r="G3263" s="65" t="s">
        <v>1200</v>
      </c>
      <c r="H3263">
        <v>58.362000000000002</v>
      </c>
      <c r="I3263">
        <v>7.0570000000000004</v>
      </c>
      <c r="J3263" s="65" t="s">
        <v>9263</v>
      </c>
      <c r="K3263" t="s">
        <v>9367</v>
      </c>
      <c r="L3263" t="s">
        <v>1201</v>
      </c>
      <c r="O3263" t="s">
        <v>1202</v>
      </c>
    </row>
    <row r="3264" spans="1:15" x14ac:dyDescent="0.25">
      <c r="A3264" t="s">
        <v>10683</v>
      </c>
      <c r="B3264" t="s">
        <v>10721</v>
      </c>
      <c r="C3264" t="s">
        <v>10685</v>
      </c>
      <c r="D3264" t="s">
        <v>10722</v>
      </c>
      <c r="E3264">
        <v>28.5</v>
      </c>
      <c r="F3264" s="65">
        <v>0.4</v>
      </c>
      <c r="G3264" s="65" t="s">
        <v>1200</v>
      </c>
      <c r="H3264">
        <v>58.362000000000002</v>
      </c>
      <c r="I3264">
        <v>7.0570000000000004</v>
      </c>
      <c r="J3264" s="65" t="s">
        <v>9263</v>
      </c>
      <c r="K3264" t="s">
        <v>9367</v>
      </c>
      <c r="L3264" t="s">
        <v>1201</v>
      </c>
      <c r="O3264" t="s">
        <v>1202</v>
      </c>
    </row>
    <row r="3265" spans="1:15" x14ac:dyDescent="0.25">
      <c r="A3265" t="s">
        <v>10683</v>
      </c>
      <c r="B3265" t="s">
        <v>10723</v>
      </c>
      <c r="C3265" t="s">
        <v>10685</v>
      </c>
      <c r="D3265" t="s">
        <v>10724</v>
      </c>
      <c r="E3265">
        <v>28.5</v>
      </c>
      <c r="F3265" s="65">
        <v>0.5</v>
      </c>
      <c r="G3265" s="65" t="s">
        <v>1200</v>
      </c>
      <c r="H3265">
        <v>58.362000000000002</v>
      </c>
      <c r="I3265">
        <v>7.0570000000000004</v>
      </c>
      <c r="J3265" s="65" t="s">
        <v>9263</v>
      </c>
      <c r="K3265" t="s">
        <v>9367</v>
      </c>
      <c r="L3265" t="s">
        <v>1201</v>
      </c>
      <c r="O3265" t="s">
        <v>1202</v>
      </c>
    </row>
    <row r="3266" spans="1:15" x14ac:dyDescent="0.25">
      <c r="A3266" t="s">
        <v>10683</v>
      </c>
      <c r="B3266" t="s">
        <v>10725</v>
      </c>
      <c r="C3266" t="s">
        <v>10685</v>
      </c>
      <c r="D3266" t="s">
        <v>10726</v>
      </c>
      <c r="E3266">
        <v>28.5</v>
      </c>
      <c r="F3266" s="65">
        <v>0.1</v>
      </c>
      <c r="G3266" s="65" t="s">
        <v>1200</v>
      </c>
      <c r="H3266">
        <v>58.362000000000002</v>
      </c>
      <c r="I3266">
        <v>7.0570000000000004</v>
      </c>
      <c r="J3266" s="65" t="s">
        <v>9263</v>
      </c>
      <c r="K3266" t="s">
        <v>9367</v>
      </c>
      <c r="L3266" t="s">
        <v>1201</v>
      </c>
      <c r="O3266" t="s">
        <v>1202</v>
      </c>
    </row>
    <row r="3267" spans="1:15" x14ac:dyDescent="0.25">
      <c r="A3267" t="s">
        <v>10683</v>
      </c>
      <c r="B3267" t="s">
        <v>10727</v>
      </c>
      <c r="C3267" t="s">
        <v>10685</v>
      </c>
      <c r="D3267" t="s">
        <v>10728</v>
      </c>
      <c r="E3267">
        <v>28.5</v>
      </c>
      <c r="F3267" s="65">
        <v>1.7</v>
      </c>
      <c r="G3267" s="65" t="s">
        <v>1200</v>
      </c>
      <c r="H3267">
        <v>58.362000000000002</v>
      </c>
      <c r="I3267">
        <v>7.0570000000000004</v>
      </c>
      <c r="J3267" s="65" t="s">
        <v>9263</v>
      </c>
      <c r="K3267" t="s">
        <v>9367</v>
      </c>
      <c r="L3267" t="s">
        <v>1201</v>
      </c>
      <c r="O3267" t="s">
        <v>1202</v>
      </c>
    </row>
    <row r="3268" spans="1:15" x14ac:dyDescent="0.25">
      <c r="A3268" t="s">
        <v>10683</v>
      </c>
      <c r="B3268" t="s">
        <v>10729</v>
      </c>
      <c r="C3268" t="s">
        <v>10685</v>
      </c>
      <c r="D3268" t="s">
        <v>10730</v>
      </c>
      <c r="E3268">
        <v>28.5</v>
      </c>
      <c r="F3268" s="65">
        <v>0.1</v>
      </c>
      <c r="G3268" s="65" t="s">
        <v>1200</v>
      </c>
      <c r="H3268">
        <v>58.362000000000002</v>
      </c>
      <c r="I3268">
        <v>7.0570000000000004</v>
      </c>
      <c r="J3268" s="65" t="s">
        <v>9263</v>
      </c>
      <c r="K3268" t="s">
        <v>9367</v>
      </c>
      <c r="L3268" t="s">
        <v>1201</v>
      </c>
      <c r="O3268" t="s">
        <v>1202</v>
      </c>
    </row>
    <row r="3269" spans="1:15" x14ac:dyDescent="0.25">
      <c r="A3269" t="s">
        <v>10683</v>
      </c>
      <c r="B3269" t="s">
        <v>10731</v>
      </c>
      <c r="C3269" t="s">
        <v>10685</v>
      </c>
      <c r="D3269" t="s">
        <v>10732</v>
      </c>
      <c r="E3269">
        <v>28.5</v>
      </c>
      <c r="F3269" s="65">
        <v>0.8</v>
      </c>
      <c r="G3269" s="65" t="s">
        <v>1200</v>
      </c>
      <c r="H3269">
        <v>58.362000000000002</v>
      </c>
      <c r="I3269">
        <v>7.0570000000000004</v>
      </c>
      <c r="J3269" s="65" t="s">
        <v>9263</v>
      </c>
      <c r="K3269" t="s">
        <v>9367</v>
      </c>
      <c r="L3269" t="s">
        <v>1201</v>
      </c>
      <c r="O3269" t="s">
        <v>1202</v>
      </c>
    </row>
    <row r="3270" spans="1:15" x14ac:dyDescent="0.25">
      <c r="A3270" t="s">
        <v>10683</v>
      </c>
      <c r="B3270" t="s">
        <v>10733</v>
      </c>
      <c r="C3270" t="s">
        <v>10685</v>
      </c>
      <c r="D3270" t="s">
        <v>10734</v>
      </c>
      <c r="E3270">
        <v>28.5</v>
      </c>
      <c r="F3270" s="65">
        <v>1.8</v>
      </c>
      <c r="G3270" s="65" t="s">
        <v>1200</v>
      </c>
      <c r="H3270">
        <v>58.362000000000002</v>
      </c>
      <c r="I3270">
        <v>7.0570000000000004</v>
      </c>
      <c r="J3270" s="65" t="s">
        <v>9263</v>
      </c>
      <c r="K3270" t="s">
        <v>9367</v>
      </c>
      <c r="L3270" t="s">
        <v>1201</v>
      </c>
      <c r="O3270" t="s">
        <v>1202</v>
      </c>
    </row>
    <row r="3271" spans="1:15" x14ac:dyDescent="0.25">
      <c r="A3271" t="s">
        <v>10683</v>
      </c>
      <c r="B3271" t="s">
        <v>10735</v>
      </c>
      <c r="C3271" t="s">
        <v>10685</v>
      </c>
      <c r="D3271" t="s">
        <v>10736</v>
      </c>
      <c r="E3271">
        <v>28.5</v>
      </c>
      <c r="F3271" s="65">
        <v>0.1</v>
      </c>
      <c r="G3271" s="65" t="s">
        <v>1200</v>
      </c>
      <c r="H3271">
        <v>58.362000000000002</v>
      </c>
      <c r="I3271">
        <v>7.0570000000000004</v>
      </c>
      <c r="J3271" s="65" t="s">
        <v>9263</v>
      </c>
      <c r="K3271" t="s">
        <v>9367</v>
      </c>
      <c r="L3271" t="s">
        <v>1201</v>
      </c>
      <c r="O3271" t="s">
        <v>1202</v>
      </c>
    </row>
    <row r="3272" spans="1:15" x14ac:dyDescent="0.25">
      <c r="A3272" t="s">
        <v>10683</v>
      </c>
      <c r="B3272" t="s">
        <v>10737</v>
      </c>
      <c r="C3272" t="s">
        <v>10685</v>
      </c>
      <c r="D3272" t="s">
        <v>10738</v>
      </c>
      <c r="E3272">
        <v>28.5</v>
      </c>
      <c r="F3272" s="65">
        <v>0.1</v>
      </c>
      <c r="G3272" s="65" t="s">
        <v>1200</v>
      </c>
      <c r="H3272">
        <v>58.362000000000002</v>
      </c>
      <c r="I3272">
        <v>7.0570000000000004</v>
      </c>
      <c r="J3272" s="65" t="s">
        <v>9263</v>
      </c>
      <c r="K3272" t="s">
        <v>9367</v>
      </c>
      <c r="L3272" t="s">
        <v>1201</v>
      </c>
      <c r="O3272" t="s">
        <v>1202</v>
      </c>
    </row>
    <row r="3273" spans="1:15" x14ac:dyDescent="0.25">
      <c r="A3273" t="s">
        <v>10683</v>
      </c>
      <c r="B3273" t="s">
        <v>10739</v>
      </c>
      <c r="C3273" t="s">
        <v>10685</v>
      </c>
      <c r="D3273" t="s">
        <v>10740</v>
      </c>
      <c r="E3273">
        <v>28.5</v>
      </c>
      <c r="F3273" s="65">
        <v>0.1</v>
      </c>
      <c r="G3273" s="65" t="s">
        <v>1200</v>
      </c>
      <c r="H3273">
        <v>58.362000000000002</v>
      </c>
      <c r="I3273">
        <v>7.0570000000000004</v>
      </c>
      <c r="J3273" s="65" t="s">
        <v>9263</v>
      </c>
      <c r="K3273" t="s">
        <v>9367</v>
      </c>
      <c r="L3273" t="s">
        <v>1201</v>
      </c>
      <c r="O3273" t="s">
        <v>1202</v>
      </c>
    </row>
    <row r="3274" spans="1:15" x14ac:dyDescent="0.25">
      <c r="A3274" t="s">
        <v>10683</v>
      </c>
      <c r="B3274" t="s">
        <v>10741</v>
      </c>
      <c r="C3274" t="s">
        <v>10685</v>
      </c>
      <c r="D3274" t="s">
        <v>10742</v>
      </c>
      <c r="E3274">
        <v>28.5</v>
      </c>
      <c r="F3274" s="65">
        <v>1</v>
      </c>
      <c r="G3274" s="65" t="s">
        <v>1200</v>
      </c>
      <c r="H3274">
        <v>58.362000000000002</v>
      </c>
      <c r="I3274">
        <v>7.0570000000000004</v>
      </c>
      <c r="J3274" s="65" t="s">
        <v>9263</v>
      </c>
      <c r="K3274" t="s">
        <v>9367</v>
      </c>
      <c r="L3274" t="s">
        <v>1201</v>
      </c>
      <c r="O3274" t="s">
        <v>1202</v>
      </c>
    </row>
    <row r="3275" spans="1:15" x14ac:dyDescent="0.25">
      <c r="A3275" t="s">
        <v>10683</v>
      </c>
      <c r="B3275" t="s">
        <v>10743</v>
      </c>
      <c r="C3275" t="s">
        <v>10685</v>
      </c>
      <c r="D3275" t="s">
        <v>10744</v>
      </c>
      <c r="E3275">
        <v>28.5</v>
      </c>
      <c r="F3275" s="65">
        <v>0.1</v>
      </c>
      <c r="G3275" s="65" t="s">
        <v>1200</v>
      </c>
      <c r="H3275">
        <v>58.362000000000002</v>
      </c>
      <c r="I3275">
        <v>7.0570000000000004</v>
      </c>
      <c r="J3275" s="65" t="s">
        <v>9263</v>
      </c>
      <c r="K3275" t="s">
        <v>9367</v>
      </c>
      <c r="L3275" t="s">
        <v>1201</v>
      </c>
      <c r="O3275" t="s">
        <v>1202</v>
      </c>
    </row>
    <row r="3276" spans="1:15" x14ac:dyDescent="0.25">
      <c r="A3276" t="s">
        <v>10683</v>
      </c>
      <c r="B3276" t="s">
        <v>10745</v>
      </c>
      <c r="C3276" t="s">
        <v>10685</v>
      </c>
      <c r="D3276" t="s">
        <v>10746</v>
      </c>
      <c r="E3276">
        <v>28.5</v>
      </c>
      <c r="F3276" s="65">
        <v>0.1</v>
      </c>
      <c r="G3276" s="65" t="s">
        <v>1200</v>
      </c>
      <c r="H3276">
        <v>58.362000000000002</v>
      </c>
      <c r="I3276">
        <v>7.0570000000000004</v>
      </c>
      <c r="J3276" s="65" t="s">
        <v>9263</v>
      </c>
      <c r="K3276" t="s">
        <v>9367</v>
      </c>
      <c r="L3276" t="s">
        <v>1201</v>
      </c>
      <c r="O3276" t="s">
        <v>1202</v>
      </c>
    </row>
    <row r="3277" spans="1:15" x14ac:dyDescent="0.25">
      <c r="A3277" t="s">
        <v>10683</v>
      </c>
      <c r="B3277" t="s">
        <v>10747</v>
      </c>
      <c r="C3277" t="s">
        <v>10685</v>
      </c>
      <c r="D3277" t="s">
        <v>10748</v>
      </c>
      <c r="E3277">
        <v>28.5</v>
      </c>
      <c r="F3277" s="65">
        <v>0.1</v>
      </c>
      <c r="G3277" s="65" t="s">
        <v>1200</v>
      </c>
      <c r="H3277">
        <v>58.362000000000002</v>
      </c>
      <c r="I3277">
        <v>7.0570000000000004</v>
      </c>
      <c r="J3277" s="65" t="s">
        <v>9263</v>
      </c>
      <c r="K3277" t="s">
        <v>9367</v>
      </c>
      <c r="L3277" t="s">
        <v>1201</v>
      </c>
      <c r="O3277" t="s">
        <v>1202</v>
      </c>
    </row>
    <row r="3278" spans="1:15" x14ac:dyDescent="0.25">
      <c r="A3278" t="s">
        <v>10683</v>
      </c>
      <c r="B3278" t="s">
        <v>10749</v>
      </c>
      <c r="C3278" t="s">
        <v>10685</v>
      </c>
      <c r="D3278" t="s">
        <v>10750</v>
      </c>
      <c r="E3278">
        <v>28.5</v>
      </c>
      <c r="F3278" s="65">
        <v>0.7</v>
      </c>
      <c r="G3278" s="65" t="s">
        <v>1200</v>
      </c>
      <c r="H3278">
        <v>58.362000000000002</v>
      </c>
      <c r="I3278">
        <v>7.0570000000000004</v>
      </c>
      <c r="J3278" s="65" t="s">
        <v>9263</v>
      </c>
      <c r="K3278" t="s">
        <v>9367</v>
      </c>
      <c r="L3278" t="s">
        <v>1201</v>
      </c>
      <c r="O3278" t="s">
        <v>1202</v>
      </c>
    </row>
    <row r="3279" spans="1:15" x14ac:dyDescent="0.25">
      <c r="A3279" t="s">
        <v>10683</v>
      </c>
      <c r="B3279" t="s">
        <v>10751</v>
      </c>
      <c r="C3279" t="s">
        <v>10685</v>
      </c>
      <c r="D3279" t="s">
        <v>10752</v>
      </c>
      <c r="E3279">
        <v>28.5</v>
      </c>
      <c r="F3279" s="65">
        <v>0.2</v>
      </c>
      <c r="G3279" s="65" t="s">
        <v>1200</v>
      </c>
      <c r="H3279">
        <v>58.362000000000002</v>
      </c>
      <c r="I3279">
        <v>7.0570000000000004</v>
      </c>
      <c r="J3279" s="65" t="s">
        <v>9263</v>
      </c>
      <c r="K3279" t="s">
        <v>9367</v>
      </c>
      <c r="L3279" t="s">
        <v>1201</v>
      </c>
      <c r="O3279" t="s">
        <v>1202</v>
      </c>
    </row>
    <row r="3280" spans="1:15" x14ac:dyDescent="0.25">
      <c r="A3280" t="s">
        <v>10683</v>
      </c>
      <c r="B3280" t="s">
        <v>10753</v>
      </c>
      <c r="C3280" t="s">
        <v>10685</v>
      </c>
      <c r="D3280" t="s">
        <v>10754</v>
      </c>
      <c r="E3280">
        <v>28.5</v>
      </c>
      <c r="F3280" s="65">
        <v>1.4</v>
      </c>
      <c r="G3280" s="65" t="s">
        <v>1200</v>
      </c>
      <c r="H3280">
        <v>58.362000000000002</v>
      </c>
      <c r="I3280">
        <v>7.0570000000000004</v>
      </c>
      <c r="J3280" s="65" t="s">
        <v>9263</v>
      </c>
      <c r="K3280" t="s">
        <v>9367</v>
      </c>
      <c r="L3280" t="s">
        <v>1201</v>
      </c>
      <c r="O3280" t="s">
        <v>1202</v>
      </c>
    </row>
    <row r="3281" spans="1:15" x14ac:dyDescent="0.25">
      <c r="A3281" t="s">
        <v>10683</v>
      </c>
      <c r="B3281" t="s">
        <v>10755</v>
      </c>
      <c r="C3281" t="s">
        <v>10685</v>
      </c>
      <c r="D3281" t="s">
        <v>10756</v>
      </c>
      <c r="E3281">
        <v>28.5</v>
      </c>
      <c r="F3281" s="65">
        <v>0.1</v>
      </c>
      <c r="G3281" s="65" t="s">
        <v>1200</v>
      </c>
      <c r="H3281">
        <v>58.362000000000002</v>
      </c>
      <c r="I3281">
        <v>7.0570000000000004</v>
      </c>
      <c r="J3281" s="65" t="s">
        <v>9263</v>
      </c>
      <c r="K3281" t="s">
        <v>9367</v>
      </c>
      <c r="L3281" t="s">
        <v>1201</v>
      </c>
      <c r="O3281" t="s">
        <v>1202</v>
      </c>
    </row>
    <row r="3282" spans="1:15" x14ac:dyDescent="0.25">
      <c r="A3282" t="s">
        <v>10683</v>
      </c>
      <c r="B3282" t="s">
        <v>10757</v>
      </c>
      <c r="C3282" t="s">
        <v>10685</v>
      </c>
      <c r="D3282" t="s">
        <v>10758</v>
      </c>
      <c r="E3282">
        <v>28.5</v>
      </c>
      <c r="F3282" s="65">
        <v>0.8</v>
      </c>
      <c r="G3282" s="65" t="s">
        <v>1200</v>
      </c>
      <c r="H3282">
        <v>58.362000000000002</v>
      </c>
      <c r="I3282">
        <v>7.0570000000000004</v>
      </c>
      <c r="J3282" s="65" t="s">
        <v>9263</v>
      </c>
      <c r="K3282" t="s">
        <v>9367</v>
      </c>
      <c r="L3282" t="s">
        <v>1201</v>
      </c>
      <c r="O3282" t="s">
        <v>1202</v>
      </c>
    </row>
    <row r="3283" spans="1:15" x14ac:dyDescent="0.25">
      <c r="A3283" t="s">
        <v>10683</v>
      </c>
      <c r="B3283" t="s">
        <v>10759</v>
      </c>
      <c r="C3283" t="s">
        <v>10685</v>
      </c>
      <c r="D3283" t="s">
        <v>10760</v>
      </c>
      <c r="E3283">
        <v>28.5</v>
      </c>
      <c r="F3283" s="65">
        <v>0.5</v>
      </c>
      <c r="G3283" s="65" t="s">
        <v>1200</v>
      </c>
      <c r="H3283">
        <v>58.362000000000002</v>
      </c>
      <c r="I3283">
        <v>7.0570000000000004</v>
      </c>
      <c r="J3283" s="65" t="s">
        <v>9263</v>
      </c>
      <c r="K3283" t="s">
        <v>9367</v>
      </c>
      <c r="L3283" t="s">
        <v>1201</v>
      </c>
      <c r="O3283" t="s">
        <v>1202</v>
      </c>
    </row>
    <row r="3284" spans="1:15" x14ac:dyDescent="0.25">
      <c r="A3284" t="s">
        <v>10683</v>
      </c>
      <c r="B3284" t="s">
        <v>10761</v>
      </c>
      <c r="C3284" t="s">
        <v>10685</v>
      </c>
      <c r="D3284" t="s">
        <v>10762</v>
      </c>
      <c r="E3284">
        <v>28.5</v>
      </c>
      <c r="F3284" s="65">
        <v>1.7</v>
      </c>
      <c r="G3284" s="65" t="s">
        <v>1200</v>
      </c>
      <c r="H3284">
        <v>58.362000000000002</v>
      </c>
      <c r="I3284">
        <v>7.0570000000000004</v>
      </c>
      <c r="J3284" s="65" t="s">
        <v>9263</v>
      </c>
      <c r="K3284" t="s">
        <v>9367</v>
      </c>
      <c r="L3284" t="s">
        <v>1201</v>
      </c>
      <c r="O3284" t="s">
        <v>1202</v>
      </c>
    </row>
    <row r="3285" spans="1:15" x14ac:dyDescent="0.25">
      <c r="A3285" t="s">
        <v>10683</v>
      </c>
      <c r="B3285" t="s">
        <v>10763</v>
      </c>
      <c r="C3285" t="s">
        <v>10685</v>
      </c>
      <c r="D3285" t="s">
        <v>10764</v>
      </c>
      <c r="E3285">
        <v>28.5</v>
      </c>
      <c r="F3285" s="65">
        <v>2.1</v>
      </c>
      <c r="G3285" s="65" t="s">
        <v>1200</v>
      </c>
      <c r="H3285">
        <v>58.362000000000002</v>
      </c>
      <c r="I3285">
        <v>7.0570000000000004</v>
      </c>
      <c r="J3285" s="65" t="s">
        <v>9263</v>
      </c>
      <c r="K3285" t="s">
        <v>9367</v>
      </c>
      <c r="L3285" t="s">
        <v>1201</v>
      </c>
      <c r="O3285" t="s">
        <v>1202</v>
      </c>
    </row>
    <row r="3286" spans="1:15" x14ac:dyDescent="0.25">
      <c r="A3286" t="s">
        <v>10683</v>
      </c>
      <c r="B3286" t="s">
        <v>10765</v>
      </c>
      <c r="C3286" t="s">
        <v>10685</v>
      </c>
      <c r="D3286" t="s">
        <v>10766</v>
      </c>
      <c r="E3286">
        <v>28.5</v>
      </c>
      <c r="F3286" s="65">
        <v>1.7</v>
      </c>
      <c r="G3286" s="65" t="s">
        <v>1200</v>
      </c>
      <c r="H3286">
        <v>58.362000000000002</v>
      </c>
      <c r="I3286">
        <v>7.0570000000000004</v>
      </c>
      <c r="J3286" s="65" t="s">
        <v>9263</v>
      </c>
      <c r="K3286" t="s">
        <v>9367</v>
      </c>
      <c r="L3286" t="s">
        <v>1201</v>
      </c>
      <c r="O3286" t="s">
        <v>1202</v>
      </c>
    </row>
    <row r="3287" spans="1:15" x14ac:dyDescent="0.25">
      <c r="A3287" t="s">
        <v>10683</v>
      </c>
      <c r="B3287" t="s">
        <v>10767</v>
      </c>
      <c r="C3287" t="s">
        <v>10685</v>
      </c>
      <c r="D3287" t="s">
        <v>10768</v>
      </c>
      <c r="E3287">
        <v>28.5</v>
      </c>
      <c r="F3287" s="65">
        <v>0.2</v>
      </c>
      <c r="G3287" s="65" t="s">
        <v>1200</v>
      </c>
      <c r="H3287">
        <v>58.362000000000002</v>
      </c>
      <c r="I3287">
        <v>7.0570000000000004</v>
      </c>
      <c r="J3287" s="65" t="s">
        <v>9263</v>
      </c>
      <c r="K3287" t="s">
        <v>9367</v>
      </c>
      <c r="L3287" t="s">
        <v>1201</v>
      </c>
      <c r="O3287" t="s">
        <v>1202</v>
      </c>
    </row>
    <row r="3288" spans="1:15" x14ac:dyDescent="0.25">
      <c r="A3288" t="s">
        <v>10683</v>
      </c>
      <c r="B3288" t="s">
        <v>10769</v>
      </c>
      <c r="C3288" t="s">
        <v>10685</v>
      </c>
      <c r="D3288" t="s">
        <v>10770</v>
      </c>
      <c r="E3288">
        <v>28.5</v>
      </c>
      <c r="F3288" s="65">
        <v>0.1</v>
      </c>
      <c r="G3288" s="65" t="s">
        <v>1200</v>
      </c>
      <c r="H3288">
        <v>58.362000000000002</v>
      </c>
      <c r="I3288">
        <v>7.0570000000000004</v>
      </c>
      <c r="J3288" s="65" t="s">
        <v>9263</v>
      </c>
      <c r="K3288" t="s">
        <v>9367</v>
      </c>
      <c r="L3288" t="s">
        <v>1201</v>
      </c>
      <c r="O3288" t="s">
        <v>1202</v>
      </c>
    </row>
    <row r="3289" spans="1:15" x14ac:dyDescent="0.25">
      <c r="A3289" t="s">
        <v>10683</v>
      </c>
      <c r="B3289" t="s">
        <v>10771</v>
      </c>
      <c r="C3289" t="s">
        <v>10685</v>
      </c>
      <c r="D3289" t="s">
        <v>10772</v>
      </c>
      <c r="E3289">
        <v>28.5</v>
      </c>
      <c r="F3289" s="65">
        <v>0.7</v>
      </c>
      <c r="G3289" s="65" t="s">
        <v>1200</v>
      </c>
      <c r="H3289">
        <v>58.362000000000002</v>
      </c>
      <c r="I3289">
        <v>7.0570000000000004</v>
      </c>
      <c r="J3289" s="65" t="s">
        <v>9263</v>
      </c>
      <c r="K3289" t="s">
        <v>9367</v>
      </c>
      <c r="L3289" t="s">
        <v>1201</v>
      </c>
      <c r="O3289" t="s">
        <v>1202</v>
      </c>
    </row>
    <row r="3290" spans="1:15" x14ac:dyDescent="0.25">
      <c r="A3290" t="s">
        <v>10773</v>
      </c>
      <c r="B3290" t="s">
        <v>10774</v>
      </c>
      <c r="C3290" t="s">
        <v>10775</v>
      </c>
      <c r="D3290" t="s">
        <v>10776</v>
      </c>
      <c r="E3290">
        <v>35</v>
      </c>
      <c r="F3290" s="65">
        <v>17.5</v>
      </c>
      <c r="G3290" s="65" t="s">
        <v>1200</v>
      </c>
      <c r="H3290">
        <v>59.968000000000004</v>
      </c>
      <c r="I3290">
        <v>6.5720000000000001</v>
      </c>
      <c r="J3290" s="65" t="s">
        <v>9263</v>
      </c>
      <c r="K3290" t="s">
        <v>9264</v>
      </c>
      <c r="L3290" t="s">
        <v>1201</v>
      </c>
      <c r="O3290" t="s">
        <v>1202</v>
      </c>
    </row>
    <row r="3291" spans="1:15" x14ac:dyDescent="0.25">
      <c r="A3291" t="s">
        <v>10773</v>
      </c>
      <c r="B3291" t="s">
        <v>10777</v>
      </c>
      <c r="C3291" t="s">
        <v>10775</v>
      </c>
      <c r="D3291" t="s">
        <v>10778</v>
      </c>
      <c r="E3291">
        <v>35</v>
      </c>
      <c r="F3291" s="65">
        <v>17.5</v>
      </c>
      <c r="G3291" s="65" t="s">
        <v>1200</v>
      </c>
      <c r="H3291">
        <v>59.968000000000004</v>
      </c>
      <c r="I3291">
        <v>6.5720000000000001</v>
      </c>
      <c r="J3291" s="65" t="s">
        <v>9263</v>
      </c>
      <c r="K3291" t="s">
        <v>9264</v>
      </c>
      <c r="L3291" t="s">
        <v>1201</v>
      </c>
      <c r="O3291" t="s">
        <v>1202</v>
      </c>
    </row>
    <row r="3292" spans="1:15" x14ac:dyDescent="0.25">
      <c r="A3292" t="s">
        <v>10779</v>
      </c>
      <c r="B3292" t="s">
        <v>10780</v>
      </c>
      <c r="C3292" t="s">
        <v>44</v>
      </c>
      <c r="D3292" t="s">
        <v>10781</v>
      </c>
      <c r="E3292">
        <v>144</v>
      </c>
      <c r="F3292" s="65">
        <v>114</v>
      </c>
      <c r="G3292" s="65" t="s">
        <v>1200</v>
      </c>
      <c r="H3292">
        <v>62.109000000000002</v>
      </c>
      <c r="I3292">
        <v>6.5590000000000002</v>
      </c>
      <c r="J3292" s="65" t="s">
        <v>9263</v>
      </c>
      <c r="K3292" t="s">
        <v>9264</v>
      </c>
      <c r="L3292" t="s">
        <v>1201</v>
      </c>
      <c r="O3292" t="s">
        <v>1202</v>
      </c>
    </row>
    <row r="3293" spans="1:15" x14ac:dyDescent="0.25">
      <c r="A3293" t="s">
        <v>10779</v>
      </c>
      <c r="B3293" t="s">
        <v>10782</v>
      </c>
      <c r="C3293" t="s">
        <v>44</v>
      </c>
      <c r="D3293" t="s">
        <v>10783</v>
      </c>
      <c r="E3293">
        <v>144</v>
      </c>
      <c r="F3293" s="65">
        <v>2.9</v>
      </c>
      <c r="G3293" s="65" t="s">
        <v>1200</v>
      </c>
      <c r="H3293">
        <v>61.337000000000003</v>
      </c>
      <c r="I3293">
        <v>5.4119999999999999</v>
      </c>
      <c r="J3293" s="65" t="s">
        <v>9263</v>
      </c>
      <c r="K3293" t="s">
        <v>9264</v>
      </c>
      <c r="L3293" t="s">
        <v>1427</v>
      </c>
      <c r="O3293" t="s">
        <v>1202</v>
      </c>
    </row>
    <row r="3294" spans="1:15" x14ac:dyDescent="0.25">
      <c r="A3294" t="s">
        <v>10779</v>
      </c>
      <c r="B3294" t="s">
        <v>10784</v>
      </c>
      <c r="C3294" t="s">
        <v>44</v>
      </c>
      <c r="D3294" t="s">
        <v>10785</v>
      </c>
      <c r="E3294">
        <v>144</v>
      </c>
      <c r="F3294" s="65">
        <v>3.3</v>
      </c>
      <c r="G3294" s="65" t="s">
        <v>1200</v>
      </c>
      <c r="H3294">
        <v>61.337000000000003</v>
      </c>
      <c r="I3294">
        <v>5.4119999999999999</v>
      </c>
      <c r="J3294" s="65" t="s">
        <v>9263</v>
      </c>
      <c r="K3294" t="s">
        <v>9264</v>
      </c>
      <c r="L3294" t="s">
        <v>1427</v>
      </c>
      <c r="O3294" t="s">
        <v>1202</v>
      </c>
    </row>
    <row r="3295" spans="1:15" x14ac:dyDescent="0.25">
      <c r="A3295" t="s">
        <v>10779</v>
      </c>
      <c r="B3295" t="s">
        <v>10786</v>
      </c>
      <c r="C3295" t="s">
        <v>44</v>
      </c>
      <c r="D3295" t="s">
        <v>10787</v>
      </c>
      <c r="E3295">
        <v>144</v>
      </c>
      <c r="F3295" s="65">
        <v>30</v>
      </c>
      <c r="G3295" s="65" t="s">
        <v>1200</v>
      </c>
      <c r="H3295">
        <v>61.337000000000003</v>
      </c>
      <c r="I3295">
        <v>5.4119999999999999</v>
      </c>
      <c r="J3295" s="65" t="s">
        <v>9263</v>
      </c>
      <c r="K3295" t="s">
        <v>9264</v>
      </c>
      <c r="L3295" t="s">
        <v>1201</v>
      </c>
      <c r="O3295" t="s">
        <v>1202</v>
      </c>
    </row>
    <row r="3296" spans="1:15" x14ac:dyDescent="0.25">
      <c r="A3296" t="s">
        <v>10788</v>
      </c>
      <c r="B3296" t="s">
        <v>10789</v>
      </c>
      <c r="C3296" t="s">
        <v>10790</v>
      </c>
      <c r="D3296" t="s">
        <v>10791</v>
      </c>
      <c r="E3296">
        <v>300</v>
      </c>
      <c r="F3296" s="65">
        <v>1.2</v>
      </c>
      <c r="G3296" s="65" t="s">
        <v>1200</v>
      </c>
      <c r="H3296">
        <v>67.623000000000005</v>
      </c>
      <c r="I3296">
        <v>15.99</v>
      </c>
      <c r="J3296" s="65" t="s">
        <v>9263</v>
      </c>
      <c r="K3296" t="s">
        <v>9348</v>
      </c>
      <c r="L3296" t="s">
        <v>1427</v>
      </c>
      <c r="O3296" t="s">
        <v>1202</v>
      </c>
    </row>
    <row r="3297" spans="1:15" x14ac:dyDescent="0.25">
      <c r="A3297" t="s">
        <v>10788</v>
      </c>
      <c r="B3297" t="s">
        <v>10792</v>
      </c>
      <c r="C3297" t="s">
        <v>10790</v>
      </c>
      <c r="D3297" t="s">
        <v>10793</v>
      </c>
      <c r="E3297">
        <v>300</v>
      </c>
      <c r="F3297" s="65">
        <v>150</v>
      </c>
      <c r="G3297" s="65" t="s">
        <v>1200</v>
      </c>
      <c r="H3297">
        <v>67.623000000000005</v>
      </c>
      <c r="I3297">
        <v>15.99</v>
      </c>
      <c r="J3297" s="65" t="s">
        <v>9263</v>
      </c>
      <c r="K3297" t="s">
        <v>9348</v>
      </c>
      <c r="L3297" t="s">
        <v>1201</v>
      </c>
      <c r="O3297" t="s">
        <v>1202</v>
      </c>
    </row>
    <row r="3298" spans="1:15" x14ac:dyDescent="0.25">
      <c r="A3298" t="s">
        <v>10788</v>
      </c>
      <c r="B3298" t="s">
        <v>10794</v>
      </c>
      <c r="C3298" t="s">
        <v>10790</v>
      </c>
      <c r="D3298" t="s">
        <v>10795</v>
      </c>
      <c r="E3298">
        <v>300</v>
      </c>
      <c r="F3298" s="65">
        <v>1.2</v>
      </c>
      <c r="G3298" s="65" t="s">
        <v>1200</v>
      </c>
      <c r="H3298">
        <v>67.623000000000005</v>
      </c>
      <c r="I3298">
        <v>15.99</v>
      </c>
      <c r="J3298" s="65" t="s">
        <v>9263</v>
      </c>
      <c r="K3298" t="s">
        <v>9348</v>
      </c>
      <c r="L3298" t="s">
        <v>1427</v>
      </c>
      <c r="O3298" t="s">
        <v>1202</v>
      </c>
    </row>
    <row r="3299" spans="1:15" x14ac:dyDescent="0.25">
      <c r="A3299" t="s">
        <v>10788</v>
      </c>
      <c r="B3299" t="s">
        <v>10796</v>
      </c>
      <c r="C3299" t="s">
        <v>10790</v>
      </c>
      <c r="D3299" t="s">
        <v>10797</v>
      </c>
      <c r="E3299">
        <v>300</v>
      </c>
      <c r="F3299" s="65">
        <v>150</v>
      </c>
      <c r="G3299" s="65" t="s">
        <v>1200</v>
      </c>
      <c r="H3299">
        <v>67.623000000000005</v>
      </c>
      <c r="I3299">
        <v>15.99</v>
      </c>
      <c r="J3299" s="65" t="s">
        <v>9263</v>
      </c>
      <c r="K3299" t="s">
        <v>9348</v>
      </c>
      <c r="L3299" t="s">
        <v>1201</v>
      </c>
      <c r="O3299" t="s">
        <v>1202</v>
      </c>
    </row>
    <row r="3300" spans="1:15" x14ac:dyDescent="0.25">
      <c r="A3300" t="s">
        <v>10798</v>
      </c>
      <c r="B3300" t="s">
        <v>10799</v>
      </c>
      <c r="C3300" t="s">
        <v>10800</v>
      </c>
      <c r="D3300" t="s">
        <v>10801</v>
      </c>
      <c r="E3300">
        <v>4</v>
      </c>
      <c r="F3300" s="65">
        <v>2.5</v>
      </c>
      <c r="G3300" s="65" t="s">
        <v>1200</v>
      </c>
      <c r="H3300">
        <v>60.44</v>
      </c>
      <c r="I3300">
        <v>5.859</v>
      </c>
      <c r="J3300" s="65" t="s">
        <v>9263</v>
      </c>
      <c r="K3300" t="s">
        <v>9264</v>
      </c>
      <c r="L3300" t="s">
        <v>1201</v>
      </c>
      <c r="O3300" t="s">
        <v>1202</v>
      </c>
    </row>
    <row r="3301" spans="1:15" x14ac:dyDescent="0.25">
      <c r="A3301" t="s">
        <v>10798</v>
      </c>
      <c r="B3301" t="s">
        <v>10802</v>
      </c>
      <c r="C3301" t="s">
        <v>10800</v>
      </c>
      <c r="D3301" t="s">
        <v>10803</v>
      </c>
      <c r="E3301">
        <v>4</v>
      </c>
      <c r="F3301" s="65">
        <v>1.5</v>
      </c>
      <c r="G3301" s="65" t="s">
        <v>1200</v>
      </c>
      <c r="H3301">
        <v>60.44</v>
      </c>
      <c r="I3301">
        <v>5.859</v>
      </c>
      <c r="J3301" s="65" t="s">
        <v>9263</v>
      </c>
      <c r="K3301" t="s">
        <v>9264</v>
      </c>
      <c r="L3301" t="s">
        <v>1201</v>
      </c>
      <c r="O3301" t="s">
        <v>1202</v>
      </c>
    </row>
    <row r="3302" spans="1:15" x14ac:dyDescent="0.25">
      <c r="A3302" t="s">
        <v>10804</v>
      </c>
      <c r="B3302" t="s">
        <v>10805</v>
      </c>
      <c r="C3302" t="s">
        <v>10806</v>
      </c>
      <c r="D3302" t="s">
        <v>10807</v>
      </c>
      <c r="E3302">
        <v>5.4</v>
      </c>
      <c r="F3302" s="65">
        <v>3.6</v>
      </c>
      <c r="G3302" s="65" t="s">
        <v>1200</v>
      </c>
      <c r="H3302">
        <v>64.522999999999996</v>
      </c>
      <c r="I3302">
        <v>12.426</v>
      </c>
      <c r="J3302" s="65" t="s">
        <v>9263</v>
      </c>
      <c r="K3302" t="s">
        <v>9341</v>
      </c>
      <c r="L3302" t="s">
        <v>1201</v>
      </c>
      <c r="O3302" t="s">
        <v>1202</v>
      </c>
    </row>
    <row r="3303" spans="1:15" x14ac:dyDescent="0.25">
      <c r="A3303" t="s">
        <v>10804</v>
      </c>
      <c r="B3303" t="s">
        <v>10808</v>
      </c>
      <c r="C3303" t="s">
        <v>10806</v>
      </c>
      <c r="D3303" t="s">
        <v>10809</v>
      </c>
      <c r="E3303">
        <v>5.4</v>
      </c>
      <c r="F3303" s="65">
        <v>1.8</v>
      </c>
      <c r="G3303" s="65" t="s">
        <v>1200</v>
      </c>
      <c r="H3303">
        <v>64.522999999999996</v>
      </c>
      <c r="I3303">
        <v>12.426</v>
      </c>
      <c r="J3303" s="65" t="s">
        <v>9263</v>
      </c>
      <c r="K3303" t="s">
        <v>9341</v>
      </c>
      <c r="L3303" t="s">
        <v>1201</v>
      </c>
      <c r="O3303" t="s">
        <v>1202</v>
      </c>
    </row>
    <row r="3304" spans="1:15" x14ac:dyDescent="0.25">
      <c r="A3304" t="s">
        <v>10810</v>
      </c>
      <c r="B3304" t="s">
        <v>10811</v>
      </c>
      <c r="C3304" t="s">
        <v>10812</v>
      </c>
      <c r="D3304" t="s">
        <v>10813</v>
      </c>
      <c r="E3304">
        <v>40</v>
      </c>
      <c r="F3304" s="65">
        <v>27</v>
      </c>
      <c r="G3304" s="65" t="s">
        <v>1200</v>
      </c>
      <c r="H3304">
        <v>62.643999999999998</v>
      </c>
      <c r="I3304">
        <v>8.73</v>
      </c>
      <c r="J3304" s="65" t="s">
        <v>9263</v>
      </c>
      <c r="K3304" t="s">
        <v>9264</v>
      </c>
      <c r="L3304" t="s">
        <v>1201</v>
      </c>
      <c r="O3304" t="s">
        <v>1202</v>
      </c>
    </row>
    <row r="3305" spans="1:15" x14ac:dyDescent="0.25">
      <c r="A3305" t="s">
        <v>10810</v>
      </c>
      <c r="B3305" t="s">
        <v>10814</v>
      </c>
      <c r="C3305" t="s">
        <v>10812</v>
      </c>
      <c r="D3305" t="s">
        <v>10815</v>
      </c>
      <c r="E3305">
        <v>40</v>
      </c>
      <c r="F3305" s="65">
        <v>13</v>
      </c>
      <c r="G3305" s="65" t="s">
        <v>1200</v>
      </c>
      <c r="H3305">
        <v>62.643999999999998</v>
      </c>
      <c r="I3305">
        <v>8.73</v>
      </c>
      <c r="J3305" s="65" t="s">
        <v>9263</v>
      </c>
      <c r="K3305" t="s">
        <v>9264</v>
      </c>
      <c r="L3305" t="s">
        <v>1201</v>
      </c>
      <c r="O3305" t="s">
        <v>1202</v>
      </c>
    </row>
    <row r="3306" spans="1:15" x14ac:dyDescent="0.25">
      <c r="A3306" t="s">
        <v>10816</v>
      </c>
      <c r="B3306" t="s">
        <v>10817</v>
      </c>
      <c r="C3306" t="s">
        <v>10818</v>
      </c>
      <c r="D3306" t="s">
        <v>10819</v>
      </c>
      <c r="E3306">
        <v>260</v>
      </c>
      <c r="F3306" s="65">
        <v>225</v>
      </c>
      <c r="G3306" s="65" t="s">
        <v>1200</v>
      </c>
      <c r="H3306">
        <v>66.078000000000003</v>
      </c>
      <c r="I3306">
        <v>13.944000000000001</v>
      </c>
      <c r="J3306" s="65" t="s">
        <v>9263</v>
      </c>
      <c r="K3306" t="s">
        <v>9348</v>
      </c>
      <c r="L3306" t="s">
        <v>1201</v>
      </c>
      <c r="O3306" t="s">
        <v>1202</v>
      </c>
    </row>
    <row r="3307" spans="1:15" x14ac:dyDescent="0.25">
      <c r="A3307" t="s">
        <v>10816</v>
      </c>
      <c r="B3307" t="s">
        <v>10820</v>
      </c>
      <c r="C3307" t="s">
        <v>10818</v>
      </c>
      <c r="D3307" t="s">
        <v>10821</v>
      </c>
      <c r="E3307">
        <v>260</v>
      </c>
      <c r="F3307" s="65">
        <v>0</v>
      </c>
      <c r="G3307" s="65" t="s">
        <v>1200</v>
      </c>
      <c r="H3307">
        <v>66.078000000000003</v>
      </c>
      <c r="I3307">
        <v>13.944000000000001</v>
      </c>
      <c r="J3307" s="65" t="s">
        <v>9263</v>
      </c>
      <c r="K3307" t="s">
        <v>9348</v>
      </c>
      <c r="L3307" t="s">
        <v>1427</v>
      </c>
      <c r="O3307" t="s">
        <v>1202</v>
      </c>
    </row>
    <row r="3308" spans="1:15" x14ac:dyDescent="0.25">
      <c r="A3308" t="s">
        <v>10816</v>
      </c>
      <c r="B3308" t="s">
        <v>10822</v>
      </c>
      <c r="C3308" t="s">
        <v>10818</v>
      </c>
      <c r="D3308" t="s">
        <v>10823</v>
      </c>
      <c r="E3308">
        <v>260</v>
      </c>
      <c r="F3308" s="65">
        <v>1.6</v>
      </c>
      <c r="G3308" s="65" t="s">
        <v>1200</v>
      </c>
      <c r="H3308">
        <v>66.052000000000007</v>
      </c>
      <c r="I3308">
        <v>13.782</v>
      </c>
      <c r="J3308" s="65" t="s">
        <v>9263</v>
      </c>
      <c r="K3308" t="s">
        <v>9348</v>
      </c>
      <c r="L3308" t="s">
        <v>1427</v>
      </c>
      <c r="O3308" t="s">
        <v>1202</v>
      </c>
    </row>
    <row r="3309" spans="1:15" x14ac:dyDescent="0.25">
      <c r="A3309" t="s">
        <v>10816</v>
      </c>
      <c r="B3309" t="s">
        <v>10824</v>
      </c>
      <c r="C3309" t="s">
        <v>10818</v>
      </c>
      <c r="D3309" t="s">
        <v>10825</v>
      </c>
      <c r="E3309">
        <v>260</v>
      </c>
      <c r="F3309" s="65">
        <v>45</v>
      </c>
      <c r="G3309" s="65" t="s">
        <v>1200</v>
      </c>
      <c r="H3309">
        <v>66.052000000000007</v>
      </c>
      <c r="I3309">
        <v>13.782</v>
      </c>
      <c r="J3309" s="65" t="s">
        <v>9263</v>
      </c>
      <c r="K3309" t="s">
        <v>9348</v>
      </c>
      <c r="L3309" t="s">
        <v>1201</v>
      </c>
      <c r="O3309" t="s">
        <v>1202</v>
      </c>
    </row>
    <row r="3310" spans="1:15" x14ac:dyDescent="0.25">
      <c r="A3310" t="s">
        <v>10816</v>
      </c>
      <c r="B3310" t="s">
        <v>10826</v>
      </c>
      <c r="C3310" t="s">
        <v>10818</v>
      </c>
      <c r="D3310" t="s">
        <v>10827</v>
      </c>
      <c r="E3310">
        <v>260</v>
      </c>
      <c r="F3310" s="65">
        <v>43</v>
      </c>
      <c r="G3310" s="65" t="s">
        <v>1200</v>
      </c>
      <c r="H3310">
        <v>66.052000000000007</v>
      </c>
      <c r="I3310">
        <v>13.782</v>
      </c>
      <c r="J3310" s="65" t="s">
        <v>9263</v>
      </c>
      <c r="K3310" t="s">
        <v>9348</v>
      </c>
      <c r="L3310" t="s">
        <v>1201</v>
      </c>
      <c r="O3310" t="s">
        <v>1202</v>
      </c>
    </row>
    <row r="3311" spans="1:15" x14ac:dyDescent="0.25">
      <c r="A3311" t="s">
        <v>10816</v>
      </c>
      <c r="B3311" t="s">
        <v>10828</v>
      </c>
      <c r="C3311" t="s">
        <v>10818</v>
      </c>
      <c r="D3311" t="s">
        <v>10829</v>
      </c>
      <c r="E3311">
        <v>260</v>
      </c>
      <c r="F3311" s="65">
        <v>43</v>
      </c>
      <c r="G3311" s="65" t="s">
        <v>1200</v>
      </c>
      <c r="H3311">
        <v>66.052000000000007</v>
      </c>
      <c r="I3311">
        <v>13.782</v>
      </c>
      <c r="J3311" s="65" t="s">
        <v>9263</v>
      </c>
      <c r="K3311" t="s">
        <v>9348</v>
      </c>
      <c r="L3311" t="s">
        <v>1201</v>
      </c>
      <c r="O3311" t="s">
        <v>1202</v>
      </c>
    </row>
    <row r="3312" spans="1:15" x14ac:dyDescent="0.25">
      <c r="A3312" t="s">
        <v>10816</v>
      </c>
      <c r="B3312" t="s">
        <v>10830</v>
      </c>
      <c r="C3312" t="s">
        <v>10818</v>
      </c>
      <c r="D3312" t="s">
        <v>10831</v>
      </c>
      <c r="E3312">
        <v>260</v>
      </c>
      <c r="F3312" s="65">
        <v>43</v>
      </c>
      <c r="G3312" s="65" t="s">
        <v>1200</v>
      </c>
      <c r="H3312">
        <v>66.052000000000007</v>
      </c>
      <c r="I3312">
        <v>13.782</v>
      </c>
      <c r="J3312" s="65" t="s">
        <v>9263</v>
      </c>
      <c r="K3312" t="s">
        <v>9348</v>
      </c>
      <c r="L3312" t="s">
        <v>1201</v>
      </c>
      <c r="O3312" t="s">
        <v>1202</v>
      </c>
    </row>
    <row r="3313" spans="1:15" x14ac:dyDescent="0.25">
      <c r="A3313" t="s">
        <v>10816</v>
      </c>
      <c r="B3313" t="s">
        <v>10832</v>
      </c>
      <c r="C3313" t="s">
        <v>10818</v>
      </c>
      <c r="D3313" t="s">
        <v>10833</v>
      </c>
      <c r="E3313">
        <v>260</v>
      </c>
      <c r="F3313" s="65">
        <v>43</v>
      </c>
      <c r="G3313" s="65" t="s">
        <v>1200</v>
      </c>
      <c r="H3313">
        <v>66.052000000000007</v>
      </c>
      <c r="I3313">
        <v>13.782</v>
      </c>
      <c r="J3313" s="65" t="s">
        <v>9263</v>
      </c>
      <c r="K3313" t="s">
        <v>9348</v>
      </c>
      <c r="L3313" t="s">
        <v>1201</v>
      </c>
      <c r="O3313" t="s">
        <v>1202</v>
      </c>
    </row>
    <row r="3314" spans="1:15" x14ac:dyDescent="0.25">
      <c r="A3314" t="s">
        <v>10816</v>
      </c>
      <c r="B3314" t="s">
        <v>10834</v>
      </c>
      <c r="C3314" t="s">
        <v>10818</v>
      </c>
      <c r="D3314" t="s">
        <v>10835</v>
      </c>
      <c r="E3314">
        <v>260</v>
      </c>
      <c r="F3314" s="65">
        <v>43</v>
      </c>
      <c r="G3314" s="65" t="s">
        <v>1200</v>
      </c>
      <c r="H3314">
        <v>66.052000000000007</v>
      </c>
      <c r="I3314">
        <v>13.782</v>
      </c>
      <c r="J3314" s="65" t="s">
        <v>9263</v>
      </c>
      <c r="K3314" t="s">
        <v>9348</v>
      </c>
      <c r="L3314" t="s">
        <v>1201</v>
      </c>
      <c r="O3314" t="s">
        <v>1202</v>
      </c>
    </row>
    <row r="3315" spans="1:15" x14ac:dyDescent="0.25">
      <c r="A3315" t="s">
        <v>10836</v>
      </c>
      <c r="B3315" t="s">
        <v>10837</v>
      </c>
      <c r="C3315" t="s">
        <v>10838</v>
      </c>
      <c r="D3315" t="s">
        <v>10839</v>
      </c>
      <c r="E3315">
        <v>7.6</v>
      </c>
      <c r="F3315" s="65">
        <v>2.2000000000000002</v>
      </c>
      <c r="G3315" s="65" t="s">
        <v>1213</v>
      </c>
      <c r="H3315">
        <v>58.966999999999999</v>
      </c>
      <c r="I3315">
        <v>9.3140000000000001</v>
      </c>
      <c r="J3315" s="65" t="s">
        <v>9263</v>
      </c>
      <c r="K3315" t="s">
        <v>9271</v>
      </c>
      <c r="L3315" t="s">
        <v>1201</v>
      </c>
      <c r="O3315" t="s">
        <v>1202</v>
      </c>
    </row>
    <row r="3316" spans="1:15" x14ac:dyDescent="0.25">
      <c r="A3316" t="s">
        <v>10836</v>
      </c>
      <c r="B3316" t="s">
        <v>10840</v>
      </c>
      <c r="C3316" t="s">
        <v>10838</v>
      </c>
      <c r="D3316" t="s">
        <v>10841</v>
      </c>
      <c r="E3316">
        <v>7.6</v>
      </c>
      <c r="F3316" s="65">
        <v>2.7</v>
      </c>
      <c r="G3316" s="65" t="s">
        <v>1213</v>
      </c>
      <c r="H3316">
        <v>58.966999999999999</v>
      </c>
      <c r="I3316">
        <v>9.3140000000000001</v>
      </c>
      <c r="J3316" s="65" t="s">
        <v>9263</v>
      </c>
      <c r="K3316" t="s">
        <v>9271</v>
      </c>
      <c r="L3316" t="s">
        <v>1201</v>
      </c>
      <c r="O3316" t="s">
        <v>1202</v>
      </c>
    </row>
    <row r="3317" spans="1:15" x14ac:dyDescent="0.25">
      <c r="A3317" t="s">
        <v>10836</v>
      </c>
      <c r="B3317" t="s">
        <v>10842</v>
      </c>
      <c r="C3317" t="s">
        <v>10838</v>
      </c>
      <c r="D3317" t="s">
        <v>10843</v>
      </c>
      <c r="E3317">
        <v>7.6</v>
      </c>
      <c r="F3317" s="65">
        <v>2.7</v>
      </c>
      <c r="G3317" s="65" t="s">
        <v>1213</v>
      </c>
      <c r="H3317">
        <v>58.966999999999999</v>
      </c>
      <c r="I3317">
        <v>9.3140000000000001</v>
      </c>
      <c r="J3317" s="65" t="s">
        <v>9263</v>
      </c>
      <c r="K3317" t="s">
        <v>9271</v>
      </c>
      <c r="L3317" t="s">
        <v>1201</v>
      </c>
      <c r="O3317" t="s">
        <v>1202</v>
      </c>
    </row>
    <row r="3318" spans="1:15" x14ac:dyDescent="0.25">
      <c r="A3318" t="s">
        <v>10844</v>
      </c>
      <c r="B3318" t="s">
        <v>10845</v>
      </c>
      <c r="C3318" t="s">
        <v>10846</v>
      </c>
      <c r="D3318" t="s">
        <v>10847</v>
      </c>
      <c r="E3318">
        <v>5.5</v>
      </c>
      <c r="F3318" s="65">
        <v>2.2999999999999998</v>
      </c>
      <c r="G3318" s="65" t="s">
        <v>1213</v>
      </c>
      <c r="H3318">
        <v>59.445</v>
      </c>
      <c r="I3318">
        <v>8.0050000000000008</v>
      </c>
      <c r="J3318" s="65" t="s">
        <v>9263</v>
      </c>
      <c r="K3318" t="s">
        <v>9271</v>
      </c>
      <c r="L3318" t="s">
        <v>1201</v>
      </c>
      <c r="O3318" t="s">
        <v>1202</v>
      </c>
    </row>
    <row r="3319" spans="1:15" x14ac:dyDescent="0.25">
      <c r="A3319" t="s">
        <v>10844</v>
      </c>
      <c r="B3319" t="s">
        <v>10848</v>
      </c>
      <c r="C3319" t="s">
        <v>10846</v>
      </c>
      <c r="D3319" t="s">
        <v>10849</v>
      </c>
      <c r="E3319">
        <v>5.5</v>
      </c>
      <c r="F3319" s="65">
        <v>3.2</v>
      </c>
      <c r="G3319" s="65" t="s">
        <v>1213</v>
      </c>
      <c r="H3319">
        <v>59.445</v>
      </c>
      <c r="I3319">
        <v>8.0050000000000008</v>
      </c>
      <c r="J3319" s="65" t="s">
        <v>9263</v>
      </c>
      <c r="K3319" t="s">
        <v>9271</v>
      </c>
      <c r="L3319" t="s">
        <v>1201</v>
      </c>
      <c r="O3319" t="s">
        <v>1202</v>
      </c>
    </row>
    <row r="3320" spans="1:15" x14ac:dyDescent="0.25">
      <c r="A3320" t="s">
        <v>10850</v>
      </c>
      <c r="B3320" t="s">
        <v>10851</v>
      </c>
      <c r="C3320" t="s">
        <v>10852</v>
      </c>
      <c r="D3320" t="s">
        <v>10853</v>
      </c>
      <c r="E3320">
        <v>2.8</v>
      </c>
      <c r="F3320" s="65">
        <v>0.7</v>
      </c>
      <c r="G3320" s="65" t="s">
        <v>1200</v>
      </c>
      <c r="H3320">
        <v>61.22</v>
      </c>
      <c r="I3320">
        <v>6.0759999999999996</v>
      </c>
      <c r="J3320" s="65" t="s">
        <v>9263</v>
      </c>
      <c r="K3320" t="s">
        <v>9264</v>
      </c>
      <c r="L3320" t="s">
        <v>1201</v>
      </c>
      <c r="O3320" t="s">
        <v>1202</v>
      </c>
    </row>
    <row r="3321" spans="1:15" x14ac:dyDescent="0.25">
      <c r="A3321" t="s">
        <v>10850</v>
      </c>
      <c r="B3321" t="s">
        <v>10854</v>
      </c>
      <c r="C3321" t="s">
        <v>10852</v>
      </c>
      <c r="D3321" t="s">
        <v>10855</v>
      </c>
      <c r="E3321">
        <v>2.8</v>
      </c>
      <c r="F3321" s="65">
        <v>2.1</v>
      </c>
      <c r="G3321" s="65" t="s">
        <v>1200</v>
      </c>
      <c r="H3321">
        <v>61.22</v>
      </c>
      <c r="I3321">
        <v>6.0759999999999996</v>
      </c>
      <c r="J3321" s="65" t="s">
        <v>9263</v>
      </c>
      <c r="K3321" t="s">
        <v>9264</v>
      </c>
      <c r="L3321" t="s">
        <v>1201</v>
      </c>
      <c r="O3321" t="s">
        <v>1202</v>
      </c>
    </row>
    <row r="3322" spans="1:15" x14ac:dyDescent="0.25">
      <c r="A3322" t="s">
        <v>10856</v>
      </c>
      <c r="B3322" t="s">
        <v>10857</v>
      </c>
      <c r="C3322" t="s">
        <v>10858</v>
      </c>
      <c r="D3322" t="s">
        <v>10859</v>
      </c>
      <c r="E3322">
        <v>36.6</v>
      </c>
      <c r="F3322" s="65">
        <v>35</v>
      </c>
      <c r="G3322" s="65" t="s">
        <v>1200</v>
      </c>
      <c r="H3322">
        <v>62.381999999999998</v>
      </c>
      <c r="I3322">
        <v>6.992</v>
      </c>
      <c r="J3322" s="65" t="s">
        <v>9263</v>
      </c>
      <c r="K3322" t="s">
        <v>9264</v>
      </c>
      <c r="L3322" t="s">
        <v>1201</v>
      </c>
      <c r="O3322" t="s">
        <v>1202</v>
      </c>
    </row>
    <row r="3323" spans="1:15" x14ac:dyDescent="0.25">
      <c r="A3323" t="s">
        <v>10856</v>
      </c>
      <c r="B3323" t="s">
        <v>10860</v>
      </c>
      <c r="C3323" t="s">
        <v>10858</v>
      </c>
      <c r="D3323" t="s">
        <v>10861</v>
      </c>
      <c r="E3323">
        <v>36.6</v>
      </c>
      <c r="F3323" s="65">
        <v>0.7</v>
      </c>
      <c r="G3323" s="65" t="s">
        <v>1200</v>
      </c>
      <c r="H3323">
        <v>62.381999999999998</v>
      </c>
      <c r="I3323">
        <v>6.992</v>
      </c>
      <c r="J3323" s="65" t="s">
        <v>9263</v>
      </c>
      <c r="K3323" t="s">
        <v>9264</v>
      </c>
      <c r="L3323" t="s">
        <v>1201</v>
      </c>
      <c r="O3323" t="s">
        <v>1202</v>
      </c>
    </row>
    <row r="3324" spans="1:15" x14ac:dyDescent="0.25">
      <c r="A3324" t="s">
        <v>10856</v>
      </c>
      <c r="B3324" t="s">
        <v>10862</v>
      </c>
      <c r="C3324" t="s">
        <v>10858</v>
      </c>
      <c r="D3324" t="s">
        <v>10863</v>
      </c>
      <c r="E3324">
        <v>36.6</v>
      </c>
      <c r="F3324" s="65">
        <v>0.9</v>
      </c>
      <c r="G3324" s="65" t="s">
        <v>1200</v>
      </c>
      <c r="H3324">
        <v>62.381999999999998</v>
      </c>
      <c r="I3324">
        <v>6.992</v>
      </c>
      <c r="J3324" s="65" t="s">
        <v>9263</v>
      </c>
      <c r="K3324" t="s">
        <v>9264</v>
      </c>
      <c r="L3324" t="s">
        <v>1201</v>
      </c>
      <c r="O3324" t="s">
        <v>1202</v>
      </c>
    </row>
    <row r="3325" spans="1:15" x14ac:dyDescent="0.25">
      <c r="A3325" t="s">
        <v>10864</v>
      </c>
      <c r="B3325" t="s">
        <v>10865</v>
      </c>
      <c r="C3325" t="s">
        <v>10866</v>
      </c>
      <c r="D3325" t="s">
        <v>10867</v>
      </c>
      <c r="E3325">
        <v>1.8</v>
      </c>
      <c r="F3325" s="65">
        <v>0.1</v>
      </c>
      <c r="G3325" s="65" t="s">
        <v>1213</v>
      </c>
      <c r="H3325">
        <v>59.779000000000003</v>
      </c>
      <c r="I3325">
        <v>5.5</v>
      </c>
      <c r="J3325" s="65" t="s">
        <v>9263</v>
      </c>
      <c r="K3325" t="s">
        <v>9264</v>
      </c>
      <c r="L3325" t="s">
        <v>1201</v>
      </c>
      <c r="O3325" t="s">
        <v>1202</v>
      </c>
    </row>
    <row r="3326" spans="1:15" x14ac:dyDescent="0.25">
      <c r="A3326" t="s">
        <v>10864</v>
      </c>
      <c r="B3326" t="s">
        <v>10868</v>
      </c>
      <c r="C3326" t="s">
        <v>10866</v>
      </c>
      <c r="D3326" t="s">
        <v>10869</v>
      </c>
      <c r="E3326">
        <v>1.8</v>
      </c>
      <c r="F3326" s="65">
        <v>0.5</v>
      </c>
      <c r="G3326" s="65" t="s">
        <v>1213</v>
      </c>
      <c r="H3326">
        <v>59.779000000000003</v>
      </c>
      <c r="I3326">
        <v>5.5</v>
      </c>
      <c r="J3326" s="65" t="s">
        <v>9263</v>
      </c>
      <c r="K3326" t="s">
        <v>9264</v>
      </c>
      <c r="L3326" t="s">
        <v>1201</v>
      </c>
      <c r="O3326" t="s">
        <v>1202</v>
      </c>
    </row>
    <row r="3327" spans="1:15" x14ac:dyDescent="0.25">
      <c r="A3327" t="s">
        <v>10864</v>
      </c>
      <c r="B3327" t="s">
        <v>10870</v>
      </c>
      <c r="C3327" t="s">
        <v>10866</v>
      </c>
      <c r="D3327" t="s">
        <v>10871</v>
      </c>
      <c r="E3327">
        <v>1.8</v>
      </c>
      <c r="F3327" s="65">
        <v>0.9</v>
      </c>
      <c r="G3327" s="65" t="s">
        <v>1213</v>
      </c>
      <c r="H3327">
        <v>59.779000000000003</v>
      </c>
      <c r="I3327">
        <v>5.5</v>
      </c>
      <c r="J3327" s="65" t="s">
        <v>9263</v>
      </c>
      <c r="K3327" t="s">
        <v>9264</v>
      </c>
      <c r="L3327" t="s">
        <v>1201</v>
      </c>
      <c r="O3327" t="s">
        <v>1202</v>
      </c>
    </row>
    <row r="3328" spans="1:15" x14ac:dyDescent="0.25">
      <c r="A3328" t="s">
        <v>10864</v>
      </c>
      <c r="B3328" t="s">
        <v>10872</v>
      </c>
      <c r="C3328" t="s">
        <v>10866</v>
      </c>
      <c r="D3328" t="s">
        <v>10873</v>
      </c>
      <c r="E3328">
        <v>1.8</v>
      </c>
      <c r="F3328" s="65">
        <v>0.3</v>
      </c>
      <c r="G3328" s="65" t="s">
        <v>1213</v>
      </c>
      <c r="H3328">
        <v>59.779000000000003</v>
      </c>
      <c r="I3328">
        <v>5.5</v>
      </c>
      <c r="J3328" s="65" t="s">
        <v>9263</v>
      </c>
      <c r="K3328" t="s">
        <v>9264</v>
      </c>
      <c r="L3328" t="s">
        <v>1201</v>
      </c>
      <c r="O3328" t="s">
        <v>1202</v>
      </c>
    </row>
    <row r="3329" spans="1:18" x14ac:dyDescent="0.25">
      <c r="A3329" t="s">
        <v>10874</v>
      </c>
      <c r="B3329" t="s">
        <v>10875</v>
      </c>
      <c r="C3329" t="s">
        <v>10876</v>
      </c>
      <c r="D3329" t="s">
        <v>10877</v>
      </c>
      <c r="E3329">
        <v>90</v>
      </c>
      <c r="F3329" s="65">
        <v>45</v>
      </c>
      <c r="G3329" s="65" t="s">
        <v>1200</v>
      </c>
      <c r="H3329">
        <v>69.349999999999994</v>
      </c>
      <c r="I3329">
        <v>21.1</v>
      </c>
      <c r="J3329" s="65" t="s">
        <v>9263</v>
      </c>
      <c r="K3329" t="s">
        <v>9348</v>
      </c>
      <c r="L3329" t="s">
        <v>1201</v>
      </c>
      <c r="O3329" t="s">
        <v>1202</v>
      </c>
    </row>
    <row r="3330" spans="1:18" x14ac:dyDescent="0.25">
      <c r="A3330" t="s">
        <v>10874</v>
      </c>
      <c r="B3330" t="s">
        <v>10878</v>
      </c>
      <c r="C3330" t="s">
        <v>10876</v>
      </c>
      <c r="D3330" t="s">
        <v>10879</v>
      </c>
      <c r="E3330">
        <v>90</v>
      </c>
      <c r="F3330" s="65">
        <v>45</v>
      </c>
      <c r="G3330" s="65" t="s">
        <v>1200</v>
      </c>
      <c r="H3330">
        <v>69.349999999999994</v>
      </c>
      <c r="I3330">
        <v>21.1</v>
      </c>
      <c r="J3330" s="65" t="s">
        <v>9263</v>
      </c>
      <c r="K3330" t="s">
        <v>9348</v>
      </c>
      <c r="L3330" t="s">
        <v>1201</v>
      </c>
      <c r="O3330" t="s">
        <v>1202</v>
      </c>
    </row>
    <row r="3331" spans="1:18" x14ac:dyDescent="0.25">
      <c r="A3331" t="s">
        <v>10880</v>
      </c>
      <c r="B3331" t="s">
        <v>10881</v>
      </c>
      <c r="C3331" t="s">
        <v>10882</v>
      </c>
      <c r="D3331" t="s">
        <v>10883</v>
      </c>
      <c r="E3331">
        <v>6.5</v>
      </c>
      <c r="F3331" s="65">
        <v>6.5</v>
      </c>
      <c r="G3331" s="65" t="s">
        <v>1200</v>
      </c>
      <c r="H3331">
        <v>61.337000000000003</v>
      </c>
      <c r="I3331">
        <v>5.4119999999999999</v>
      </c>
      <c r="J3331" s="65" t="s">
        <v>9263</v>
      </c>
      <c r="K3331" t="s">
        <v>9264</v>
      </c>
      <c r="L3331" t="s">
        <v>1201</v>
      </c>
      <c r="O3331" t="s">
        <v>1202</v>
      </c>
    </row>
    <row r="3332" spans="1:18" x14ac:dyDescent="0.25">
      <c r="A3332" t="s">
        <v>10884</v>
      </c>
      <c r="B3332" t="s">
        <v>10885</v>
      </c>
      <c r="C3332" t="s">
        <v>10886</v>
      </c>
      <c r="D3332" t="s">
        <v>10887</v>
      </c>
      <c r="E3332">
        <v>18</v>
      </c>
      <c r="F3332" s="65">
        <v>18</v>
      </c>
      <c r="G3332" s="65" t="s">
        <v>1200</v>
      </c>
      <c r="J3332" s="65" t="s">
        <v>9263</v>
      </c>
      <c r="L3332" t="s">
        <v>1201</v>
      </c>
      <c r="O3332" t="s">
        <v>1202</v>
      </c>
    </row>
    <row r="3333" spans="1:18" x14ac:dyDescent="0.25">
      <c r="A3333" t="s">
        <v>10888</v>
      </c>
      <c r="B3333" t="s">
        <v>10889</v>
      </c>
      <c r="C3333" t="s">
        <v>10890</v>
      </c>
      <c r="D3333" t="s">
        <v>10891</v>
      </c>
      <c r="E3333">
        <v>95.5</v>
      </c>
      <c r="F3333" s="65">
        <v>1.5</v>
      </c>
      <c r="G3333" s="65" t="s">
        <v>1200</v>
      </c>
      <c r="H3333">
        <v>61.234999999999999</v>
      </c>
      <c r="I3333">
        <v>11.509</v>
      </c>
      <c r="J3333" s="65" t="s">
        <v>9263</v>
      </c>
      <c r="K3333" t="s">
        <v>9512</v>
      </c>
      <c r="L3333" t="s">
        <v>1201</v>
      </c>
      <c r="O3333" t="s">
        <v>1202</v>
      </c>
    </row>
    <row r="3334" spans="1:18" x14ac:dyDescent="0.25">
      <c r="A3334" t="s">
        <v>10888</v>
      </c>
      <c r="B3334" t="s">
        <v>10892</v>
      </c>
      <c r="C3334" t="s">
        <v>10890</v>
      </c>
      <c r="D3334" t="s">
        <v>10893</v>
      </c>
      <c r="E3334">
        <v>95.5</v>
      </c>
      <c r="F3334" s="65">
        <v>47</v>
      </c>
      <c r="G3334" s="65" t="s">
        <v>1200</v>
      </c>
      <c r="H3334">
        <v>61.234999999999999</v>
      </c>
      <c r="I3334">
        <v>11.509</v>
      </c>
      <c r="J3334" s="65" t="s">
        <v>9263</v>
      </c>
      <c r="K3334" t="s">
        <v>9512</v>
      </c>
      <c r="L3334" t="s">
        <v>1201</v>
      </c>
      <c r="O3334" t="s">
        <v>1202</v>
      </c>
    </row>
    <row r="3335" spans="1:18" x14ac:dyDescent="0.25">
      <c r="A3335" t="s">
        <v>10888</v>
      </c>
      <c r="B3335" t="s">
        <v>10894</v>
      </c>
      <c r="C3335" t="s">
        <v>10890</v>
      </c>
      <c r="D3335" t="s">
        <v>10895</v>
      </c>
      <c r="E3335">
        <v>95.5</v>
      </c>
      <c r="F3335" s="65">
        <v>47</v>
      </c>
      <c r="G3335" s="65" t="s">
        <v>1200</v>
      </c>
      <c r="H3335">
        <v>61.234999999999999</v>
      </c>
      <c r="I3335">
        <v>11.509</v>
      </c>
      <c r="J3335" s="65" t="s">
        <v>9263</v>
      </c>
      <c r="K3335" t="s">
        <v>9512</v>
      </c>
      <c r="L3335" t="s">
        <v>1201</v>
      </c>
      <c r="O3335" t="s">
        <v>1202</v>
      </c>
    </row>
    <row r="3336" spans="1:18" x14ac:dyDescent="0.25">
      <c r="A3336" t="s">
        <v>10896</v>
      </c>
      <c r="B3336" t="s">
        <v>10897</v>
      </c>
      <c r="C3336" t="s">
        <v>10898</v>
      </c>
      <c r="D3336" t="s">
        <v>10899</v>
      </c>
      <c r="E3336">
        <v>67.099999999999994</v>
      </c>
      <c r="F3336" s="65">
        <v>8</v>
      </c>
      <c r="G3336" s="65" t="s">
        <v>1495</v>
      </c>
      <c r="H3336">
        <v>60.595999999999997</v>
      </c>
      <c r="I3336">
        <v>5.7649999999999997</v>
      </c>
      <c r="J3336" s="65" t="s">
        <v>9263</v>
      </c>
      <c r="K3336" t="s">
        <v>9264</v>
      </c>
      <c r="L3336" t="s">
        <v>1201</v>
      </c>
      <c r="O3336" t="s">
        <v>1360</v>
      </c>
      <c r="Q3336">
        <v>0</v>
      </c>
      <c r="R3336">
        <v>0</v>
      </c>
    </row>
    <row r="3337" spans="1:18" x14ac:dyDescent="0.25">
      <c r="A3337" t="s">
        <v>10896</v>
      </c>
      <c r="B3337" t="s">
        <v>10900</v>
      </c>
      <c r="C3337" t="s">
        <v>10898</v>
      </c>
      <c r="D3337" t="s">
        <v>10901</v>
      </c>
      <c r="E3337">
        <v>67.099999999999994</v>
      </c>
      <c r="F3337" s="65">
        <v>24.9</v>
      </c>
      <c r="G3337" s="65" t="s">
        <v>1495</v>
      </c>
      <c r="H3337">
        <v>60.595999999999997</v>
      </c>
      <c r="I3337">
        <v>5.7649999999999997</v>
      </c>
      <c r="J3337" s="65" t="s">
        <v>9263</v>
      </c>
      <c r="K3337" t="s">
        <v>9264</v>
      </c>
      <c r="L3337" t="s">
        <v>1201</v>
      </c>
      <c r="O3337" t="s">
        <v>1360</v>
      </c>
      <c r="Q3337">
        <v>0</v>
      </c>
      <c r="R3337">
        <v>0</v>
      </c>
    </row>
    <row r="3338" spans="1:18" x14ac:dyDescent="0.25">
      <c r="A3338" t="s">
        <v>10896</v>
      </c>
      <c r="B3338" t="s">
        <v>10902</v>
      </c>
      <c r="C3338" t="s">
        <v>10898</v>
      </c>
      <c r="D3338" t="s">
        <v>10903</v>
      </c>
      <c r="E3338">
        <v>67.099999999999994</v>
      </c>
      <c r="F3338" s="65">
        <v>8</v>
      </c>
      <c r="G3338" s="65" t="s">
        <v>1495</v>
      </c>
      <c r="H3338">
        <v>60.595999999999997</v>
      </c>
      <c r="I3338">
        <v>5.7649999999999997</v>
      </c>
      <c r="J3338" s="65" t="s">
        <v>9263</v>
      </c>
      <c r="K3338" t="s">
        <v>9264</v>
      </c>
      <c r="L3338" t="s">
        <v>1201</v>
      </c>
      <c r="O3338" t="s">
        <v>1360</v>
      </c>
      <c r="Q3338">
        <v>0</v>
      </c>
      <c r="R3338">
        <v>0</v>
      </c>
    </row>
    <row r="3339" spans="1:18" x14ac:dyDescent="0.25">
      <c r="A3339" t="s">
        <v>10896</v>
      </c>
      <c r="B3339" t="s">
        <v>10904</v>
      </c>
      <c r="C3339" t="s">
        <v>10898</v>
      </c>
      <c r="D3339" t="s">
        <v>10905</v>
      </c>
      <c r="E3339">
        <v>67.099999999999994</v>
      </c>
      <c r="F3339" s="65">
        <v>26.2</v>
      </c>
      <c r="G3339" s="65" t="s">
        <v>1495</v>
      </c>
      <c r="H3339">
        <v>60.595999999999997</v>
      </c>
      <c r="I3339">
        <v>5.7649999999999997</v>
      </c>
      <c r="J3339" s="65" t="s">
        <v>9263</v>
      </c>
      <c r="K3339" t="s">
        <v>9264</v>
      </c>
      <c r="L3339" t="s">
        <v>1201</v>
      </c>
      <c r="O3339" t="s">
        <v>1360</v>
      </c>
      <c r="Q3339">
        <v>0</v>
      </c>
      <c r="R3339">
        <v>0</v>
      </c>
    </row>
    <row r="3340" spans="1:18" x14ac:dyDescent="0.25">
      <c r="A3340" t="s">
        <v>10906</v>
      </c>
      <c r="B3340" t="s">
        <v>10907</v>
      </c>
      <c r="C3340" t="s">
        <v>10908</v>
      </c>
      <c r="D3340" t="s">
        <v>10909</v>
      </c>
      <c r="E3340">
        <v>1.9</v>
      </c>
      <c r="F3340" s="65">
        <v>1.9</v>
      </c>
      <c r="G3340" s="65" t="s">
        <v>1213</v>
      </c>
      <c r="H3340">
        <v>68.564999999999998</v>
      </c>
      <c r="I3340">
        <v>14.91</v>
      </c>
      <c r="J3340" s="65" t="s">
        <v>9263</v>
      </c>
      <c r="K3340" t="s">
        <v>9348</v>
      </c>
      <c r="L3340" t="s">
        <v>1201</v>
      </c>
      <c r="O3340" t="s">
        <v>1202</v>
      </c>
    </row>
    <row r="3341" spans="1:18" x14ac:dyDescent="0.25">
      <c r="A3341" t="s">
        <v>10910</v>
      </c>
      <c r="B3341" t="s">
        <v>10911</v>
      </c>
      <c r="C3341" t="s">
        <v>10912</v>
      </c>
      <c r="D3341" t="s">
        <v>10913</v>
      </c>
      <c r="E3341">
        <v>2.5</v>
      </c>
      <c r="F3341" s="65">
        <v>2.5</v>
      </c>
      <c r="G3341" s="65" t="s">
        <v>1200</v>
      </c>
      <c r="H3341">
        <v>59.862000000000002</v>
      </c>
      <c r="I3341">
        <v>8.1280000000000001</v>
      </c>
      <c r="J3341" s="65" t="s">
        <v>9263</v>
      </c>
      <c r="K3341" t="s">
        <v>9271</v>
      </c>
      <c r="L3341" t="s">
        <v>1201</v>
      </c>
      <c r="O3341" t="s">
        <v>1202</v>
      </c>
    </row>
    <row r="3342" spans="1:18" x14ac:dyDescent="0.25">
      <c r="A3342" t="s">
        <v>10914</v>
      </c>
      <c r="B3342" t="s">
        <v>10915</v>
      </c>
      <c r="C3342" t="s">
        <v>10916</v>
      </c>
      <c r="D3342" t="s">
        <v>10917</v>
      </c>
      <c r="E3342">
        <v>52.5</v>
      </c>
      <c r="F3342" s="65">
        <v>34</v>
      </c>
      <c r="G3342" s="65" t="s">
        <v>1200</v>
      </c>
      <c r="H3342">
        <v>68.239000000000004</v>
      </c>
      <c r="I3342">
        <v>14.532999999999999</v>
      </c>
      <c r="J3342" s="65" t="s">
        <v>9263</v>
      </c>
      <c r="K3342" t="s">
        <v>9348</v>
      </c>
      <c r="L3342" t="s">
        <v>1201</v>
      </c>
      <c r="O3342" t="s">
        <v>1202</v>
      </c>
    </row>
    <row r="3343" spans="1:18" x14ac:dyDescent="0.25">
      <c r="A3343" t="s">
        <v>10914</v>
      </c>
      <c r="B3343" t="s">
        <v>10918</v>
      </c>
      <c r="C3343" t="s">
        <v>10916</v>
      </c>
      <c r="D3343" t="s">
        <v>10919</v>
      </c>
      <c r="E3343">
        <v>52.5</v>
      </c>
      <c r="F3343" s="65">
        <v>18.5</v>
      </c>
      <c r="G3343" s="65" t="s">
        <v>1200</v>
      </c>
      <c r="H3343">
        <v>68.239000000000004</v>
      </c>
      <c r="I3343">
        <v>14.532999999999999</v>
      </c>
      <c r="J3343" s="65" t="s">
        <v>9263</v>
      </c>
      <c r="K3343" t="s">
        <v>9348</v>
      </c>
      <c r="L3343" t="s">
        <v>1201</v>
      </c>
      <c r="O3343" t="s">
        <v>1202</v>
      </c>
    </row>
    <row r="3344" spans="1:18" x14ac:dyDescent="0.25">
      <c r="A3344" t="s">
        <v>10920</v>
      </c>
      <c r="B3344" t="s">
        <v>10921</v>
      </c>
      <c r="C3344" t="s">
        <v>10922</v>
      </c>
      <c r="D3344" t="s">
        <v>10923</v>
      </c>
      <c r="E3344">
        <v>1.1000000000000001</v>
      </c>
      <c r="F3344" s="65">
        <v>1.1000000000000001</v>
      </c>
      <c r="G3344" s="65" t="s">
        <v>1200</v>
      </c>
      <c r="H3344">
        <v>60.536999999999999</v>
      </c>
      <c r="I3344">
        <v>5.5330000000000004</v>
      </c>
      <c r="J3344" s="65" t="s">
        <v>9263</v>
      </c>
      <c r="K3344" t="s">
        <v>10924</v>
      </c>
      <c r="L3344" t="s">
        <v>1201</v>
      </c>
      <c r="M3344" s="65">
        <v>1899</v>
      </c>
      <c r="O3344" t="s">
        <v>1202</v>
      </c>
    </row>
    <row r="3345" spans="1:15" x14ac:dyDescent="0.25">
      <c r="A3345" t="s">
        <v>10925</v>
      </c>
      <c r="B3345" t="s">
        <v>10926</v>
      </c>
      <c r="C3345" t="s">
        <v>10927</v>
      </c>
      <c r="D3345" t="s">
        <v>10928</v>
      </c>
      <c r="E3345">
        <v>26</v>
      </c>
      <c r="F3345" s="65">
        <v>26</v>
      </c>
      <c r="G3345" s="65" t="s">
        <v>1200</v>
      </c>
      <c r="H3345">
        <v>60.881999999999998</v>
      </c>
      <c r="I3345">
        <v>11.561999999999999</v>
      </c>
      <c r="J3345" s="65" t="s">
        <v>9263</v>
      </c>
      <c r="K3345" t="s">
        <v>9512</v>
      </c>
      <c r="L3345" t="s">
        <v>1201</v>
      </c>
      <c r="O3345" t="s">
        <v>1202</v>
      </c>
    </row>
    <row r="3346" spans="1:15" x14ac:dyDescent="0.25">
      <c r="A3346" t="s">
        <v>10929</v>
      </c>
      <c r="B3346" t="s">
        <v>10930</v>
      </c>
      <c r="C3346" t="s">
        <v>10931</v>
      </c>
      <c r="D3346" t="s">
        <v>10932</v>
      </c>
      <c r="E3346">
        <v>5.5</v>
      </c>
      <c r="F3346" s="65">
        <v>5.5</v>
      </c>
      <c r="G3346" s="65" t="s">
        <v>1213</v>
      </c>
      <c r="H3346">
        <v>68.643000000000001</v>
      </c>
      <c r="I3346">
        <v>18.771000000000001</v>
      </c>
      <c r="J3346" s="65" t="s">
        <v>9263</v>
      </c>
      <c r="K3346" t="s">
        <v>9348</v>
      </c>
      <c r="L3346" t="s">
        <v>1201</v>
      </c>
      <c r="O3346" t="s">
        <v>1202</v>
      </c>
    </row>
    <row r="3347" spans="1:15" x14ac:dyDescent="0.25">
      <c r="A3347" t="s">
        <v>10933</v>
      </c>
      <c r="B3347" t="s">
        <v>10934</v>
      </c>
      <c r="C3347" t="s">
        <v>10935</v>
      </c>
      <c r="D3347" t="s">
        <v>10936</v>
      </c>
      <c r="E3347">
        <v>6.4</v>
      </c>
      <c r="F3347" s="65">
        <v>1.9</v>
      </c>
      <c r="G3347" s="65" t="s">
        <v>1200</v>
      </c>
      <c r="H3347">
        <v>61.133000000000003</v>
      </c>
      <c r="I3347">
        <v>11.382999999999999</v>
      </c>
      <c r="J3347" s="65" t="s">
        <v>9263</v>
      </c>
      <c r="K3347" t="s">
        <v>9512</v>
      </c>
      <c r="L3347" t="s">
        <v>1201</v>
      </c>
      <c r="O3347" t="s">
        <v>1202</v>
      </c>
    </row>
    <row r="3348" spans="1:15" x14ac:dyDescent="0.25">
      <c r="A3348" t="s">
        <v>10933</v>
      </c>
      <c r="B3348" t="s">
        <v>10937</v>
      </c>
      <c r="C3348" t="s">
        <v>10935</v>
      </c>
      <c r="D3348" t="s">
        <v>10938</v>
      </c>
      <c r="E3348">
        <v>6.4</v>
      </c>
      <c r="F3348" s="65">
        <v>4.5</v>
      </c>
      <c r="G3348" s="65" t="s">
        <v>1200</v>
      </c>
      <c r="H3348">
        <v>61.133000000000003</v>
      </c>
      <c r="I3348">
        <v>11.382999999999999</v>
      </c>
      <c r="J3348" s="65" t="s">
        <v>9263</v>
      </c>
      <c r="K3348" t="s">
        <v>9512</v>
      </c>
      <c r="L3348" t="s">
        <v>1201</v>
      </c>
      <c r="O3348" t="s">
        <v>1202</v>
      </c>
    </row>
    <row r="3349" spans="1:15" x14ac:dyDescent="0.25">
      <c r="A3349" t="s">
        <v>10939</v>
      </c>
      <c r="B3349" t="s">
        <v>10940</v>
      </c>
      <c r="C3349" t="s">
        <v>10941</v>
      </c>
      <c r="D3349" t="s">
        <v>10942</v>
      </c>
      <c r="E3349">
        <v>5</v>
      </c>
      <c r="F3349" s="65">
        <v>5</v>
      </c>
      <c r="G3349" s="65" t="s">
        <v>1200</v>
      </c>
      <c r="J3349" s="65" t="s">
        <v>9263</v>
      </c>
      <c r="L3349" t="s">
        <v>1201</v>
      </c>
      <c r="O3349" t="s">
        <v>1202</v>
      </c>
    </row>
    <row r="3350" spans="1:15" x14ac:dyDescent="0.25">
      <c r="A3350" t="s">
        <v>10943</v>
      </c>
      <c r="B3350" t="s">
        <v>10944</v>
      </c>
      <c r="C3350" t="s">
        <v>10945</v>
      </c>
      <c r="D3350" t="s">
        <v>10946</v>
      </c>
      <c r="E3350">
        <v>115</v>
      </c>
      <c r="F3350" s="65">
        <v>2.5</v>
      </c>
      <c r="G3350" s="65" t="s">
        <v>1200</v>
      </c>
      <c r="H3350">
        <v>61.439</v>
      </c>
      <c r="I3350">
        <v>7.2439999999999998</v>
      </c>
      <c r="J3350" s="65" t="s">
        <v>9263</v>
      </c>
      <c r="K3350" t="s">
        <v>9264</v>
      </c>
      <c r="L3350" t="s">
        <v>1427</v>
      </c>
      <c r="O3350" t="s">
        <v>1202</v>
      </c>
    </row>
    <row r="3351" spans="1:15" x14ac:dyDescent="0.25">
      <c r="A3351" t="s">
        <v>10943</v>
      </c>
      <c r="B3351" t="s">
        <v>10947</v>
      </c>
      <c r="C3351" t="s">
        <v>10945</v>
      </c>
      <c r="D3351" t="s">
        <v>10948</v>
      </c>
      <c r="E3351">
        <v>115</v>
      </c>
      <c r="F3351" s="65">
        <v>0.1</v>
      </c>
      <c r="G3351" s="65" t="s">
        <v>1200</v>
      </c>
      <c r="H3351">
        <v>61.439</v>
      </c>
      <c r="I3351">
        <v>7.2439999999999998</v>
      </c>
      <c r="J3351" s="65" t="s">
        <v>9263</v>
      </c>
      <c r="K3351" t="s">
        <v>9264</v>
      </c>
      <c r="L3351" t="s">
        <v>1427</v>
      </c>
      <c r="O3351" t="s">
        <v>1202</v>
      </c>
    </row>
    <row r="3352" spans="1:15" x14ac:dyDescent="0.25">
      <c r="A3352" t="s">
        <v>10943</v>
      </c>
      <c r="B3352" t="s">
        <v>10949</v>
      </c>
      <c r="C3352" t="s">
        <v>10945</v>
      </c>
      <c r="D3352" t="s">
        <v>10950</v>
      </c>
      <c r="E3352">
        <v>115</v>
      </c>
      <c r="F3352" s="65">
        <v>0.2</v>
      </c>
      <c r="G3352" s="65" t="s">
        <v>1200</v>
      </c>
      <c r="H3352">
        <v>61.439</v>
      </c>
      <c r="I3352">
        <v>7.2439999999999998</v>
      </c>
      <c r="J3352" s="65" t="s">
        <v>9263</v>
      </c>
      <c r="K3352" t="s">
        <v>9264</v>
      </c>
      <c r="L3352" t="s">
        <v>1427</v>
      </c>
      <c r="O3352" t="s">
        <v>1202</v>
      </c>
    </row>
    <row r="3353" spans="1:15" x14ac:dyDescent="0.25">
      <c r="A3353" t="s">
        <v>10943</v>
      </c>
      <c r="B3353" t="s">
        <v>10951</v>
      </c>
      <c r="C3353" t="s">
        <v>10945</v>
      </c>
      <c r="D3353" t="s">
        <v>10952</v>
      </c>
      <c r="E3353">
        <v>115</v>
      </c>
      <c r="F3353" s="65">
        <v>0.8</v>
      </c>
      <c r="G3353" s="65" t="s">
        <v>1200</v>
      </c>
      <c r="H3353">
        <v>61.439</v>
      </c>
      <c r="I3353">
        <v>7.2439999999999998</v>
      </c>
      <c r="J3353" s="65" t="s">
        <v>9263</v>
      </c>
      <c r="K3353" t="s">
        <v>9264</v>
      </c>
      <c r="L3353" t="s">
        <v>1427</v>
      </c>
      <c r="O3353" t="s">
        <v>1202</v>
      </c>
    </row>
    <row r="3354" spans="1:15" x14ac:dyDescent="0.25">
      <c r="A3354" t="s">
        <v>10943</v>
      </c>
      <c r="B3354" t="s">
        <v>10953</v>
      </c>
      <c r="C3354" t="s">
        <v>10945</v>
      </c>
      <c r="D3354" t="s">
        <v>10954</v>
      </c>
      <c r="E3354">
        <v>115</v>
      </c>
      <c r="F3354" s="65">
        <v>1.4</v>
      </c>
      <c r="G3354" s="65" t="s">
        <v>1200</v>
      </c>
      <c r="H3354">
        <v>61.439</v>
      </c>
      <c r="I3354">
        <v>7.2439999999999998</v>
      </c>
      <c r="J3354" s="65" t="s">
        <v>9263</v>
      </c>
      <c r="K3354" t="s">
        <v>9264</v>
      </c>
      <c r="L3354" t="s">
        <v>1427</v>
      </c>
      <c r="O3354" t="s">
        <v>1202</v>
      </c>
    </row>
    <row r="3355" spans="1:15" x14ac:dyDescent="0.25">
      <c r="A3355" t="s">
        <v>10943</v>
      </c>
      <c r="B3355" t="s">
        <v>10955</v>
      </c>
      <c r="C3355" t="s">
        <v>10945</v>
      </c>
      <c r="D3355" t="s">
        <v>10956</v>
      </c>
      <c r="E3355">
        <v>115</v>
      </c>
      <c r="F3355" s="65">
        <v>0.1</v>
      </c>
      <c r="G3355" s="65" t="s">
        <v>1200</v>
      </c>
      <c r="H3355">
        <v>61.439</v>
      </c>
      <c r="I3355">
        <v>7.2439999999999998</v>
      </c>
      <c r="J3355" s="65" t="s">
        <v>9263</v>
      </c>
      <c r="K3355" t="s">
        <v>9264</v>
      </c>
      <c r="L3355" t="s">
        <v>1427</v>
      </c>
      <c r="O3355" t="s">
        <v>1202</v>
      </c>
    </row>
    <row r="3356" spans="1:15" x14ac:dyDescent="0.25">
      <c r="A3356" t="s">
        <v>10943</v>
      </c>
      <c r="B3356" t="s">
        <v>10957</v>
      </c>
      <c r="C3356" t="s">
        <v>10945</v>
      </c>
      <c r="D3356" t="s">
        <v>10958</v>
      </c>
      <c r="E3356">
        <v>115</v>
      </c>
      <c r="F3356" s="65">
        <v>1</v>
      </c>
      <c r="G3356" s="65" t="s">
        <v>1200</v>
      </c>
      <c r="H3356">
        <v>61.439</v>
      </c>
      <c r="I3356">
        <v>7.2439999999999998</v>
      </c>
      <c r="J3356" s="65" t="s">
        <v>9263</v>
      </c>
      <c r="K3356" t="s">
        <v>9264</v>
      </c>
      <c r="L3356" t="s">
        <v>1427</v>
      </c>
      <c r="O3356" t="s">
        <v>1202</v>
      </c>
    </row>
    <row r="3357" spans="1:15" x14ac:dyDescent="0.25">
      <c r="A3357" t="s">
        <v>10943</v>
      </c>
      <c r="B3357" t="s">
        <v>10959</v>
      </c>
      <c r="C3357" t="s">
        <v>10945</v>
      </c>
      <c r="D3357" t="s">
        <v>10960</v>
      </c>
      <c r="E3357">
        <v>115</v>
      </c>
      <c r="F3357" s="65">
        <v>0.1</v>
      </c>
      <c r="G3357" s="65" t="s">
        <v>1200</v>
      </c>
      <c r="H3357">
        <v>61.439</v>
      </c>
      <c r="I3357">
        <v>7.2439999999999998</v>
      </c>
      <c r="J3357" s="65" t="s">
        <v>9263</v>
      </c>
      <c r="K3357" t="s">
        <v>9264</v>
      </c>
      <c r="L3357" t="s">
        <v>1427</v>
      </c>
      <c r="O3357" t="s">
        <v>1202</v>
      </c>
    </row>
    <row r="3358" spans="1:15" x14ac:dyDescent="0.25">
      <c r="A3358" t="s">
        <v>10943</v>
      </c>
      <c r="B3358" t="s">
        <v>10961</v>
      </c>
      <c r="C3358" t="s">
        <v>10945</v>
      </c>
      <c r="D3358" t="s">
        <v>10962</v>
      </c>
      <c r="E3358">
        <v>115</v>
      </c>
      <c r="F3358" s="65">
        <v>115</v>
      </c>
      <c r="G3358" s="65" t="s">
        <v>1200</v>
      </c>
      <c r="H3358">
        <v>61.439</v>
      </c>
      <c r="I3358">
        <v>7.2439999999999998</v>
      </c>
      <c r="J3358" s="65" t="s">
        <v>9263</v>
      </c>
      <c r="K3358" t="s">
        <v>9264</v>
      </c>
      <c r="L3358" t="s">
        <v>1201</v>
      </c>
      <c r="O3358" t="s">
        <v>1202</v>
      </c>
    </row>
    <row r="3359" spans="1:15" x14ac:dyDescent="0.25">
      <c r="A3359" t="s">
        <v>10943</v>
      </c>
      <c r="B3359" t="s">
        <v>10963</v>
      </c>
      <c r="C3359" t="s">
        <v>10945</v>
      </c>
      <c r="D3359" t="s">
        <v>10964</v>
      </c>
      <c r="E3359">
        <v>115</v>
      </c>
      <c r="F3359" s="65">
        <v>2.2000000000000002</v>
      </c>
      <c r="G3359" s="65" t="s">
        <v>1200</v>
      </c>
      <c r="H3359">
        <v>61.439</v>
      </c>
      <c r="I3359">
        <v>7.2439999999999998</v>
      </c>
      <c r="J3359" s="65" t="s">
        <v>9263</v>
      </c>
      <c r="K3359" t="s">
        <v>9264</v>
      </c>
      <c r="L3359" t="s">
        <v>1427</v>
      </c>
      <c r="O3359" t="s">
        <v>1202</v>
      </c>
    </row>
    <row r="3360" spans="1:15" x14ac:dyDescent="0.25">
      <c r="A3360" t="s">
        <v>10943</v>
      </c>
      <c r="B3360" t="s">
        <v>10965</v>
      </c>
      <c r="C3360" t="s">
        <v>10945</v>
      </c>
      <c r="D3360" t="s">
        <v>10966</v>
      </c>
      <c r="E3360">
        <v>115</v>
      </c>
      <c r="F3360" s="65">
        <v>0</v>
      </c>
      <c r="G3360" s="65" t="s">
        <v>1200</v>
      </c>
      <c r="H3360">
        <v>61.439</v>
      </c>
      <c r="I3360">
        <v>7.2439999999999998</v>
      </c>
      <c r="J3360" s="65" t="s">
        <v>9263</v>
      </c>
      <c r="K3360" t="s">
        <v>9264</v>
      </c>
      <c r="L3360" t="s">
        <v>1427</v>
      </c>
      <c r="O3360" t="s">
        <v>1202</v>
      </c>
    </row>
    <row r="3361" spans="1:15" x14ac:dyDescent="0.25">
      <c r="A3361" t="s">
        <v>10943</v>
      </c>
      <c r="B3361" t="s">
        <v>10967</v>
      </c>
      <c r="C3361" t="s">
        <v>10945</v>
      </c>
      <c r="D3361" t="s">
        <v>10968</v>
      </c>
      <c r="E3361">
        <v>115</v>
      </c>
      <c r="F3361" s="65">
        <v>1.4</v>
      </c>
      <c r="G3361" s="65" t="s">
        <v>1200</v>
      </c>
      <c r="H3361">
        <v>61.439</v>
      </c>
      <c r="I3361">
        <v>7.2439999999999998</v>
      </c>
      <c r="J3361" s="65" t="s">
        <v>9263</v>
      </c>
      <c r="K3361" t="s">
        <v>9264</v>
      </c>
      <c r="L3361" t="s">
        <v>1427</v>
      </c>
      <c r="O3361" t="s">
        <v>1202</v>
      </c>
    </row>
    <row r="3362" spans="1:15" x14ac:dyDescent="0.25">
      <c r="A3362" t="s">
        <v>10969</v>
      </c>
      <c r="B3362" t="s">
        <v>10970</v>
      </c>
      <c r="C3362" t="s">
        <v>10969</v>
      </c>
      <c r="D3362" t="s">
        <v>10971</v>
      </c>
      <c r="E3362">
        <v>5.6</v>
      </c>
      <c r="F3362" s="65">
        <v>2.8</v>
      </c>
      <c r="G3362" s="65" t="s">
        <v>1200</v>
      </c>
      <c r="J3362" s="65" t="s">
        <v>9263</v>
      </c>
      <c r="L3362" t="s">
        <v>1201</v>
      </c>
      <c r="O3362" t="s">
        <v>1202</v>
      </c>
    </row>
    <row r="3363" spans="1:15" x14ac:dyDescent="0.25">
      <c r="A3363" t="s">
        <v>10969</v>
      </c>
      <c r="B3363" t="s">
        <v>10972</v>
      </c>
      <c r="C3363" t="s">
        <v>10969</v>
      </c>
      <c r="D3363" t="s">
        <v>10973</v>
      </c>
      <c r="E3363">
        <v>5.6</v>
      </c>
      <c r="F3363" s="65">
        <v>2.8</v>
      </c>
      <c r="G3363" s="65" t="s">
        <v>1200</v>
      </c>
      <c r="J3363" s="65" t="s">
        <v>9263</v>
      </c>
      <c r="L3363" t="s">
        <v>1201</v>
      </c>
      <c r="O3363" t="s">
        <v>1202</v>
      </c>
    </row>
    <row r="3364" spans="1:15" x14ac:dyDescent="0.25">
      <c r="A3364" t="s">
        <v>10974</v>
      </c>
      <c r="B3364" t="s">
        <v>10975</v>
      </c>
      <c r="C3364" t="s">
        <v>10976</v>
      </c>
      <c r="D3364" t="s">
        <v>10977</v>
      </c>
      <c r="E3364">
        <v>5</v>
      </c>
      <c r="F3364" s="65">
        <v>5</v>
      </c>
      <c r="G3364" s="65" t="s">
        <v>1200</v>
      </c>
      <c r="H3364">
        <v>64.421000000000006</v>
      </c>
      <c r="I3364">
        <v>10.038</v>
      </c>
      <c r="J3364" s="65" t="s">
        <v>9263</v>
      </c>
      <c r="K3364" t="s">
        <v>9341</v>
      </c>
      <c r="L3364" t="s">
        <v>1201</v>
      </c>
      <c r="O3364" t="s">
        <v>1202</v>
      </c>
    </row>
    <row r="3365" spans="1:15" x14ac:dyDescent="0.25">
      <c r="A3365" t="s">
        <v>10978</v>
      </c>
      <c r="B3365" t="s">
        <v>10979</v>
      </c>
      <c r="C3365" t="s">
        <v>10980</v>
      </c>
      <c r="D3365" t="s">
        <v>10981</v>
      </c>
      <c r="E3365">
        <v>5.4</v>
      </c>
      <c r="F3365" s="65">
        <v>5.4</v>
      </c>
      <c r="G3365" s="65" t="s">
        <v>1200</v>
      </c>
      <c r="H3365">
        <v>60.832000000000001</v>
      </c>
      <c r="I3365">
        <v>7.1189999999999998</v>
      </c>
      <c r="J3365" s="65" t="s">
        <v>9263</v>
      </c>
      <c r="K3365" t="s">
        <v>9264</v>
      </c>
      <c r="L3365" t="s">
        <v>1201</v>
      </c>
      <c r="O3365" t="s">
        <v>1202</v>
      </c>
    </row>
    <row r="3366" spans="1:15" x14ac:dyDescent="0.25">
      <c r="A3366" t="s">
        <v>10982</v>
      </c>
      <c r="B3366" t="s">
        <v>10983</v>
      </c>
      <c r="C3366" t="s">
        <v>10984</v>
      </c>
      <c r="D3366" t="s">
        <v>10985</v>
      </c>
      <c r="E3366">
        <v>66</v>
      </c>
      <c r="F3366" s="65">
        <v>33</v>
      </c>
      <c r="G3366" s="65" t="s">
        <v>1200</v>
      </c>
      <c r="H3366">
        <v>59.67</v>
      </c>
      <c r="I3366">
        <v>6.5019999999999998</v>
      </c>
      <c r="J3366" s="65" t="s">
        <v>9263</v>
      </c>
      <c r="K3366" t="s">
        <v>9367</v>
      </c>
      <c r="L3366" t="s">
        <v>1201</v>
      </c>
      <c r="O3366" t="s">
        <v>1202</v>
      </c>
    </row>
    <row r="3367" spans="1:15" x14ac:dyDescent="0.25">
      <c r="A3367" t="s">
        <v>10982</v>
      </c>
      <c r="B3367" t="s">
        <v>10986</v>
      </c>
      <c r="C3367" t="s">
        <v>10984</v>
      </c>
      <c r="D3367" t="s">
        <v>10987</v>
      </c>
      <c r="E3367">
        <v>66</v>
      </c>
      <c r="F3367" s="65">
        <v>33</v>
      </c>
      <c r="G3367" s="65" t="s">
        <v>1200</v>
      </c>
      <c r="H3367">
        <v>59.67</v>
      </c>
      <c r="I3367">
        <v>6.5019999999999998</v>
      </c>
      <c r="J3367" s="65" t="s">
        <v>9263</v>
      </c>
      <c r="K3367" t="s">
        <v>9367</v>
      </c>
      <c r="L3367" t="s">
        <v>1201</v>
      </c>
      <c r="O3367" t="s">
        <v>1202</v>
      </c>
    </row>
    <row r="3368" spans="1:15" x14ac:dyDescent="0.25">
      <c r="A3368" t="s">
        <v>10988</v>
      </c>
      <c r="B3368" t="s">
        <v>10989</v>
      </c>
      <c r="C3368" t="s">
        <v>10990</v>
      </c>
      <c r="D3368" t="s">
        <v>10991</v>
      </c>
      <c r="E3368">
        <v>36.5</v>
      </c>
      <c r="F3368" s="65">
        <v>11.5</v>
      </c>
      <c r="G3368" s="65" t="s">
        <v>1200</v>
      </c>
      <c r="H3368">
        <v>69.608999999999995</v>
      </c>
      <c r="I3368">
        <v>30.024000000000001</v>
      </c>
      <c r="J3368" s="65" t="s">
        <v>9263</v>
      </c>
      <c r="K3368" t="s">
        <v>9348</v>
      </c>
      <c r="L3368" t="s">
        <v>1201</v>
      </c>
      <c r="O3368" t="s">
        <v>1202</v>
      </c>
    </row>
    <row r="3369" spans="1:15" x14ac:dyDescent="0.25">
      <c r="A3369" t="s">
        <v>10988</v>
      </c>
      <c r="B3369" t="s">
        <v>10992</v>
      </c>
      <c r="C3369" t="s">
        <v>10990</v>
      </c>
      <c r="D3369" t="s">
        <v>10993</v>
      </c>
      <c r="E3369">
        <v>36.5</v>
      </c>
      <c r="F3369" s="65">
        <v>25</v>
      </c>
      <c r="G3369" s="65" t="s">
        <v>1200</v>
      </c>
      <c r="H3369">
        <v>59.691000000000003</v>
      </c>
      <c r="I3369">
        <v>6.57</v>
      </c>
      <c r="J3369" s="65" t="s">
        <v>9263</v>
      </c>
      <c r="K3369" t="s">
        <v>9367</v>
      </c>
      <c r="L3369" t="s">
        <v>1201</v>
      </c>
      <c r="O3369" t="s">
        <v>1202</v>
      </c>
    </row>
    <row r="3370" spans="1:15" x14ac:dyDescent="0.25">
      <c r="A3370" t="s">
        <v>10994</v>
      </c>
      <c r="B3370" t="s">
        <v>10995</v>
      </c>
      <c r="C3370" t="s">
        <v>10996</v>
      </c>
      <c r="D3370" t="s">
        <v>10997</v>
      </c>
      <c r="E3370">
        <v>5.5</v>
      </c>
      <c r="F3370" s="65">
        <v>5.5</v>
      </c>
      <c r="G3370" s="65" t="s">
        <v>1200</v>
      </c>
      <c r="H3370">
        <v>59.183999999999997</v>
      </c>
      <c r="I3370">
        <v>10.97</v>
      </c>
      <c r="J3370" s="65" t="s">
        <v>9263</v>
      </c>
      <c r="K3370" t="s">
        <v>9264</v>
      </c>
      <c r="L3370" t="s">
        <v>1201</v>
      </c>
      <c r="O3370" t="s">
        <v>1202</v>
      </c>
    </row>
    <row r="3371" spans="1:15" x14ac:dyDescent="0.25">
      <c r="A3371" t="s">
        <v>10998</v>
      </c>
      <c r="B3371" t="s">
        <v>10999</v>
      </c>
      <c r="C3371" t="s">
        <v>11000</v>
      </c>
      <c r="D3371" t="s">
        <v>11001</v>
      </c>
      <c r="E3371">
        <v>23.8</v>
      </c>
      <c r="F3371" s="65">
        <v>8.9</v>
      </c>
      <c r="G3371" s="65" t="s">
        <v>1200</v>
      </c>
      <c r="H3371">
        <v>58.073</v>
      </c>
      <c r="I3371">
        <v>7.52</v>
      </c>
      <c r="J3371" s="65" t="s">
        <v>9263</v>
      </c>
      <c r="K3371" t="s">
        <v>9367</v>
      </c>
      <c r="L3371" t="s">
        <v>1201</v>
      </c>
      <c r="O3371" t="s">
        <v>1202</v>
      </c>
    </row>
    <row r="3372" spans="1:15" x14ac:dyDescent="0.25">
      <c r="A3372" t="s">
        <v>10998</v>
      </c>
      <c r="B3372" t="s">
        <v>11002</v>
      </c>
      <c r="C3372" t="s">
        <v>11000</v>
      </c>
      <c r="D3372" t="s">
        <v>11003</v>
      </c>
      <c r="E3372">
        <v>23.8</v>
      </c>
      <c r="F3372" s="65">
        <v>14.9</v>
      </c>
      <c r="G3372" s="65" t="s">
        <v>1200</v>
      </c>
      <c r="H3372">
        <v>58.073</v>
      </c>
      <c r="I3372">
        <v>7.52</v>
      </c>
      <c r="J3372" s="65" t="s">
        <v>9263</v>
      </c>
      <c r="K3372" t="s">
        <v>9367</v>
      </c>
      <c r="L3372" t="s">
        <v>1201</v>
      </c>
      <c r="O3372" t="s">
        <v>1202</v>
      </c>
    </row>
    <row r="3373" spans="1:15" x14ac:dyDescent="0.25">
      <c r="A3373" t="s">
        <v>11004</v>
      </c>
      <c r="B3373" t="s">
        <v>11005</v>
      </c>
      <c r="C3373" t="s">
        <v>11006</v>
      </c>
      <c r="D3373" t="s">
        <v>11007</v>
      </c>
      <c r="E3373">
        <v>0.8</v>
      </c>
      <c r="F3373" s="65">
        <v>0.8</v>
      </c>
      <c r="G3373" s="65" t="s">
        <v>1213</v>
      </c>
      <c r="H3373">
        <v>59.241</v>
      </c>
      <c r="I3373">
        <v>9.5609999999999999</v>
      </c>
      <c r="J3373" s="65" t="s">
        <v>9263</v>
      </c>
      <c r="K3373" t="s">
        <v>9271</v>
      </c>
      <c r="L3373" t="s">
        <v>1201</v>
      </c>
      <c r="O3373" t="s">
        <v>1202</v>
      </c>
    </row>
    <row r="3374" spans="1:15" x14ac:dyDescent="0.25">
      <c r="A3374" t="s">
        <v>11008</v>
      </c>
      <c r="B3374" t="s">
        <v>11009</v>
      </c>
      <c r="C3374" t="s">
        <v>11010</v>
      </c>
      <c r="D3374" t="s">
        <v>11011</v>
      </c>
      <c r="E3374">
        <v>82.9</v>
      </c>
      <c r="F3374" s="65">
        <v>82</v>
      </c>
      <c r="G3374" s="65" t="s">
        <v>1200</v>
      </c>
      <c r="H3374">
        <v>68.063999999999993</v>
      </c>
      <c r="I3374">
        <v>16.664000000000001</v>
      </c>
      <c r="J3374" s="65" t="s">
        <v>9263</v>
      </c>
      <c r="K3374" t="s">
        <v>9348</v>
      </c>
      <c r="L3374" t="s">
        <v>1201</v>
      </c>
      <c r="O3374" t="s">
        <v>1202</v>
      </c>
    </row>
    <row r="3375" spans="1:15" x14ac:dyDescent="0.25">
      <c r="A3375" t="s">
        <v>11008</v>
      </c>
      <c r="B3375" t="s">
        <v>11012</v>
      </c>
      <c r="C3375" t="s">
        <v>11010</v>
      </c>
      <c r="D3375" t="s">
        <v>11013</v>
      </c>
      <c r="E3375">
        <v>82.9</v>
      </c>
      <c r="F3375" s="65">
        <v>0.9</v>
      </c>
      <c r="G3375" s="65" t="s">
        <v>1200</v>
      </c>
      <c r="H3375">
        <v>68.063999999999993</v>
      </c>
      <c r="I3375">
        <v>16.664000000000001</v>
      </c>
      <c r="J3375" s="65" t="s">
        <v>9263</v>
      </c>
      <c r="K3375" t="s">
        <v>9348</v>
      </c>
      <c r="L3375" t="s">
        <v>1201</v>
      </c>
      <c r="O3375" t="s">
        <v>1202</v>
      </c>
    </row>
    <row r="3376" spans="1:15" x14ac:dyDescent="0.25">
      <c r="A3376" t="s">
        <v>11014</v>
      </c>
      <c r="B3376" t="s">
        <v>11015</v>
      </c>
      <c r="C3376" t="s">
        <v>11016</v>
      </c>
      <c r="D3376" t="s">
        <v>11017</v>
      </c>
      <c r="E3376">
        <v>140</v>
      </c>
      <c r="F3376" s="65">
        <v>0</v>
      </c>
      <c r="G3376" s="65" t="s">
        <v>1200</v>
      </c>
      <c r="H3376">
        <v>61.591999999999999</v>
      </c>
      <c r="I3376">
        <v>9.7569999999999997</v>
      </c>
      <c r="J3376" s="65" t="s">
        <v>9263</v>
      </c>
      <c r="K3376" t="s">
        <v>9512</v>
      </c>
      <c r="L3376" t="s">
        <v>1427</v>
      </c>
      <c r="N3376">
        <v>2015</v>
      </c>
      <c r="O3376" t="s">
        <v>1202</v>
      </c>
    </row>
    <row r="3377" spans="1:15" x14ac:dyDescent="0.25">
      <c r="A3377" t="s">
        <v>11014</v>
      </c>
      <c r="B3377" t="s">
        <v>11018</v>
      </c>
      <c r="C3377" t="s">
        <v>11016</v>
      </c>
      <c r="D3377" t="s">
        <v>11019</v>
      </c>
      <c r="E3377">
        <v>140</v>
      </c>
      <c r="F3377" s="65">
        <v>70</v>
      </c>
      <c r="G3377" s="65" t="s">
        <v>1200</v>
      </c>
      <c r="H3377">
        <v>61.482999999999997</v>
      </c>
      <c r="I3377">
        <v>9.3119999999999994</v>
      </c>
      <c r="J3377" s="65" t="s">
        <v>9263</v>
      </c>
      <c r="K3377" t="s">
        <v>9512</v>
      </c>
      <c r="L3377" t="s">
        <v>1201</v>
      </c>
      <c r="O3377" t="s">
        <v>1202</v>
      </c>
    </row>
    <row r="3378" spans="1:15" x14ac:dyDescent="0.25">
      <c r="A3378" t="s">
        <v>11014</v>
      </c>
      <c r="B3378" t="s">
        <v>11020</v>
      </c>
      <c r="C3378" t="s">
        <v>11016</v>
      </c>
      <c r="D3378" t="s">
        <v>11021</v>
      </c>
      <c r="E3378">
        <v>140</v>
      </c>
      <c r="F3378" s="65">
        <v>70</v>
      </c>
      <c r="G3378" s="65" t="s">
        <v>1200</v>
      </c>
      <c r="H3378">
        <v>61.482999999999997</v>
      </c>
      <c r="I3378">
        <v>9.3119999999999994</v>
      </c>
      <c r="J3378" s="65" t="s">
        <v>9263</v>
      </c>
      <c r="K3378" t="s">
        <v>9512</v>
      </c>
      <c r="L3378" t="s">
        <v>1201</v>
      </c>
      <c r="O3378" t="s">
        <v>1202</v>
      </c>
    </row>
    <row r="3379" spans="1:15" x14ac:dyDescent="0.25">
      <c r="A3379" t="s">
        <v>11022</v>
      </c>
      <c r="B3379" t="s">
        <v>11023</v>
      </c>
      <c r="C3379" t="s">
        <v>11024</v>
      </c>
      <c r="D3379" t="s">
        <v>11025</v>
      </c>
      <c r="E3379">
        <v>2.1</v>
      </c>
      <c r="F3379" s="65">
        <v>2.1</v>
      </c>
      <c r="G3379" s="65" t="s">
        <v>1200</v>
      </c>
      <c r="H3379">
        <v>59.805</v>
      </c>
      <c r="I3379">
        <v>5.9870000000000001</v>
      </c>
      <c r="J3379" s="65" t="s">
        <v>9263</v>
      </c>
      <c r="K3379" t="s">
        <v>9264</v>
      </c>
      <c r="L3379" t="s">
        <v>1201</v>
      </c>
      <c r="O3379" t="s">
        <v>1202</v>
      </c>
    </row>
    <row r="3380" spans="1:15" x14ac:dyDescent="0.25">
      <c r="A3380" t="s">
        <v>11026</v>
      </c>
      <c r="B3380" t="s">
        <v>11027</v>
      </c>
      <c r="C3380" t="s">
        <v>11028</v>
      </c>
      <c r="D3380" t="s">
        <v>11029</v>
      </c>
      <c r="E3380">
        <v>110.8</v>
      </c>
      <c r="F3380" s="65">
        <v>0.2</v>
      </c>
      <c r="G3380" s="65" t="s">
        <v>1213</v>
      </c>
      <c r="H3380">
        <v>59.581000000000003</v>
      </c>
      <c r="I3380">
        <v>9.2569999999999997</v>
      </c>
      <c r="J3380" s="65" t="s">
        <v>9263</v>
      </c>
      <c r="K3380" t="s">
        <v>9271</v>
      </c>
      <c r="L3380" t="s">
        <v>1201</v>
      </c>
      <c r="O3380" t="s">
        <v>1202</v>
      </c>
    </row>
    <row r="3381" spans="1:15" x14ac:dyDescent="0.25">
      <c r="A3381" t="s">
        <v>11026</v>
      </c>
      <c r="B3381" t="s">
        <v>11030</v>
      </c>
      <c r="C3381" t="s">
        <v>11028</v>
      </c>
      <c r="D3381" t="s">
        <v>11031</v>
      </c>
      <c r="E3381">
        <v>110.8</v>
      </c>
      <c r="F3381" s="65">
        <v>55</v>
      </c>
      <c r="G3381" s="65" t="s">
        <v>1213</v>
      </c>
      <c r="H3381">
        <v>59.581000000000003</v>
      </c>
      <c r="I3381">
        <v>9.2569999999999997</v>
      </c>
      <c r="J3381" s="65" t="s">
        <v>9263</v>
      </c>
      <c r="K3381" t="s">
        <v>9271</v>
      </c>
      <c r="L3381" t="s">
        <v>1201</v>
      </c>
      <c r="O3381" t="s">
        <v>1202</v>
      </c>
    </row>
    <row r="3382" spans="1:15" x14ac:dyDescent="0.25">
      <c r="A3382" t="s">
        <v>11026</v>
      </c>
      <c r="B3382" t="s">
        <v>11032</v>
      </c>
      <c r="C3382" t="s">
        <v>11028</v>
      </c>
      <c r="D3382" t="s">
        <v>11033</v>
      </c>
      <c r="E3382">
        <v>110.8</v>
      </c>
      <c r="F3382" s="65">
        <v>0.2</v>
      </c>
      <c r="G3382" s="65" t="s">
        <v>1213</v>
      </c>
      <c r="H3382">
        <v>59.581000000000003</v>
      </c>
      <c r="I3382">
        <v>9.2569999999999997</v>
      </c>
      <c r="J3382" s="65" t="s">
        <v>9263</v>
      </c>
      <c r="K3382" t="s">
        <v>9271</v>
      </c>
      <c r="L3382" t="s">
        <v>1201</v>
      </c>
      <c r="O3382" t="s">
        <v>1202</v>
      </c>
    </row>
    <row r="3383" spans="1:15" x14ac:dyDescent="0.25">
      <c r="A3383" t="s">
        <v>11026</v>
      </c>
      <c r="B3383" t="s">
        <v>11034</v>
      </c>
      <c r="C3383" t="s">
        <v>11028</v>
      </c>
      <c r="D3383" t="s">
        <v>11035</v>
      </c>
      <c r="E3383">
        <v>110.8</v>
      </c>
      <c r="F3383" s="65">
        <v>0.4</v>
      </c>
      <c r="G3383" s="65" t="s">
        <v>1213</v>
      </c>
      <c r="H3383">
        <v>59.581000000000003</v>
      </c>
      <c r="I3383">
        <v>9.2569999999999997</v>
      </c>
      <c r="J3383" s="65" t="s">
        <v>9263</v>
      </c>
      <c r="K3383" t="s">
        <v>9271</v>
      </c>
      <c r="L3383" t="s">
        <v>1201</v>
      </c>
      <c r="O3383" t="s">
        <v>1202</v>
      </c>
    </row>
    <row r="3384" spans="1:15" x14ac:dyDescent="0.25">
      <c r="A3384" t="s">
        <v>11026</v>
      </c>
      <c r="B3384" t="s">
        <v>11036</v>
      </c>
      <c r="C3384" t="s">
        <v>11028</v>
      </c>
      <c r="D3384" t="s">
        <v>11037</v>
      </c>
      <c r="E3384">
        <v>110.8</v>
      </c>
      <c r="F3384" s="65">
        <v>55</v>
      </c>
      <c r="G3384" s="65" t="s">
        <v>1213</v>
      </c>
      <c r="H3384">
        <v>59.581000000000003</v>
      </c>
      <c r="I3384">
        <v>9.2569999999999997</v>
      </c>
      <c r="J3384" s="65" t="s">
        <v>9263</v>
      </c>
      <c r="K3384" t="s">
        <v>9271</v>
      </c>
      <c r="L3384" t="s">
        <v>1201</v>
      </c>
      <c r="O3384" t="s">
        <v>1202</v>
      </c>
    </row>
    <row r="3385" spans="1:15" x14ac:dyDescent="0.25">
      <c r="A3385" t="s">
        <v>11038</v>
      </c>
      <c r="B3385" t="s">
        <v>11039</v>
      </c>
      <c r="C3385" t="s">
        <v>11040</v>
      </c>
      <c r="D3385" t="s">
        <v>11041</v>
      </c>
      <c r="E3385">
        <v>20</v>
      </c>
      <c r="F3385" s="65">
        <v>10</v>
      </c>
      <c r="G3385" s="65" t="s">
        <v>1200</v>
      </c>
      <c r="J3385" s="65" t="s">
        <v>9263</v>
      </c>
      <c r="L3385" t="s">
        <v>1201</v>
      </c>
      <c r="O3385" t="s">
        <v>1202</v>
      </c>
    </row>
    <row r="3386" spans="1:15" x14ac:dyDescent="0.25">
      <c r="A3386" t="s">
        <v>11038</v>
      </c>
      <c r="B3386" t="s">
        <v>11042</v>
      </c>
      <c r="C3386" t="s">
        <v>11040</v>
      </c>
      <c r="D3386" t="s">
        <v>11043</v>
      </c>
      <c r="E3386">
        <v>20</v>
      </c>
      <c r="F3386" s="65">
        <v>10</v>
      </c>
      <c r="G3386" s="65" t="s">
        <v>1200</v>
      </c>
      <c r="J3386" s="65" t="s">
        <v>9263</v>
      </c>
      <c r="L3386" t="s">
        <v>1201</v>
      </c>
      <c r="O3386" t="s">
        <v>1202</v>
      </c>
    </row>
    <row r="3387" spans="1:15" x14ac:dyDescent="0.25">
      <c r="A3387" t="s">
        <v>11044</v>
      </c>
      <c r="B3387" t="s">
        <v>11045</v>
      </c>
      <c r="C3387" t="s">
        <v>11046</v>
      </c>
      <c r="D3387" t="s">
        <v>11047</v>
      </c>
      <c r="E3387">
        <v>26.4</v>
      </c>
      <c r="F3387" s="65">
        <v>1.8</v>
      </c>
      <c r="G3387" s="65" t="s">
        <v>1213</v>
      </c>
      <c r="J3387" s="65" t="s">
        <v>9263</v>
      </c>
      <c r="L3387" t="s">
        <v>1201</v>
      </c>
      <c r="O3387" t="s">
        <v>1202</v>
      </c>
    </row>
    <row r="3388" spans="1:15" x14ac:dyDescent="0.25">
      <c r="A3388" t="s">
        <v>11044</v>
      </c>
      <c r="B3388" t="s">
        <v>11048</v>
      </c>
      <c r="C3388" t="s">
        <v>11046</v>
      </c>
      <c r="D3388" t="s">
        <v>11049</v>
      </c>
      <c r="E3388">
        <v>26.4</v>
      </c>
      <c r="F3388" s="65">
        <v>1.5</v>
      </c>
      <c r="G3388" s="65" t="s">
        <v>1213</v>
      </c>
      <c r="J3388" s="65" t="s">
        <v>9263</v>
      </c>
      <c r="L3388" t="s">
        <v>1201</v>
      </c>
      <c r="O3388" t="s">
        <v>1202</v>
      </c>
    </row>
    <row r="3389" spans="1:15" x14ac:dyDescent="0.25">
      <c r="A3389" t="s">
        <v>11044</v>
      </c>
      <c r="B3389" t="s">
        <v>11050</v>
      </c>
      <c r="C3389" t="s">
        <v>11046</v>
      </c>
      <c r="D3389" t="s">
        <v>11051</v>
      </c>
      <c r="E3389">
        <v>26.4</v>
      </c>
      <c r="F3389" s="65">
        <v>0.5</v>
      </c>
      <c r="G3389" s="65" t="s">
        <v>1213</v>
      </c>
      <c r="J3389" s="65" t="s">
        <v>9263</v>
      </c>
      <c r="L3389" t="s">
        <v>1201</v>
      </c>
      <c r="O3389" t="s">
        <v>1202</v>
      </c>
    </row>
    <row r="3390" spans="1:15" x14ac:dyDescent="0.25">
      <c r="A3390" t="s">
        <v>11044</v>
      </c>
      <c r="B3390" t="s">
        <v>11052</v>
      </c>
      <c r="C3390" t="s">
        <v>11046</v>
      </c>
      <c r="D3390" t="s">
        <v>11053</v>
      </c>
      <c r="E3390">
        <v>26.4</v>
      </c>
      <c r="F3390" s="65">
        <v>0.2</v>
      </c>
      <c r="G3390" s="65" t="s">
        <v>1213</v>
      </c>
      <c r="J3390" s="65" t="s">
        <v>9263</v>
      </c>
      <c r="L3390" t="s">
        <v>1201</v>
      </c>
      <c r="O3390" t="s">
        <v>1202</v>
      </c>
    </row>
    <row r="3391" spans="1:15" x14ac:dyDescent="0.25">
      <c r="A3391" t="s">
        <v>11044</v>
      </c>
      <c r="B3391" t="s">
        <v>11054</v>
      </c>
      <c r="C3391" t="s">
        <v>11046</v>
      </c>
      <c r="D3391" t="s">
        <v>11055</v>
      </c>
      <c r="E3391">
        <v>26.4</v>
      </c>
      <c r="F3391" s="65">
        <v>0.1</v>
      </c>
      <c r="G3391" s="65" t="s">
        <v>1213</v>
      </c>
      <c r="J3391" s="65" t="s">
        <v>9263</v>
      </c>
      <c r="L3391" t="s">
        <v>1201</v>
      </c>
      <c r="O3391" t="s">
        <v>1202</v>
      </c>
    </row>
    <row r="3392" spans="1:15" x14ac:dyDescent="0.25">
      <c r="A3392" t="s">
        <v>11044</v>
      </c>
      <c r="B3392" t="s">
        <v>11056</v>
      </c>
      <c r="C3392" t="s">
        <v>11046</v>
      </c>
      <c r="D3392" t="s">
        <v>11057</v>
      </c>
      <c r="E3392">
        <v>26.4</v>
      </c>
      <c r="F3392" s="65">
        <v>0.1</v>
      </c>
      <c r="G3392" s="65" t="s">
        <v>1213</v>
      </c>
      <c r="J3392" s="65" t="s">
        <v>9263</v>
      </c>
      <c r="L3392" t="s">
        <v>1201</v>
      </c>
      <c r="O3392" t="s">
        <v>1202</v>
      </c>
    </row>
    <row r="3393" spans="1:15" x14ac:dyDescent="0.25">
      <c r="A3393" t="s">
        <v>11044</v>
      </c>
      <c r="B3393" t="s">
        <v>11058</v>
      </c>
      <c r="C3393" t="s">
        <v>11046</v>
      </c>
      <c r="D3393" t="s">
        <v>11059</v>
      </c>
      <c r="E3393">
        <v>26.4</v>
      </c>
      <c r="F3393" s="65">
        <v>0.1</v>
      </c>
      <c r="G3393" s="65" t="s">
        <v>1213</v>
      </c>
      <c r="J3393" s="65" t="s">
        <v>9263</v>
      </c>
      <c r="L3393" t="s">
        <v>1201</v>
      </c>
      <c r="O3393" t="s">
        <v>1202</v>
      </c>
    </row>
    <row r="3394" spans="1:15" x14ac:dyDescent="0.25">
      <c r="A3394" t="s">
        <v>11044</v>
      </c>
      <c r="B3394" t="s">
        <v>11060</v>
      </c>
      <c r="C3394" t="s">
        <v>11046</v>
      </c>
      <c r="D3394" t="s">
        <v>11061</v>
      </c>
      <c r="E3394">
        <v>26.4</v>
      </c>
      <c r="F3394" s="65">
        <v>0.8</v>
      </c>
      <c r="G3394" s="65" t="s">
        <v>1213</v>
      </c>
      <c r="J3394" s="65" t="s">
        <v>9263</v>
      </c>
      <c r="L3394" t="s">
        <v>1201</v>
      </c>
      <c r="O3394" t="s">
        <v>1202</v>
      </c>
    </row>
    <row r="3395" spans="1:15" x14ac:dyDescent="0.25">
      <c r="A3395" t="s">
        <v>11044</v>
      </c>
      <c r="B3395" t="s">
        <v>11062</v>
      </c>
      <c r="C3395" t="s">
        <v>11046</v>
      </c>
      <c r="D3395" t="s">
        <v>11063</v>
      </c>
      <c r="E3395">
        <v>26.4</v>
      </c>
      <c r="F3395" s="65">
        <v>4.3</v>
      </c>
      <c r="G3395" s="65" t="s">
        <v>1213</v>
      </c>
      <c r="J3395" s="65" t="s">
        <v>9263</v>
      </c>
      <c r="L3395" t="s">
        <v>1201</v>
      </c>
      <c r="O3395" t="s">
        <v>1202</v>
      </c>
    </row>
    <row r="3396" spans="1:15" x14ac:dyDescent="0.25">
      <c r="A3396" t="s">
        <v>11044</v>
      </c>
      <c r="B3396" t="s">
        <v>11064</v>
      </c>
      <c r="C3396" t="s">
        <v>11046</v>
      </c>
      <c r="D3396" t="s">
        <v>11065</v>
      </c>
      <c r="E3396">
        <v>26.4</v>
      </c>
      <c r="F3396" s="65">
        <v>1.5</v>
      </c>
      <c r="G3396" s="65" t="s">
        <v>1213</v>
      </c>
      <c r="J3396" s="65" t="s">
        <v>9263</v>
      </c>
      <c r="L3396" t="s">
        <v>1201</v>
      </c>
      <c r="O3396" t="s">
        <v>1202</v>
      </c>
    </row>
    <row r="3397" spans="1:15" x14ac:dyDescent="0.25">
      <c r="A3397" t="s">
        <v>11044</v>
      </c>
      <c r="B3397" t="s">
        <v>11066</v>
      </c>
      <c r="C3397" t="s">
        <v>11046</v>
      </c>
      <c r="D3397" t="s">
        <v>11067</v>
      </c>
      <c r="E3397">
        <v>26.4</v>
      </c>
      <c r="F3397" s="65">
        <v>1.7</v>
      </c>
      <c r="G3397" s="65" t="s">
        <v>1213</v>
      </c>
      <c r="J3397" s="65" t="s">
        <v>9263</v>
      </c>
      <c r="L3397" t="s">
        <v>1201</v>
      </c>
      <c r="O3397" t="s">
        <v>1202</v>
      </c>
    </row>
    <row r="3398" spans="1:15" x14ac:dyDescent="0.25">
      <c r="A3398" t="s">
        <v>11044</v>
      </c>
      <c r="B3398" t="s">
        <v>11068</v>
      </c>
      <c r="C3398" t="s">
        <v>11046</v>
      </c>
      <c r="D3398" t="s">
        <v>11069</v>
      </c>
      <c r="E3398">
        <v>26.4</v>
      </c>
      <c r="F3398" s="65">
        <v>0.1</v>
      </c>
      <c r="G3398" s="65" t="s">
        <v>1213</v>
      </c>
      <c r="J3398" s="65" t="s">
        <v>9263</v>
      </c>
      <c r="L3398" t="s">
        <v>1201</v>
      </c>
      <c r="O3398" t="s">
        <v>1202</v>
      </c>
    </row>
    <row r="3399" spans="1:15" x14ac:dyDescent="0.25">
      <c r="A3399" t="s">
        <v>11044</v>
      </c>
      <c r="B3399" t="s">
        <v>11070</v>
      </c>
      <c r="C3399" t="s">
        <v>11046</v>
      </c>
      <c r="D3399" t="s">
        <v>11071</v>
      </c>
      <c r="E3399">
        <v>26.4</v>
      </c>
      <c r="F3399" s="65">
        <v>3.8</v>
      </c>
      <c r="G3399" s="65" t="s">
        <v>1213</v>
      </c>
      <c r="J3399" s="65" t="s">
        <v>9263</v>
      </c>
      <c r="L3399" t="s">
        <v>1201</v>
      </c>
      <c r="O3399" t="s">
        <v>1202</v>
      </c>
    </row>
    <row r="3400" spans="1:15" x14ac:dyDescent="0.25">
      <c r="A3400" t="s">
        <v>11044</v>
      </c>
      <c r="B3400" t="s">
        <v>11072</v>
      </c>
      <c r="C3400" t="s">
        <v>11046</v>
      </c>
      <c r="D3400" t="s">
        <v>11073</v>
      </c>
      <c r="E3400">
        <v>26.4</v>
      </c>
      <c r="F3400" s="65">
        <v>0.3</v>
      </c>
      <c r="G3400" s="65" t="s">
        <v>1213</v>
      </c>
      <c r="J3400" s="65" t="s">
        <v>9263</v>
      </c>
      <c r="L3400" t="s">
        <v>1201</v>
      </c>
      <c r="O3400" t="s">
        <v>1202</v>
      </c>
    </row>
    <row r="3401" spans="1:15" x14ac:dyDescent="0.25">
      <c r="A3401" t="s">
        <v>11044</v>
      </c>
      <c r="B3401" t="s">
        <v>11074</v>
      </c>
      <c r="C3401" t="s">
        <v>11046</v>
      </c>
      <c r="D3401" t="s">
        <v>11075</v>
      </c>
      <c r="E3401">
        <v>26.4</v>
      </c>
      <c r="F3401" s="65">
        <v>0.5</v>
      </c>
      <c r="G3401" s="65" t="s">
        <v>1213</v>
      </c>
      <c r="J3401" s="65" t="s">
        <v>9263</v>
      </c>
      <c r="L3401" t="s">
        <v>1201</v>
      </c>
      <c r="O3401" t="s">
        <v>1202</v>
      </c>
    </row>
    <row r="3402" spans="1:15" x14ac:dyDescent="0.25">
      <c r="A3402" t="s">
        <v>11044</v>
      </c>
      <c r="B3402" t="s">
        <v>11076</v>
      </c>
      <c r="C3402" t="s">
        <v>11046</v>
      </c>
      <c r="D3402" t="s">
        <v>11077</v>
      </c>
      <c r="E3402">
        <v>26.4</v>
      </c>
      <c r="F3402" s="65">
        <v>1.4</v>
      </c>
      <c r="G3402" s="65" t="s">
        <v>1213</v>
      </c>
      <c r="J3402" s="65" t="s">
        <v>9263</v>
      </c>
      <c r="L3402" t="s">
        <v>1201</v>
      </c>
      <c r="O3402" t="s">
        <v>1202</v>
      </c>
    </row>
    <row r="3403" spans="1:15" x14ac:dyDescent="0.25">
      <c r="A3403" t="s">
        <v>11044</v>
      </c>
      <c r="B3403" t="s">
        <v>11078</v>
      </c>
      <c r="C3403" t="s">
        <v>11046</v>
      </c>
      <c r="D3403" t="s">
        <v>11079</v>
      </c>
      <c r="E3403">
        <v>26.4</v>
      </c>
      <c r="F3403" s="65">
        <v>0.7</v>
      </c>
      <c r="G3403" s="65" t="s">
        <v>1213</v>
      </c>
      <c r="J3403" s="65" t="s">
        <v>9263</v>
      </c>
      <c r="L3403" t="s">
        <v>1201</v>
      </c>
      <c r="O3403" t="s">
        <v>1202</v>
      </c>
    </row>
    <row r="3404" spans="1:15" x14ac:dyDescent="0.25">
      <c r="A3404" t="s">
        <v>11044</v>
      </c>
      <c r="B3404" t="s">
        <v>11080</v>
      </c>
      <c r="C3404" t="s">
        <v>11046</v>
      </c>
      <c r="D3404" t="s">
        <v>11081</v>
      </c>
      <c r="E3404">
        <v>26.4</v>
      </c>
      <c r="F3404" s="65">
        <v>2.9</v>
      </c>
      <c r="G3404" s="65" t="s">
        <v>1213</v>
      </c>
      <c r="J3404" s="65" t="s">
        <v>9263</v>
      </c>
      <c r="L3404" t="s">
        <v>1201</v>
      </c>
      <c r="O3404" t="s">
        <v>1202</v>
      </c>
    </row>
    <row r="3405" spans="1:15" x14ac:dyDescent="0.25">
      <c r="A3405" t="s">
        <v>11044</v>
      </c>
      <c r="B3405" t="s">
        <v>11082</v>
      </c>
      <c r="C3405" t="s">
        <v>11046</v>
      </c>
      <c r="D3405" t="s">
        <v>11083</v>
      </c>
      <c r="E3405">
        <v>26.4</v>
      </c>
      <c r="F3405" s="65">
        <v>2</v>
      </c>
      <c r="G3405" s="65" t="s">
        <v>1213</v>
      </c>
      <c r="J3405" s="65" t="s">
        <v>9263</v>
      </c>
      <c r="L3405" t="s">
        <v>1201</v>
      </c>
      <c r="O3405" t="s">
        <v>1202</v>
      </c>
    </row>
    <row r="3406" spans="1:15" x14ac:dyDescent="0.25">
      <c r="A3406" t="s">
        <v>11044</v>
      </c>
      <c r="B3406" t="s">
        <v>11084</v>
      </c>
      <c r="C3406" t="s">
        <v>11046</v>
      </c>
      <c r="D3406" t="s">
        <v>11085</v>
      </c>
      <c r="E3406">
        <v>26.4</v>
      </c>
      <c r="F3406" s="65">
        <v>0.3</v>
      </c>
      <c r="G3406" s="65" t="s">
        <v>1213</v>
      </c>
      <c r="J3406" s="65" t="s">
        <v>9263</v>
      </c>
      <c r="L3406" t="s">
        <v>1201</v>
      </c>
      <c r="O3406" t="s">
        <v>1202</v>
      </c>
    </row>
    <row r="3407" spans="1:15" x14ac:dyDescent="0.25">
      <c r="A3407" t="s">
        <v>11044</v>
      </c>
      <c r="B3407" t="s">
        <v>11086</v>
      </c>
      <c r="C3407" t="s">
        <v>11046</v>
      </c>
      <c r="D3407" t="s">
        <v>11087</v>
      </c>
      <c r="E3407">
        <v>26.4</v>
      </c>
      <c r="F3407" s="65">
        <v>1.5</v>
      </c>
      <c r="G3407" s="65" t="s">
        <v>1213</v>
      </c>
      <c r="J3407" s="65" t="s">
        <v>9263</v>
      </c>
      <c r="L3407" t="s">
        <v>1201</v>
      </c>
      <c r="O3407" t="s">
        <v>1202</v>
      </c>
    </row>
    <row r="3408" spans="1:15" x14ac:dyDescent="0.25">
      <c r="A3408" t="s">
        <v>11044</v>
      </c>
      <c r="B3408" t="s">
        <v>11088</v>
      </c>
      <c r="C3408" t="s">
        <v>11046</v>
      </c>
      <c r="D3408" t="s">
        <v>11089</v>
      </c>
      <c r="E3408">
        <v>26.4</v>
      </c>
      <c r="F3408" s="65">
        <v>0.3</v>
      </c>
      <c r="G3408" s="65" t="s">
        <v>1213</v>
      </c>
      <c r="J3408" s="65" t="s">
        <v>9263</v>
      </c>
      <c r="L3408" t="s">
        <v>1201</v>
      </c>
      <c r="O3408" t="s">
        <v>1202</v>
      </c>
    </row>
    <row r="3409" spans="1:15" x14ac:dyDescent="0.25">
      <c r="A3409" t="s">
        <v>11090</v>
      </c>
      <c r="B3409" t="s">
        <v>11091</v>
      </c>
      <c r="C3409" t="s">
        <v>11092</v>
      </c>
      <c r="D3409" t="s">
        <v>11093</v>
      </c>
      <c r="E3409">
        <v>19.3</v>
      </c>
      <c r="F3409" s="65">
        <v>3.3</v>
      </c>
      <c r="G3409" s="65" t="s">
        <v>1200</v>
      </c>
      <c r="H3409">
        <v>70.403000000000006</v>
      </c>
      <c r="I3409">
        <v>23.63</v>
      </c>
      <c r="J3409" s="65" t="s">
        <v>9263</v>
      </c>
      <c r="K3409" t="s">
        <v>9348</v>
      </c>
      <c r="L3409" t="s">
        <v>1201</v>
      </c>
      <c r="O3409" t="s">
        <v>1202</v>
      </c>
    </row>
    <row r="3410" spans="1:15" x14ac:dyDescent="0.25">
      <c r="A3410" t="s">
        <v>11090</v>
      </c>
      <c r="B3410" t="s">
        <v>11094</v>
      </c>
      <c r="C3410" t="s">
        <v>11092</v>
      </c>
      <c r="D3410" t="s">
        <v>11095</v>
      </c>
      <c r="E3410">
        <v>19.3</v>
      </c>
      <c r="F3410" s="65">
        <v>8</v>
      </c>
      <c r="G3410" s="65" t="s">
        <v>1200</v>
      </c>
      <c r="H3410">
        <v>70.403000000000006</v>
      </c>
      <c r="I3410">
        <v>23.63</v>
      </c>
      <c r="J3410" s="65" t="s">
        <v>9263</v>
      </c>
      <c r="K3410" t="s">
        <v>9348</v>
      </c>
      <c r="L3410" t="s">
        <v>1201</v>
      </c>
      <c r="O3410" t="s">
        <v>1202</v>
      </c>
    </row>
    <row r="3411" spans="1:15" x14ac:dyDescent="0.25">
      <c r="A3411" t="s">
        <v>11090</v>
      </c>
      <c r="B3411" t="s">
        <v>11096</v>
      </c>
      <c r="C3411" t="s">
        <v>11092</v>
      </c>
      <c r="D3411" t="s">
        <v>11097</v>
      </c>
      <c r="E3411">
        <v>19.3</v>
      </c>
      <c r="F3411" s="65">
        <v>8</v>
      </c>
      <c r="G3411" s="65" t="s">
        <v>1200</v>
      </c>
      <c r="H3411">
        <v>70.403000000000006</v>
      </c>
      <c r="I3411">
        <v>23.63</v>
      </c>
      <c r="J3411" s="65" t="s">
        <v>9263</v>
      </c>
      <c r="K3411" t="s">
        <v>9348</v>
      </c>
      <c r="L3411" t="s">
        <v>1201</v>
      </c>
      <c r="O3411" t="s">
        <v>1202</v>
      </c>
    </row>
    <row r="3412" spans="1:15" x14ac:dyDescent="0.25">
      <c r="A3412" t="s">
        <v>11098</v>
      </c>
      <c r="B3412" t="s">
        <v>11099</v>
      </c>
      <c r="C3412" t="s">
        <v>11100</v>
      </c>
      <c r="D3412" t="s">
        <v>11101</v>
      </c>
      <c r="E3412">
        <v>4.5</v>
      </c>
      <c r="F3412" s="65">
        <v>4.5</v>
      </c>
      <c r="G3412" s="65" t="s">
        <v>1200</v>
      </c>
      <c r="H3412">
        <v>61.22</v>
      </c>
      <c r="I3412">
        <v>6.0750000000000002</v>
      </c>
      <c r="J3412" s="65" t="s">
        <v>9263</v>
      </c>
      <c r="K3412" t="s">
        <v>9264</v>
      </c>
      <c r="L3412" t="s">
        <v>1201</v>
      </c>
      <c r="O3412" t="s">
        <v>1202</v>
      </c>
    </row>
    <row r="3413" spans="1:15" x14ac:dyDescent="0.25">
      <c r="A3413" t="s">
        <v>11102</v>
      </c>
      <c r="B3413" t="s">
        <v>11103</v>
      </c>
      <c r="C3413" t="s">
        <v>11104</v>
      </c>
      <c r="D3413" t="s">
        <v>11105</v>
      </c>
      <c r="E3413">
        <v>18</v>
      </c>
      <c r="F3413" s="65">
        <v>18</v>
      </c>
      <c r="G3413" s="65" t="s">
        <v>1213</v>
      </c>
      <c r="H3413">
        <v>59.716000000000001</v>
      </c>
      <c r="I3413">
        <v>9.61</v>
      </c>
      <c r="J3413" s="65" t="s">
        <v>9263</v>
      </c>
      <c r="K3413" t="s">
        <v>9271</v>
      </c>
      <c r="L3413" t="s">
        <v>1201</v>
      </c>
      <c r="O3413" t="s">
        <v>1202</v>
      </c>
    </row>
    <row r="3414" spans="1:15" x14ac:dyDescent="0.25">
      <c r="A3414" t="s">
        <v>11106</v>
      </c>
      <c r="B3414" t="s">
        <v>11107</v>
      </c>
      <c r="C3414" t="s">
        <v>11108</v>
      </c>
      <c r="D3414" t="s">
        <v>11109</v>
      </c>
      <c r="E3414">
        <v>187</v>
      </c>
      <c r="F3414" s="65">
        <v>61</v>
      </c>
      <c r="G3414" s="65" t="s">
        <v>1200</v>
      </c>
      <c r="H3414">
        <v>59.877000000000002</v>
      </c>
      <c r="I3414">
        <v>8.593</v>
      </c>
      <c r="J3414" s="65" t="s">
        <v>9263</v>
      </c>
      <c r="K3414" t="s">
        <v>9271</v>
      </c>
      <c r="L3414" t="s">
        <v>1201</v>
      </c>
      <c r="O3414" t="s">
        <v>1202</v>
      </c>
    </row>
    <row r="3415" spans="1:15" x14ac:dyDescent="0.25">
      <c r="A3415" t="s">
        <v>11106</v>
      </c>
      <c r="B3415" t="s">
        <v>11110</v>
      </c>
      <c r="C3415" t="s">
        <v>11108</v>
      </c>
      <c r="D3415" t="s">
        <v>11111</v>
      </c>
      <c r="E3415">
        <v>187</v>
      </c>
      <c r="F3415" s="65">
        <v>62</v>
      </c>
      <c r="G3415" s="65" t="s">
        <v>1200</v>
      </c>
      <c r="H3415">
        <v>59.877000000000002</v>
      </c>
      <c r="I3415">
        <v>8.593</v>
      </c>
      <c r="J3415" s="65" t="s">
        <v>9263</v>
      </c>
      <c r="K3415" t="s">
        <v>9271</v>
      </c>
      <c r="L3415" t="s">
        <v>1201</v>
      </c>
      <c r="O3415" t="s">
        <v>1202</v>
      </c>
    </row>
    <row r="3416" spans="1:15" x14ac:dyDescent="0.25">
      <c r="A3416" t="s">
        <v>11106</v>
      </c>
      <c r="B3416" t="s">
        <v>11112</v>
      </c>
      <c r="C3416" t="s">
        <v>11108</v>
      </c>
      <c r="D3416" t="s">
        <v>11113</v>
      </c>
      <c r="E3416">
        <v>187</v>
      </c>
      <c r="F3416" s="65">
        <v>64</v>
      </c>
      <c r="G3416" s="65" t="s">
        <v>1200</v>
      </c>
      <c r="H3416">
        <v>59.877000000000002</v>
      </c>
      <c r="I3416">
        <v>8.593</v>
      </c>
      <c r="J3416" s="65" t="s">
        <v>9263</v>
      </c>
      <c r="K3416" t="s">
        <v>9271</v>
      </c>
      <c r="L3416" t="s">
        <v>1201</v>
      </c>
      <c r="O3416" t="s">
        <v>1202</v>
      </c>
    </row>
    <row r="3417" spans="1:15" x14ac:dyDescent="0.25">
      <c r="A3417" t="s">
        <v>11114</v>
      </c>
      <c r="B3417" t="s">
        <v>11115</v>
      </c>
      <c r="C3417" t="s">
        <v>11116</v>
      </c>
      <c r="D3417" t="s">
        <v>11117</v>
      </c>
      <c r="E3417">
        <v>3.5</v>
      </c>
      <c r="F3417" s="65">
        <v>1.3</v>
      </c>
      <c r="G3417" s="65" t="s">
        <v>1200</v>
      </c>
      <c r="H3417">
        <v>60.63</v>
      </c>
      <c r="I3417">
        <v>8.5609999999999999</v>
      </c>
      <c r="J3417" s="65" t="s">
        <v>9263</v>
      </c>
      <c r="K3417" t="s">
        <v>9271</v>
      </c>
      <c r="L3417" t="s">
        <v>1201</v>
      </c>
      <c r="O3417" t="s">
        <v>1202</v>
      </c>
    </row>
    <row r="3418" spans="1:15" x14ac:dyDescent="0.25">
      <c r="A3418" t="s">
        <v>11114</v>
      </c>
      <c r="B3418" t="s">
        <v>11118</v>
      </c>
      <c r="C3418" t="s">
        <v>11116</v>
      </c>
      <c r="D3418" t="s">
        <v>11119</v>
      </c>
      <c r="E3418">
        <v>3.5</v>
      </c>
      <c r="F3418" s="65">
        <v>1.1000000000000001</v>
      </c>
      <c r="G3418" s="65" t="s">
        <v>1200</v>
      </c>
      <c r="H3418">
        <v>60.63</v>
      </c>
      <c r="I3418">
        <v>8.5609999999999999</v>
      </c>
      <c r="J3418" s="65" t="s">
        <v>9263</v>
      </c>
      <c r="K3418" t="s">
        <v>9271</v>
      </c>
      <c r="L3418" t="s">
        <v>1201</v>
      </c>
      <c r="O3418" t="s">
        <v>1202</v>
      </c>
    </row>
    <row r="3419" spans="1:15" x14ac:dyDescent="0.25">
      <c r="A3419" t="s">
        <v>11114</v>
      </c>
      <c r="B3419" t="s">
        <v>11120</v>
      </c>
      <c r="C3419" t="s">
        <v>11116</v>
      </c>
      <c r="D3419" t="s">
        <v>11121</v>
      </c>
      <c r="E3419">
        <v>3.5</v>
      </c>
      <c r="F3419" s="65">
        <v>1.1000000000000001</v>
      </c>
      <c r="G3419" s="65" t="s">
        <v>1200</v>
      </c>
      <c r="H3419">
        <v>60.63</v>
      </c>
      <c r="I3419">
        <v>8.5609999999999999</v>
      </c>
      <c r="J3419" s="65" t="s">
        <v>9263</v>
      </c>
      <c r="K3419" t="s">
        <v>9271</v>
      </c>
      <c r="L3419" t="s">
        <v>1201</v>
      </c>
      <c r="O3419" t="s">
        <v>1202</v>
      </c>
    </row>
    <row r="3420" spans="1:15" x14ac:dyDescent="0.25">
      <c r="A3420" t="s">
        <v>11122</v>
      </c>
      <c r="B3420" t="s">
        <v>11123</v>
      </c>
      <c r="C3420" t="s">
        <v>11124</v>
      </c>
      <c r="D3420" t="s">
        <v>11125</v>
      </c>
      <c r="E3420">
        <v>16</v>
      </c>
      <c r="F3420" s="65">
        <v>16</v>
      </c>
      <c r="G3420" s="65" t="s">
        <v>1200</v>
      </c>
      <c r="H3420">
        <v>59.982999999999997</v>
      </c>
      <c r="I3420">
        <v>6.0170000000000003</v>
      </c>
      <c r="J3420" s="65" t="s">
        <v>9263</v>
      </c>
      <c r="K3420" t="s">
        <v>9264</v>
      </c>
      <c r="L3420" t="s">
        <v>1201</v>
      </c>
      <c r="O3420" t="s">
        <v>1202</v>
      </c>
    </row>
    <row r="3421" spans="1:15" x14ac:dyDescent="0.25">
      <c r="A3421" t="s">
        <v>11126</v>
      </c>
      <c r="B3421" t="s">
        <v>11127</v>
      </c>
      <c r="C3421" t="s">
        <v>11128</v>
      </c>
      <c r="D3421" t="s">
        <v>11129</v>
      </c>
      <c r="E3421">
        <v>5</v>
      </c>
      <c r="F3421" s="65">
        <v>2.8</v>
      </c>
      <c r="G3421" s="65" t="s">
        <v>1213</v>
      </c>
      <c r="H3421">
        <v>59.051000000000002</v>
      </c>
      <c r="I3421">
        <v>10.023</v>
      </c>
      <c r="J3421" s="65" t="s">
        <v>9263</v>
      </c>
      <c r="K3421" t="s">
        <v>9271</v>
      </c>
      <c r="L3421" t="s">
        <v>1201</v>
      </c>
      <c r="O3421" t="s">
        <v>1202</v>
      </c>
    </row>
    <row r="3422" spans="1:15" x14ac:dyDescent="0.25">
      <c r="A3422" t="s">
        <v>11126</v>
      </c>
      <c r="B3422" t="s">
        <v>11130</v>
      </c>
      <c r="C3422" t="s">
        <v>11128</v>
      </c>
      <c r="D3422" t="s">
        <v>11131</v>
      </c>
      <c r="E3422">
        <v>5</v>
      </c>
      <c r="F3422" s="65">
        <v>2.2000000000000002</v>
      </c>
      <c r="G3422" s="65" t="s">
        <v>1213</v>
      </c>
      <c r="H3422">
        <v>59.051000000000002</v>
      </c>
      <c r="I3422">
        <v>10.023</v>
      </c>
      <c r="J3422" s="65" t="s">
        <v>9263</v>
      </c>
      <c r="K3422" t="s">
        <v>9271</v>
      </c>
      <c r="L3422" t="s">
        <v>1201</v>
      </c>
      <c r="O3422" t="s">
        <v>1202</v>
      </c>
    </row>
    <row r="3423" spans="1:15" x14ac:dyDescent="0.25">
      <c r="A3423" t="s">
        <v>11132</v>
      </c>
      <c r="B3423" t="s">
        <v>11133</v>
      </c>
      <c r="C3423" t="s">
        <v>11134</v>
      </c>
      <c r="D3423" t="s">
        <v>11135</v>
      </c>
      <c r="E3423">
        <v>5.5</v>
      </c>
      <c r="F3423" s="65">
        <v>5.5</v>
      </c>
      <c r="G3423" s="65" t="s">
        <v>1200</v>
      </c>
      <c r="H3423">
        <v>59.804000000000002</v>
      </c>
      <c r="I3423">
        <v>6.0990000000000002</v>
      </c>
      <c r="J3423" s="65" t="s">
        <v>9263</v>
      </c>
      <c r="K3423" t="s">
        <v>9264</v>
      </c>
      <c r="L3423" t="s">
        <v>1201</v>
      </c>
      <c r="O3423" t="s">
        <v>1202</v>
      </c>
    </row>
    <row r="3424" spans="1:15" x14ac:dyDescent="0.25">
      <c r="A3424" t="s">
        <v>11136</v>
      </c>
      <c r="B3424" t="s">
        <v>11137</v>
      </c>
      <c r="C3424" t="s">
        <v>11138</v>
      </c>
      <c r="D3424" t="s">
        <v>11139</v>
      </c>
      <c r="E3424">
        <v>1</v>
      </c>
      <c r="F3424" s="65">
        <v>1</v>
      </c>
      <c r="G3424" s="65" t="s">
        <v>1213</v>
      </c>
      <c r="H3424">
        <v>59.582999999999998</v>
      </c>
      <c r="I3424">
        <v>6.8</v>
      </c>
      <c r="J3424" s="65" t="s">
        <v>9263</v>
      </c>
      <c r="K3424" t="s">
        <v>9367</v>
      </c>
      <c r="L3424" t="s">
        <v>1201</v>
      </c>
      <c r="O3424" t="s">
        <v>1202</v>
      </c>
    </row>
    <row r="3425" spans="1:15" x14ac:dyDescent="0.25">
      <c r="A3425" t="s">
        <v>11140</v>
      </c>
      <c r="B3425" t="s">
        <v>11141</v>
      </c>
      <c r="C3425" t="s">
        <v>11142</v>
      </c>
      <c r="D3425" t="s">
        <v>11143</v>
      </c>
      <c r="E3425">
        <v>31.3</v>
      </c>
      <c r="F3425" s="65">
        <v>31.3</v>
      </c>
      <c r="G3425" s="65" t="s">
        <v>1200</v>
      </c>
      <c r="J3425" s="65" t="s">
        <v>9263</v>
      </c>
      <c r="L3425" t="s">
        <v>1201</v>
      </c>
      <c r="O3425" t="s">
        <v>1202</v>
      </c>
    </row>
    <row r="3426" spans="1:15" x14ac:dyDescent="0.25">
      <c r="A3426" t="s">
        <v>11144</v>
      </c>
      <c r="B3426" t="s">
        <v>11145</v>
      </c>
      <c r="C3426" t="s">
        <v>11146</v>
      </c>
      <c r="D3426" t="s">
        <v>11147</v>
      </c>
      <c r="E3426">
        <v>5</v>
      </c>
      <c r="F3426" s="65">
        <v>5</v>
      </c>
      <c r="G3426" s="65" t="s">
        <v>1200</v>
      </c>
      <c r="H3426">
        <v>68.063999999999993</v>
      </c>
      <c r="I3426">
        <v>16.664000000000001</v>
      </c>
      <c r="J3426" s="65" t="s">
        <v>9263</v>
      </c>
      <c r="K3426" t="s">
        <v>9348</v>
      </c>
      <c r="L3426" t="s">
        <v>1201</v>
      </c>
      <c r="O3426" t="s">
        <v>1202</v>
      </c>
    </row>
    <row r="3427" spans="1:15" x14ac:dyDescent="0.25">
      <c r="A3427" t="s">
        <v>11148</v>
      </c>
      <c r="B3427" t="s">
        <v>11149</v>
      </c>
      <c r="C3427" t="s">
        <v>11150</v>
      </c>
      <c r="D3427" t="s">
        <v>11151</v>
      </c>
      <c r="E3427">
        <v>103</v>
      </c>
      <c r="F3427" s="65">
        <v>103</v>
      </c>
      <c r="G3427" s="65" t="s">
        <v>1200</v>
      </c>
      <c r="H3427">
        <v>60.865000000000002</v>
      </c>
      <c r="I3427">
        <v>9.2789999999999999</v>
      </c>
      <c r="J3427" s="65" t="s">
        <v>9263</v>
      </c>
      <c r="K3427" t="s">
        <v>9512</v>
      </c>
      <c r="L3427" t="s">
        <v>1201</v>
      </c>
      <c r="O3427" t="s">
        <v>1202</v>
      </c>
    </row>
    <row r="3428" spans="1:15" x14ac:dyDescent="0.25">
      <c r="A3428" t="s">
        <v>11152</v>
      </c>
      <c r="B3428" t="s">
        <v>11153</v>
      </c>
      <c r="C3428" t="s">
        <v>11154</v>
      </c>
      <c r="D3428" t="s">
        <v>11155</v>
      </c>
      <c r="E3428">
        <v>85</v>
      </c>
      <c r="F3428" s="65">
        <v>85</v>
      </c>
      <c r="G3428" s="65" t="s">
        <v>1200</v>
      </c>
      <c r="H3428">
        <v>61.941000000000003</v>
      </c>
      <c r="I3428">
        <v>7.8810000000000002</v>
      </c>
      <c r="J3428" s="65" t="s">
        <v>9263</v>
      </c>
      <c r="K3428" t="s">
        <v>9512</v>
      </c>
      <c r="L3428" t="s">
        <v>1201</v>
      </c>
      <c r="O3428" t="s">
        <v>1202</v>
      </c>
    </row>
    <row r="3429" spans="1:15" x14ac:dyDescent="0.25">
      <c r="A3429" t="s">
        <v>11156</v>
      </c>
      <c r="B3429" t="s">
        <v>11157</v>
      </c>
      <c r="C3429" t="s">
        <v>11158</v>
      </c>
      <c r="D3429" t="s">
        <v>11159</v>
      </c>
      <c r="E3429">
        <v>104</v>
      </c>
      <c r="F3429" s="65">
        <v>66</v>
      </c>
      <c r="G3429" s="65" t="s">
        <v>1200</v>
      </c>
      <c r="H3429">
        <v>61.933999999999997</v>
      </c>
      <c r="I3429">
        <v>8.0310000000000006</v>
      </c>
      <c r="J3429" s="65" t="s">
        <v>9263</v>
      </c>
      <c r="K3429" t="s">
        <v>9512</v>
      </c>
      <c r="L3429" t="s">
        <v>1201</v>
      </c>
      <c r="O3429" t="s">
        <v>1202</v>
      </c>
    </row>
    <row r="3430" spans="1:15" x14ac:dyDescent="0.25">
      <c r="A3430" t="s">
        <v>11156</v>
      </c>
      <c r="B3430" t="s">
        <v>11160</v>
      </c>
      <c r="C3430" t="s">
        <v>11158</v>
      </c>
      <c r="D3430" t="s">
        <v>11161</v>
      </c>
      <c r="E3430">
        <v>104</v>
      </c>
      <c r="F3430" s="65">
        <v>9</v>
      </c>
      <c r="G3430" s="65" t="s">
        <v>1200</v>
      </c>
      <c r="H3430">
        <v>61.933999999999997</v>
      </c>
      <c r="I3430">
        <v>8.0310000000000006</v>
      </c>
      <c r="J3430" s="65" t="s">
        <v>9263</v>
      </c>
      <c r="K3430" t="s">
        <v>9512</v>
      </c>
      <c r="L3430" t="s">
        <v>1201</v>
      </c>
      <c r="O3430" t="s">
        <v>1202</v>
      </c>
    </row>
    <row r="3431" spans="1:15" x14ac:dyDescent="0.25">
      <c r="A3431" t="s">
        <v>11156</v>
      </c>
      <c r="B3431" t="s">
        <v>11162</v>
      </c>
      <c r="C3431" t="s">
        <v>11158</v>
      </c>
      <c r="D3431" t="s">
        <v>11163</v>
      </c>
      <c r="E3431">
        <v>104</v>
      </c>
      <c r="F3431" s="65">
        <v>29</v>
      </c>
      <c r="G3431" s="65" t="s">
        <v>1200</v>
      </c>
      <c r="H3431">
        <v>61.933999999999997</v>
      </c>
      <c r="I3431">
        <v>8.0310000000000006</v>
      </c>
      <c r="J3431" s="65" t="s">
        <v>9263</v>
      </c>
      <c r="K3431" t="s">
        <v>9512</v>
      </c>
      <c r="L3431" t="s">
        <v>1201</v>
      </c>
      <c r="O3431" t="s">
        <v>1202</v>
      </c>
    </row>
    <row r="3432" spans="1:15" x14ac:dyDescent="0.25">
      <c r="A3432" t="s">
        <v>11164</v>
      </c>
      <c r="B3432" t="s">
        <v>11165</v>
      </c>
      <c r="C3432" t="s">
        <v>11166</v>
      </c>
      <c r="D3432" t="s">
        <v>11167</v>
      </c>
      <c r="E3432">
        <v>60</v>
      </c>
      <c r="F3432" s="65">
        <v>60</v>
      </c>
      <c r="G3432" s="65" t="s">
        <v>1200</v>
      </c>
      <c r="H3432">
        <v>64.221999999999994</v>
      </c>
      <c r="I3432">
        <v>12.037000000000001</v>
      </c>
      <c r="J3432" s="65" t="s">
        <v>9263</v>
      </c>
      <c r="K3432" t="s">
        <v>9341</v>
      </c>
      <c r="L3432" t="s">
        <v>1201</v>
      </c>
      <c r="O3432" t="s">
        <v>1202</v>
      </c>
    </row>
    <row r="3433" spans="1:15" x14ac:dyDescent="0.25">
      <c r="A3433" t="s">
        <v>11168</v>
      </c>
      <c r="B3433" t="s">
        <v>11169</v>
      </c>
      <c r="C3433" t="s">
        <v>11170</v>
      </c>
      <c r="D3433" t="s">
        <v>11171</v>
      </c>
      <c r="E3433">
        <v>50</v>
      </c>
      <c r="F3433" s="65">
        <v>50</v>
      </c>
      <c r="G3433" s="65" t="s">
        <v>1200</v>
      </c>
      <c r="H3433">
        <v>59.847000000000001</v>
      </c>
      <c r="I3433">
        <v>8.4269999999999996</v>
      </c>
      <c r="J3433" s="65" t="s">
        <v>9263</v>
      </c>
      <c r="K3433" t="s">
        <v>9271</v>
      </c>
      <c r="L3433" t="s">
        <v>1201</v>
      </c>
      <c r="O3433" t="s">
        <v>1202</v>
      </c>
    </row>
    <row r="3434" spans="1:15" x14ac:dyDescent="0.25">
      <c r="A3434" t="s">
        <v>11172</v>
      </c>
      <c r="B3434" t="s">
        <v>11173</v>
      </c>
      <c r="C3434" t="s">
        <v>11174</v>
      </c>
      <c r="D3434" t="s">
        <v>11175</v>
      </c>
      <c r="E3434">
        <v>25</v>
      </c>
      <c r="F3434" s="65">
        <v>25</v>
      </c>
      <c r="G3434" s="65" t="s">
        <v>1200</v>
      </c>
      <c r="H3434">
        <v>62.231000000000002</v>
      </c>
      <c r="I3434">
        <v>7.415</v>
      </c>
      <c r="J3434" s="65" t="s">
        <v>9263</v>
      </c>
      <c r="K3434" t="s">
        <v>9264</v>
      </c>
      <c r="L3434" t="s">
        <v>1201</v>
      </c>
      <c r="O3434" t="s">
        <v>1202</v>
      </c>
    </row>
    <row r="3435" spans="1:15" x14ac:dyDescent="0.25">
      <c r="A3435" t="s">
        <v>11176</v>
      </c>
      <c r="B3435" t="s">
        <v>11177</v>
      </c>
      <c r="C3435" t="s">
        <v>11178</v>
      </c>
      <c r="D3435" t="s">
        <v>11179</v>
      </c>
      <c r="E3435">
        <v>29</v>
      </c>
      <c r="F3435" s="65">
        <v>11.5</v>
      </c>
      <c r="G3435" s="65" t="s">
        <v>1200</v>
      </c>
      <c r="H3435">
        <v>58.51</v>
      </c>
      <c r="I3435">
        <v>8.6340000000000003</v>
      </c>
      <c r="J3435" s="65" t="s">
        <v>9263</v>
      </c>
      <c r="K3435" t="s">
        <v>9367</v>
      </c>
      <c r="L3435" t="s">
        <v>1201</v>
      </c>
      <c r="O3435" t="s">
        <v>1202</v>
      </c>
    </row>
    <row r="3436" spans="1:15" x14ac:dyDescent="0.25">
      <c r="A3436" t="s">
        <v>11176</v>
      </c>
      <c r="B3436" t="s">
        <v>11180</v>
      </c>
      <c r="C3436" t="s">
        <v>11178</v>
      </c>
      <c r="D3436" t="s">
        <v>11181</v>
      </c>
      <c r="E3436">
        <v>29</v>
      </c>
      <c r="F3436" s="65">
        <v>11.5</v>
      </c>
      <c r="G3436" s="65" t="s">
        <v>1200</v>
      </c>
      <c r="H3436">
        <v>58.51</v>
      </c>
      <c r="I3436">
        <v>8.6340000000000003</v>
      </c>
      <c r="J3436" s="65" t="s">
        <v>9263</v>
      </c>
      <c r="K3436" t="s">
        <v>9367</v>
      </c>
      <c r="L3436" t="s">
        <v>1201</v>
      </c>
      <c r="O3436" t="s">
        <v>1202</v>
      </c>
    </row>
    <row r="3437" spans="1:15" x14ac:dyDescent="0.25">
      <c r="A3437" t="s">
        <v>11176</v>
      </c>
      <c r="B3437" t="s">
        <v>11182</v>
      </c>
      <c r="C3437" t="s">
        <v>11178</v>
      </c>
      <c r="D3437" t="s">
        <v>11183</v>
      </c>
      <c r="E3437">
        <v>29</v>
      </c>
      <c r="F3437" s="65">
        <v>6</v>
      </c>
      <c r="G3437" s="65" t="s">
        <v>1200</v>
      </c>
      <c r="H3437">
        <v>58.51</v>
      </c>
      <c r="I3437">
        <v>8.6340000000000003</v>
      </c>
      <c r="J3437" s="65" t="s">
        <v>9263</v>
      </c>
      <c r="K3437" t="s">
        <v>9367</v>
      </c>
      <c r="L3437" t="s">
        <v>1201</v>
      </c>
      <c r="O3437" t="s">
        <v>1202</v>
      </c>
    </row>
    <row r="3438" spans="1:15" x14ac:dyDescent="0.25">
      <c r="A3438" t="s">
        <v>11184</v>
      </c>
      <c r="B3438" t="s">
        <v>11185</v>
      </c>
      <c r="C3438" t="s">
        <v>11186</v>
      </c>
      <c r="D3438" t="s">
        <v>11187</v>
      </c>
      <c r="E3438">
        <v>32</v>
      </c>
      <c r="F3438" s="65">
        <v>16</v>
      </c>
      <c r="G3438" s="65" t="s">
        <v>1200</v>
      </c>
      <c r="H3438">
        <v>62.231000000000002</v>
      </c>
      <c r="I3438">
        <v>7.415</v>
      </c>
      <c r="J3438" s="65" t="s">
        <v>9263</v>
      </c>
      <c r="K3438" t="s">
        <v>9264</v>
      </c>
      <c r="L3438" t="s">
        <v>1201</v>
      </c>
      <c r="O3438" t="s">
        <v>1202</v>
      </c>
    </row>
    <row r="3439" spans="1:15" x14ac:dyDescent="0.25">
      <c r="A3439" t="s">
        <v>11184</v>
      </c>
      <c r="B3439" t="s">
        <v>11188</v>
      </c>
      <c r="C3439" t="s">
        <v>11186</v>
      </c>
      <c r="D3439" t="s">
        <v>11189</v>
      </c>
      <c r="E3439">
        <v>32</v>
      </c>
      <c r="F3439" s="65">
        <v>16</v>
      </c>
      <c r="G3439" s="65" t="s">
        <v>1200</v>
      </c>
      <c r="H3439">
        <v>62.231000000000002</v>
      </c>
      <c r="I3439">
        <v>7.415</v>
      </c>
      <c r="J3439" s="65" t="s">
        <v>9263</v>
      </c>
      <c r="K3439" t="s">
        <v>9264</v>
      </c>
      <c r="L3439" t="s">
        <v>1201</v>
      </c>
      <c r="O3439" t="s">
        <v>1202</v>
      </c>
    </row>
    <row r="3440" spans="1:15" x14ac:dyDescent="0.25">
      <c r="A3440" t="s">
        <v>11190</v>
      </c>
      <c r="B3440" t="s">
        <v>11191</v>
      </c>
      <c r="C3440" t="s">
        <v>11192</v>
      </c>
      <c r="D3440" t="s">
        <v>11193</v>
      </c>
      <c r="E3440">
        <v>38.6</v>
      </c>
      <c r="F3440" s="65">
        <v>3.9</v>
      </c>
      <c r="G3440" s="65" t="s">
        <v>1213</v>
      </c>
      <c r="H3440">
        <v>59.857999999999997</v>
      </c>
      <c r="I3440">
        <v>6.0170000000000003</v>
      </c>
      <c r="J3440" s="65" t="s">
        <v>9263</v>
      </c>
      <c r="K3440" t="s">
        <v>9264</v>
      </c>
      <c r="L3440" t="s">
        <v>1201</v>
      </c>
      <c r="O3440" t="s">
        <v>1202</v>
      </c>
    </row>
    <row r="3441" spans="1:15" x14ac:dyDescent="0.25">
      <c r="A3441" t="s">
        <v>11190</v>
      </c>
      <c r="B3441" t="s">
        <v>11194</v>
      </c>
      <c r="C3441" t="s">
        <v>11192</v>
      </c>
      <c r="D3441" t="s">
        <v>11195</v>
      </c>
      <c r="E3441">
        <v>38.6</v>
      </c>
      <c r="F3441" s="65">
        <v>0.5</v>
      </c>
      <c r="G3441" s="65" t="s">
        <v>1213</v>
      </c>
      <c r="H3441">
        <v>59.857999999999997</v>
      </c>
      <c r="I3441">
        <v>6.0170000000000003</v>
      </c>
      <c r="J3441" s="65" t="s">
        <v>9263</v>
      </c>
      <c r="K3441" t="s">
        <v>9264</v>
      </c>
      <c r="L3441" t="s">
        <v>1201</v>
      </c>
      <c r="O3441" t="s">
        <v>1202</v>
      </c>
    </row>
    <row r="3442" spans="1:15" x14ac:dyDescent="0.25">
      <c r="A3442" t="s">
        <v>11190</v>
      </c>
      <c r="B3442" t="s">
        <v>11196</v>
      </c>
      <c r="C3442" t="s">
        <v>11192</v>
      </c>
      <c r="D3442" t="s">
        <v>11197</v>
      </c>
      <c r="E3442">
        <v>38.6</v>
      </c>
      <c r="F3442" s="65">
        <v>4</v>
      </c>
      <c r="G3442" s="65" t="s">
        <v>1213</v>
      </c>
      <c r="H3442">
        <v>59.857999999999997</v>
      </c>
      <c r="I3442">
        <v>6.0170000000000003</v>
      </c>
      <c r="J3442" s="65" t="s">
        <v>9263</v>
      </c>
      <c r="K3442" t="s">
        <v>9264</v>
      </c>
      <c r="L3442" t="s">
        <v>1201</v>
      </c>
      <c r="O3442" t="s">
        <v>1202</v>
      </c>
    </row>
    <row r="3443" spans="1:15" x14ac:dyDescent="0.25">
      <c r="A3443" t="s">
        <v>11190</v>
      </c>
      <c r="B3443" t="s">
        <v>11198</v>
      </c>
      <c r="C3443" t="s">
        <v>11192</v>
      </c>
      <c r="D3443" t="s">
        <v>11199</v>
      </c>
      <c r="E3443">
        <v>38.6</v>
      </c>
      <c r="F3443" s="65">
        <v>0.2</v>
      </c>
      <c r="G3443" s="65" t="s">
        <v>1213</v>
      </c>
      <c r="H3443">
        <v>59.857999999999997</v>
      </c>
      <c r="I3443">
        <v>6.0170000000000003</v>
      </c>
      <c r="J3443" s="65" t="s">
        <v>9263</v>
      </c>
      <c r="K3443" t="s">
        <v>9264</v>
      </c>
      <c r="L3443" t="s">
        <v>1201</v>
      </c>
      <c r="O3443" t="s">
        <v>1202</v>
      </c>
    </row>
    <row r="3444" spans="1:15" x14ac:dyDescent="0.25">
      <c r="A3444" t="s">
        <v>11190</v>
      </c>
      <c r="B3444" t="s">
        <v>11200</v>
      </c>
      <c r="C3444" t="s">
        <v>11192</v>
      </c>
      <c r="D3444" t="s">
        <v>11201</v>
      </c>
      <c r="E3444">
        <v>38.6</v>
      </c>
      <c r="F3444" s="65">
        <v>0.1</v>
      </c>
      <c r="G3444" s="65" t="s">
        <v>1213</v>
      </c>
      <c r="H3444">
        <v>59.857999999999997</v>
      </c>
      <c r="I3444">
        <v>6.0170000000000003</v>
      </c>
      <c r="J3444" s="65" t="s">
        <v>9263</v>
      </c>
      <c r="K3444" t="s">
        <v>9264</v>
      </c>
      <c r="L3444" t="s">
        <v>1201</v>
      </c>
      <c r="O3444" t="s">
        <v>1202</v>
      </c>
    </row>
    <row r="3445" spans="1:15" x14ac:dyDescent="0.25">
      <c r="A3445" t="s">
        <v>11190</v>
      </c>
      <c r="B3445" t="s">
        <v>11202</v>
      </c>
      <c r="C3445" t="s">
        <v>11192</v>
      </c>
      <c r="D3445" t="s">
        <v>11203</v>
      </c>
      <c r="E3445">
        <v>38.6</v>
      </c>
      <c r="F3445" s="65">
        <v>0.1</v>
      </c>
      <c r="G3445" s="65" t="s">
        <v>1213</v>
      </c>
      <c r="H3445">
        <v>59.857999999999997</v>
      </c>
      <c r="I3445">
        <v>6.0170000000000003</v>
      </c>
      <c r="J3445" s="65" t="s">
        <v>9263</v>
      </c>
      <c r="K3445" t="s">
        <v>9264</v>
      </c>
      <c r="L3445" t="s">
        <v>1201</v>
      </c>
      <c r="O3445" t="s">
        <v>1202</v>
      </c>
    </row>
    <row r="3446" spans="1:15" x14ac:dyDescent="0.25">
      <c r="A3446" t="s">
        <v>11190</v>
      </c>
      <c r="B3446" t="s">
        <v>11204</v>
      </c>
      <c r="C3446" t="s">
        <v>11192</v>
      </c>
      <c r="D3446" t="s">
        <v>11205</v>
      </c>
      <c r="E3446">
        <v>38.6</v>
      </c>
      <c r="F3446" s="65">
        <v>1.8</v>
      </c>
      <c r="G3446" s="65" t="s">
        <v>1213</v>
      </c>
      <c r="H3446">
        <v>59.857999999999997</v>
      </c>
      <c r="I3446">
        <v>6.0170000000000003</v>
      </c>
      <c r="J3446" s="65" t="s">
        <v>9263</v>
      </c>
      <c r="K3446" t="s">
        <v>9264</v>
      </c>
      <c r="L3446" t="s">
        <v>1201</v>
      </c>
      <c r="O3446" t="s">
        <v>1202</v>
      </c>
    </row>
    <row r="3447" spans="1:15" x14ac:dyDescent="0.25">
      <c r="A3447" t="s">
        <v>11190</v>
      </c>
      <c r="B3447" t="s">
        <v>11206</v>
      </c>
      <c r="C3447" t="s">
        <v>11192</v>
      </c>
      <c r="D3447" t="s">
        <v>11207</v>
      </c>
      <c r="E3447">
        <v>38.6</v>
      </c>
      <c r="F3447" s="65">
        <v>2.1</v>
      </c>
      <c r="G3447" s="65" t="s">
        <v>1213</v>
      </c>
      <c r="H3447">
        <v>59.857999999999997</v>
      </c>
      <c r="I3447">
        <v>6.0170000000000003</v>
      </c>
      <c r="J3447" s="65" t="s">
        <v>9263</v>
      </c>
      <c r="K3447" t="s">
        <v>9264</v>
      </c>
      <c r="L3447" t="s">
        <v>1201</v>
      </c>
      <c r="O3447" t="s">
        <v>1202</v>
      </c>
    </row>
    <row r="3448" spans="1:15" x14ac:dyDescent="0.25">
      <c r="A3448" t="s">
        <v>11190</v>
      </c>
      <c r="B3448" t="s">
        <v>11208</v>
      </c>
      <c r="C3448" t="s">
        <v>11192</v>
      </c>
      <c r="D3448" t="s">
        <v>11209</v>
      </c>
      <c r="E3448">
        <v>38.6</v>
      </c>
      <c r="F3448" s="65">
        <v>2</v>
      </c>
      <c r="G3448" s="65" t="s">
        <v>1213</v>
      </c>
      <c r="H3448">
        <v>59.857999999999997</v>
      </c>
      <c r="I3448">
        <v>6.0170000000000003</v>
      </c>
      <c r="J3448" s="65" t="s">
        <v>9263</v>
      </c>
      <c r="K3448" t="s">
        <v>9264</v>
      </c>
      <c r="L3448" t="s">
        <v>1201</v>
      </c>
      <c r="O3448" t="s">
        <v>1202</v>
      </c>
    </row>
    <row r="3449" spans="1:15" x14ac:dyDescent="0.25">
      <c r="A3449" t="s">
        <v>11190</v>
      </c>
      <c r="B3449" t="s">
        <v>11210</v>
      </c>
      <c r="C3449" t="s">
        <v>11192</v>
      </c>
      <c r="D3449" t="s">
        <v>11211</v>
      </c>
      <c r="E3449">
        <v>38.6</v>
      </c>
      <c r="F3449" s="65">
        <v>1.2</v>
      </c>
      <c r="G3449" s="65" t="s">
        <v>1213</v>
      </c>
      <c r="H3449">
        <v>59.857999999999997</v>
      </c>
      <c r="I3449">
        <v>6.0170000000000003</v>
      </c>
      <c r="J3449" s="65" t="s">
        <v>9263</v>
      </c>
      <c r="K3449" t="s">
        <v>9264</v>
      </c>
      <c r="L3449" t="s">
        <v>1201</v>
      </c>
      <c r="O3449" t="s">
        <v>1202</v>
      </c>
    </row>
    <row r="3450" spans="1:15" x14ac:dyDescent="0.25">
      <c r="A3450" t="s">
        <v>11190</v>
      </c>
      <c r="B3450" t="s">
        <v>11212</v>
      </c>
      <c r="C3450" t="s">
        <v>11192</v>
      </c>
      <c r="D3450" t="s">
        <v>11213</v>
      </c>
      <c r="E3450">
        <v>38.6</v>
      </c>
      <c r="F3450" s="65">
        <v>0.1</v>
      </c>
      <c r="G3450" s="65" t="s">
        <v>1213</v>
      </c>
      <c r="H3450">
        <v>59.857999999999997</v>
      </c>
      <c r="I3450">
        <v>6.0170000000000003</v>
      </c>
      <c r="J3450" s="65" t="s">
        <v>9263</v>
      </c>
      <c r="K3450" t="s">
        <v>9264</v>
      </c>
      <c r="L3450" t="s">
        <v>1201</v>
      </c>
      <c r="O3450" t="s">
        <v>1202</v>
      </c>
    </row>
    <row r="3451" spans="1:15" x14ac:dyDescent="0.25">
      <c r="A3451" t="s">
        <v>11190</v>
      </c>
      <c r="B3451" t="s">
        <v>11214</v>
      </c>
      <c r="C3451" t="s">
        <v>11192</v>
      </c>
      <c r="D3451" t="s">
        <v>11215</v>
      </c>
      <c r="E3451">
        <v>38.6</v>
      </c>
      <c r="F3451" s="65">
        <v>3.2</v>
      </c>
      <c r="G3451" s="65" t="s">
        <v>1213</v>
      </c>
      <c r="H3451">
        <v>59.857999999999997</v>
      </c>
      <c r="I3451">
        <v>6.0170000000000003</v>
      </c>
      <c r="J3451" s="65" t="s">
        <v>9263</v>
      </c>
      <c r="K3451" t="s">
        <v>9264</v>
      </c>
      <c r="L3451" t="s">
        <v>1201</v>
      </c>
      <c r="O3451" t="s">
        <v>1202</v>
      </c>
    </row>
    <row r="3452" spans="1:15" x14ac:dyDescent="0.25">
      <c r="A3452" t="s">
        <v>11190</v>
      </c>
      <c r="B3452" t="s">
        <v>11216</v>
      </c>
      <c r="C3452" t="s">
        <v>11192</v>
      </c>
      <c r="D3452" t="s">
        <v>11217</v>
      </c>
      <c r="E3452">
        <v>38.6</v>
      </c>
      <c r="F3452" s="65">
        <v>1.3</v>
      </c>
      <c r="G3452" s="65" t="s">
        <v>1213</v>
      </c>
      <c r="H3452">
        <v>59.857999999999997</v>
      </c>
      <c r="I3452">
        <v>6.0170000000000003</v>
      </c>
      <c r="J3452" s="65" t="s">
        <v>9263</v>
      </c>
      <c r="K3452" t="s">
        <v>9264</v>
      </c>
      <c r="L3452" t="s">
        <v>1201</v>
      </c>
      <c r="O3452" t="s">
        <v>1202</v>
      </c>
    </row>
    <row r="3453" spans="1:15" x14ac:dyDescent="0.25">
      <c r="A3453" t="s">
        <v>11190</v>
      </c>
      <c r="B3453" t="s">
        <v>11218</v>
      </c>
      <c r="C3453" t="s">
        <v>11192</v>
      </c>
      <c r="D3453" t="s">
        <v>11219</v>
      </c>
      <c r="E3453">
        <v>38.6</v>
      </c>
      <c r="F3453" s="65">
        <v>0.2</v>
      </c>
      <c r="G3453" s="65" t="s">
        <v>1213</v>
      </c>
      <c r="H3453">
        <v>59.857999999999997</v>
      </c>
      <c r="I3453">
        <v>6.0170000000000003</v>
      </c>
      <c r="J3453" s="65" t="s">
        <v>9263</v>
      </c>
      <c r="K3453" t="s">
        <v>9264</v>
      </c>
      <c r="L3453" t="s">
        <v>1201</v>
      </c>
      <c r="O3453" t="s">
        <v>1202</v>
      </c>
    </row>
    <row r="3454" spans="1:15" x14ac:dyDescent="0.25">
      <c r="A3454" t="s">
        <v>11190</v>
      </c>
      <c r="B3454" t="s">
        <v>11220</v>
      </c>
      <c r="C3454" t="s">
        <v>11192</v>
      </c>
      <c r="D3454" t="s">
        <v>11221</v>
      </c>
      <c r="E3454">
        <v>38.6</v>
      </c>
      <c r="F3454" s="65">
        <v>0.1</v>
      </c>
      <c r="G3454" s="65" t="s">
        <v>1213</v>
      </c>
      <c r="H3454">
        <v>59.857999999999997</v>
      </c>
      <c r="I3454">
        <v>6.0170000000000003</v>
      </c>
      <c r="J3454" s="65" t="s">
        <v>9263</v>
      </c>
      <c r="K3454" t="s">
        <v>9264</v>
      </c>
      <c r="L3454" t="s">
        <v>1201</v>
      </c>
      <c r="O3454" t="s">
        <v>1202</v>
      </c>
    </row>
    <row r="3455" spans="1:15" x14ac:dyDescent="0.25">
      <c r="A3455" t="s">
        <v>11190</v>
      </c>
      <c r="B3455" t="s">
        <v>11222</v>
      </c>
      <c r="C3455" t="s">
        <v>11192</v>
      </c>
      <c r="D3455" t="s">
        <v>11223</v>
      </c>
      <c r="E3455">
        <v>38.6</v>
      </c>
      <c r="F3455" s="65">
        <v>0.8</v>
      </c>
      <c r="G3455" s="65" t="s">
        <v>1213</v>
      </c>
      <c r="H3455">
        <v>59.857999999999997</v>
      </c>
      <c r="I3455">
        <v>6.0170000000000003</v>
      </c>
      <c r="J3455" s="65" t="s">
        <v>9263</v>
      </c>
      <c r="K3455" t="s">
        <v>9264</v>
      </c>
      <c r="L3455" t="s">
        <v>1201</v>
      </c>
      <c r="O3455" t="s">
        <v>1202</v>
      </c>
    </row>
    <row r="3456" spans="1:15" x14ac:dyDescent="0.25">
      <c r="A3456" t="s">
        <v>11190</v>
      </c>
      <c r="B3456" t="s">
        <v>11224</v>
      </c>
      <c r="C3456" t="s">
        <v>11192</v>
      </c>
      <c r="D3456" t="s">
        <v>11225</v>
      </c>
      <c r="E3456">
        <v>38.6</v>
      </c>
      <c r="F3456" s="65">
        <v>1.4</v>
      </c>
      <c r="G3456" s="65" t="s">
        <v>1213</v>
      </c>
      <c r="H3456">
        <v>59.857999999999997</v>
      </c>
      <c r="I3456">
        <v>6.0170000000000003</v>
      </c>
      <c r="J3456" s="65" t="s">
        <v>9263</v>
      </c>
      <c r="K3456" t="s">
        <v>9264</v>
      </c>
      <c r="L3456" t="s">
        <v>1201</v>
      </c>
      <c r="O3456" t="s">
        <v>1202</v>
      </c>
    </row>
    <row r="3457" spans="1:15" x14ac:dyDescent="0.25">
      <c r="A3457" t="s">
        <v>11190</v>
      </c>
      <c r="B3457" t="s">
        <v>11226</v>
      </c>
      <c r="C3457" t="s">
        <v>11192</v>
      </c>
      <c r="D3457" t="s">
        <v>11227</v>
      </c>
      <c r="E3457">
        <v>38.6</v>
      </c>
      <c r="F3457" s="65">
        <v>1</v>
      </c>
      <c r="G3457" s="65" t="s">
        <v>1213</v>
      </c>
      <c r="H3457">
        <v>59.857999999999997</v>
      </c>
      <c r="I3457">
        <v>6.0170000000000003</v>
      </c>
      <c r="J3457" s="65" t="s">
        <v>9263</v>
      </c>
      <c r="K3457" t="s">
        <v>9264</v>
      </c>
      <c r="L3457" t="s">
        <v>1201</v>
      </c>
      <c r="O3457" t="s">
        <v>1202</v>
      </c>
    </row>
    <row r="3458" spans="1:15" x14ac:dyDescent="0.25">
      <c r="A3458" t="s">
        <v>11190</v>
      </c>
      <c r="B3458" t="s">
        <v>11228</v>
      </c>
      <c r="C3458" t="s">
        <v>11192</v>
      </c>
      <c r="D3458" t="s">
        <v>11229</v>
      </c>
      <c r="E3458">
        <v>38.6</v>
      </c>
      <c r="F3458" s="65">
        <v>0.2</v>
      </c>
      <c r="G3458" s="65" t="s">
        <v>1213</v>
      </c>
      <c r="H3458">
        <v>59.857999999999997</v>
      </c>
      <c r="I3458">
        <v>6.0170000000000003</v>
      </c>
      <c r="J3458" s="65" t="s">
        <v>9263</v>
      </c>
      <c r="K3458" t="s">
        <v>9264</v>
      </c>
      <c r="L3458" t="s">
        <v>1201</v>
      </c>
      <c r="O3458" t="s">
        <v>1202</v>
      </c>
    </row>
    <row r="3459" spans="1:15" x14ac:dyDescent="0.25">
      <c r="A3459" t="s">
        <v>11190</v>
      </c>
      <c r="B3459" t="s">
        <v>11230</v>
      </c>
      <c r="C3459" t="s">
        <v>11192</v>
      </c>
      <c r="D3459" t="s">
        <v>11231</v>
      </c>
      <c r="E3459">
        <v>38.6</v>
      </c>
      <c r="F3459" s="65">
        <v>1</v>
      </c>
      <c r="G3459" s="65" t="s">
        <v>1213</v>
      </c>
      <c r="H3459">
        <v>59.857999999999997</v>
      </c>
      <c r="I3459">
        <v>6.0170000000000003</v>
      </c>
      <c r="J3459" s="65" t="s">
        <v>9263</v>
      </c>
      <c r="K3459" t="s">
        <v>9264</v>
      </c>
      <c r="L3459" t="s">
        <v>1201</v>
      </c>
      <c r="O3459" t="s">
        <v>1202</v>
      </c>
    </row>
    <row r="3460" spans="1:15" x14ac:dyDescent="0.25">
      <c r="A3460" t="s">
        <v>11190</v>
      </c>
      <c r="B3460" t="s">
        <v>11232</v>
      </c>
      <c r="C3460" t="s">
        <v>11192</v>
      </c>
      <c r="D3460" t="s">
        <v>11229</v>
      </c>
      <c r="E3460">
        <v>38.6</v>
      </c>
      <c r="F3460" s="65">
        <v>0</v>
      </c>
      <c r="G3460" s="65" t="s">
        <v>1213</v>
      </c>
      <c r="H3460">
        <v>59.857999999999997</v>
      </c>
      <c r="I3460">
        <v>6.0170000000000003</v>
      </c>
      <c r="J3460" s="65" t="s">
        <v>9263</v>
      </c>
      <c r="K3460" t="s">
        <v>9264</v>
      </c>
      <c r="L3460" t="s">
        <v>1201</v>
      </c>
      <c r="O3460" t="s">
        <v>1202</v>
      </c>
    </row>
    <row r="3461" spans="1:15" x14ac:dyDescent="0.25">
      <c r="A3461" t="s">
        <v>11190</v>
      </c>
      <c r="B3461" t="s">
        <v>11233</v>
      </c>
      <c r="C3461" t="s">
        <v>11192</v>
      </c>
      <c r="D3461" t="s">
        <v>11234</v>
      </c>
      <c r="E3461">
        <v>38.6</v>
      </c>
      <c r="F3461" s="65">
        <v>0.3</v>
      </c>
      <c r="G3461" s="65" t="s">
        <v>1213</v>
      </c>
      <c r="H3461">
        <v>59.857999999999997</v>
      </c>
      <c r="I3461">
        <v>6.0170000000000003</v>
      </c>
      <c r="J3461" s="65" t="s">
        <v>9263</v>
      </c>
      <c r="K3461" t="s">
        <v>9264</v>
      </c>
      <c r="L3461" t="s">
        <v>1201</v>
      </c>
      <c r="O3461" t="s">
        <v>1202</v>
      </c>
    </row>
    <row r="3462" spans="1:15" x14ac:dyDescent="0.25">
      <c r="A3462" t="s">
        <v>11190</v>
      </c>
      <c r="B3462" t="s">
        <v>11235</v>
      </c>
      <c r="C3462" t="s">
        <v>11192</v>
      </c>
      <c r="D3462" t="s">
        <v>11236</v>
      </c>
      <c r="E3462">
        <v>38.6</v>
      </c>
      <c r="F3462" s="65">
        <v>1</v>
      </c>
      <c r="G3462" s="65" t="s">
        <v>1213</v>
      </c>
      <c r="H3462">
        <v>59.857999999999997</v>
      </c>
      <c r="I3462">
        <v>6.0170000000000003</v>
      </c>
      <c r="J3462" s="65" t="s">
        <v>9263</v>
      </c>
      <c r="K3462" t="s">
        <v>9264</v>
      </c>
      <c r="L3462" t="s">
        <v>1201</v>
      </c>
      <c r="O3462" t="s">
        <v>1202</v>
      </c>
    </row>
    <row r="3463" spans="1:15" x14ac:dyDescent="0.25">
      <c r="A3463" t="s">
        <v>11190</v>
      </c>
      <c r="B3463" t="s">
        <v>11237</v>
      </c>
      <c r="C3463" t="s">
        <v>11192</v>
      </c>
      <c r="D3463" t="s">
        <v>11238</v>
      </c>
      <c r="E3463">
        <v>38.6</v>
      </c>
      <c r="F3463" s="65">
        <v>0.1</v>
      </c>
      <c r="G3463" s="65" t="s">
        <v>1213</v>
      </c>
      <c r="H3463">
        <v>59.857999999999997</v>
      </c>
      <c r="I3463">
        <v>6.0170000000000003</v>
      </c>
      <c r="J3463" s="65" t="s">
        <v>9263</v>
      </c>
      <c r="K3463" t="s">
        <v>9264</v>
      </c>
      <c r="L3463" t="s">
        <v>1201</v>
      </c>
      <c r="O3463" t="s">
        <v>1202</v>
      </c>
    </row>
    <row r="3464" spans="1:15" x14ac:dyDescent="0.25">
      <c r="A3464" t="s">
        <v>11190</v>
      </c>
      <c r="B3464" t="s">
        <v>11239</v>
      </c>
      <c r="C3464" t="s">
        <v>11192</v>
      </c>
      <c r="D3464" t="s">
        <v>11240</v>
      </c>
      <c r="E3464">
        <v>38.6</v>
      </c>
      <c r="F3464" s="65">
        <v>0.1</v>
      </c>
      <c r="G3464" s="65" t="s">
        <v>1213</v>
      </c>
      <c r="H3464">
        <v>59.857999999999997</v>
      </c>
      <c r="I3464">
        <v>6.0170000000000003</v>
      </c>
      <c r="J3464" s="65" t="s">
        <v>9263</v>
      </c>
      <c r="K3464" t="s">
        <v>9264</v>
      </c>
      <c r="L3464" t="s">
        <v>1201</v>
      </c>
      <c r="O3464" t="s">
        <v>1202</v>
      </c>
    </row>
    <row r="3465" spans="1:15" x14ac:dyDescent="0.25">
      <c r="A3465" t="s">
        <v>11190</v>
      </c>
      <c r="B3465" t="s">
        <v>11241</v>
      </c>
      <c r="C3465" t="s">
        <v>11192</v>
      </c>
      <c r="D3465" t="s">
        <v>11242</v>
      </c>
      <c r="E3465">
        <v>38.6</v>
      </c>
      <c r="F3465" s="65">
        <v>0.6</v>
      </c>
      <c r="G3465" s="65" t="s">
        <v>1213</v>
      </c>
      <c r="H3465">
        <v>59.857999999999997</v>
      </c>
      <c r="I3465">
        <v>6.0170000000000003</v>
      </c>
      <c r="J3465" s="65" t="s">
        <v>9263</v>
      </c>
      <c r="K3465" t="s">
        <v>9264</v>
      </c>
      <c r="L3465" t="s">
        <v>1201</v>
      </c>
      <c r="O3465" t="s">
        <v>1202</v>
      </c>
    </row>
    <row r="3466" spans="1:15" x14ac:dyDescent="0.25">
      <c r="A3466" t="s">
        <v>11190</v>
      </c>
      <c r="B3466" t="s">
        <v>11243</v>
      </c>
      <c r="C3466" t="s">
        <v>11192</v>
      </c>
      <c r="D3466" t="s">
        <v>11244</v>
      </c>
      <c r="E3466">
        <v>38.6</v>
      </c>
      <c r="F3466" s="65">
        <v>0.4</v>
      </c>
      <c r="G3466" s="65" t="s">
        <v>1213</v>
      </c>
      <c r="H3466">
        <v>59.857999999999997</v>
      </c>
      <c r="I3466">
        <v>6.0170000000000003</v>
      </c>
      <c r="J3466" s="65" t="s">
        <v>9263</v>
      </c>
      <c r="K3466" t="s">
        <v>9264</v>
      </c>
      <c r="L3466" t="s">
        <v>1201</v>
      </c>
      <c r="O3466" t="s">
        <v>1202</v>
      </c>
    </row>
    <row r="3467" spans="1:15" x14ac:dyDescent="0.25">
      <c r="A3467" t="s">
        <v>11190</v>
      </c>
      <c r="B3467" t="s">
        <v>11245</v>
      </c>
      <c r="C3467" t="s">
        <v>11192</v>
      </c>
      <c r="D3467" t="s">
        <v>11246</v>
      </c>
      <c r="E3467">
        <v>38.6</v>
      </c>
      <c r="F3467" s="65">
        <v>1.4</v>
      </c>
      <c r="G3467" s="65" t="s">
        <v>1213</v>
      </c>
      <c r="H3467">
        <v>59.857999999999997</v>
      </c>
      <c r="I3467">
        <v>6.0170000000000003</v>
      </c>
      <c r="J3467" s="65" t="s">
        <v>9263</v>
      </c>
      <c r="K3467" t="s">
        <v>9264</v>
      </c>
      <c r="L3467" t="s">
        <v>1201</v>
      </c>
      <c r="O3467" t="s">
        <v>1202</v>
      </c>
    </row>
    <row r="3468" spans="1:15" x14ac:dyDescent="0.25">
      <c r="A3468" t="s">
        <v>11190</v>
      </c>
      <c r="B3468" t="s">
        <v>11247</v>
      </c>
      <c r="C3468" t="s">
        <v>11192</v>
      </c>
      <c r="D3468" t="s">
        <v>11248</v>
      </c>
      <c r="E3468">
        <v>38.6</v>
      </c>
      <c r="F3468" s="65">
        <v>1.2</v>
      </c>
      <c r="G3468" s="65" t="s">
        <v>1213</v>
      </c>
      <c r="H3468">
        <v>59.857999999999997</v>
      </c>
      <c r="I3468">
        <v>6.0170000000000003</v>
      </c>
      <c r="J3468" s="65" t="s">
        <v>9263</v>
      </c>
      <c r="K3468" t="s">
        <v>9264</v>
      </c>
      <c r="L3468" t="s">
        <v>1201</v>
      </c>
      <c r="O3468" t="s">
        <v>1202</v>
      </c>
    </row>
    <row r="3469" spans="1:15" x14ac:dyDescent="0.25">
      <c r="A3469" t="s">
        <v>11190</v>
      </c>
      <c r="B3469" t="s">
        <v>11249</v>
      </c>
      <c r="C3469" t="s">
        <v>11192</v>
      </c>
      <c r="D3469" t="s">
        <v>11250</v>
      </c>
      <c r="E3469">
        <v>38.6</v>
      </c>
      <c r="F3469" s="65">
        <v>3.6</v>
      </c>
      <c r="G3469" s="65" t="s">
        <v>1213</v>
      </c>
      <c r="H3469">
        <v>59.857999999999997</v>
      </c>
      <c r="I3469">
        <v>6.0170000000000003</v>
      </c>
      <c r="J3469" s="65" t="s">
        <v>9263</v>
      </c>
      <c r="K3469" t="s">
        <v>9264</v>
      </c>
      <c r="L3469" t="s">
        <v>1201</v>
      </c>
      <c r="O3469" t="s">
        <v>1202</v>
      </c>
    </row>
    <row r="3470" spans="1:15" x14ac:dyDescent="0.25">
      <c r="A3470" t="s">
        <v>11190</v>
      </c>
      <c r="B3470" t="s">
        <v>11251</v>
      </c>
      <c r="C3470" t="s">
        <v>11192</v>
      </c>
      <c r="D3470" t="s">
        <v>11252</v>
      </c>
      <c r="E3470">
        <v>38.6</v>
      </c>
      <c r="F3470" s="65">
        <v>0</v>
      </c>
      <c r="G3470" s="65" t="s">
        <v>1213</v>
      </c>
      <c r="H3470">
        <v>59.857999999999997</v>
      </c>
      <c r="I3470">
        <v>6.0170000000000003</v>
      </c>
      <c r="J3470" s="65" t="s">
        <v>9263</v>
      </c>
      <c r="K3470" t="s">
        <v>9264</v>
      </c>
      <c r="L3470" t="s">
        <v>1201</v>
      </c>
      <c r="O3470" t="s">
        <v>1202</v>
      </c>
    </row>
    <row r="3471" spans="1:15" x14ac:dyDescent="0.25">
      <c r="A3471" t="s">
        <v>11190</v>
      </c>
      <c r="B3471" t="s">
        <v>11253</v>
      </c>
      <c r="C3471" t="s">
        <v>11192</v>
      </c>
      <c r="D3471" t="s">
        <v>11254</v>
      </c>
      <c r="E3471">
        <v>38.6</v>
      </c>
      <c r="F3471" s="65">
        <v>0.4</v>
      </c>
      <c r="G3471" s="65" t="s">
        <v>1213</v>
      </c>
      <c r="H3471">
        <v>59.857999999999997</v>
      </c>
      <c r="I3471">
        <v>6.0170000000000003</v>
      </c>
      <c r="J3471" s="65" t="s">
        <v>9263</v>
      </c>
      <c r="K3471" t="s">
        <v>9264</v>
      </c>
      <c r="L3471" t="s">
        <v>1201</v>
      </c>
      <c r="O3471" t="s">
        <v>1202</v>
      </c>
    </row>
    <row r="3472" spans="1:15" x14ac:dyDescent="0.25">
      <c r="A3472" t="s">
        <v>11190</v>
      </c>
      <c r="B3472" t="s">
        <v>11255</v>
      </c>
      <c r="C3472" t="s">
        <v>11192</v>
      </c>
      <c r="D3472" t="s">
        <v>11256</v>
      </c>
      <c r="E3472">
        <v>38.6</v>
      </c>
      <c r="F3472" s="65">
        <v>0.2</v>
      </c>
      <c r="G3472" s="65" t="s">
        <v>1213</v>
      </c>
      <c r="H3472">
        <v>59.857999999999997</v>
      </c>
      <c r="I3472">
        <v>6.0170000000000003</v>
      </c>
      <c r="J3472" s="65" t="s">
        <v>9263</v>
      </c>
      <c r="K3472" t="s">
        <v>9264</v>
      </c>
      <c r="L3472" t="s">
        <v>1201</v>
      </c>
      <c r="O3472" t="s">
        <v>1202</v>
      </c>
    </row>
    <row r="3473" spans="1:15" x14ac:dyDescent="0.25">
      <c r="A3473" t="s">
        <v>11190</v>
      </c>
      <c r="B3473" t="s">
        <v>11257</v>
      </c>
      <c r="C3473" t="s">
        <v>11192</v>
      </c>
      <c r="D3473" t="s">
        <v>11258</v>
      </c>
      <c r="E3473">
        <v>38.6</v>
      </c>
      <c r="F3473" s="65">
        <v>0.9</v>
      </c>
      <c r="G3473" s="65" t="s">
        <v>1213</v>
      </c>
      <c r="H3473">
        <v>59.857999999999997</v>
      </c>
      <c r="I3473">
        <v>6.0170000000000003</v>
      </c>
      <c r="J3473" s="65" t="s">
        <v>9263</v>
      </c>
      <c r="K3473" t="s">
        <v>9264</v>
      </c>
      <c r="L3473" t="s">
        <v>1201</v>
      </c>
      <c r="O3473" t="s">
        <v>1202</v>
      </c>
    </row>
    <row r="3474" spans="1:15" x14ac:dyDescent="0.25">
      <c r="A3474" t="s">
        <v>11190</v>
      </c>
      <c r="B3474" t="s">
        <v>11259</v>
      </c>
      <c r="C3474" t="s">
        <v>11192</v>
      </c>
      <c r="D3474" t="s">
        <v>11260</v>
      </c>
      <c r="E3474">
        <v>38.6</v>
      </c>
      <c r="F3474" s="65">
        <v>2.8</v>
      </c>
      <c r="G3474" s="65" t="s">
        <v>1213</v>
      </c>
      <c r="H3474">
        <v>59.857999999999997</v>
      </c>
      <c r="I3474">
        <v>6.0170000000000003</v>
      </c>
      <c r="J3474" s="65" t="s">
        <v>9263</v>
      </c>
      <c r="K3474" t="s">
        <v>9264</v>
      </c>
      <c r="L3474" t="s">
        <v>1201</v>
      </c>
      <c r="O3474" t="s">
        <v>1202</v>
      </c>
    </row>
    <row r="3475" spans="1:15" x14ac:dyDescent="0.25">
      <c r="A3475" t="s">
        <v>11190</v>
      </c>
      <c r="B3475" t="s">
        <v>11261</v>
      </c>
      <c r="C3475" t="s">
        <v>11192</v>
      </c>
      <c r="D3475" t="s">
        <v>11262</v>
      </c>
      <c r="E3475">
        <v>38.6</v>
      </c>
      <c r="F3475" s="65">
        <v>0.2</v>
      </c>
      <c r="G3475" s="65" t="s">
        <v>1213</v>
      </c>
      <c r="H3475">
        <v>59.857999999999997</v>
      </c>
      <c r="I3475">
        <v>6.0170000000000003</v>
      </c>
      <c r="J3475" s="65" t="s">
        <v>9263</v>
      </c>
      <c r="K3475" t="s">
        <v>9264</v>
      </c>
      <c r="L3475" t="s">
        <v>1201</v>
      </c>
      <c r="O3475" t="s">
        <v>1202</v>
      </c>
    </row>
    <row r="3476" spans="1:15" x14ac:dyDescent="0.25">
      <c r="A3476" t="s">
        <v>11190</v>
      </c>
      <c r="B3476" t="s">
        <v>11263</v>
      </c>
      <c r="C3476" t="s">
        <v>11192</v>
      </c>
      <c r="D3476" t="s">
        <v>11264</v>
      </c>
      <c r="E3476">
        <v>38.6</v>
      </c>
      <c r="F3476" s="65">
        <v>0.2</v>
      </c>
      <c r="G3476" s="65" t="s">
        <v>1213</v>
      </c>
      <c r="H3476">
        <v>59.857999999999997</v>
      </c>
      <c r="I3476">
        <v>6.0170000000000003</v>
      </c>
      <c r="J3476" s="65" t="s">
        <v>9263</v>
      </c>
      <c r="K3476" t="s">
        <v>9264</v>
      </c>
      <c r="L3476" t="s">
        <v>1201</v>
      </c>
      <c r="O3476" t="s">
        <v>1202</v>
      </c>
    </row>
    <row r="3477" spans="1:15" x14ac:dyDescent="0.25">
      <c r="A3477" t="s">
        <v>11265</v>
      </c>
      <c r="B3477" t="s">
        <v>11266</v>
      </c>
      <c r="C3477" t="s">
        <v>11267</v>
      </c>
      <c r="D3477" t="s">
        <v>11268</v>
      </c>
      <c r="E3477">
        <v>240</v>
      </c>
      <c r="F3477" s="65">
        <v>240</v>
      </c>
      <c r="G3477" s="65" t="s">
        <v>1200</v>
      </c>
      <c r="H3477">
        <v>59.982999999999997</v>
      </c>
      <c r="I3477">
        <v>6.0170000000000003</v>
      </c>
      <c r="J3477" s="65" t="s">
        <v>9263</v>
      </c>
      <c r="K3477" t="s">
        <v>9264</v>
      </c>
      <c r="L3477" t="s">
        <v>1201</v>
      </c>
      <c r="O3477" t="s">
        <v>1202</v>
      </c>
    </row>
    <row r="3478" spans="1:15" x14ac:dyDescent="0.25">
      <c r="A3478" t="s">
        <v>11269</v>
      </c>
      <c r="B3478" t="s">
        <v>11270</v>
      </c>
      <c r="C3478" t="s">
        <v>11271</v>
      </c>
      <c r="D3478" t="s">
        <v>11272</v>
      </c>
      <c r="E3478">
        <v>27.4</v>
      </c>
      <c r="F3478" s="65">
        <v>5.4</v>
      </c>
      <c r="G3478" s="65" t="s">
        <v>1200</v>
      </c>
      <c r="H3478">
        <v>62.231000000000002</v>
      </c>
      <c r="I3478">
        <v>7.415</v>
      </c>
      <c r="J3478" s="65" t="s">
        <v>9263</v>
      </c>
      <c r="K3478" t="s">
        <v>9264</v>
      </c>
      <c r="L3478" t="s">
        <v>1201</v>
      </c>
      <c r="O3478" t="s">
        <v>1202</v>
      </c>
    </row>
    <row r="3479" spans="1:15" x14ac:dyDescent="0.25">
      <c r="A3479" t="s">
        <v>11269</v>
      </c>
      <c r="B3479" t="s">
        <v>11273</v>
      </c>
      <c r="C3479" t="s">
        <v>11271</v>
      </c>
      <c r="D3479" t="s">
        <v>11274</v>
      </c>
      <c r="E3479">
        <v>27.4</v>
      </c>
      <c r="F3479" s="65">
        <v>22</v>
      </c>
      <c r="G3479" s="65" t="s">
        <v>1200</v>
      </c>
      <c r="H3479">
        <v>62.231000000000002</v>
      </c>
      <c r="I3479">
        <v>7.415</v>
      </c>
      <c r="J3479" s="65" t="s">
        <v>9263</v>
      </c>
      <c r="K3479" t="s">
        <v>9264</v>
      </c>
      <c r="L3479" t="s">
        <v>1201</v>
      </c>
      <c r="O3479" t="s">
        <v>1202</v>
      </c>
    </row>
    <row r="3480" spans="1:15" x14ac:dyDescent="0.25">
      <c r="A3480" t="s">
        <v>11275</v>
      </c>
      <c r="B3480" t="s">
        <v>11276</v>
      </c>
      <c r="C3480" t="s">
        <v>11277</v>
      </c>
      <c r="D3480" t="s">
        <v>11278</v>
      </c>
      <c r="E3480">
        <v>8</v>
      </c>
      <c r="F3480" s="65">
        <v>4</v>
      </c>
      <c r="G3480" s="65" t="s">
        <v>1200</v>
      </c>
      <c r="H3480">
        <v>62.231000000000002</v>
      </c>
      <c r="I3480">
        <v>7.415</v>
      </c>
      <c r="J3480" s="65" t="s">
        <v>9263</v>
      </c>
      <c r="K3480" t="s">
        <v>9264</v>
      </c>
      <c r="L3480" t="s">
        <v>1201</v>
      </c>
      <c r="O3480" t="s">
        <v>1202</v>
      </c>
    </row>
    <row r="3481" spans="1:15" x14ac:dyDescent="0.25">
      <c r="A3481" t="s">
        <v>11275</v>
      </c>
      <c r="B3481" t="s">
        <v>11279</v>
      </c>
      <c r="C3481" t="s">
        <v>11277</v>
      </c>
      <c r="D3481" t="s">
        <v>11280</v>
      </c>
      <c r="E3481">
        <v>8</v>
      </c>
      <c r="F3481" s="65">
        <v>4.2</v>
      </c>
      <c r="G3481" s="65" t="s">
        <v>1200</v>
      </c>
      <c r="H3481">
        <v>62.231000000000002</v>
      </c>
      <c r="I3481">
        <v>7.415</v>
      </c>
      <c r="J3481" s="65" t="s">
        <v>9263</v>
      </c>
      <c r="K3481" t="s">
        <v>9264</v>
      </c>
      <c r="L3481" t="s">
        <v>1201</v>
      </c>
      <c r="O3481" t="s">
        <v>1202</v>
      </c>
    </row>
    <row r="3482" spans="1:15" x14ac:dyDescent="0.25">
      <c r="A3482" t="s">
        <v>11275</v>
      </c>
      <c r="B3482" t="s">
        <v>11281</v>
      </c>
      <c r="C3482" t="s">
        <v>11277</v>
      </c>
      <c r="D3482" t="s">
        <v>11282</v>
      </c>
      <c r="E3482">
        <v>8</v>
      </c>
      <c r="F3482" s="65">
        <v>4</v>
      </c>
      <c r="G3482" s="65" t="s">
        <v>1200</v>
      </c>
      <c r="H3482">
        <v>62.231000000000002</v>
      </c>
      <c r="I3482">
        <v>7.415</v>
      </c>
      <c r="J3482" s="65" t="s">
        <v>9263</v>
      </c>
      <c r="K3482" t="s">
        <v>9264</v>
      </c>
      <c r="L3482" t="s">
        <v>1201</v>
      </c>
      <c r="O3482" t="s">
        <v>1202</v>
      </c>
    </row>
    <row r="3483" spans="1:15" x14ac:dyDescent="0.25">
      <c r="A3483" t="s">
        <v>11283</v>
      </c>
      <c r="B3483" t="s">
        <v>11284</v>
      </c>
      <c r="C3483" t="s">
        <v>11285</v>
      </c>
      <c r="D3483" t="s">
        <v>11286</v>
      </c>
      <c r="E3483">
        <v>23</v>
      </c>
      <c r="F3483" s="65">
        <v>23</v>
      </c>
      <c r="G3483" s="65" t="s">
        <v>1200</v>
      </c>
      <c r="H3483">
        <v>59.655999999999999</v>
      </c>
      <c r="I3483">
        <v>6.3159999999999998</v>
      </c>
      <c r="J3483" s="65" t="s">
        <v>9263</v>
      </c>
      <c r="K3483" t="s">
        <v>9367</v>
      </c>
      <c r="L3483" t="s">
        <v>1201</v>
      </c>
      <c r="O3483" t="s">
        <v>1202</v>
      </c>
    </row>
    <row r="3484" spans="1:15" x14ac:dyDescent="0.25">
      <c r="A3484" t="s">
        <v>11287</v>
      </c>
      <c r="B3484" t="s">
        <v>11288</v>
      </c>
      <c r="C3484" t="s">
        <v>11289</v>
      </c>
      <c r="D3484" t="s">
        <v>11290</v>
      </c>
      <c r="E3484">
        <v>9</v>
      </c>
      <c r="F3484" s="65">
        <v>9</v>
      </c>
      <c r="G3484" s="65" t="s">
        <v>1200</v>
      </c>
      <c r="H3484">
        <v>59.982999999999997</v>
      </c>
      <c r="I3484">
        <v>6.0170000000000003</v>
      </c>
      <c r="J3484" s="65" t="s">
        <v>9263</v>
      </c>
      <c r="K3484" t="s">
        <v>9264</v>
      </c>
      <c r="L3484" t="s">
        <v>1201</v>
      </c>
      <c r="O3484" t="s">
        <v>1202</v>
      </c>
    </row>
    <row r="3485" spans="1:15" x14ac:dyDescent="0.25">
      <c r="A3485" t="s">
        <v>11291</v>
      </c>
      <c r="B3485" t="s">
        <v>11292</v>
      </c>
      <c r="C3485" t="s">
        <v>11293</v>
      </c>
      <c r="D3485" t="s">
        <v>11294</v>
      </c>
      <c r="E3485">
        <v>5.5</v>
      </c>
      <c r="F3485" s="65">
        <v>3</v>
      </c>
      <c r="G3485" s="65" t="s">
        <v>1213</v>
      </c>
      <c r="H3485">
        <v>59.917000000000002</v>
      </c>
      <c r="I3485">
        <v>10.707000000000001</v>
      </c>
      <c r="J3485" s="65" t="s">
        <v>9263</v>
      </c>
      <c r="K3485" t="s">
        <v>9276</v>
      </c>
      <c r="L3485" t="s">
        <v>1201</v>
      </c>
      <c r="O3485" t="s">
        <v>1202</v>
      </c>
    </row>
    <row r="3486" spans="1:15" x14ac:dyDescent="0.25">
      <c r="A3486" t="s">
        <v>11291</v>
      </c>
      <c r="B3486" t="s">
        <v>11295</v>
      </c>
      <c r="C3486" t="s">
        <v>11293</v>
      </c>
      <c r="D3486" t="s">
        <v>11296</v>
      </c>
      <c r="E3486">
        <v>5.5</v>
      </c>
      <c r="F3486" s="65">
        <v>0.6</v>
      </c>
      <c r="G3486" s="65" t="s">
        <v>1213</v>
      </c>
      <c r="H3486">
        <v>59.917000000000002</v>
      </c>
      <c r="I3486">
        <v>10.707000000000001</v>
      </c>
      <c r="J3486" s="65" t="s">
        <v>9263</v>
      </c>
      <c r="K3486" t="s">
        <v>9276</v>
      </c>
      <c r="L3486" t="s">
        <v>1201</v>
      </c>
      <c r="O3486" t="s">
        <v>1202</v>
      </c>
    </row>
    <row r="3487" spans="1:15" x14ac:dyDescent="0.25">
      <c r="A3487" t="s">
        <v>11291</v>
      </c>
      <c r="B3487" t="s">
        <v>11297</v>
      </c>
      <c r="C3487" t="s">
        <v>11293</v>
      </c>
      <c r="D3487" t="s">
        <v>11298</v>
      </c>
      <c r="E3487">
        <v>5.5</v>
      </c>
      <c r="F3487" s="65">
        <v>0.3</v>
      </c>
      <c r="G3487" s="65" t="s">
        <v>1213</v>
      </c>
      <c r="H3487">
        <v>59.917000000000002</v>
      </c>
      <c r="I3487">
        <v>10.707000000000001</v>
      </c>
      <c r="J3487" s="65" t="s">
        <v>9263</v>
      </c>
      <c r="K3487" t="s">
        <v>9276</v>
      </c>
      <c r="L3487" t="s">
        <v>1201</v>
      </c>
      <c r="O3487" t="s">
        <v>1202</v>
      </c>
    </row>
    <row r="3488" spans="1:15" x14ac:dyDescent="0.25">
      <c r="A3488" t="s">
        <v>11291</v>
      </c>
      <c r="B3488" t="s">
        <v>11299</v>
      </c>
      <c r="C3488" t="s">
        <v>11293</v>
      </c>
      <c r="D3488" t="s">
        <v>11300</v>
      </c>
      <c r="E3488">
        <v>5.5</v>
      </c>
      <c r="F3488" s="65">
        <v>0.4</v>
      </c>
      <c r="G3488" s="65" t="s">
        <v>1213</v>
      </c>
      <c r="H3488">
        <v>59.917000000000002</v>
      </c>
      <c r="I3488">
        <v>10.707000000000001</v>
      </c>
      <c r="J3488" s="65" t="s">
        <v>9263</v>
      </c>
      <c r="K3488" t="s">
        <v>9276</v>
      </c>
      <c r="L3488" t="s">
        <v>1201</v>
      </c>
      <c r="O3488" t="s">
        <v>1202</v>
      </c>
    </row>
    <row r="3489" spans="1:15" x14ac:dyDescent="0.25">
      <c r="A3489" t="s">
        <v>11291</v>
      </c>
      <c r="B3489" t="s">
        <v>11301</v>
      </c>
      <c r="C3489" t="s">
        <v>11293</v>
      </c>
      <c r="D3489" t="s">
        <v>11302</v>
      </c>
      <c r="E3489">
        <v>5.5</v>
      </c>
      <c r="F3489" s="65">
        <v>0.1</v>
      </c>
      <c r="G3489" s="65" t="s">
        <v>1213</v>
      </c>
      <c r="H3489">
        <v>59.917000000000002</v>
      </c>
      <c r="I3489">
        <v>10.707000000000001</v>
      </c>
      <c r="J3489" s="65" t="s">
        <v>9263</v>
      </c>
      <c r="K3489" t="s">
        <v>9276</v>
      </c>
      <c r="L3489" t="s">
        <v>1201</v>
      </c>
      <c r="O3489" t="s">
        <v>1202</v>
      </c>
    </row>
    <row r="3490" spans="1:15" x14ac:dyDescent="0.25">
      <c r="A3490" t="s">
        <v>11291</v>
      </c>
      <c r="B3490" t="s">
        <v>11303</v>
      </c>
      <c r="C3490" t="s">
        <v>11293</v>
      </c>
      <c r="D3490" t="s">
        <v>11304</v>
      </c>
      <c r="E3490">
        <v>5.5</v>
      </c>
      <c r="F3490" s="65">
        <v>0.3</v>
      </c>
      <c r="G3490" s="65" t="s">
        <v>1213</v>
      </c>
      <c r="H3490">
        <v>59.917000000000002</v>
      </c>
      <c r="I3490">
        <v>10.707000000000001</v>
      </c>
      <c r="J3490" s="65" t="s">
        <v>9263</v>
      </c>
      <c r="K3490" t="s">
        <v>9276</v>
      </c>
      <c r="L3490" t="s">
        <v>1201</v>
      </c>
      <c r="O3490" t="s">
        <v>1202</v>
      </c>
    </row>
    <row r="3491" spans="1:15" x14ac:dyDescent="0.25">
      <c r="A3491" t="s">
        <v>11291</v>
      </c>
      <c r="B3491" t="s">
        <v>11305</v>
      </c>
      <c r="C3491" t="s">
        <v>11293</v>
      </c>
      <c r="D3491" t="s">
        <v>11306</v>
      </c>
      <c r="E3491">
        <v>5.5</v>
      </c>
      <c r="F3491" s="65">
        <v>0</v>
      </c>
      <c r="G3491" s="65" t="s">
        <v>1213</v>
      </c>
      <c r="H3491">
        <v>59.917000000000002</v>
      </c>
      <c r="I3491">
        <v>10.707000000000001</v>
      </c>
      <c r="J3491" s="65" t="s">
        <v>9263</v>
      </c>
      <c r="K3491" t="s">
        <v>9276</v>
      </c>
      <c r="L3491" t="s">
        <v>1201</v>
      </c>
      <c r="O3491" t="s">
        <v>1202</v>
      </c>
    </row>
    <row r="3492" spans="1:15" x14ac:dyDescent="0.25">
      <c r="A3492" t="s">
        <v>11291</v>
      </c>
      <c r="B3492" t="s">
        <v>11307</v>
      </c>
      <c r="C3492" t="s">
        <v>11293</v>
      </c>
      <c r="D3492" t="s">
        <v>11308</v>
      </c>
      <c r="E3492">
        <v>5.5</v>
      </c>
      <c r="F3492" s="65">
        <v>0.2</v>
      </c>
      <c r="G3492" s="65" t="s">
        <v>1213</v>
      </c>
      <c r="H3492">
        <v>59.917000000000002</v>
      </c>
      <c r="I3492">
        <v>10.707000000000001</v>
      </c>
      <c r="J3492" s="65" t="s">
        <v>9263</v>
      </c>
      <c r="K3492" t="s">
        <v>9276</v>
      </c>
      <c r="L3492" t="s">
        <v>1201</v>
      </c>
      <c r="O3492" t="s">
        <v>1202</v>
      </c>
    </row>
    <row r="3493" spans="1:15" x14ac:dyDescent="0.25">
      <c r="A3493" t="s">
        <v>11291</v>
      </c>
      <c r="B3493" t="s">
        <v>11309</v>
      </c>
      <c r="C3493" t="s">
        <v>11293</v>
      </c>
      <c r="D3493" t="s">
        <v>11310</v>
      </c>
      <c r="E3493">
        <v>5.5</v>
      </c>
      <c r="F3493" s="65">
        <v>0.6</v>
      </c>
      <c r="G3493" s="65" t="s">
        <v>1213</v>
      </c>
      <c r="H3493">
        <v>59.917000000000002</v>
      </c>
      <c r="I3493">
        <v>10.707000000000001</v>
      </c>
      <c r="J3493" s="65" t="s">
        <v>9263</v>
      </c>
      <c r="K3493" t="s">
        <v>9276</v>
      </c>
      <c r="L3493" t="s">
        <v>1201</v>
      </c>
      <c r="O3493" t="s">
        <v>1202</v>
      </c>
    </row>
    <row r="3494" spans="1:15" x14ac:dyDescent="0.25">
      <c r="A3494" t="s">
        <v>11311</v>
      </c>
      <c r="B3494" t="s">
        <v>11312</v>
      </c>
      <c r="C3494" t="s">
        <v>11313</v>
      </c>
      <c r="D3494" t="s">
        <v>11314</v>
      </c>
      <c r="E3494">
        <v>47.3</v>
      </c>
      <c r="F3494" s="65">
        <v>21.5</v>
      </c>
      <c r="G3494" s="65" t="s">
        <v>1200</v>
      </c>
      <c r="J3494" s="65" t="s">
        <v>9263</v>
      </c>
      <c r="L3494" t="s">
        <v>1201</v>
      </c>
      <c r="O3494" t="s">
        <v>1202</v>
      </c>
    </row>
    <row r="3495" spans="1:15" x14ac:dyDescent="0.25">
      <c r="A3495" t="s">
        <v>11311</v>
      </c>
      <c r="B3495" t="s">
        <v>11315</v>
      </c>
      <c r="C3495" t="s">
        <v>11313</v>
      </c>
      <c r="D3495" t="s">
        <v>11316</v>
      </c>
      <c r="E3495">
        <v>47.3</v>
      </c>
      <c r="F3495" s="65">
        <v>25.8</v>
      </c>
      <c r="G3495" s="65" t="s">
        <v>1200</v>
      </c>
      <c r="J3495" s="65" t="s">
        <v>9263</v>
      </c>
      <c r="L3495" t="s">
        <v>1201</v>
      </c>
      <c r="O3495" t="s">
        <v>1202</v>
      </c>
    </row>
    <row r="3496" spans="1:15" x14ac:dyDescent="0.25">
      <c r="A3496" t="s">
        <v>11317</v>
      </c>
      <c r="B3496" t="s">
        <v>11318</v>
      </c>
      <c r="C3496" t="s">
        <v>11319</v>
      </c>
      <c r="D3496" t="s">
        <v>11320</v>
      </c>
      <c r="E3496">
        <v>21.7</v>
      </c>
      <c r="F3496" s="65">
        <v>21.7</v>
      </c>
      <c r="G3496" s="65" t="s">
        <v>1200</v>
      </c>
      <c r="H3496">
        <v>63.436999999999998</v>
      </c>
      <c r="I3496">
        <v>11.734</v>
      </c>
      <c r="J3496" s="65" t="s">
        <v>9263</v>
      </c>
      <c r="K3496" t="s">
        <v>9341</v>
      </c>
      <c r="L3496" t="s">
        <v>1201</v>
      </c>
      <c r="O3496" t="s">
        <v>1202</v>
      </c>
    </row>
    <row r="3497" spans="1:15" x14ac:dyDescent="0.25">
      <c r="A3497" t="s">
        <v>11321</v>
      </c>
      <c r="B3497" t="s">
        <v>11322</v>
      </c>
      <c r="C3497" t="s">
        <v>11323</v>
      </c>
      <c r="D3497" t="s">
        <v>11324</v>
      </c>
      <c r="E3497">
        <v>212</v>
      </c>
      <c r="F3497" s="65">
        <v>0.2</v>
      </c>
      <c r="G3497" s="65" t="s">
        <v>1200</v>
      </c>
      <c r="H3497">
        <v>61.058999999999997</v>
      </c>
      <c r="I3497">
        <v>7.819</v>
      </c>
      <c r="J3497" s="65" t="s">
        <v>9263</v>
      </c>
      <c r="K3497" t="s">
        <v>9264</v>
      </c>
      <c r="L3497" t="s">
        <v>1427</v>
      </c>
      <c r="O3497" t="s">
        <v>1202</v>
      </c>
    </row>
    <row r="3498" spans="1:15" x14ac:dyDescent="0.25">
      <c r="A3498" t="s">
        <v>11321</v>
      </c>
      <c r="B3498" t="s">
        <v>11325</v>
      </c>
      <c r="C3498" t="s">
        <v>11323</v>
      </c>
      <c r="D3498" t="s">
        <v>11326</v>
      </c>
      <c r="E3498">
        <v>212</v>
      </c>
      <c r="F3498" s="65">
        <v>0.1</v>
      </c>
      <c r="G3498" s="65" t="s">
        <v>1200</v>
      </c>
      <c r="H3498">
        <v>61.058999999999997</v>
      </c>
      <c r="I3498">
        <v>7.819</v>
      </c>
      <c r="J3498" s="65" t="s">
        <v>9263</v>
      </c>
      <c r="K3498" t="s">
        <v>9264</v>
      </c>
      <c r="L3498" t="s">
        <v>1427</v>
      </c>
      <c r="O3498" t="s">
        <v>1202</v>
      </c>
    </row>
    <row r="3499" spans="1:15" x14ac:dyDescent="0.25">
      <c r="A3499" t="s">
        <v>11321</v>
      </c>
      <c r="B3499" t="s">
        <v>11327</v>
      </c>
      <c r="C3499" t="s">
        <v>11323</v>
      </c>
      <c r="D3499" t="s">
        <v>11328</v>
      </c>
      <c r="E3499">
        <v>212</v>
      </c>
      <c r="F3499" s="65">
        <v>106</v>
      </c>
      <c r="G3499" s="65" t="s">
        <v>1200</v>
      </c>
      <c r="H3499">
        <v>61.058999999999997</v>
      </c>
      <c r="I3499">
        <v>7.819</v>
      </c>
      <c r="J3499" s="65" t="s">
        <v>9263</v>
      </c>
      <c r="K3499" t="s">
        <v>9264</v>
      </c>
      <c r="L3499" t="s">
        <v>1201</v>
      </c>
      <c r="O3499" t="s">
        <v>1202</v>
      </c>
    </row>
    <row r="3500" spans="1:15" x14ac:dyDescent="0.25">
      <c r="A3500" t="s">
        <v>11321</v>
      </c>
      <c r="B3500" t="s">
        <v>11329</v>
      </c>
      <c r="C3500" t="s">
        <v>11323</v>
      </c>
      <c r="D3500" t="s">
        <v>11330</v>
      </c>
      <c r="E3500">
        <v>212</v>
      </c>
      <c r="F3500" s="65">
        <v>0.1</v>
      </c>
      <c r="G3500" s="65" t="s">
        <v>1200</v>
      </c>
      <c r="H3500">
        <v>61.058999999999997</v>
      </c>
      <c r="I3500">
        <v>7.819</v>
      </c>
      <c r="J3500" s="65" t="s">
        <v>9263</v>
      </c>
      <c r="K3500" t="s">
        <v>9264</v>
      </c>
      <c r="L3500" t="s">
        <v>1427</v>
      </c>
      <c r="O3500" t="s">
        <v>1202</v>
      </c>
    </row>
    <row r="3501" spans="1:15" x14ac:dyDescent="0.25">
      <c r="A3501" t="s">
        <v>11321</v>
      </c>
      <c r="B3501" t="s">
        <v>11331</v>
      </c>
      <c r="C3501" t="s">
        <v>11323</v>
      </c>
      <c r="D3501" t="s">
        <v>11332</v>
      </c>
      <c r="E3501">
        <v>212</v>
      </c>
      <c r="F3501" s="65">
        <v>106</v>
      </c>
      <c r="G3501" s="65" t="s">
        <v>1200</v>
      </c>
      <c r="H3501">
        <v>61.058999999999997</v>
      </c>
      <c r="I3501">
        <v>7.819</v>
      </c>
      <c r="J3501" s="65" t="s">
        <v>9263</v>
      </c>
      <c r="K3501" t="s">
        <v>9264</v>
      </c>
      <c r="L3501" t="s">
        <v>1201</v>
      </c>
      <c r="O3501" t="s">
        <v>1202</v>
      </c>
    </row>
    <row r="3502" spans="1:15" x14ac:dyDescent="0.25">
      <c r="A3502" t="s">
        <v>11321</v>
      </c>
      <c r="B3502" t="s">
        <v>11333</v>
      </c>
      <c r="C3502" t="s">
        <v>11323</v>
      </c>
      <c r="D3502" t="s">
        <v>11334</v>
      </c>
      <c r="E3502">
        <v>212</v>
      </c>
      <c r="F3502" s="65">
        <v>0</v>
      </c>
      <c r="G3502" s="65" t="s">
        <v>1200</v>
      </c>
      <c r="H3502">
        <v>61.046999999999997</v>
      </c>
      <c r="I3502">
        <v>7.8120000000000003</v>
      </c>
      <c r="J3502" s="65" t="s">
        <v>9263</v>
      </c>
      <c r="K3502" t="s">
        <v>9264</v>
      </c>
      <c r="L3502" t="s">
        <v>1427</v>
      </c>
      <c r="O3502" t="s">
        <v>1202</v>
      </c>
    </row>
    <row r="3503" spans="1:15" x14ac:dyDescent="0.25">
      <c r="A3503" t="s">
        <v>11335</v>
      </c>
      <c r="B3503" t="s">
        <v>11336</v>
      </c>
      <c r="C3503" t="s">
        <v>11337</v>
      </c>
      <c r="D3503" t="s">
        <v>11338</v>
      </c>
      <c r="E3503">
        <v>113</v>
      </c>
      <c r="F3503" s="65">
        <v>58</v>
      </c>
      <c r="G3503" s="65" t="s">
        <v>1200</v>
      </c>
      <c r="H3503">
        <v>62.231000000000002</v>
      </c>
      <c r="I3503">
        <v>7.415</v>
      </c>
      <c r="J3503" s="65" t="s">
        <v>9263</v>
      </c>
      <c r="K3503" t="s">
        <v>9264</v>
      </c>
      <c r="L3503" t="s">
        <v>1201</v>
      </c>
      <c r="O3503" t="s">
        <v>1202</v>
      </c>
    </row>
    <row r="3504" spans="1:15" x14ac:dyDescent="0.25">
      <c r="A3504" t="s">
        <v>11335</v>
      </c>
      <c r="B3504" t="s">
        <v>11339</v>
      </c>
      <c r="C3504" t="s">
        <v>11337</v>
      </c>
      <c r="D3504" t="s">
        <v>11340</v>
      </c>
      <c r="E3504">
        <v>113</v>
      </c>
      <c r="F3504" s="65">
        <v>55</v>
      </c>
      <c r="G3504" s="65" t="s">
        <v>1200</v>
      </c>
      <c r="H3504">
        <v>62.231000000000002</v>
      </c>
      <c r="I3504">
        <v>7.415</v>
      </c>
      <c r="J3504" s="65" t="s">
        <v>9263</v>
      </c>
      <c r="K3504" t="s">
        <v>9264</v>
      </c>
      <c r="L3504" t="s">
        <v>1201</v>
      </c>
      <c r="O3504" t="s">
        <v>1202</v>
      </c>
    </row>
    <row r="3505" spans="1:15" x14ac:dyDescent="0.25">
      <c r="A3505" t="s">
        <v>11341</v>
      </c>
      <c r="B3505" t="s">
        <v>11342</v>
      </c>
      <c r="C3505" t="s">
        <v>11343</v>
      </c>
      <c r="D3505" t="s">
        <v>11344</v>
      </c>
      <c r="E3505">
        <v>30</v>
      </c>
      <c r="F3505" s="65">
        <v>30</v>
      </c>
      <c r="G3505" s="65" t="s">
        <v>1200</v>
      </c>
      <c r="H3505">
        <v>68.873999999999995</v>
      </c>
      <c r="I3505">
        <v>19.561</v>
      </c>
      <c r="J3505" s="65" t="s">
        <v>9263</v>
      </c>
      <c r="K3505" t="s">
        <v>9348</v>
      </c>
      <c r="L3505" t="s">
        <v>1201</v>
      </c>
      <c r="O3505" t="s">
        <v>1202</v>
      </c>
    </row>
    <row r="3506" spans="1:15" x14ac:dyDescent="0.25">
      <c r="A3506" t="s">
        <v>11345</v>
      </c>
      <c r="B3506" t="s">
        <v>11346</v>
      </c>
      <c r="C3506" t="s">
        <v>11347</v>
      </c>
      <c r="D3506" t="s">
        <v>11348</v>
      </c>
      <c r="E3506">
        <v>3.5</v>
      </c>
      <c r="F3506" s="65">
        <v>3.5</v>
      </c>
      <c r="G3506" s="65" t="s">
        <v>1200</v>
      </c>
      <c r="H3506">
        <v>68.616</v>
      </c>
      <c r="I3506">
        <v>15.574</v>
      </c>
      <c r="J3506" s="65" t="s">
        <v>9263</v>
      </c>
      <c r="K3506" t="s">
        <v>9348</v>
      </c>
      <c r="L3506" t="s">
        <v>1201</v>
      </c>
      <c r="O3506" t="s">
        <v>1202</v>
      </c>
    </row>
    <row r="3507" spans="1:15" x14ac:dyDescent="0.25">
      <c r="A3507" t="s">
        <v>11349</v>
      </c>
      <c r="B3507" t="s">
        <v>11350</v>
      </c>
      <c r="C3507" t="s">
        <v>11351</v>
      </c>
      <c r="D3507" t="s">
        <v>11352</v>
      </c>
      <c r="E3507">
        <v>5</v>
      </c>
      <c r="F3507" s="65">
        <v>0.5</v>
      </c>
      <c r="G3507" s="65" t="s">
        <v>1213</v>
      </c>
      <c r="H3507">
        <v>59.133000000000003</v>
      </c>
      <c r="I3507">
        <v>11.387</v>
      </c>
      <c r="J3507" s="65" t="s">
        <v>9263</v>
      </c>
      <c r="K3507" t="s">
        <v>9271</v>
      </c>
      <c r="L3507" t="s">
        <v>1201</v>
      </c>
      <c r="O3507" t="s">
        <v>1202</v>
      </c>
    </row>
    <row r="3508" spans="1:15" x14ac:dyDescent="0.25">
      <c r="A3508" t="s">
        <v>11349</v>
      </c>
      <c r="B3508" t="s">
        <v>11353</v>
      </c>
      <c r="C3508" t="s">
        <v>11351</v>
      </c>
      <c r="D3508" t="s">
        <v>11354</v>
      </c>
      <c r="E3508">
        <v>5</v>
      </c>
      <c r="F3508" s="65">
        <v>0.3</v>
      </c>
      <c r="G3508" s="65" t="s">
        <v>1213</v>
      </c>
      <c r="H3508">
        <v>59.133000000000003</v>
      </c>
      <c r="I3508">
        <v>11.387</v>
      </c>
      <c r="J3508" s="65" t="s">
        <v>9263</v>
      </c>
      <c r="K3508" t="s">
        <v>9271</v>
      </c>
      <c r="L3508" t="s">
        <v>1201</v>
      </c>
      <c r="O3508" t="s">
        <v>1202</v>
      </c>
    </row>
    <row r="3509" spans="1:15" x14ac:dyDescent="0.25">
      <c r="A3509" t="s">
        <v>11349</v>
      </c>
      <c r="B3509" t="s">
        <v>11355</v>
      </c>
      <c r="C3509" t="s">
        <v>11351</v>
      </c>
      <c r="D3509" t="s">
        <v>11356</v>
      </c>
      <c r="E3509">
        <v>5</v>
      </c>
      <c r="F3509" s="65">
        <v>2.5</v>
      </c>
      <c r="G3509" s="65" t="s">
        <v>1213</v>
      </c>
      <c r="H3509">
        <v>59.133000000000003</v>
      </c>
      <c r="I3509">
        <v>11.387</v>
      </c>
      <c r="J3509" s="65" t="s">
        <v>9263</v>
      </c>
      <c r="K3509" t="s">
        <v>9271</v>
      </c>
      <c r="L3509" t="s">
        <v>1201</v>
      </c>
      <c r="O3509" t="s">
        <v>1202</v>
      </c>
    </row>
    <row r="3510" spans="1:15" x14ac:dyDescent="0.25">
      <c r="A3510" t="s">
        <v>11349</v>
      </c>
      <c r="B3510" t="s">
        <v>11357</v>
      </c>
      <c r="C3510" t="s">
        <v>11351</v>
      </c>
      <c r="D3510" t="s">
        <v>11358</v>
      </c>
      <c r="E3510">
        <v>5</v>
      </c>
      <c r="F3510" s="65">
        <v>1.7</v>
      </c>
      <c r="G3510" s="65" t="s">
        <v>1213</v>
      </c>
      <c r="H3510">
        <v>59.133000000000003</v>
      </c>
      <c r="I3510">
        <v>11.387</v>
      </c>
      <c r="J3510" s="65" t="s">
        <v>9263</v>
      </c>
      <c r="K3510" t="s">
        <v>9271</v>
      </c>
      <c r="L3510" t="s">
        <v>1201</v>
      </c>
      <c r="O3510" t="s">
        <v>1202</v>
      </c>
    </row>
    <row r="3511" spans="1:15" x14ac:dyDescent="0.25">
      <c r="A3511" t="s">
        <v>11349</v>
      </c>
      <c r="B3511" t="s">
        <v>11359</v>
      </c>
      <c r="C3511" t="s">
        <v>11351</v>
      </c>
      <c r="D3511" t="s">
        <v>11360</v>
      </c>
      <c r="E3511">
        <v>5</v>
      </c>
      <c r="F3511" s="65">
        <v>0</v>
      </c>
      <c r="G3511" s="65" t="s">
        <v>1213</v>
      </c>
      <c r="H3511">
        <v>59.133000000000003</v>
      </c>
      <c r="I3511">
        <v>11.387</v>
      </c>
      <c r="J3511" s="65" t="s">
        <v>9263</v>
      </c>
      <c r="K3511" t="s">
        <v>9271</v>
      </c>
      <c r="L3511" t="s">
        <v>1201</v>
      </c>
      <c r="O3511" t="s">
        <v>1202</v>
      </c>
    </row>
    <row r="3512" spans="1:15" x14ac:dyDescent="0.25">
      <c r="A3512" t="s">
        <v>11361</v>
      </c>
      <c r="B3512" t="s">
        <v>11362</v>
      </c>
      <c r="C3512" t="s">
        <v>11363</v>
      </c>
      <c r="D3512" t="s">
        <v>11364</v>
      </c>
      <c r="E3512">
        <v>38</v>
      </c>
      <c r="F3512" s="65">
        <v>9</v>
      </c>
      <c r="G3512" s="65" t="s">
        <v>1213</v>
      </c>
      <c r="H3512">
        <v>61.314999999999998</v>
      </c>
      <c r="I3512">
        <v>7.2009999999999996</v>
      </c>
      <c r="J3512" s="65" t="s">
        <v>9263</v>
      </c>
      <c r="K3512" t="s">
        <v>9264</v>
      </c>
      <c r="L3512" t="s">
        <v>1201</v>
      </c>
      <c r="O3512" t="s">
        <v>1202</v>
      </c>
    </row>
    <row r="3513" spans="1:15" x14ac:dyDescent="0.25">
      <c r="A3513" t="s">
        <v>11361</v>
      </c>
      <c r="B3513" t="s">
        <v>11365</v>
      </c>
      <c r="C3513" t="s">
        <v>11363</v>
      </c>
      <c r="D3513" t="s">
        <v>11366</v>
      </c>
      <c r="E3513">
        <v>38</v>
      </c>
      <c r="F3513" s="65">
        <v>9</v>
      </c>
      <c r="G3513" s="65" t="s">
        <v>1213</v>
      </c>
      <c r="H3513">
        <v>61.314999999999998</v>
      </c>
      <c r="I3513">
        <v>7.2009999999999996</v>
      </c>
      <c r="J3513" s="65" t="s">
        <v>9263</v>
      </c>
      <c r="K3513" t="s">
        <v>9264</v>
      </c>
      <c r="L3513" t="s">
        <v>1201</v>
      </c>
      <c r="O3513" t="s">
        <v>1202</v>
      </c>
    </row>
    <row r="3514" spans="1:15" x14ac:dyDescent="0.25">
      <c r="A3514" t="s">
        <v>11361</v>
      </c>
      <c r="B3514" t="s">
        <v>11367</v>
      </c>
      <c r="C3514" t="s">
        <v>11363</v>
      </c>
      <c r="D3514" t="s">
        <v>11368</v>
      </c>
      <c r="E3514">
        <v>38</v>
      </c>
      <c r="F3514" s="65">
        <v>10</v>
      </c>
      <c r="G3514" s="65" t="s">
        <v>1213</v>
      </c>
      <c r="H3514">
        <v>61.314999999999998</v>
      </c>
      <c r="I3514">
        <v>7.2009999999999996</v>
      </c>
      <c r="J3514" s="65" t="s">
        <v>9263</v>
      </c>
      <c r="K3514" t="s">
        <v>9264</v>
      </c>
      <c r="L3514" t="s">
        <v>1201</v>
      </c>
      <c r="O3514" t="s">
        <v>1202</v>
      </c>
    </row>
    <row r="3515" spans="1:15" x14ac:dyDescent="0.25">
      <c r="A3515" t="s">
        <v>11361</v>
      </c>
      <c r="B3515" t="s">
        <v>11369</v>
      </c>
      <c r="C3515" t="s">
        <v>11363</v>
      </c>
      <c r="D3515" t="s">
        <v>11370</v>
      </c>
      <c r="E3515">
        <v>38</v>
      </c>
      <c r="F3515" s="65">
        <v>10</v>
      </c>
      <c r="G3515" s="65" t="s">
        <v>1213</v>
      </c>
      <c r="H3515">
        <v>61.314999999999998</v>
      </c>
      <c r="I3515">
        <v>7.2009999999999996</v>
      </c>
      <c r="J3515" s="65" t="s">
        <v>9263</v>
      </c>
      <c r="K3515" t="s">
        <v>9264</v>
      </c>
      <c r="L3515" t="s">
        <v>1201</v>
      </c>
      <c r="O3515" t="s">
        <v>1202</v>
      </c>
    </row>
    <row r="3516" spans="1:15" x14ac:dyDescent="0.25">
      <c r="A3516" t="s">
        <v>11371</v>
      </c>
      <c r="B3516" t="s">
        <v>11372</v>
      </c>
      <c r="C3516" t="s">
        <v>11373</v>
      </c>
      <c r="D3516" t="s">
        <v>11374</v>
      </c>
      <c r="E3516">
        <v>4.0999999999999996</v>
      </c>
      <c r="F3516" s="65">
        <v>1.4</v>
      </c>
      <c r="G3516" s="65" t="s">
        <v>1213</v>
      </c>
      <c r="H3516">
        <v>60.192</v>
      </c>
      <c r="I3516">
        <v>11.999000000000001</v>
      </c>
      <c r="J3516" s="65" t="s">
        <v>9263</v>
      </c>
      <c r="K3516" t="s">
        <v>9512</v>
      </c>
      <c r="L3516" t="s">
        <v>1201</v>
      </c>
      <c r="O3516" t="s">
        <v>1202</v>
      </c>
    </row>
    <row r="3517" spans="1:15" x14ac:dyDescent="0.25">
      <c r="A3517" t="s">
        <v>11371</v>
      </c>
      <c r="B3517" t="s">
        <v>11375</v>
      </c>
      <c r="C3517" t="s">
        <v>11373</v>
      </c>
      <c r="D3517" t="s">
        <v>11376</v>
      </c>
      <c r="E3517">
        <v>4.0999999999999996</v>
      </c>
      <c r="F3517" s="65">
        <v>0.5</v>
      </c>
      <c r="G3517" s="65" t="s">
        <v>1213</v>
      </c>
      <c r="H3517">
        <v>60.192</v>
      </c>
      <c r="I3517">
        <v>11.999000000000001</v>
      </c>
      <c r="J3517" s="65" t="s">
        <v>9263</v>
      </c>
      <c r="K3517" t="s">
        <v>9512</v>
      </c>
      <c r="L3517" t="s">
        <v>1201</v>
      </c>
      <c r="O3517" t="s">
        <v>1202</v>
      </c>
    </row>
    <row r="3518" spans="1:15" x14ac:dyDescent="0.25">
      <c r="A3518" t="s">
        <v>11371</v>
      </c>
      <c r="B3518" t="s">
        <v>11377</v>
      </c>
      <c r="C3518" t="s">
        <v>11373</v>
      </c>
      <c r="D3518" t="s">
        <v>11378</v>
      </c>
      <c r="E3518">
        <v>4.0999999999999996</v>
      </c>
      <c r="F3518" s="65">
        <v>2.2000000000000002</v>
      </c>
      <c r="G3518" s="65" t="s">
        <v>1213</v>
      </c>
      <c r="H3518">
        <v>60.192</v>
      </c>
      <c r="I3518">
        <v>11.999000000000001</v>
      </c>
      <c r="J3518" s="65" t="s">
        <v>9263</v>
      </c>
      <c r="K3518" t="s">
        <v>9512</v>
      </c>
      <c r="L3518" t="s">
        <v>1201</v>
      </c>
      <c r="O3518" t="s">
        <v>1202</v>
      </c>
    </row>
    <row r="3519" spans="1:15" x14ac:dyDescent="0.25">
      <c r="A3519" t="s">
        <v>11379</v>
      </c>
      <c r="B3519" t="s">
        <v>11380</v>
      </c>
      <c r="C3519" t="s">
        <v>11381</v>
      </c>
      <c r="D3519" t="s">
        <v>11382</v>
      </c>
      <c r="E3519">
        <v>4.5999999999999996</v>
      </c>
      <c r="F3519" s="65">
        <v>2.2999999999999998</v>
      </c>
      <c r="G3519" s="65" t="s">
        <v>1200</v>
      </c>
      <c r="H3519">
        <v>70.72</v>
      </c>
      <c r="I3519">
        <v>29.318999999999999</v>
      </c>
      <c r="J3519" s="65" t="s">
        <v>9263</v>
      </c>
      <c r="K3519" t="s">
        <v>9348</v>
      </c>
      <c r="L3519" t="s">
        <v>1201</v>
      </c>
      <c r="O3519" t="s">
        <v>1202</v>
      </c>
    </row>
    <row r="3520" spans="1:15" x14ac:dyDescent="0.25">
      <c r="A3520" t="s">
        <v>11379</v>
      </c>
      <c r="B3520" t="s">
        <v>11383</v>
      </c>
      <c r="C3520" t="s">
        <v>11381</v>
      </c>
      <c r="D3520" t="s">
        <v>11384</v>
      </c>
      <c r="E3520">
        <v>4.5999999999999996</v>
      </c>
      <c r="F3520" s="65">
        <v>2.2999999999999998</v>
      </c>
      <c r="G3520" s="65" t="s">
        <v>1200</v>
      </c>
      <c r="H3520">
        <v>70.72</v>
      </c>
      <c r="I3520">
        <v>29.318999999999999</v>
      </c>
      <c r="J3520" s="65" t="s">
        <v>9263</v>
      </c>
      <c r="K3520" t="s">
        <v>9348</v>
      </c>
      <c r="L3520" t="s">
        <v>1201</v>
      </c>
      <c r="O3520" t="s">
        <v>1202</v>
      </c>
    </row>
    <row r="3521" spans="1:15" x14ac:dyDescent="0.25">
      <c r="A3521" t="s">
        <v>11385</v>
      </c>
      <c r="B3521" t="s">
        <v>11386</v>
      </c>
      <c r="C3521" t="s">
        <v>11387</v>
      </c>
      <c r="D3521" t="s">
        <v>11388</v>
      </c>
      <c r="E3521">
        <v>26</v>
      </c>
      <c r="F3521" s="65">
        <v>3</v>
      </c>
      <c r="G3521" s="65" t="s">
        <v>1200</v>
      </c>
      <c r="H3521">
        <v>59.232999999999997</v>
      </c>
      <c r="I3521">
        <v>6.1829999999999998</v>
      </c>
      <c r="J3521" s="65" t="s">
        <v>9263</v>
      </c>
      <c r="K3521" t="s">
        <v>9367</v>
      </c>
      <c r="L3521" t="s">
        <v>1201</v>
      </c>
      <c r="O3521" t="s">
        <v>1202</v>
      </c>
    </row>
    <row r="3522" spans="1:15" x14ac:dyDescent="0.25">
      <c r="A3522" t="s">
        <v>11385</v>
      </c>
      <c r="B3522" t="s">
        <v>11389</v>
      </c>
      <c r="C3522" t="s">
        <v>11387</v>
      </c>
      <c r="D3522" t="s">
        <v>11390</v>
      </c>
      <c r="E3522">
        <v>26</v>
      </c>
      <c r="F3522" s="65">
        <v>20</v>
      </c>
      <c r="G3522" s="65" t="s">
        <v>1200</v>
      </c>
      <c r="H3522">
        <v>59.232999999999997</v>
      </c>
      <c r="I3522">
        <v>6.1829999999999998</v>
      </c>
      <c r="J3522" s="65" t="s">
        <v>9263</v>
      </c>
      <c r="K3522" t="s">
        <v>9367</v>
      </c>
      <c r="L3522" t="s">
        <v>1201</v>
      </c>
      <c r="O3522" t="s">
        <v>1202</v>
      </c>
    </row>
    <row r="3523" spans="1:15" x14ac:dyDescent="0.25">
      <c r="A3523" t="s">
        <v>11385</v>
      </c>
      <c r="B3523" t="s">
        <v>11391</v>
      </c>
      <c r="C3523" t="s">
        <v>11387</v>
      </c>
      <c r="D3523" t="s">
        <v>11392</v>
      </c>
      <c r="E3523">
        <v>26</v>
      </c>
      <c r="F3523" s="65">
        <v>3</v>
      </c>
      <c r="G3523" s="65" t="s">
        <v>1200</v>
      </c>
      <c r="H3523">
        <v>59.232999999999997</v>
      </c>
      <c r="I3523">
        <v>6.1829999999999998</v>
      </c>
      <c r="J3523" s="65" t="s">
        <v>9263</v>
      </c>
      <c r="K3523" t="s">
        <v>9367</v>
      </c>
      <c r="L3523" t="s">
        <v>1201</v>
      </c>
      <c r="O3523" t="s">
        <v>1202</v>
      </c>
    </row>
    <row r="3524" spans="1:15" x14ac:dyDescent="0.25">
      <c r="A3524" t="s">
        <v>11393</v>
      </c>
      <c r="B3524" t="s">
        <v>11394</v>
      </c>
      <c r="C3524" t="s">
        <v>11395</v>
      </c>
      <c r="D3524" t="s">
        <v>11396</v>
      </c>
      <c r="E3524">
        <v>2.9</v>
      </c>
      <c r="F3524" s="65">
        <v>0.9</v>
      </c>
      <c r="G3524" s="65" t="s">
        <v>1200</v>
      </c>
      <c r="H3524">
        <v>60.84</v>
      </c>
      <c r="I3524">
        <v>10.061999999999999</v>
      </c>
      <c r="J3524" s="65" t="s">
        <v>9263</v>
      </c>
      <c r="K3524" t="s">
        <v>9512</v>
      </c>
      <c r="L3524" t="s">
        <v>1201</v>
      </c>
      <c r="O3524" t="s">
        <v>1202</v>
      </c>
    </row>
    <row r="3525" spans="1:15" x14ac:dyDescent="0.25">
      <c r="A3525" t="s">
        <v>11393</v>
      </c>
      <c r="B3525" t="s">
        <v>11397</v>
      </c>
      <c r="C3525" t="s">
        <v>11395</v>
      </c>
      <c r="D3525" t="s">
        <v>11398</v>
      </c>
      <c r="E3525">
        <v>2.9</v>
      </c>
      <c r="F3525" s="65">
        <v>0.7</v>
      </c>
      <c r="G3525" s="65" t="s">
        <v>1200</v>
      </c>
      <c r="H3525">
        <v>60.84</v>
      </c>
      <c r="I3525">
        <v>10.061999999999999</v>
      </c>
      <c r="J3525" s="65" t="s">
        <v>9263</v>
      </c>
      <c r="K3525" t="s">
        <v>9512</v>
      </c>
      <c r="L3525" t="s">
        <v>1201</v>
      </c>
      <c r="O3525" t="s">
        <v>1202</v>
      </c>
    </row>
    <row r="3526" spans="1:15" x14ac:dyDescent="0.25">
      <c r="A3526" t="s">
        <v>11393</v>
      </c>
      <c r="B3526" t="s">
        <v>11399</v>
      </c>
      <c r="C3526" t="s">
        <v>11395</v>
      </c>
      <c r="D3526" t="s">
        <v>11400</v>
      </c>
      <c r="E3526">
        <v>2.9</v>
      </c>
      <c r="F3526" s="65">
        <v>1.3</v>
      </c>
      <c r="G3526" s="65" t="s">
        <v>1200</v>
      </c>
      <c r="H3526">
        <v>60.84</v>
      </c>
      <c r="I3526">
        <v>10.061999999999999</v>
      </c>
      <c r="J3526" s="65" t="s">
        <v>9263</v>
      </c>
      <c r="K3526" t="s">
        <v>9512</v>
      </c>
      <c r="L3526" t="s">
        <v>1201</v>
      </c>
      <c r="O3526" t="s">
        <v>1202</v>
      </c>
    </row>
    <row r="3527" spans="1:15" x14ac:dyDescent="0.25">
      <c r="A3527" t="s">
        <v>11401</v>
      </c>
      <c r="B3527" t="s">
        <v>11402</v>
      </c>
      <c r="C3527" t="s">
        <v>11403</v>
      </c>
      <c r="D3527" t="s">
        <v>11404</v>
      </c>
      <c r="E3527">
        <v>7.2</v>
      </c>
      <c r="F3527" s="65">
        <v>7.2</v>
      </c>
      <c r="G3527" s="65" t="s">
        <v>1200</v>
      </c>
      <c r="J3527" s="65" t="s">
        <v>9263</v>
      </c>
      <c r="L3527" t="s">
        <v>1201</v>
      </c>
      <c r="O3527" t="s">
        <v>1202</v>
      </c>
    </row>
    <row r="3528" spans="1:15" x14ac:dyDescent="0.25">
      <c r="A3528" t="s">
        <v>11405</v>
      </c>
      <c r="B3528" t="s">
        <v>11406</v>
      </c>
      <c r="C3528" t="s">
        <v>11407</v>
      </c>
      <c r="D3528" t="s">
        <v>11408</v>
      </c>
      <c r="E3528">
        <v>42</v>
      </c>
      <c r="F3528" s="65">
        <v>14</v>
      </c>
      <c r="G3528" s="65" t="s">
        <v>1200</v>
      </c>
      <c r="H3528">
        <v>60.238</v>
      </c>
      <c r="I3528">
        <v>10.397</v>
      </c>
      <c r="J3528" s="65" t="s">
        <v>9263</v>
      </c>
      <c r="K3528" t="s">
        <v>9512</v>
      </c>
      <c r="L3528" t="s">
        <v>1201</v>
      </c>
      <c r="O3528" t="s">
        <v>1202</v>
      </c>
    </row>
    <row r="3529" spans="1:15" x14ac:dyDescent="0.25">
      <c r="A3529" t="s">
        <v>11405</v>
      </c>
      <c r="B3529" t="s">
        <v>11409</v>
      </c>
      <c r="C3529" t="s">
        <v>11407</v>
      </c>
      <c r="D3529" t="s">
        <v>11410</v>
      </c>
      <c r="E3529">
        <v>42</v>
      </c>
      <c r="F3529" s="65">
        <v>14</v>
      </c>
      <c r="G3529" s="65" t="s">
        <v>1200</v>
      </c>
      <c r="H3529">
        <v>59.658000000000001</v>
      </c>
      <c r="I3529">
        <v>6.0970000000000004</v>
      </c>
      <c r="J3529" s="65" t="s">
        <v>9263</v>
      </c>
      <c r="K3529" t="s">
        <v>9264</v>
      </c>
      <c r="L3529" t="s">
        <v>1201</v>
      </c>
      <c r="O3529" t="s">
        <v>1202</v>
      </c>
    </row>
    <row r="3530" spans="1:15" x14ac:dyDescent="0.25">
      <c r="A3530" t="s">
        <v>11405</v>
      </c>
      <c r="B3530" t="s">
        <v>11411</v>
      </c>
      <c r="C3530" t="s">
        <v>11407</v>
      </c>
      <c r="D3530" t="s">
        <v>11412</v>
      </c>
      <c r="E3530">
        <v>42</v>
      </c>
      <c r="F3530" s="65">
        <v>14</v>
      </c>
      <c r="G3530" s="65" t="s">
        <v>1200</v>
      </c>
      <c r="H3530">
        <v>59.658000000000001</v>
      </c>
      <c r="I3530">
        <v>6.0970000000000004</v>
      </c>
      <c r="J3530" s="65" t="s">
        <v>9263</v>
      </c>
      <c r="K3530" t="s">
        <v>9264</v>
      </c>
      <c r="L3530" t="s">
        <v>1201</v>
      </c>
      <c r="O3530" t="s">
        <v>1202</v>
      </c>
    </row>
    <row r="3531" spans="1:15" x14ac:dyDescent="0.25">
      <c r="A3531" t="s">
        <v>11413</v>
      </c>
      <c r="B3531" t="s">
        <v>11414</v>
      </c>
      <c r="C3531" t="s">
        <v>11415</v>
      </c>
      <c r="D3531" t="s">
        <v>11416</v>
      </c>
      <c r="E3531">
        <v>5</v>
      </c>
      <c r="F3531" s="65">
        <v>5</v>
      </c>
      <c r="G3531" s="65" t="s">
        <v>1213</v>
      </c>
      <c r="H3531">
        <v>58.883000000000003</v>
      </c>
      <c r="I3531">
        <v>5.6989999999999998</v>
      </c>
      <c r="J3531" s="65" t="s">
        <v>9263</v>
      </c>
      <c r="K3531" t="s">
        <v>9367</v>
      </c>
      <c r="L3531" t="s">
        <v>1201</v>
      </c>
      <c r="O3531" t="s">
        <v>1202</v>
      </c>
    </row>
    <row r="3532" spans="1:15" x14ac:dyDescent="0.25">
      <c r="A3532" t="s">
        <v>11417</v>
      </c>
      <c r="B3532" t="s">
        <v>11418</v>
      </c>
      <c r="C3532" t="s">
        <v>11419</v>
      </c>
      <c r="D3532" t="s">
        <v>11420</v>
      </c>
      <c r="E3532">
        <v>42</v>
      </c>
      <c r="F3532" s="65">
        <v>21</v>
      </c>
      <c r="G3532" s="65" t="s">
        <v>1200</v>
      </c>
      <c r="H3532">
        <v>61.051000000000002</v>
      </c>
      <c r="I3532">
        <v>7.6420000000000003</v>
      </c>
      <c r="J3532" s="65" t="s">
        <v>9263</v>
      </c>
      <c r="K3532" t="s">
        <v>9264</v>
      </c>
      <c r="L3532" t="s">
        <v>1201</v>
      </c>
      <c r="O3532" t="s">
        <v>1202</v>
      </c>
    </row>
    <row r="3533" spans="1:15" x14ac:dyDescent="0.25">
      <c r="A3533" t="s">
        <v>11417</v>
      </c>
      <c r="B3533" t="s">
        <v>11421</v>
      </c>
      <c r="C3533" t="s">
        <v>11419</v>
      </c>
      <c r="D3533" t="s">
        <v>11422</v>
      </c>
      <c r="E3533">
        <v>42</v>
      </c>
      <c r="F3533" s="65">
        <v>21</v>
      </c>
      <c r="G3533" s="65" t="s">
        <v>1200</v>
      </c>
      <c r="H3533">
        <v>61.051000000000002</v>
      </c>
      <c r="I3533">
        <v>7.6420000000000003</v>
      </c>
      <c r="J3533" s="65" t="s">
        <v>9263</v>
      </c>
      <c r="K3533" t="s">
        <v>9264</v>
      </c>
      <c r="L3533" t="s">
        <v>1201</v>
      </c>
      <c r="O3533" t="s">
        <v>1202</v>
      </c>
    </row>
    <row r="3534" spans="1:15" x14ac:dyDescent="0.25">
      <c r="A3534" t="s">
        <v>11423</v>
      </c>
      <c r="B3534" t="s">
        <v>11424</v>
      </c>
      <c r="C3534" t="s">
        <v>11425</v>
      </c>
      <c r="D3534" t="s">
        <v>11426</v>
      </c>
      <c r="E3534">
        <v>50</v>
      </c>
      <c r="F3534" s="65">
        <v>25</v>
      </c>
      <c r="G3534" s="65" t="s">
        <v>1200</v>
      </c>
      <c r="H3534">
        <v>60.84</v>
      </c>
      <c r="I3534">
        <v>10.061999999999999</v>
      </c>
      <c r="J3534" s="65" t="s">
        <v>9263</v>
      </c>
      <c r="K3534" t="s">
        <v>9512</v>
      </c>
      <c r="L3534" t="s">
        <v>1201</v>
      </c>
      <c r="O3534" t="s">
        <v>1202</v>
      </c>
    </row>
    <row r="3535" spans="1:15" x14ac:dyDescent="0.25">
      <c r="A3535" t="s">
        <v>11423</v>
      </c>
      <c r="B3535" t="s">
        <v>11427</v>
      </c>
      <c r="C3535" t="s">
        <v>11425</v>
      </c>
      <c r="D3535" t="s">
        <v>11428</v>
      </c>
      <c r="E3535">
        <v>50</v>
      </c>
      <c r="F3535" s="65">
        <v>25</v>
      </c>
      <c r="G3535" s="65" t="s">
        <v>1200</v>
      </c>
      <c r="H3535">
        <v>60.84</v>
      </c>
      <c r="I3535">
        <v>10.061999999999999</v>
      </c>
      <c r="J3535" s="65" t="s">
        <v>9263</v>
      </c>
      <c r="K3535" t="s">
        <v>9512</v>
      </c>
      <c r="L3535" t="s">
        <v>1201</v>
      </c>
      <c r="O3535" t="s">
        <v>1202</v>
      </c>
    </row>
    <row r="3536" spans="1:15" x14ac:dyDescent="0.25">
      <c r="A3536" t="s">
        <v>11429</v>
      </c>
      <c r="B3536" t="s">
        <v>11430</v>
      </c>
      <c r="C3536" t="s">
        <v>11431</v>
      </c>
      <c r="D3536" t="s">
        <v>11432</v>
      </c>
      <c r="E3536">
        <v>42.1</v>
      </c>
      <c r="F3536" s="65">
        <v>12</v>
      </c>
      <c r="G3536" s="65" t="s">
        <v>1200</v>
      </c>
      <c r="H3536">
        <v>58.529000000000003</v>
      </c>
      <c r="I3536">
        <v>8.3379999999999992</v>
      </c>
      <c r="J3536" s="65" t="s">
        <v>9263</v>
      </c>
      <c r="K3536" t="s">
        <v>9367</v>
      </c>
      <c r="L3536" t="s">
        <v>1201</v>
      </c>
      <c r="O3536" t="s">
        <v>1202</v>
      </c>
    </row>
    <row r="3537" spans="1:15" x14ac:dyDescent="0.25">
      <c r="A3537" t="s">
        <v>11429</v>
      </c>
      <c r="B3537" t="s">
        <v>11433</v>
      </c>
      <c r="C3537" t="s">
        <v>11431</v>
      </c>
      <c r="D3537" t="s">
        <v>11434</v>
      </c>
      <c r="E3537">
        <v>42.1</v>
      </c>
      <c r="F3537" s="65">
        <v>30.1</v>
      </c>
      <c r="G3537" s="65" t="s">
        <v>1200</v>
      </c>
      <c r="H3537">
        <v>58.529000000000003</v>
      </c>
      <c r="I3537">
        <v>8.3379999999999992</v>
      </c>
      <c r="J3537" s="65" t="s">
        <v>9263</v>
      </c>
      <c r="K3537" t="s">
        <v>9367</v>
      </c>
      <c r="L3537" t="s">
        <v>1201</v>
      </c>
      <c r="O3537" t="s">
        <v>1202</v>
      </c>
    </row>
    <row r="3538" spans="1:15" x14ac:dyDescent="0.25">
      <c r="A3538" t="s">
        <v>11435</v>
      </c>
      <c r="B3538" t="s">
        <v>11436</v>
      </c>
      <c r="C3538" t="s">
        <v>11437</v>
      </c>
      <c r="D3538" t="s">
        <v>11438</v>
      </c>
      <c r="E3538">
        <v>5.3</v>
      </c>
      <c r="F3538" s="65">
        <v>5.3</v>
      </c>
      <c r="G3538" s="65" t="s">
        <v>1200</v>
      </c>
      <c r="H3538">
        <v>68.602999999999994</v>
      </c>
      <c r="I3538">
        <v>15.473000000000001</v>
      </c>
      <c r="J3538" s="65" t="s">
        <v>9263</v>
      </c>
      <c r="K3538" t="s">
        <v>9348</v>
      </c>
      <c r="L3538" t="s">
        <v>1201</v>
      </c>
      <c r="O3538" t="s">
        <v>1202</v>
      </c>
    </row>
    <row r="3539" spans="1:15" x14ac:dyDescent="0.25">
      <c r="A3539" t="s">
        <v>11439</v>
      </c>
      <c r="B3539" t="s">
        <v>11440</v>
      </c>
      <c r="C3539" t="s">
        <v>11441</v>
      </c>
      <c r="D3539" t="s">
        <v>11442</v>
      </c>
      <c r="E3539">
        <v>130</v>
      </c>
      <c r="F3539" s="65">
        <v>65</v>
      </c>
      <c r="G3539" s="65" t="s">
        <v>1200</v>
      </c>
      <c r="H3539">
        <v>68.741</v>
      </c>
      <c r="I3539">
        <v>18.643000000000001</v>
      </c>
      <c r="J3539" s="65" t="s">
        <v>9263</v>
      </c>
      <c r="K3539" t="s">
        <v>9348</v>
      </c>
      <c r="L3539" t="s">
        <v>1201</v>
      </c>
      <c r="O3539" t="s">
        <v>1202</v>
      </c>
    </row>
    <row r="3540" spans="1:15" x14ac:dyDescent="0.25">
      <c r="A3540" t="s">
        <v>11439</v>
      </c>
      <c r="B3540" t="s">
        <v>11443</v>
      </c>
      <c r="C3540" t="s">
        <v>11441</v>
      </c>
      <c r="D3540" t="s">
        <v>11444</v>
      </c>
      <c r="E3540">
        <v>130</v>
      </c>
      <c r="F3540" s="65">
        <v>65</v>
      </c>
      <c r="G3540" s="65" t="s">
        <v>1200</v>
      </c>
      <c r="H3540">
        <v>68.741</v>
      </c>
      <c r="I3540">
        <v>18.643000000000001</v>
      </c>
      <c r="J3540" s="65" t="s">
        <v>9263</v>
      </c>
      <c r="K3540" t="s">
        <v>9348</v>
      </c>
      <c r="L3540" t="s">
        <v>1201</v>
      </c>
      <c r="O3540" t="s">
        <v>1202</v>
      </c>
    </row>
    <row r="3541" spans="1:15" x14ac:dyDescent="0.25">
      <c r="A3541" t="s">
        <v>11445</v>
      </c>
      <c r="B3541" t="s">
        <v>11446</v>
      </c>
      <c r="C3541" t="s">
        <v>11447</v>
      </c>
      <c r="D3541" t="s">
        <v>11448</v>
      </c>
      <c r="E3541">
        <v>6</v>
      </c>
      <c r="F3541" s="65">
        <v>6</v>
      </c>
      <c r="G3541" s="65" t="s">
        <v>1200</v>
      </c>
      <c r="H3541">
        <v>66.31</v>
      </c>
      <c r="I3541">
        <v>14.206</v>
      </c>
      <c r="J3541" s="65" t="s">
        <v>9263</v>
      </c>
      <c r="K3541" t="s">
        <v>9348</v>
      </c>
      <c r="L3541" t="s">
        <v>1201</v>
      </c>
      <c r="O3541" t="s">
        <v>1202</v>
      </c>
    </row>
    <row r="3542" spans="1:15" x14ac:dyDescent="0.25">
      <c r="A3542" t="s">
        <v>11449</v>
      </c>
      <c r="B3542" t="s">
        <v>11450</v>
      </c>
      <c r="C3542" t="s">
        <v>11451</v>
      </c>
      <c r="D3542" t="s">
        <v>11452</v>
      </c>
      <c r="E3542">
        <v>17</v>
      </c>
      <c r="F3542" s="65">
        <v>17</v>
      </c>
      <c r="G3542" s="65" t="s">
        <v>1213</v>
      </c>
      <c r="H3542">
        <v>59.94</v>
      </c>
      <c r="I3542">
        <v>9.3390000000000004</v>
      </c>
      <c r="J3542" s="65" t="s">
        <v>9263</v>
      </c>
      <c r="K3542" t="s">
        <v>9271</v>
      </c>
      <c r="L3542" t="s">
        <v>1201</v>
      </c>
      <c r="O3542" t="s">
        <v>1202</v>
      </c>
    </row>
    <row r="3543" spans="1:15" x14ac:dyDescent="0.25">
      <c r="A3543" t="s">
        <v>11453</v>
      </c>
      <c r="B3543" t="s">
        <v>11454</v>
      </c>
      <c r="C3543" t="s">
        <v>11455</v>
      </c>
      <c r="D3543" t="s">
        <v>11456</v>
      </c>
      <c r="E3543">
        <v>200</v>
      </c>
      <c r="F3543" s="65">
        <v>100</v>
      </c>
      <c r="G3543" s="65" t="s">
        <v>1200</v>
      </c>
      <c r="H3543">
        <v>58.665999999999997</v>
      </c>
      <c r="I3543">
        <v>6.5030000000000001</v>
      </c>
      <c r="J3543" s="65" t="s">
        <v>9263</v>
      </c>
      <c r="K3543" t="s">
        <v>9367</v>
      </c>
      <c r="L3543" t="s">
        <v>1201</v>
      </c>
      <c r="O3543" t="s">
        <v>1202</v>
      </c>
    </row>
    <row r="3544" spans="1:15" x14ac:dyDescent="0.25">
      <c r="A3544" t="s">
        <v>11453</v>
      </c>
      <c r="B3544" t="s">
        <v>11457</v>
      </c>
      <c r="C3544" t="s">
        <v>11455</v>
      </c>
      <c r="D3544" t="s">
        <v>11458</v>
      </c>
      <c r="E3544">
        <v>200</v>
      </c>
      <c r="F3544" s="65">
        <v>100</v>
      </c>
      <c r="G3544" s="65" t="s">
        <v>1200</v>
      </c>
      <c r="H3544">
        <v>58.665999999999997</v>
      </c>
      <c r="I3544">
        <v>6.5030000000000001</v>
      </c>
      <c r="J3544" s="65" t="s">
        <v>9263</v>
      </c>
      <c r="K3544" t="s">
        <v>9367</v>
      </c>
      <c r="L3544" t="s">
        <v>1201</v>
      </c>
      <c r="O3544" t="s">
        <v>1202</v>
      </c>
    </row>
    <row r="3545" spans="1:15" x14ac:dyDescent="0.25">
      <c r="A3545" t="s">
        <v>11459</v>
      </c>
      <c r="B3545" t="s">
        <v>11460</v>
      </c>
      <c r="C3545" t="s">
        <v>11461</v>
      </c>
      <c r="D3545" t="s">
        <v>11462</v>
      </c>
      <c r="E3545">
        <v>102</v>
      </c>
      <c r="F3545" s="65">
        <v>34</v>
      </c>
      <c r="G3545" s="65" t="s">
        <v>1200</v>
      </c>
      <c r="H3545">
        <v>66.971000000000004</v>
      </c>
      <c r="I3545">
        <v>14.151999999999999</v>
      </c>
      <c r="J3545" s="65" t="s">
        <v>9263</v>
      </c>
      <c r="K3545" t="s">
        <v>9348</v>
      </c>
      <c r="L3545" t="s">
        <v>1201</v>
      </c>
      <c r="O3545" t="s">
        <v>1202</v>
      </c>
    </row>
    <row r="3546" spans="1:15" x14ac:dyDescent="0.25">
      <c r="A3546" t="s">
        <v>11459</v>
      </c>
      <c r="B3546" t="s">
        <v>11463</v>
      </c>
      <c r="C3546" t="s">
        <v>11461</v>
      </c>
      <c r="D3546" t="s">
        <v>11464</v>
      </c>
      <c r="E3546">
        <v>102</v>
      </c>
      <c r="F3546" s="65">
        <v>34</v>
      </c>
      <c r="G3546" s="65" t="s">
        <v>1200</v>
      </c>
      <c r="H3546">
        <v>66.971000000000004</v>
      </c>
      <c r="I3546">
        <v>14.151999999999999</v>
      </c>
      <c r="J3546" s="65" t="s">
        <v>9263</v>
      </c>
      <c r="K3546" t="s">
        <v>9348</v>
      </c>
      <c r="L3546" t="s">
        <v>1201</v>
      </c>
      <c r="O3546" t="s">
        <v>1202</v>
      </c>
    </row>
    <row r="3547" spans="1:15" x14ac:dyDescent="0.25">
      <c r="A3547" t="s">
        <v>11459</v>
      </c>
      <c r="B3547" t="s">
        <v>11465</v>
      </c>
      <c r="C3547" t="s">
        <v>11461</v>
      </c>
      <c r="D3547" t="s">
        <v>11466</v>
      </c>
      <c r="E3547">
        <v>102</v>
      </c>
      <c r="F3547" s="65">
        <v>0.6</v>
      </c>
      <c r="G3547" s="65" t="s">
        <v>1200</v>
      </c>
      <c r="H3547">
        <v>66.971000000000004</v>
      </c>
      <c r="I3547">
        <v>14.151999999999999</v>
      </c>
      <c r="J3547" s="65" t="s">
        <v>9263</v>
      </c>
      <c r="K3547" t="s">
        <v>9348</v>
      </c>
      <c r="L3547" t="s">
        <v>1427</v>
      </c>
      <c r="O3547" t="s">
        <v>1202</v>
      </c>
    </row>
    <row r="3548" spans="1:15" x14ac:dyDescent="0.25">
      <c r="A3548" t="s">
        <v>11459</v>
      </c>
      <c r="B3548" t="s">
        <v>11467</v>
      </c>
      <c r="C3548" t="s">
        <v>11461</v>
      </c>
      <c r="D3548" t="s">
        <v>11468</v>
      </c>
      <c r="E3548">
        <v>102</v>
      </c>
      <c r="F3548" s="65">
        <v>2.5</v>
      </c>
      <c r="G3548" s="65" t="s">
        <v>1200</v>
      </c>
      <c r="H3548">
        <v>66.971000000000004</v>
      </c>
      <c r="I3548">
        <v>14.151999999999999</v>
      </c>
      <c r="J3548" s="65" t="s">
        <v>9263</v>
      </c>
      <c r="K3548" t="s">
        <v>9348</v>
      </c>
      <c r="L3548" t="s">
        <v>1427</v>
      </c>
      <c r="O3548" t="s">
        <v>1202</v>
      </c>
    </row>
    <row r="3549" spans="1:15" x14ac:dyDescent="0.25">
      <c r="A3549" t="s">
        <v>11459</v>
      </c>
      <c r="B3549" t="s">
        <v>11469</v>
      </c>
      <c r="C3549" t="s">
        <v>11461</v>
      </c>
      <c r="D3549" t="s">
        <v>11470</v>
      </c>
      <c r="E3549">
        <v>102</v>
      </c>
      <c r="F3549" s="65">
        <v>0.6</v>
      </c>
      <c r="G3549" s="65" t="s">
        <v>1200</v>
      </c>
      <c r="H3549">
        <v>66.971000000000004</v>
      </c>
      <c r="I3549">
        <v>14.151999999999999</v>
      </c>
      <c r="J3549" s="65" t="s">
        <v>9263</v>
      </c>
      <c r="K3549" t="s">
        <v>9348</v>
      </c>
      <c r="L3549" t="s">
        <v>1427</v>
      </c>
      <c r="O3549" t="s">
        <v>1202</v>
      </c>
    </row>
    <row r="3550" spans="1:15" x14ac:dyDescent="0.25">
      <c r="A3550" t="s">
        <v>11459</v>
      </c>
      <c r="B3550" t="s">
        <v>11471</v>
      </c>
      <c r="C3550" t="s">
        <v>11461</v>
      </c>
      <c r="D3550" t="s">
        <v>11472</v>
      </c>
      <c r="E3550">
        <v>102</v>
      </c>
      <c r="F3550" s="65">
        <v>0.4</v>
      </c>
      <c r="G3550" s="65" t="s">
        <v>1200</v>
      </c>
      <c r="H3550">
        <v>66.971000000000004</v>
      </c>
      <c r="I3550">
        <v>14.151999999999999</v>
      </c>
      <c r="J3550" s="65" t="s">
        <v>9263</v>
      </c>
      <c r="K3550" t="s">
        <v>9348</v>
      </c>
      <c r="L3550" t="s">
        <v>1427</v>
      </c>
      <c r="O3550" t="s">
        <v>1202</v>
      </c>
    </row>
    <row r="3551" spans="1:15" x14ac:dyDescent="0.25">
      <c r="A3551" t="s">
        <v>11459</v>
      </c>
      <c r="B3551" t="s">
        <v>11473</v>
      </c>
      <c r="C3551" t="s">
        <v>11461</v>
      </c>
      <c r="D3551" t="s">
        <v>11474</v>
      </c>
      <c r="E3551">
        <v>102</v>
      </c>
      <c r="F3551" s="65">
        <v>0.6</v>
      </c>
      <c r="G3551" s="65" t="s">
        <v>1200</v>
      </c>
      <c r="H3551">
        <v>66.971000000000004</v>
      </c>
      <c r="I3551">
        <v>14.151999999999999</v>
      </c>
      <c r="J3551" s="65" t="s">
        <v>9263</v>
      </c>
      <c r="K3551" t="s">
        <v>9348</v>
      </c>
      <c r="L3551" t="s">
        <v>1427</v>
      </c>
      <c r="O3551" t="s">
        <v>1202</v>
      </c>
    </row>
    <row r="3552" spans="1:15" x14ac:dyDescent="0.25">
      <c r="A3552" t="s">
        <v>11459</v>
      </c>
      <c r="B3552" t="s">
        <v>11475</v>
      </c>
      <c r="C3552" t="s">
        <v>11461</v>
      </c>
      <c r="D3552" t="s">
        <v>11476</v>
      </c>
      <c r="E3552">
        <v>102</v>
      </c>
      <c r="F3552" s="65">
        <v>0.5</v>
      </c>
      <c r="G3552" s="65" t="s">
        <v>1200</v>
      </c>
      <c r="H3552">
        <v>66.971000000000004</v>
      </c>
      <c r="I3552">
        <v>14.151999999999999</v>
      </c>
      <c r="J3552" s="65" t="s">
        <v>9263</v>
      </c>
      <c r="K3552" t="s">
        <v>9348</v>
      </c>
      <c r="L3552" t="s">
        <v>1427</v>
      </c>
      <c r="O3552" t="s">
        <v>1202</v>
      </c>
    </row>
    <row r="3553" spans="1:15" x14ac:dyDescent="0.25">
      <c r="A3553" t="s">
        <v>11459</v>
      </c>
      <c r="B3553" t="s">
        <v>11477</v>
      </c>
      <c r="C3553" t="s">
        <v>11461</v>
      </c>
      <c r="D3553" t="s">
        <v>11478</v>
      </c>
      <c r="E3553">
        <v>102</v>
      </c>
      <c r="F3553" s="65">
        <v>34</v>
      </c>
      <c r="G3553" s="65" t="s">
        <v>1200</v>
      </c>
      <c r="H3553">
        <v>66.971000000000004</v>
      </c>
      <c r="I3553">
        <v>14.151999999999999</v>
      </c>
      <c r="J3553" s="65" t="s">
        <v>9263</v>
      </c>
      <c r="K3553" t="s">
        <v>9348</v>
      </c>
      <c r="L3553" t="s">
        <v>1201</v>
      </c>
      <c r="O3553" t="s">
        <v>1202</v>
      </c>
    </row>
    <row r="3554" spans="1:15" x14ac:dyDescent="0.25">
      <c r="A3554" t="s">
        <v>11459</v>
      </c>
      <c r="B3554" t="s">
        <v>11479</v>
      </c>
      <c r="C3554" t="s">
        <v>11461</v>
      </c>
      <c r="D3554" t="s">
        <v>11480</v>
      </c>
      <c r="E3554">
        <v>102</v>
      </c>
      <c r="F3554" s="65">
        <v>2.8</v>
      </c>
      <c r="G3554" s="65" t="s">
        <v>1200</v>
      </c>
      <c r="H3554">
        <v>66.971000000000004</v>
      </c>
      <c r="I3554">
        <v>14.151999999999999</v>
      </c>
      <c r="J3554" s="65" t="s">
        <v>9263</v>
      </c>
      <c r="K3554" t="s">
        <v>9348</v>
      </c>
      <c r="L3554" t="s">
        <v>1427</v>
      </c>
      <c r="O3554" t="s">
        <v>1202</v>
      </c>
    </row>
    <row r="3555" spans="1:15" x14ac:dyDescent="0.25">
      <c r="A3555" t="s">
        <v>11481</v>
      </c>
      <c r="B3555" t="s">
        <v>11482</v>
      </c>
      <c r="C3555" t="s">
        <v>11483</v>
      </c>
      <c r="D3555" t="s">
        <v>11484</v>
      </c>
      <c r="E3555">
        <v>110</v>
      </c>
      <c r="F3555" s="65">
        <v>110</v>
      </c>
      <c r="G3555" s="65" t="s">
        <v>1200</v>
      </c>
      <c r="H3555">
        <v>59.497999999999998</v>
      </c>
      <c r="I3555">
        <v>8.6340000000000003</v>
      </c>
      <c r="J3555" s="65" t="s">
        <v>9263</v>
      </c>
      <c r="K3555" t="s">
        <v>9271</v>
      </c>
      <c r="L3555" t="s">
        <v>1201</v>
      </c>
      <c r="O3555" t="s">
        <v>1202</v>
      </c>
    </row>
    <row r="3556" spans="1:15" x14ac:dyDescent="0.25">
      <c r="A3556" t="s">
        <v>11485</v>
      </c>
      <c r="B3556" t="s">
        <v>11486</v>
      </c>
      <c r="C3556" t="s">
        <v>11487</v>
      </c>
      <c r="D3556" t="s">
        <v>11488</v>
      </c>
      <c r="E3556">
        <v>144</v>
      </c>
      <c r="F3556" s="65">
        <v>72</v>
      </c>
      <c r="G3556" s="65" t="s">
        <v>1200</v>
      </c>
      <c r="H3556">
        <v>62.622999999999998</v>
      </c>
      <c r="I3556">
        <v>8.8889999999999993</v>
      </c>
      <c r="J3556" s="65" t="s">
        <v>9263</v>
      </c>
      <c r="K3556" t="s">
        <v>9264</v>
      </c>
      <c r="L3556" t="s">
        <v>1201</v>
      </c>
      <c r="O3556" t="s">
        <v>1202</v>
      </c>
    </row>
    <row r="3557" spans="1:15" x14ac:dyDescent="0.25">
      <c r="A3557" t="s">
        <v>11485</v>
      </c>
      <c r="B3557" t="s">
        <v>11489</v>
      </c>
      <c r="C3557" t="s">
        <v>11487</v>
      </c>
      <c r="D3557" t="s">
        <v>11490</v>
      </c>
      <c r="E3557">
        <v>144</v>
      </c>
      <c r="F3557" s="65">
        <v>72</v>
      </c>
      <c r="G3557" s="65" t="s">
        <v>1200</v>
      </c>
      <c r="H3557">
        <v>62.622999999999998</v>
      </c>
      <c r="I3557">
        <v>8.8889999999999993</v>
      </c>
      <c r="J3557" s="65" t="s">
        <v>9263</v>
      </c>
      <c r="K3557" t="s">
        <v>9264</v>
      </c>
      <c r="L3557" t="s">
        <v>1201</v>
      </c>
      <c r="O3557" t="s">
        <v>1202</v>
      </c>
    </row>
    <row r="3558" spans="1:15" x14ac:dyDescent="0.25">
      <c r="A3558" t="s">
        <v>11491</v>
      </c>
      <c r="B3558" t="s">
        <v>11492</v>
      </c>
      <c r="C3558" t="s">
        <v>11493</v>
      </c>
      <c r="D3558" t="s">
        <v>11494</v>
      </c>
      <c r="E3558">
        <v>50.8</v>
      </c>
      <c r="F3558" s="65">
        <v>50</v>
      </c>
      <c r="G3558" s="65" t="s">
        <v>1200</v>
      </c>
      <c r="H3558">
        <v>59.463000000000001</v>
      </c>
      <c r="I3558">
        <v>7.9390000000000001</v>
      </c>
      <c r="J3558" s="65" t="s">
        <v>9263</v>
      </c>
      <c r="K3558" t="s">
        <v>9271</v>
      </c>
      <c r="L3558" t="s">
        <v>1201</v>
      </c>
      <c r="O3558" t="s">
        <v>1202</v>
      </c>
    </row>
    <row r="3559" spans="1:15" x14ac:dyDescent="0.25">
      <c r="A3559" t="s">
        <v>11491</v>
      </c>
      <c r="B3559" t="s">
        <v>11495</v>
      </c>
      <c r="C3559" t="s">
        <v>11493</v>
      </c>
      <c r="D3559" t="s">
        <v>11496</v>
      </c>
      <c r="E3559">
        <v>50.8</v>
      </c>
      <c r="F3559" s="65">
        <v>0.2</v>
      </c>
      <c r="G3559" s="65" t="s">
        <v>1200</v>
      </c>
      <c r="H3559">
        <v>59.463000000000001</v>
      </c>
      <c r="I3559">
        <v>7.9390000000000001</v>
      </c>
      <c r="J3559" s="65" t="s">
        <v>9263</v>
      </c>
      <c r="K3559" t="s">
        <v>9271</v>
      </c>
      <c r="L3559" t="s">
        <v>1201</v>
      </c>
      <c r="O3559" t="s">
        <v>1202</v>
      </c>
    </row>
    <row r="3560" spans="1:15" x14ac:dyDescent="0.25">
      <c r="A3560" t="s">
        <v>11491</v>
      </c>
      <c r="B3560" t="s">
        <v>11497</v>
      </c>
      <c r="C3560" t="s">
        <v>11493</v>
      </c>
      <c r="D3560" t="s">
        <v>11498</v>
      </c>
      <c r="E3560">
        <v>50.8</v>
      </c>
      <c r="F3560" s="65">
        <v>0.4</v>
      </c>
      <c r="G3560" s="65" t="s">
        <v>1200</v>
      </c>
      <c r="H3560">
        <v>59.463000000000001</v>
      </c>
      <c r="I3560">
        <v>7.9390000000000001</v>
      </c>
      <c r="J3560" s="65" t="s">
        <v>9263</v>
      </c>
      <c r="K3560" t="s">
        <v>9271</v>
      </c>
      <c r="L3560" t="s">
        <v>1201</v>
      </c>
      <c r="O3560" t="s">
        <v>1202</v>
      </c>
    </row>
    <row r="3561" spans="1:15" x14ac:dyDescent="0.25">
      <c r="A3561" t="s">
        <v>11491</v>
      </c>
      <c r="B3561" t="s">
        <v>11499</v>
      </c>
      <c r="C3561" t="s">
        <v>11493</v>
      </c>
      <c r="D3561" t="s">
        <v>11500</v>
      </c>
      <c r="E3561">
        <v>50.8</v>
      </c>
      <c r="F3561" s="65">
        <v>0.2</v>
      </c>
      <c r="G3561" s="65" t="s">
        <v>1200</v>
      </c>
      <c r="H3561">
        <v>59.463000000000001</v>
      </c>
      <c r="I3561">
        <v>7.9390000000000001</v>
      </c>
      <c r="J3561" s="65" t="s">
        <v>9263</v>
      </c>
      <c r="K3561" t="s">
        <v>9271</v>
      </c>
      <c r="L3561" t="s">
        <v>1201</v>
      </c>
      <c r="O3561" t="s">
        <v>1202</v>
      </c>
    </row>
    <row r="3562" spans="1:15" x14ac:dyDescent="0.25">
      <c r="A3562" t="s">
        <v>11501</v>
      </c>
      <c r="B3562" t="s">
        <v>11502</v>
      </c>
      <c r="C3562" t="s">
        <v>11503</v>
      </c>
      <c r="D3562" t="s">
        <v>11504</v>
      </c>
      <c r="E3562">
        <v>4.5999999999999996</v>
      </c>
      <c r="F3562" s="65">
        <v>2.2999999999999998</v>
      </c>
      <c r="G3562" s="65" t="s">
        <v>1200</v>
      </c>
      <c r="H3562">
        <v>60.107999999999997</v>
      </c>
      <c r="I3562">
        <v>6.2880000000000003</v>
      </c>
      <c r="J3562" s="65" t="s">
        <v>9263</v>
      </c>
      <c r="K3562" t="s">
        <v>9264</v>
      </c>
      <c r="L3562" t="s">
        <v>1201</v>
      </c>
      <c r="O3562" t="s">
        <v>1202</v>
      </c>
    </row>
    <row r="3563" spans="1:15" x14ac:dyDescent="0.25">
      <c r="A3563" t="s">
        <v>11501</v>
      </c>
      <c r="B3563" t="s">
        <v>11505</v>
      </c>
      <c r="C3563" t="s">
        <v>11503</v>
      </c>
      <c r="D3563" t="s">
        <v>11506</v>
      </c>
      <c r="E3563">
        <v>4.5999999999999996</v>
      </c>
      <c r="F3563" s="65">
        <v>2.2999999999999998</v>
      </c>
      <c r="G3563" s="65" t="s">
        <v>1200</v>
      </c>
      <c r="H3563">
        <v>60.107999999999997</v>
      </c>
      <c r="I3563">
        <v>6.2880000000000003</v>
      </c>
      <c r="J3563" s="65" t="s">
        <v>9263</v>
      </c>
      <c r="K3563" t="s">
        <v>9264</v>
      </c>
      <c r="L3563" t="s">
        <v>1201</v>
      </c>
      <c r="O3563" t="s">
        <v>1202</v>
      </c>
    </row>
    <row r="3564" spans="1:15" x14ac:dyDescent="0.25">
      <c r="A3564" t="s">
        <v>11507</v>
      </c>
      <c r="B3564" t="s">
        <v>11508</v>
      </c>
      <c r="C3564" t="s">
        <v>11509</v>
      </c>
      <c r="D3564" t="s">
        <v>11510</v>
      </c>
      <c r="E3564">
        <v>500</v>
      </c>
      <c r="F3564" s="65">
        <v>125</v>
      </c>
      <c r="G3564" s="65" t="s">
        <v>1200</v>
      </c>
      <c r="H3564">
        <v>66.302999999999997</v>
      </c>
      <c r="I3564">
        <v>14.262</v>
      </c>
      <c r="J3564" s="65" t="s">
        <v>9263</v>
      </c>
      <c r="K3564" t="s">
        <v>9348</v>
      </c>
      <c r="L3564" t="s">
        <v>1201</v>
      </c>
      <c r="O3564" t="s">
        <v>1202</v>
      </c>
    </row>
    <row r="3565" spans="1:15" x14ac:dyDescent="0.25">
      <c r="A3565" t="s">
        <v>11507</v>
      </c>
      <c r="B3565" t="s">
        <v>11511</v>
      </c>
      <c r="C3565" t="s">
        <v>11509</v>
      </c>
      <c r="D3565" t="s">
        <v>11512</v>
      </c>
      <c r="E3565">
        <v>500</v>
      </c>
      <c r="F3565" s="65">
        <v>0.1</v>
      </c>
      <c r="G3565" s="65" t="s">
        <v>1200</v>
      </c>
      <c r="H3565">
        <v>66.302999999999997</v>
      </c>
      <c r="I3565">
        <v>14.262</v>
      </c>
      <c r="J3565" s="65" t="s">
        <v>9263</v>
      </c>
      <c r="K3565" t="s">
        <v>9348</v>
      </c>
      <c r="L3565" t="s">
        <v>1427</v>
      </c>
      <c r="O3565" t="s">
        <v>1202</v>
      </c>
    </row>
    <row r="3566" spans="1:15" x14ac:dyDescent="0.25">
      <c r="A3566" t="s">
        <v>11507</v>
      </c>
      <c r="B3566" t="s">
        <v>11513</v>
      </c>
      <c r="C3566" t="s">
        <v>11509</v>
      </c>
      <c r="D3566" t="s">
        <v>11514</v>
      </c>
      <c r="E3566">
        <v>500</v>
      </c>
      <c r="F3566" s="65">
        <v>2.4</v>
      </c>
      <c r="G3566" s="65" t="s">
        <v>1200</v>
      </c>
      <c r="H3566">
        <v>66.302999999999997</v>
      </c>
      <c r="I3566">
        <v>14.262</v>
      </c>
      <c r="J3566" s="65" t="s">
        <v>9263</v>
      </c>
      <c r="K3566" t="s">
        <v>9348</v>
      </c>
      <c r="L3566" t="s">
        <v>1427</v>
      </c>
      <c r="O3566" t="s">
        <v>1202</v>
      </c>
    </row>
    <row r="3567" spans="1:15" x14ac:dyDescent="0.25">
      <c r="A3567" t="s">
        <v>11507</v>
      </c>
      <c r="B3567" t="s">
        <v>11515</v>
      </c>
      <c r="C3567" t="s">
        <v>11509</v>
      </c>
      <c r="D3567" t="s">
        <v>11516</v>
      </c>
      <c r="E3567">
        <v>500</v>
      </c>
      <c r="F3567" s="65">
        <v>125</v>
      </c>
      <c r="G3567" s="65" t="s">
        <v>1200</v>
      </c>
      <c r="H3567">
        <v>66.302999999999997</v>
      </c>
      <c r="I3567">
        <v>14.262</v>
      </c>
      <c r="J3567" s="65" t="s">
        <v>9263</v>
      </c>
      <c r="K3567" t="s">
        <v>9348</v>
      </c>
      <c r="L3567" t="s">
        <v>1201</v>
      </c>
      <c r="O3567" t="s">
        <v>1202</v>
      </c>
    </row>
    <row r="3568" spans="1:15" x14ac:dyDescent="0.25">
      <c r="A3568" t="s">
        <v>11507</v>
      </c>
      <c r="B3568" t="s">
        <v>11517</v>
      </c>
      <c r="C3568" t="s">
        <v>11509</v>
      </c>
      <c r="D3568" t="s">
        <v>11518</v>
      </c>
      <c r="E3568">
        <v>500</v>
      </c>
      <c r="F3568" s="65">
        <v>125</v>
      </c>
      <c r="G3568" s="65" t="s">
        <v>1200</v>
      </c>
      <c r="H3568">
        <v>66.302999999999997</v>
      </c>
      <c r="I3568">
        <v>14.262</v>
      </c>
      <c r="J3568" s="65" t="s">
        <v>9263</v>
      </c>
      <c r="K3568" t="s">
        <v>9348</v>
      </c>
      <c r="L3568" t="s">
        <v>1201</v>
      </c>
      <c r="O3568" t="s">
        <v>1202</v>
      </c>
    </row>
    <row r="3569" spans="1:15" x14ac:dyDescent="0.25">
      <c r="A3569" t="s">
        <v>11507</v>
      </c>
      <c r="B3569" t="s">
        <v>11519</v>
      </c>
      <c r="C3569" t="s">
        <v>11509</v>
      </c>
      <c r="D3569" t="s">
        <v>11520</v>
      </c>
      <c r="E3569">
        <v>500</v>
      </c>
      <c r="F3569" s="65">
        <v>2.7</v>
      </c>
      <c r="G3569" s="65" t="s">
        <v>1200</v>
      </c>
      <c r="H3569">
        <v>66.302999999999997</v>
      </c>
      <c r="I3569">
        <v>14.262</v>
      </c>
      <c r="J3569" s="65" t="s">
        <v>9263</v>
      </c>
      <c r="K3569" t="s">
        <v>9348</v>
      </c>
      <c r="L3569" t="s">
        <v>1427</v>
      </c>
      <c r="O3569" t="s">
        <v>1202</v>
      </c>
    </row>
    <row r="3570" spans="1:15" x14ac:dyDescent="0.25">
      <c r="A3570" t="s">
        <v>11507</v>
      </c>
      <c r="B3570" t="s">
        <v>11521</v>
      </c>
      <c r="C3570" t="s">
        <v>11509</v>
      </c>
      <c r="D3570" t="s">
        <v>11522</v>
      </c>
      <c r="E3570">
        <v>500</v>
      </c>
      <c r="F3570" s="65">
        <v>125</v>
      </c>
      <c r="G3570" s="65" t="s">
        <v>1200</v>
      </c>
      <c r="H3570">
        <v>66.302999999999997</v>
      </c>
      <c r="I3570">
        <v>14.262</v>
      </c>
      <c r="J3570" s="65" t="s">
        <v>9263</v>
      </c>
      <c r="K3570" t="s">
        <v>9348</v>
      </c>
      <c r="L3570" t="s">
        <v>1201</v>
      </c>
      <c r="O3570" t="s">
        <v>1202</v>
      </c>
    </row>
    <row r="3571" spans="1:15" x14ac:dyDescent="0.25">
      <c r="A3571" t="s">
        <v>11507</v>
      </c>
      <c r="B3571" t="s">
        <v>11523</v>
      </c>
      <c r="C3571" t="s">
        <v>11509</v>
      </c>
      <c r="D3571" t="s">
        <v>11524</v>
      </c>
      <c r="E3571">
        <v>500</v>
      </c>
      <c r="F3571" s="65">
        <v>0</v>
      </c>
      <c r="G3571" s="65" t="s">
        <v>1200</v>
      </c>
      <c r="H3571">
        <v>66.286000000000001</v>
      </c>
      <c r="I3571">
        <v>14.284000000000001</v>
      </c>
      <c r="J3571" s="65" t="s">
        <v>9263</v>
      </c>
      <c r="K3571" t="s">
        <v>9348</v>
      </c>
      <c r="L3571" t="s">
        <v>1427</v>
      </c>
      <c r="O3571" t="s">
        <v>1202</v>
      </c>
    </row>
    <row r="3572" spans="1:15" x14ac:dyDescent="0.25">
      <c r="A3572" t="s">
        <v>11525</v>
      </c>
      <c r="B3572" t="s">
        <v>11526</v>
      </c>
      <c r="C3572" t="s">
        <v>11527</v>
      </c>
      <c r="D3572" t="s">
        <v>11528</v>
      </c>
      <c r="E3572">
        <v>2</v>
      </c>
      <c r="F3572" s="65">
        <v>0.3</v>
      </c>
      <c r="G3572" s="65" t="s">
        <v>1213</v>
      </c>
      <c r="H3572">
        <v>59.924999999999997</v>
      </c>
      <c r="I3572">
        <v>10.784000000000001</v>
      </c>
      <c r="J3572" s="65" t="s">
        <v>9263</v>
      </c>
      <c r="K3572" t="s">
        <v>9276</v>
      </c>
      <c r="L3572" t="s">
        <v>1201</v>
      </c>
      <c r="O3572" t="s">
        <v>1202</v>
      </c>
    </row>
    <row r="3573" spans="1:15" x14ac:dyDescent="0.25">
      <c r="A3573" t="s">
        <v>11525</v>
      </c>
      <c r="B3573" t="s">
        <v>11529</v>
      </c>
      <c r="C3573" t="s">
        <v>11527</v>
      </c>
      <c r="D3573" t="s">
        <v>11530</v>
      </c>
      <c r="E3573">
        <v>2</v>
      </c>
      <c r="F3573" s="65">
        <v>0.4</v>
      </c>
      <c r="G3573" s="65" t="s">
        <v>1213</v>
      </c>
      <c r="H3573">
        <v>59.924999999999997</v>
      </c>
      <c r="I3573">
        <v>10.784000000000001</v>
      </c>
      <c r="J3573" s="65" t="s">
        <v>9263</v>
      </c>
      <c r="K3573" t="s">
        <v>9276</v>
      </c>
      <c r="L3573" t="s">
        <v>1201</v>
      </c>
      <c r="O3573" t="s">
        <v>1202</v>
      </c>
    </row>
    <row r="3574" spans="1:15" x14ac:dyDescent="0.25">
      <c r="A3574" t="s">
        <v>11525</v>
      </c>
      <c r="B3574" t="s">
        <v>11531</v>
      </c>
      <c r="C3574" t="s">
        <v>11527</v>
      </c>
      <c r="D3574" t="s">
        <v>11532</v>
      </c>
      <c r="E3574">
        <v>2</v>
      </c>
      <c r="F3574" s="65">
        <v>1.3</v>
      </c>
      <c r="G3574" s="65" t="s">
        <v>1213</v>
      </c>
      <c r="H3574">
        <v>59.924999999999997</v>
      </c>
      <c r="I3574">
        <v>10.784000000000001</v>
      </c>
      <c r="J3574" s="65" t="s">
        <v>9263</v>
      </c>
      <c r="K3574" t="s">
        <v>9276</v>
      </c>
      <c r="L3574" t="s">
        <v>1201</v>
      </c>
      <c r="O3574" t="s">
        <v>1202</v>
      </c>
    </row>
    <row r="3575" spans="1:15" x14ac:dyDescent="0.25">
      <c r="A3575" t="s">
        <v>11525</v>
      </c>
      <c r="B3575" t="s">
        <v>11533</v>
      </c>
      <c r="C3575" t="s">
        <v>11527</v>
      </c>
      <c r="D3575" t="s">
        <v>11534</v>
      </c>
      <c r="E3575">
        <v>2</v>
      </c>
      <c r="F3575" s="65">
        <v>0</v>
      </c>
      <c r="G3575" s="65" t="s">
        <v>1213</v>
      </c>
      <c r="H3575">
        <v>59.924999999999997</v>
      </c>
      <c r="I3575">
        <v>10.784000000000001</v>
      </c>
      <c r="J3575" s="65" t="s">
        <v>9263</v>
      </c>
      <c r="K3575" t="s">
        <v>9276</v>
      </c>
      <c r="L3575" t="s">
        <v>1201</v>
      </c>
      <c r="O3575" t="s">
        <v>1202</v>
      </c>
    </row>
    <row r="3576" spans="1:15" x14ac:dyDescent="0.25">
      <c r="A3576" t="s">
        <v>11535</v>
      </c>
      <c r="B3576" t="s">
        <v>11536</v>
      </c>
      <c r="C3576" t="s">
        <v>11537</v>
      </c>
      <c r="D3576" t="s">
        <v>11538</v>
      </c>
      <c r="E3576">
        <v>150</v>
      </c>
      <c r="F3576" s="65">
        <v>70</v>
      </c>
      <c r="G3576" s="65" t="s">
        <v>1200</v>
      </c>
      <c r="H3576">
        <v>59.65</v>
      </c>
      <c r="I3576">
        <v>6.8170000000000002</v>
      </c>
      <c r="J3576" s="65" t="s">
        <v>9263</v>
      </c>
      <c r="K3576" t="s">
        <v>9367</v>
      </c>
      <c r="L3576" t="s">
        <v>1201</v>
      </c>
      <c r="O3576" t="s">
        <v>1202</v>
      </c>
    </row>
    <row r="3577" spans="1:15" x14ac:dyDescent="0.25">
      <c r="A3577" t="s">
        <v>11535</v>
      </c>
      <c r="B3577" t="s">
        <v>11539</v>
      </c>
      <c r="C3577" t="s">
        <v>11537</v>
      </c>
      <c r="D3577" t="s">
        <v>11540</v>
      </c>
      <c r="E3577">
        <v>150</v>
      </c>
      <c r="F3577" s="65">
        <v>80</v>
      </c>
      <c r="G3577" s="65" t="s">
        <v>1200</v>
      </c>
      <c r="H3577">
        <v>59.65</v>
      </c>
      <c r="I3577">
        <v>6.8170000000000002</v>
      </c>
      <c r="J3577" s="65" t="s">
        <v>9263</v>
      </c>
      <c r="K3577" t="s">
        <v>9367</v>
      </c>
      <c r="L3577" t="s">
        <v>1201</v>
      </c>
      <c r="O3577" t="s">
        <v>1202</v>
      </c>
    </row>
    <row r="3578" spans="1:15" x14ac:dyDescent="0.25">
      <c r="A3578" t="s">
        <v>11541</v>
      </c>
      <c r="B3578" t="s">
        <v>11542</v>
      </c>
      <c r="C3578" t="s">
        <v>11543</v>
      </c>
      <c r="D3578" t="s">
        <v>11544</v>
      </c>
      <c r="E3578">
        <v>4.4000000000000004</v>
      </c>
      <c r="F3578" s="65">
        <v>4.4000000000000004</v>
      </c>
      <c r="G3578" s="65" t="s">
        <v>1200</v>
      </c>
      <c r="H3578">
        <v>67.024000000000001</v>
      </c>
      <c r="I3578">
        <v>15.321999999999999</v>
      </c>
      <c r="J3578" s="65" t="s">
        <v>9263</v>
      </c>
      <c r="K3578" t="s">
        <v>9348</v>
      </c>
      <c r="L3578" t="s">
        <v>1201</v>
      </c>
      <c r="O3578" t="s">
        <v>1202</v>
      </c>
    </row>
    <row r="3579" spans="1:15" x14ac:dyDescent="0.25">
      <c r="A3579" t="s">
        <v>11545</v>
      </c>
      <c r="B3579" t="s">
        <v>11546</v>
      </c>
      <c r="C3579" t="s">
        <v>11547</v>
      </c>
      <c r="D3579" t="s">
        <v>11548</v>
      </c>
      <c r="E3579">
        <v>39</v>
      </c>
      <c r="F3579" s="65">
        <v>13</v>
      </c>
      <c r="G3579" s="65" t="s">
        <v>1200</v>
      </c>
      <c r="H3579">
        <v>60.082999999999998</v>
      </c>
      <c r="I3579">
        <v>9.8160000000000007</v>
      </c>
      <c r="J3579" s="65" t="s">
        <v>9263</v>
      </c>
      <c r="K3579" t="s">
        <v>9271</v>
      </c>
      <c r="L3579" t="s">
        <v>1201</v>
      </c>
      <c r="O3579" t="s">
        <v>1202</v>
      </c>
    </row>
    <row r="3580" spans="1:15" x14ac:dyDescent="0.25">
      <c r="A3580" t="s">
        <v>11545</v>
      </c>
      <c r="B3580" t="s">
        <v>11549</v>
      </c>
      <c r="C3580" t="s">
        <v>11547</v>
      </c>
      <c r="D3580" t="s">
        <v>11550</v>
      </c>
      <c r="E3580">
        <v>39</v>
      </c>
      <c r="F3580" s="65">
        <v>13</v>
      </c>
      <c r="G3580" s="65" t="s">
        <v>1200</v>
      </c>
      <c r="H3580">
        <v>60.082999999999998</v>
      </c>
      <c r="I3580">
        <v>9.8160000000000007</v>
      </c>
      <c r="J3580" s="65" t="s">
        <v>9263</v>
      </c>
      <c r="K3580" t="s">
        <v>9271</v>
      </c>
      <c r="L3580" t="s">
        <v>1201</v>
      </c>
      <c r="O3580" t="s">
        <v>1202</v>
      </c>
    </row>
    <row r="3581" spans="1:15" x14ac:dyDescent="0.25">
      <c r="A3581" t="s">
        <v>11545</v>
      </c>
      <c r="B3581" t="s">
        <v>11551</v>
      </c>
      <c r="C3581" t="s">
        <v>11547</v>
      </c>
      <c r="D3581" t="s">
        <v>11552</v>
      </c>
      <c r="E3581">
        <v>39</v>
      </c>
      <c r="F3581" s="65">
        <v>13</v>
      </c>
      <c r="G3581" s="65" t="s">
        <v>1200</v>
      </c>
      <c r="H3581">
        <v>60.082999999999998</v>
      </c>
      <c r="I3581">
        <v>9.8160000000000007</v>
      </c>
      <c r="J3581" s="65" t="s">
        <v>9263</v>
      </c>
      <c r="K3581" t="s">
        <v>9271</v>
      </c>
      <c r="L3581" t="s">
        <v>1201</v>
      </c>
      <c r="O3581" t="s">
        <v>1202</v>
      </c>
    </row>
    <row r="3582" spans="1:15" x14ac:dyDescent="0.25">
      <c r="A3582" t="s">
        <v>11553</v>
      </c>
      <c r="B3582" t="s">
        <v>11554</v>
      </c>
      <c r="C3582" t="s">
        <v>11555</v>
      </c>
      <c r="D3582" t="s">
        <v>11556</v>
      </c>
      <c r="E3582">
        <v>5.4</v>
      </c>
      <c r="F3582" s="65">
        <v>2.7</v>
      </c>
      <c r="G3582" s="65" t="s">
        <v>1213</v>
      </c>
      <c r="H3582">
        <v>62.68</v>
      </c>
      <c r="I3582">
        <v>8.1370000000000005</v>
      </c>
      <c r="J3582" s="65" t="s">
        <v>9263</v>
      </c>
      <c r="K3582" t="s">
        <v>9264</v>
      </c>
      <c r="L3582" t="s">
        <v>1201</v>
      </c>
      <c r="O3582" t="s">
        <v>1202</v>
      </c>
    </row>
    <row r="3583" spans="1:15" x14ac:dyDescent="0.25">
      <c r="A3583" t="s">
        <v>11553</v>
      </c>
      <c r="B3583" t="s">
        <v>11557</v>
      </c>
      <c r="C3583" t="s">
        <v>11555</v>
      </c>
      <c r="D3583" t="s">
        <v>11558</v>
      </c>
      <c r="E3583">
        <v>5.4</v>
      </c>
      <c r="F3583" s="65">
        <v>2.7</v>
      </c>
      <c r="G3583" s="65" t="s">
        <v>1213</v>
      </c>
      <c r="H3583">
        <v>62.68</v>
      </c>
      <c r="I3583">
        <v>8.1370000000000005</v>
      </c>
      <c r="J3583" s="65" t="s">
        <v>9263</v>
      </c>
      <c r="K3583" t="s">
        <v>9264</v>
      </c>
      <c r="L3583" t="s">
        <v>1201</v>
      </c>
      <c r="O3583" t="s">
        <v>1202</v>
      </c>
    </row>
    <row r="3584" spans="1:15" x14ac:dyDescent="0.25">
      <c r="A3584" t="s">
        <v>11559</v>
      </c>
      <c r="B3584" t="s">
        <v>11560</v>
      </c>
      <c r="C3584" t="s">
        <v>11561</v>
      </c>
      <c r="D3584" t="s">
        <v>11562</v>
      </c>
      <c r="E3584">
        <v>160</v>
      </c>
      <c r="F3584" s="65">
        <v>80</v>
      </c>
      <c r="G3584" s="65" t="s">
        <v>1200</v>
      </c>
      <c r="H3584">
        <v>59.572000000000003</v>
      </c>
      <c r="I3584">
        <v>6.8159999999999998</v>
      </c>
      <c r="J3584" s="65" t="s">
        <v>9263</v>
      </c>
      <c r="K3584" t="s">
        <v>9367</v>
      </c>
      <c r="L3584" t="s">
        <v>1201</v>
      </c>
      <c r="O3584" t="s">
        <v>1202</v>
      </c>
    </row>
    <row r="3585" spans="1:18" x14ac:dyDescent="0.25">
      <c r="A3585" t="s">
        <v>11559</v>
      </c>
      <c r="B3585" t="s">
        <v>11563</v>
      </c>
      <c r="C3585" t="s">
        <v>11561</v>
      </c>
      <c r="D3585" t="s">
        <v>11564</v>
      </c>
      <c r="E3585">
        <v>160</v>
      </c>
      <c r="F3585" s="65">
        <v>80</v>
      </c>
      <c r="G3585" s="65" t="s">
        <v>1200</v>
      </c>
      <c r="H3585">
        <v>59.572000000000003</v>
      </c>
      <c r="I3585">
        <v>6.8159999999999998</v>
      </c>
      <c r="J3585" s="65" t="s">
        <v>9263</v>
      </c>
      <c r="K3585" t="s">
        <v>9367</v>
      </c>
      <c r="L3585" t="s">
        <v>1201</v>
      </c>
      <c r="O3585" t="s">
        <v>1202</v>
      </c>
    </row>
    <row r="3586" spans="1:18" x14ac:dyDescent="0.25">
      <c r="A3586" t="s">
        <v>11565</v>
      </c>
      <c r="B3586" t="s">
        <v>11566</v>
      </c>
      <c r="C3586" t="s">
        <v>11567</v>
      </c>
      <c r="D3586" t="s">
        <v>11568</v>
      </c>
      <c r="E3586">
        <v>28</v>
      </c>
      <c r="F3586" s="65">
        <v>21</v>
      </c>
      <c r="G3586" s="65" t="s">
        <v>1200</v>
      </c>
      <c r="H3586">
        <v>58.77</v>
      </c>
      <c r="I3586">
        <v>8.49</v>
      </c>
      <c r="J3586" s="65" t="s">
        <v>9263</v>
      </c>
      <c r="K3586" t="s">
        <v>9367</v>
      </c>
      <c r="L3586" t="s">
        <v>1201</v>
      </c>
      <c r="O3586" t="s">
        <v>1202</v>
      </c>
    </row>
    <row r="3587" spans="1:18" x14ac:dyDescent="0.25">
      <c r="A3587" t="s">
        <v>11565</v>
      </c>
      <c r="B3587" t="s">
        <v>11569</v>
      </c>
      <c r="C3587" t="s">
        <v>11567</v>
      </c>
      <c r="D3587" t="s">
        <v>11570</v>
      </c>
      <c r="E3587">
        <v>28</v>
      </c>
      <c r="F3587" s="65">
        <v>7</v>
      </c>
      <c r="G3587" s="65" t="s">
        <v>1200</v>
      </c>
      <c r="H3587">
        <v>58.77</v>
      </c>
      <c r="I3587">
        <v>8.49</v>
      </c>
      <c r="J3587" s="65" t="s">
        <v>9263</v>
      </c>
      <c r="K3587" t="s">
        <v>9367</v>
      </c>
      <c r="L3587" t="s">
        <v>1201</v>
      </c>
      <c r="O3587" t="s">
        <v>1202</v>
      </c>
    </row>
    <row r="3588" spans="1:18" x14ac:dyDescent="0.25">
      <c r="A3588" t="s">
        <v>11571</v>
      </c>
      <c r="B3588" t="s">
        <v>11572</v>
      </c>
      <c r="C3588" t="s">
        <v>11573</v>
      </c>
      <c r="D3588" t="s">
        <v>11574</v>
      </c>
      <c r="E3588">
        <v>100</v>
      </c>
      <c r="F3588" s="65">
        <v>50</v>
      </c>
      <c r="G3588" s="65" t="s">
        <v>1200</v>
      </c>
      <c r="H3588">
        <v>61.021000000000001</v>
      </c>
      <c r="I3588">
        <v>6.5670000000000002</v>
      </c>
      <c r="J3588" s="65" t="s">
        <v>9263</v>
      </c>
      <c r="K3588" t="s">
        <v>9264</v>
      </c>
      <c r="L3588" t="s">
        <v>1201</v>
      </c>
      <c r="O3588" t="s">
        <v>1202</v>
      </c>
    </row>
    <row r="3589" spans="1:18" x14ac:dyDescent="0.25">
      <c r="A3589" t="s">
        <v>11571</v>
      </c>
      <c r="B3589" t="s">
        <v>11575</v>
      </c>
      <c r="C3589" t="s">
        <v>11573</v>
      </c>
      <c r="D3589" t="s">
        <v>11576</v>
      </c>
      <c r="E3589">
        <v>100</v>
      </c>
      <c r="F3589" s="65">
        <v>0</v>
      </c>
      <c r="G3589" s="65" t="s">
        <v>1200</v>
      </c>
      <c r="H3589">
        <v>61.42</v>
      </c>
      <c r="I3589">
        <v>5.952</v>
      </c>
      <c r="J3589" s="65" t="s">
        <v>9263</v>
      </c>
      <c r="K3589" t="s">
        <v>9264</v>
      </c>
      <c r="L3589" t="s">
        <v>1201</v>
      </c>
      <c r="O3589" t="s">
        <v>1202</v>
      </c>
    </row>
    <row r="3590" spans="1:18" x14ac:dyDescent="0.25">
      <c r="A3590" t="s">
        <v>11571</v>
      </c>
      <c r="B3590" t="s">
        <v>11577</v>
      </c>
      <c r="C3590" t="s">
        <v>11573</v>
      </c>
      <c r="D3590" t="s">
        <v>11578</v>
      </c>
      <c r="E3590">
        <v>100</v>
      </c>
      <c r="F3590" s="65">
        <v>50</v>
      </c>
      <c r="G3590" s="65" t="s">
        <v>1200</v>
      </c>
      <c r="H3590">
        <v>61.021000000000001</v>
      </c>
      <c r="I3590">
        <v>6.5670000000000002</v>
      </c>
      <c r="J3590" s="65" t="s">
        <v>9263</v>
      </c>
      <c r="K3590" t="s">
        <v>9264</v>
      </c>
      <c r="L3590" t="s">
        <v>1201</v>
      </c>
      <c r="O3590" t="s">
        <v>1202</v>
      </c>
    </row>
    <row r="3591" spans="1:18" x14ac:dyDescent="0.25">
      <c r="A3591" t="s">
        <v>11579</v>
      </c>
      <c r="B3591" t="s">
        <v>11580</v>
      </c>
      <c r="C3591" t="s">
        <v>11581</v>
      </c>
      <c r="D3591" t="s">
        <v>11582</v>
      </c>
      <c r="E3591">
        <v>19.5</v>
      </c>
      <c r="F3591" s="65">
        <v>9</v>
      </c>
      <c r="G3591" s="65" t="s">
        <v>1200</v>
      </c>
      <c r="H3591">
        <v>62.664999999999999</v>
      </c>
      <c r="I3591">
        <v>10.146000000000001</v>
      </c>
      <c r="J3591" s="65" t="s">
        <v>9263</v>
      </c>
      <c r="K3591" t="s">
        <v>9512</v>
      </c>
      <c r="L3591" t="s">
        <v>1201</v>
      </c>
      <c r="O3591" t="s">
        <v>1202</v>
      </c>
    </row>
    <row r="3592" spans="1:18" x14ac:dyDescent="0.25">
      <c r="A3592" t="s">
        <v>11579</v>
      </c>
      <c r="B3592" t="s">
        <v>11583</v>
      </c>
      <c r="C3592" t="s">
        <v>11581</v>
      </c>
      <c r="D3592" t="s">
        <v>11584</v>
      </c>
      <c r="E3592">
        <v>19.5</v>
      </c>
      <c r="F3592" s="65">
        <v>10.5</v>
      </c>
      <c r="G3592" s="65" t="s">
        <v>1200</v>
      </c>
      <c r="H3592">
        <v>62.667000000000002</v>
      </c>
      <c r="I3592">
        <v>7.5330000000000004</v>
      </c>
      <c r="J3592" s="65" t="s">
        <v>9263</v>
      </c>
      <c r="K3592" t="s">
        <v>9264</v>
      </c>
      <c r="L3592" t="s">
        <v>1201</v>
      </c>
      <c r="O3592" t="s">
        <v>1202</v>
      </c>
    </row>
    <row r="3593" spans="1:18" x14ac:dyDescent="0.25">
      <c r="A3593" t="s">
        <v>11585</v>
      </c>
      <c r="B3593" t="s">
        <v>11586</v>
      </c>
      <c r="C3593" t="s">
        <v>11587</v>
      </c>
      <c r="D3593" t="s">
        <v>11588</v>
      </c>
      <c r="E3593">
        <v>40</v>
      </c>
      <c r="F3593" s="65">
        <v>40</v>
      </c>
      <c r="G3593" s="65" t="s">
        <v>1200</v>
      </c>
      <c r="H3593">
        <v>62.009</v>
      </c>
      <c r="I3593">
        <v>5.8369999999999997</v>
      </c>
      <c r="J3593" s="65" t="s">
        <v>9263</v>
      </c>
      <c r="K3593" t="s">
        <v>9264</v>
      </c>
      <c r="L3593" t="s">
        <v>1201</v>
      </c>
      <c r="O3593" t="s">
        <v>1202</v>
      </c>
    </row>
    <row r="3594" spans="1:18" x14ac:dyDescent="0.25">
      <c r="A3594" t="s">
        <v>11589</v>
      </c>
      <c r="B3594" t="s">
        <v>11590</v>
      </c>
      <c r="C3594" t="s">
        <v>11591</v>
      </c>
      <c r="D3594" t="s">
        <v>11592</v>
      </c>
      <c r="E3594">
        <v>5.2</v>
      </c>
      <c r="F3594" s="65">
        <v>5.2</v>
      </c>
      <c r="G3594" s="65" t="s">
        <v>1213</v>
      </c>
      <c r="H3594">
        <v>60.62</v>
      </c>
      <c r="I3594">
        <v>5.9669999999999996</v>
      </c>
      <c r="J3594" s="65" t="s">
        <v>9263</v>
      </c>
      <c r="K3594" t="s">
        <v>9264</v>
      </c>
      <c r="L3594" t="s">
        <v>1201</v>
      </c>
      <c r="O3594" t="s">
        <v>1202</v>
      </c>
    </row>
    <row r="3595" spans="1:18" x14ac:dyDescent="0.25">
      <c r="A3595" t="s">
        <v>11593</v>
      </c>
      <c r="B3595" t="s">
        <v>11594</v>
      </c>
      <c r="C3595" t="s">
        <v>11595</v>
      </c>
      <c r="D3595" t="s">
        <v>11596</v>
      </c>
      <c r="E3595">
        <v>83</v>
      </c>
      <c r="F3595" s="65">
        <v>83</v>
      </c>
      <c r="G3595" s="65" t="s">
        <v>1200</v>
      </c>
      <c r="H3595">
        <v>62.664999999999999</v>
      </c>
      <c r="I3595">
        <v>10.146000000000001</v>
      </c>
      <c r="J3595" s="65" t="s">
        <v>9263</v>
      </c>
      <c r="K3595" t="s">
        <v>9512</v>
      </c>
      <c r="L3595" t="s">
        <v>1201</v>
      </c>
      <c r="O3595" t="s">
        <v>1202</v>
      </c>
    </row>
    <row r="3596" spans="1:18" x14ac:dyDescent="0.25">
      <c r="A3596" t="s">
        <v>11597</v>
      </c>
      <c r="B3596" t="s">
        <v>11598</v>
      </c>
      <c r="C3596" t="s">
        <v>11599</v>
      </c>
      <c r="D3596" t="s">
        <v>11600</v>
      </c>
      <c r="E3596">
        <v>71.3</v>
      </c>
      <c r="F3596" s="65">
        <v>71.3</v>
      </c>
      <c r="G3596" s="65" t="s">
        <v>1495</v>
      </c>
      <c r="H3596">
        <v>58.161000000000001</v>
      </c>
      <c r="I3596">
        <v>6.7030000000000003</v>
      </c>
      <c r="J3596" s="65" t="s">
        <v>9263</v>
      </c>
      <c r="K3596" t="s">
        <v>9367</v>
      </c>
      <c r="L3596" t="s">
        <v>1201</v>
      </c>
      <c r="O3596" t="s">
        <v>1360</v>
      </c>
      <c r="Q3596">
        <v>0</v>
      </c>
      <c r="R3596">
        <v>0</v>
      </c>
    </row>
    <row r="3597" spans="1:18" x14ac:dyDescent="0.25">
      <c r="A3597" t="s">
        <v>11601</v>
      </c>
      <c r="B3597" t="s">
        <v>11602</v>
      </c>
      <c r="C3597" t="s">
        <v>11603</v>
      </c>
      <c r="D3597" t="s">
        <v>11604</v>
      </c>
      <c r="E3597">
        <v>5.8</v>
      </c>
      <c r="F3597" s="65">
        <v>0.1</v>
      </c>
      <c r="G3597" s="65" t="s">
        <v>1213</v>
      </c>
      <c r="H3597">
        <v>69.914000000000001</v>
      </c>
      <c r="I3597">
        <v>19.260000000000002</v>
      </c>
      <c r="J3597" s="65" t="s">
        <v>9263</v>
      </c>
      <c r="K3597" t="s">
        <v>9348</v>
      </c>
      <c r="L3597" t="s">
        <v>1201</v>
      </c>
      <c r="O3597" t="s">
        <v>1202</v>
      </c>
    </row>
    <row r="3598" spans="1:18" x14ac:dyDescent="0.25">
      <c r="A3598" t="s">
        <v>11601</v>
      </c>
      <c r="B3598" t="s">
        <v>11605</v>
      </c>
      <c r="C3598" t="s">
        <v>11603</v>
      </c>
      <c r="D3598" t="s">
        <v>11606</v>
      </c>
      <c r="E3598">
        <v>5.8</v>
      </c>
      <c r="F3598" s="65">
        <v>0.1</v>
      </c>
      <c r="G3598" s="65" t="s">
        <v>1213</v>
      </c>
      <c r="H3598">
        <v>69.914000000000001</v>
      </c>
      <c r="I3598">
        <v>19.260000000000002</v>
      </c>
      <c r="J3598" s="65" t="s">
        <v>9263</v>
      </c>
      <c r="K3598" t="s">
        <v>9348</v>
      </c>
      <c r="L3598" t="s">
        <v>1201</v>
      </c>
      <c r="O3598" t="s">
        <v>1202</v>
      </c>
    </row>
    <row r="3599" spans="1:18" x14ac:dyDescent="0.25">
      <c r="A3599" t="s">
        <v>11601</v>
      </c>
      <c r="B3599" t="s">
        <v>11607</v>
      </c>
      <c r="C3599" t="s">
        <v>11603</v>
      </c>
      <c r="D3599" t="s">
        <v>11608</v>
      </c>
      <c r="E3599">
        <v>5.8</v>
      </c>
      <c r="F3599" s="65">
        <v>3.2</v>
      </c>
      <c r="G3599" s="65" t="s">
        <v>1213</v>
      </c>
      <c r="H3599">
        <v>69.914000000000001</v>
      </c>
      <c r="I3599">
        <v>19.260000000000002</v>
      </c>
      <c r="J3599" s="65" t="s">
        <v>9263</v>
      </c>
      <c r="K3599" t="s">
        <v>9348</v>
      </c>
      <c r="L3599" t="s">
        <v>1201</v>
      </c>
      <c r="O3599" t="s">
        <v>1202</v>
      </c>
    </row>
    <row r="3600" spans="1:18" x14ac:dyDescent="0.25">
      <c r="A3600" t="s">
        <v>11601</v>
      </c>
      <c r="B3600" t="s">
        <v>11609</v>
      </c>
      <c r="C3600" t="s">
        <v>11603</v>
      </c>
      <c r="D3600" t="s">
        <v>11610</v>
      </c>
      <c r="E3600">
        <v>5.8</v>
      </c>
      <c r="F3600" s="65">
        <v>1.7</v>
      </c>
      <c r="G3600" s="65" t="s">
        <v>1213</v>
      </c>
      <c r="H3600">
        <v>69.914000000000001</v>
      </c>
      <c r="I3600">
        <v>19.260000000000002</v>
      </c>
      <c r="J3600" s="65" t="s">
        <v>9263</v>
      </c>
      <c r="K3600" t="s">
        <v>9348</v>
      </c>
      <c r="L3600" t="s">
        <v>1201</v>
      </c>
      <c r="O3600" t="s">
        <v>1202</v>
      </c>
    </row>
    <row r="3601" spans="1:15" x14ac:dyDescent="0.25">
      <c r="A3601" t="s">
        <v>11601</v>
      </c>
      <c r="B3601" t="s">
        <v>11611</v>
      </c>
      <c r="C3601" t="s">
        <v>11603</v>
      </c>
      <c r="D3601" t="s">
        <v>11612</v>
      </c>
      <c r="E3601">
        <v>5.8</v>
      </c>
      <c r="F3601" s="65">
        <v>0</v>
      </c>
      <c r="G3601" s="65" t="s">
        <v>1213</v>
      </c>
      <c r="H3601">
        <v>69.914000000000001</v>
      </c>
      <c r="I3601">
        <v>19.260000000000002</v>
      </c>
      <c r="J3601" s="65" t="s">
        <v>9263</v>
      </c>
      <c r="K3601" t="s">
        <v>9348</v>
      </c>
      <c r="L3601" t="s">
        <v>1201</v>
      </c>
      <c r="O3601" t="s">
        <v>1202</v>
      </c>
    </row>
    <row r="3602" spans="1:15" x14ac:dyDescent="0.25">
      <c r="A3602" t="s">
        <v>11601</v>
      </c>
      <c r="B3602" t="s">
        <v>11613</v>
      </c>
      <c r="C3602" t="s">
        <v>11603</v>
      </c>
      <c r="D3602" t="s">
        <v>11614</v>
      </c>
      <c r="E3602">
        <v>5.8</v>
      </c>
      <c r="F3602" s="65">
        <v>0.1</v>
      </c>
      <c r="G3602" s="65" t="s">
        <v>1213</v>
      </c>
      <c r="H3602">
        <v>69.914000000000001</v>
      </c>
      <c r="I3602">
        <v>19.260000000000002</v>
      </c>
      <c r="J3602" s="65" t="s">
        <v>9263</v>
      </c>
      <c r="K3602" t="s">
        <v>9348</v>
      </c>
      <c r="L3602" t="s">
        <v>1201</v>
      </c>
      <c r="O3602" t="s">
        <v>1202</v>
      </c>
    </row>
    <row r="3603" spans="1:15" x14ac:dyDescent="0.25">
      <c r="A3603" t="s">
        <v>11601</v>
      </c>
      <c r="B3603" t="s">
        <v>11615</v>
      </c>
      <c r="C3603" t="s">
        <v>11603</v>
      </c>
      <c r="D3603" t="s">
        <v>11616</v>
      </c>
      <c r="E3603">
        <v>5.8</v>
      </c>
      <c r="F3603" s="65">
        <v>0.5</v>
      </c>
      <c r="G3603" s="65" t="s">
        <v>1213</v>
      </c>
      <c r="H3603">
        <v>69.914000000000001</v>
      </c>
      <c r="I3603">
        <v>19.260000000000002</v>
      </c>
      <c r="J3603" s="65" t="s">
        <v>9263</v>
      </c>
      <c r="K3603" t="s">
        <v>9348</v>
      </c>
      <c r="L3603" t="s">
        <v>1201</v>
      </c>
      <c r="O3603" t="s">
        <v>1202</v>
      </c>
    </row>
    <row r="3604" spans="1:15" x14ac:dyDescent="0.25">
      <c r="A3604" t="s">
        <v>11601</v>
      </c>
      <c r="B3604" t="s">
        <v>11617</v>
      </c>
      <c r="C3604" t="s">
        <v>11603</v>
      </c>
      <c r="D3604" t="s">
        <v>11618</v>
      </c>
      <c r="E3604">
        <v>5.8</v>
      </c>
      <c r="F3604" s="65">
        <v>0.1</v>
      </c>
      <c r="G3604" s="65" t="s">
        <v>1213</v>
      </c>
      <c r="H3604">
        <v>69.914000000000001</v>
      </c>
      <c r="I3604">
        <v>19.260000000000002</v>
      </c>
      <c r="J3604" s="65" t="s">
        <v>9263</v>
      </c>
      <c r="K3604" t="s">
        <v>9348</v>
      </c>
      <c r="L3604" t="s">
        <v>1201</v>
      </c>
      <c r="O3604" t="s">
        <v>1202</v>
      </c>
    </row>
    <row r="3605" spans="1:15" x14ac:dyDescent="0.25">
      <c r="A3605" t="s">
        <v>11619</v>
      </c>
      <c r="B3605" t="s">
        <v>11620</v>
      </c>
      <c r="C3605" t="s">
        <v>11621</v>
      </c>
      <c r="D3605" t="s">
        <v>11622</v>
      </c>
      <c r="E3605">
        <v>5.2</v>
      </c>
      <c r="F3605" s="65">
        <v>5.2</v>
      </c>
      <c r="G3605" s="65" t="s">
        <v>1213</v>
      </c>
      <c r="H3605">
        <v>60.125999999999998</v>
      </c>
      <c r="I3605">
        <v>12.456</v>
      </c>
      <c r="J3605" s="65" t="s">
        <v>9263</v>
      </c>
      <c r="K3605" t="s">
        <v>9512</v>
      </c>
      <c r="L3605" t="s">
        <v>1201</v>
      </c>
      <c r="O3605" t="s">
        <v>1202</v>
      </c>
    </row>
    <row r="3606" spans="1:15" x14ac:dyDescent="0.25">
      <c r="A3606" t="s">
        <v>11623</v>
      </c>
      <c r="B3606" t="s">
        <v>11624</v>
      </c>
      <c r="C3606" t="s">
        <v>11625</v>
      </c>
      <c r="D3606" t="s">
        <v>11626</v>
      </c>
      <c r="E3606">
        <v>1.6</v>
      </c>
      <c r="F3606" s="65">
        <v>1</v>
      </c>
      <c r="G3606" s="65" t="s">
        <v>1213</v>
      </c>
      <c r="J3606" s="65" t="s">
        <v>9263</v>
      </c>
      <c r="L3606" t="s">
        <v>1201</v>
      </c>
      <c r="O3606" t="s">
        <v>1202</v>
      </c>
    </row>
    <row r="3607" spans="1:15" x14ac:dyDescent="0.25">
      <c r="A3607" t="s">
        <v>11623</v>
      </c>
      <c r="B3607" t="s">
        <v>11627</v>
      </c>
      <c r="C3607" t="s">
        <v>11625</v>
      </c>
      <c r="D3607" t="s">
        <v>11628</v>
      </c>
      <c r="E3607">
        <v>1.6</v>
      </c>
      <c r="F3607" s="65">
        <v>0.6</v>
      </c>
      <c r="G3607" s="65" t="s">
        <v>1213</v>
      </c>
      <c r="J3607" s="65" t="s">
        <v>9263</v>
      </c>
      <c r="L3607" t="s">
        <v>1201</v>
      </c>
      <c r="O3607" t="s">
        <v>1202</v>
      </c>
    </row>
    <row r="3608" spans="1:15" x14ac:dyDescent="0.25">
      <c r="A3608" t="s">
        <v>11629</v>
      </c>
      <c r="B3608" t="s">
        <v>11630</v>
      </c>
      <c r="C3608" t="s">
        <v>11631</v>
      </c>
      <c r="D3608" t="s">
        <v>11632</v>
      </c>
      <c r="E3608">
        <v>120</v>
      </c>
      <c r="F3608" s="65">
        <v>60</v>
      </c>
      <c r="G3608" s="65" t="s">
        <v>1200</v>
      </c>
      <c r="H3608">
        <v>67.123999999999995</v>
      </c>
      <c r="I3608">
        <v>16.097000000000001</v>
      </c>
      <c r="J3608" s="65" t="s">
        <v>9263</v>
      </c>
      <c r="K3608" t="s">
        <v>9348</v>
      </c>
      <c r="L3608" t="s">
        <v>1201</v>
      </c>
      <c r="O3608" t="s">
        <v>1202</v>
      </c>
    </row>
    <row r="3609" spans="1:15" x14ac:dyDescent="0.25">
      <c r="A3609" t="s">
        <v>11629</v>
      </c>
      <c r="B3609" t="s">
        <v>11633</v>
      </c>
      <c r="C3609" t="s">
        <v>11631</v>
      </c>
      <c r="D3609" t="s">
        <v>11634</v>
      </c>
      <c r="E3609">
        <v>120</v>
      </c>
      <c r="F3609" s="65">
        <v>60</v>
      </c>
      <c r="G3609" s="65" t="s">
        <v>1200</v>
      </c>
      <c r="H3609">
        <v>67.123999999999995</v>
      </c>
      <c r="I3609">
        <v>16.097000000000001</v>
      </c>
      <c r="J3609" s="65" t="s">
        <v>9263</v>
      </c>
      <c r="K3609" t="s">
        <v>9348</v>
      </c>
      <c r="L3609" t="s">
        <v>1201</v>
      </c>
      <c r="O3609" t="s">
        <v>1202</v>
      </c>
    </row>
    <row r="3610" spans="1:15" x14ac:dyDescent="0.25">
      <c r="A3610" t="s">
        <v>11635</v>
      </c>
      <c r="B3610" t="s">
        <v>11636</v>
      </c>
      <c r="C3610" t="s">
        <v>11637</v>
      </c>
      <c r="D3610" t="s">
        <v>11638</v>
      </c>
      <c r="E3610">
        <v>27</v>
      </c>
      <c r="F3610" s="65">
        <v>27</v>
      </c>
      <c r="G3610" s="65" t="s">
        <v>1200</v>
      </c>
      <c r="H3610">
        <v>59.680999999999997</v>
      </c>
      <c r="I3610">
        <v>9.15</v>
      </c>
      <c r="J3610" s="65" t="s">
        <v>9263</v>
      </c>
      <c r="K3610" t="s">
        <v>9271</v>
      </c>
      <c r="L3610" t="s">
        <v>1201</v>
      </c>
      <c r="O3610" t="s">
        <v>1202</v>
      </c>
    </row>
    <row r="3611" spans="1:15" x14ac:dyDescent="0.25">
      <c r="A3611" t="s">
        <v>11639</v>
      </c>
      <c r="B3611" t="s">
        <v>11640</v>
      </c>
      <c r="C3611" t="s">
        <v>11641</v>
      </c>
      <c r="D3611" t="s">
        <v>11642</v>
      </c>
      <c r="E3611">
        <v>60</v>
      </c>
      <c r="F3611" s="65">
        <v>60</v>
      </c>
      <c r="G3611" s="65" t="s">
        <v>1200</v>
      </c>
      <c r="H3611">
        <v>61.136000000000003</v>
      </c>
      <c r="I3611">
        <v>8.8789999999999996</v>
      </c>
      <c r="J3611" s="65" t="s">
        <v>9263</v>
      </c>
      <c r="K3611" t="s">
        <v>9512</v>
      </c>
      <c r="L3611" t="s">
        <v>1201</v>
      </c>
      <c r="O3611" t="s">
        <v>1202</v>
      </c>
    </row>
    <row r="3612" spans="1:15" x14ac:dyDescent="0.25">
      <c r="A3612" t="s">
        <v>11643</v>
      </c>
      <c r="B3612" t="s">
        <v>11644</v>
      </c>
      <c r="C3612" t="s">
        <v>11645</v>
      </c>
      <c r="D3612" t="s">
        <v>11646</v>
      </c>
      <c r="E3612">
        <v>1.8</v>
      </c>
      <c r="F3612" s="65">
        <v>1.8</v>
      </c>
      <c r="G3612" s="65" t="s">
        <v>1200</v>
      </c>
      <c r="H3612">
        <v>62.231000000000002</v>
      </c>
      <c r="I3612">
        <v>7.415</v>
      </c>
      <c r="J3612" s="65" t="s">
        <v>9263</v>
      </c>
      <c r="K3612" t="s">
        <v>9264</v>
      </c>
      <c r="L3612" t="s">
        <v>1201</v>
      </c>
      <c r="O3612" t="s">
        <v>1202</v>
      </c>
    </row>
    <row r="3613" spans="1:15" x14ac:dyDescent="0.25">
      <c r="A3613" t="s">
        <v>11647</v>
      </c>
      <c r="B3613" t="s">
        <v>11648</v>
      </c>
      <c r="C3613" t="s">
        <v>11649</v>
      </c>
      <c r="D3613" t="s">
        <v>11650</v>
      </c>
      <c r="E3613">
        <v>95</v>
      </c>
      <c r="F3613" s="65">
        <v>95</v>
      </c>
      <c r="G3613" s="65" t="s">
        <v>1200</v>
      </c>
      <c r="H3613">
        <v>62.231000000000002</v>
      </c>
      <c r="I3613">
        <v>7.415</v>
      </c>
      <c r="J3613" s="65" t="s">
        <v>9263</v>
      </c>
      <c r="K3613" t="s">
        <v>9264</v>
      </c>
      <c r="L3613" t="s">
        <v>1201</v>
      </c>
      <c r="O3613" t="s">
        <v>1202</v>
      </c>
    </row>
    <row r="3614" spans="1:15" x14ac:dyDescent="0.25">
      <c r="A3614" t="s">
        <v>11651</v>
      </c>
      <c r="B3614" t="s">
        <v>11652</v>
      </c>
      <c r="C3614" t="s">
        <v>11653</v>
      </c>
      <c r="D3614" t="s">
        <v>11654</v>
      </c>
      <c r="E3614">
        <v>150</v>
      </c>
      <c r="F3614" s="65">
        <v>50</v>
      </c>
      <c r="G3614" s="65" t="s">
        <v>1200</v>
      </c>
      <c r="H3614">
        <v>58.295000000000002</v>
      </c>
      <c r="I3614">
        <v>6.4530000000000003</v>
      </c>
      <c r="J3614" s="65" t="s">
        <v>9263</v>
      </c>
      <c r="K3614" t="s">
        <v>9367</v>
      </c>
      <c r="L3614" t="s">
        <v>1201</v>
      </c>
      <c r="O3614" t="s">
        <v>1202</v>
      </c>
    </row>
    <row r="3615" spans="1:15" x14ac:dyDescent="0.25">
      <c r="A3615" t="s">
        <v>11651</v>
      </c>
      <c r="B3615" t="s">
        <v>11655</v>
      </c>
      <c r="C3615" t="s">
        <v>11653</v>
      </c>
      <c r="D3615" t="s">
        <v>11656</v>
      </c>
      <c r="E3615">
        <v>150</v>
      </c>
      <c r="F3615" s="65">
        <v>0.1</v>
      </c>
      <c r="G3615" s="65" t="s">
        <v>1200</v>
      </c>
      <c r="H3615">
        <v>58.295000000000002</v>
      </c>
      <c r="I3615">
        <v>6.4530000000000003</v>
      </c>
      <c r="J3615" s="65" t="s">
        <v>9263</v>
      </c>
      <c r="K3615" t="s">
        <v>9367</v>
      </c>
      <c r="L3615" t="s">
        <v>1427</v>
      </c>
      <c r="O3615" t="s">
        <v>1202</v>
      </c>
    </row>
    <row r="3616" spans="1:15" x14ac:dyDescent="0.25">
      <c r="A3616" t="s">
        <v>11651</v>
      </c>
      <c r="B3616" t="s">
        <v>11657</v>
      </c>
      <c r="C3616" t="s">
        <v>11653</v>
      </c>
      <c r="D3616" t="s">
        <v>11658</v>
      </c>
      <c r="E3616">
        <v>150</v>
      </c>
      <c r="F3616" s="65">
        <v>50</v>
      </c>
      <c r="G3616" s="65" t="s">
        <v>1200</v>
      </c>
      <c r="H3616">
        <v>58.295000000000002</v>
      </c>
      <c r="I3616">
        <v>6.4530000000000003</v>
      </c>
      <c r="J3616" s="65" t="s">
        <v>9263</v>
      </c>
      <c r="K3616" t="s">
        <v>9367</v>
      </c>
      <c r="L3616" t="s">
        <v>1201</v>
      </c>
      <c r="O3616" t="s">
        <v>1202</v>
      </c>
    </row>
    <row r="3617" spans="1:15" x14ac:dyDescent="0.25">
      <c r="A3617" t="s">
        <v>11651</v>
      </c>
      <c r="B3617" t="s">
        <v>11659</v>
      </c>
      <c r="C3617" t="s">
        <v>11653</v>
      </c>
      <c r="D3617" t="s">
        <v>11660</v>
      </c>
      <c r="E3617">
        <v>150</v>
      </c>
      <c r="F3617" s="65">
        <v>0.5</v>
      </c>
      <c r="G3617" s="65" t="s">
        <v>1200</v>
      </c>
      <c r="H3617">
        <v>58.295000000000002</v>
      </c>
      <c r="I3617">
        <v>6.4530000000000003</v>
      </c>
      <c r="J3617" s="65" t="s">
        <v>9263</v>
      </c>
      <c r="K3617" t="s">
        <v>9367</v>
      </c>
      <c r="L3617" t="s">
        <v>1427</v>
      </c>
      <c r="O3617" t="s">
        <v>1202</v>
      </c>
    </row>
    <row r="3618" spans="1:15" x14ac:dyDescent="0.25">
      <c r="A3618" t="s">
        <v>11651</v>
      </c>
      <c r="B3618" t="s">
        <v>11661</v>
      </c>
      <c r="C3618" t="s">
        <v>11653</v>
      </c>
      <c r="D3618" t="s">
        <v>11662</v>
      </c>
      <c r="E3618">
        <v>150</v>
      </c>
      <c r="F3618" s="65">
        <v>0.3</v>
      </c>
      <c r="G3618" s="65" t="s">
        <v>1200</v>
      </c>
      <c r="H3618">
        <v>58.295000000000002</v>
      </c>
      <c r="I3618">
        <v>6.4530000000000003</v>
      </c>
      <c r="J3618" s="65" t="s">
        <v>9263</v>
      </c>
      <c r="K3618" t="s">
        <v>9367</v>
      </c>
      <c r="L3618" t="s">
        <v>1427</v>
      </c>
      <c r="O3618" t="s">
        <v>1202</v>
      </c>
    </row>
    <row r="3619" spans="1:15" x14ac:dyDescent="0.25">
      <c r="A3619" t="s">
        <v>11651</v>
      </c>
      <c r="B3619" t="s">
        <v>11663</v>
      </c>
      <c r="C3619" t="s">
        <v>11653</v>
      </c>
      <c r="D3619" t="s">
        <v>11664</v>
      </c>
      <c r="E3619">
        <v>150</v>
      </c>
      <c r="F3619" s="65">
        <v>0.1</v>
      </c>
      <c r="G3619" s="65" t="s">
        <v>1200</v>
      </c>
      <c r="H3619">
        <v>58.295000000000002</v>
      </c>
      <c r="I3619">
        <v>6.4530000000000003</v>
      </c>
      <c r="J3619" s="65" t="s">
        <v>9263</v>
      </c>
      <c r="K3619" t="s">
        <v>9367</v>
      </c>
      <c r="L3619" t="s">
        <v>1427</v>
      </c>
      <c r="O3619" t="s">
        <v>1202</v>
      </c>
    </row>
    <row r="3620" spans="1:15" x14ac:dyDescent="0.25">
      <c r="A3620" t="s">
        <v>11651</v>
      </c>
      <c r="B3620" t="s">
        <v>11665</v>
      </c>
      <c r="C3620" t="s">
        <v>11653</v>
      </c>
      <c r="D3620" t="s">
        <v>11666</v>
      </c>
      <c r="E3620">
        <v>150</v>
      </c>
      <c r="F3620" s="65">
        <v>0.1</v>
      </c>
      <c r="G3620" s="65" t="s">
        <v>1200</v>
      </c>
      <c r="H3620">
        <v>58.295000000000002</v>
      </c>
      <c r="I3620">
        <v>6.4530000000000003</v>
      </c>
      <c r="J3620" s="65" t="s">
        <v>9263</v>
      </c>
      <c r="K3620" t="s">
        <v>9367</v>
      </c>
      <c r="L3620" t="s">
        <v>1427</v>
      </c>
      <c r="O3620" t="s">
        <v>1202</v>
      </c>
    </row>
    <row r="3621" spans="1:15" x14ac:dyDescent="0.25">
      <c r="A3621" t="s">
        <v>11651</v>
      </c>
      <c r="B3621" t="s">
        <v>11667</v>
      </c>
      <c r="C3621" t="s">
        <v>11653</v>
      </c>
      <c r="D3621" t="s">
        <v>11668</v>
      </c>
      <c r="E3621">
        <v>150</v>
      </c>
      <c r="F3621" s="65">
        <v>1.2</v>
      </c>
      <c r="G3621" s="65" t="s">
        <v>1200</v>
      </c>
      <c r="H3621">
        <v>58.295000000000002</v>
      </c>
      <c r="I3621">
        <v>6.4530000000000003</v>
      </c>
      <c r="J3621" s="65" t="s">
        <v>9263</v>
      </c>
      <c r="K3621" t="s">
        <v>9367</v>
      </c>
      <c r="L3621" t="s">
        <v>1427</v>
      </c>
      <c r="O3621" t="s">
        <v>1202</v>
      </c>
    </row>
    <row r="3622" spans="1:15" x14ac:dyDescent="0.25">
      <c r="A3622" t="s">
        <v>11651</v>
      </c>
      <c r="B3622" t="s">
        <v>11669</v>
      </c>
      <c r="C3622" t="s">
        <v>11653</v>
      </c>
      <c r="D3622" t="s">
        <v>11670</v>
      </c>
      <c r="E3622">
        <v>150</v>
      </c>
      <c r="F3622" s="65">
        <v>50</v>
      </c>
      <c r="G3622" s="65" t="s">
        <v>1200</v>
      </c>
      <c r="H3622">
        <v>58.295000000000002</v>
      </c>
      <c r="I3622">
        <v>6.4530000000000003</v>
      </c>
      <c r="J3622" s="65" t="s">
        <v>9263</v>
      </c>
      <c r="K3622" t="s">
        <v>9367</v>
      </c>
      <c r="L3622" t="s">
        <v>1201</v>
      </c>
      <c r="O3622" t="s">
        <v>1202</v>
      </c>
    </row>
    <row r="3623" spans="1:15" x14ac:dyDescent="0.25">
      <c r="A3623" t="s">
        <v>11651</v>
      </c>
      <c r="B3623" t="s">
        <v>11671</v>
      </c>
      <c r="C3623" t="s">
        <v>11653</v>
      </c>
      <c r="D3623" t="s">
        <v>11672</v>
      </c>
      <c r="E3623">
        <v>150</v>
      </c>
      <c r="F3623" s="65">
        <v>0.2</v>
      </c>
      <c r="G3623" s="65" t="s">
        <v>1200</v>
      </c>
      <c r="H3623">
        <v>58.295000000000002</v>
      </c>
      <c r="I3623">
        <v>6.4530000000000003</v>
      </c>
      <c r="J3623" s="65" t="s">
        <v>9263</v>
      </c>
      <c r="K3623" t="s">
        <v>9367</v>
      </c>
      <c r="L3623" t="s">
        <v>1427</v>
      </c>
      <c r="O3623" t="s">
        <v>1202</v>
      </c>
    </row>
    <row r="3624" spans="1:15" x14ac:dyDescent="0.25">
      <c r="A3624" t="s">
        <v>11651</v>
      </c>
      <c r="B3624" t="s">
        <v>11673</v>
      </c>
      <c r="C3624" t="s">
        <v>11653</v>
      </c>
      <c r="D3624" t="s">
        <v>11674</v>
      </c>
      <c r="E3624">
        <v>150</v>
      </c>
      <c r="F3624" s="65">
        <v>0.2</v>
      </c>
      <c r="G3624" s="65" t="s">
        <v>1200</v>
      </c>
      <c r="H3624">
        <v>58.295000000000002</v>
      </c>
      <c r="I3624">
        <v>6.4530000000000003</v>
      </c>
      <c r="J3624" s="65" t="s">
        <v>9263</v>
      </c>
      <c r="K3624" t="s">
        <v>9367</v>
      </c>
      <c r="L3624" t="s">
        <v>1427</v>
      </c>
      <c r="O3624" t="s">
        <v>1202</v>
      </c>
    </row>
    <row r="3625" spans="1:15" x14ac:dyDescent="0.25">
      <c r="A3625" t="s">
        <v>11651</v>
      </c>
      <c r="B3625" t="s">
        <v>11675</v>
      </c>
      <c r="C3625" t="s">
        <v>11653</v>
      </c>
      <c r="D3625" t="s">
        <v>11676</v>
      </c>
      <c r="E3625">
        <v>150</v>
      </c>
      <c r="F3625" s="65">
        <v>0.2</v>
      </c>
      <c r="G3625" s="65" t="s">
        <v>1200</v>
      </c>
      <c r="H3625">
        <v>58.295000000000002</v>
      </c>
      <c r="I3625">
        <v>6.4530000000000003</v>
      </c>
      <c r="J3625" s="65" t="s">
        <v>9263</v>
      </c>
      <c r="K3625" t="s">
        <v>9367</v>
      </c>
      <c r="L3625" t="s">
        <v>1427</v>
      </c>
      <c r="O3625" t="s">
        <v>1202</v>
      </c>
    </row>
    <row r="3626" spans="1:15" x14ac:dyDescent="0.25">
      <c r="A3626" t="s">
        <v>11677</v>
      </c>
      <c r="B3626" t="s">
        <v>11678</v>
      </c>
      <c r="C3626" t="s">
        <v>11677</v>
      </c>
      <c r="D3626" t="s">
        <v>11679</v>
      </c>
      <c r="E3626">
        <v>1.8</v>
      </c>
      <c r="F3626" s="65">
        <v>1.8</v>
      </c>
      <c r="G3626" s="65" t="s">
        <v>1200</v>
      </c>
      <c r="J3626" s="65" t="s">
        <v>9263</v>
      </c>
      <c r="L3626" t="s">
        <v>1201</v>
      </c>
      <c r="O3626" t="s">
        <v>1202</v>
      </c>
    </row>
    <row r="3627" spans="1:15" x14ac:dyDescent="0.25">
      <c r="A3627" t="s">
        <v>11680</v>
      </c>
      <c r="B3627" t="s">
        <v>11681</v>
      </c>
      <c r="C3627" t="s">
        <v>11682</v>
      </c>
      <c r="D3627" t="s">
        <v>11683</v>
      </c>
      <c r="E3627">
        <v>4.4000000000000004</v>
      </c>
      <c r="F3627" s="65">
        <v>4.4000000000000004</v>
      </c>
      <c r="G3627" s="65" t="s">
        <v>1200</v>
      </c>
      <c r="H3627">
        <v>63.095999999999997</v>
      </c>
      <c r="I3627">
        <v>9.1880000000000006</v>
      </c>
      <c r="J3627" s="65" t="s">
        <v>9263</v>
      </c>
      <c r="K3627" t="s">
        <v>9264</v>
      </c>
      <c r="L3627" t="s">
        <v>1201</v>
      </c>
      <c r="O3627" t="s">
        <v>1202</v>
      </c>
    </row>
    <row r="3628" spans="1:15" x14ac:dyDescent="0.25">
      <c r="A3628" t="s">
        <v>11684</v>
      </c>
      <c r="B3628" t="s">
        <v>11685</v>
      </c>
      <c r="C3628" t="s">
        <v>11686</v>
      </c>
      <c r="D3628" t="s">
        <v>11687</v>
      </c>
      <c r="E3628">
        <v>5</v>
      </c>
      <c r="F3628" s="65">
        <v>1.2</v>
      </c>
      <c r="G3628" s="65" t="s">
        <v>1213</v>
      </c>
      <c r="H3628">
        <v>59.651000000000003</v>
      </c>
      <c r="I3628">
        <v>6.3540000000000001</v>
      </c>
      <c r="J3628" s="65" t="s">
        <v>9263</v>
      </c>
      <c r="K3628" t="s">
        <v>9367</v>
      </c>
      <c r="L3628" t="s">
        <v>1201</v>
      </c>
      <c r="O3628" t="s">
        <v>1202</v>
      </c>
    </row>
    <row r="3629" spans="1:15" x14ac:dyDescent="0.25">
      <c r="A3629" t="s">
        <v>11684</v>
      </c>
      <c r="B3629" t="s">
        <v>11688</v>
      </c>
      <c r="C3629" t="s">
        <v>11686</v>
      </c>
      <c r="D3629" t="s">
        <v>11689</v>
      </c>
      <c r="E3629">
        <v>5</v>
      </c>
      <c r="F3629" s="65">
        <v>0</v>
      </c>
      <c r="G3629" s="65" t="s">
        <v>1213</v>
      </c>
      <c r="H3629">
        <v>59.651000000000003</v>
      </c>
      <c r="I3629">
        <v>6.3540000000000001</v>
      </c>
      <c r="J3629" s="65" t="s">
        <v>9263</v>
      </c>
      <c r="K3629" t="s">
        <v>9367</v>
      </c>
      <c r="L3629" t="s">
        <v>1201</v>
      </c>
      <c r="O3629" t="s">
        <v>1202</v>
      </c>
    </row>
    <row r="3630" spans="1:15" x14ac:dyDescent="0.25">
      <c r="A3630" t="s">
        <v>11684</v>
      </c>
      <c r="B3630" t="s">
        <v>11690</v>
      </c>
      <c r="C3630" t="s">
        <v>11686</v>
      </c>
      <c r="D3630" t="s">
        <v>11691</v>
      </c>
      <c r="E3630">
        <v>5</v>
      </c>
      <c r="F3630" s="65">
        <v>3.8</v>
      </c>
      <c r="G3630" s="65" t="s">
        <v>1213</v>
      </c>
      <c r="H3630">
        <v>59.651000000000003</v>
      </c>
      <c r="I3630">
        <v>6.3540000000000001</v>
      </c>
      <c r="J3630" s="65" t="s">
        <v>9263</v>
      </c>
      <c r="K3630" t="s">
        <v>9367</v>
      </c>
      <c r="L3630" t="s">
        <v>1201</v>
      </c>
      <c r="O3630" t="s">
        <v>1202</v>
      </c>
    </row>
    <row r="3631" spans="1:15" x14ac:dyDescent="0.25">
      <c r="A3631" t="s">
        <v>11692</v>
      </c>
      <c r="B3631" t="s">
        <v>11693</v>
      </c>
      <c r="C3631" t="s">
        <v>11694</v>
      </c>
      <c r="D3631" t="s">
        <v>11695</v>
      </c>
      <c r="E3631">
        <v>60</v>
      </c>
      <c r="F3631" s="65">
        <v>30</v>
      </c>
      <c r="G3631" s="65" t="s">
        <v>1200</v>
      </c>
      <c r="H3631">
        <v>63.39</v>
      </c>
      <c r="I3631">
        <v>11.911</v>
      </c>
      <c r="J3631" s="65" t="s">
        <v>9263</v>
      </c>
      <c r="K3631" t="s">
        <v>9341</v>
      </c>
      <c r="L3631" t="s">
        <v>1201</v>
      </c>
      <c r="O3631" t="s">
        <v>1202</v>
      </c>
    </row>
    <row r="3632" spans="1:15" x14ac:dyDescent="0.25">
      <c r="A3632" t="s">
        <v>11692</v>
      </c>
      <c r="B3632" t="s">
        <v>11696</v>
      </c>
      <c r="C3632" t="s">
        <v>11694</v>
      </c>
      <c r="D3632" t="s">
        <v>11697</v>
      </c>
      <c r="E3632">
        <v>60</v>
      </c>
      <c r="F3632" s="65">
        <v>30</v>
      </c>
      <c r="G3632" s="65" t="s">
        <v>1200</v>
      </c>
      <c r="H3632">
        <v>63.39</v>
      </c>
      <c r="I3632">
        <v>11.911</v>
      </c>
      <c r="J3632" s="65" t="s">
        <v>9263</v>
      </c>
      <c r="K3632" t="s">
        <v>9341</v>
      </c>
      <c r="L3632" t="s">
        <v>1201</v>
      </c>
      <c r="O3632" t="s">
        <v>1202</v>
      </c>
    </row>
    <row r="3633" spans="1:15" x14ac:dyDescent="0.25">
      <c r="A3633" t="s">
        <v>11698</v>
      </c>
      <c r="B3633" t="s">
        <v>11699</v>
      </c>
      <c r="C3633" t="s">
        <v>11700</v>
      </c>
      <c r="D3633" t="s">
        <v>11701</v>
      </c>
      <c r="E3633">
        <v>90</v>
      </c>
      <c r="F3633" s="65">
        <v>90</v>
      </c>
      <c r="G3633" s="65" t="s">
        <v>1213</v>
      </c>
      <c r="H3633">
        <v>59.276000000000003</v>
      </c>
      <c r="I3633">
        <v>11.134</v>
      </c>
      <c r="J3633" s="65" t="s">
        <v>9263</v>
      </c>
      <c r="K3633" t="s">
        <v>9271</v>
      </c>
      <c r="L3633" t="s">
        <v>1201</v>
      </c>
      <c r="O3633" t="s">
        <v>1202</v>
      </c>
    </row>
    <row r="3634" spans="1:15" x14ac:dyDescent="0.25">
      <c r="A3634" t="s">
        <v>11702</v>
      </c>
      <c r="B3634" t="s">
        <v>11703</v>
      </c>
      <c r="C3634" t="s">
        <v>11704</v>
      </c>
      <c r="D3634" t="s">
        <v>11705</v>
      </c>
      <c r="E3634">
        <v>17</v>
      </c>
      <c r="F3634" s="65">
        <v>17</v>
      </c>
      <c r="G3634" s="65" t="s">
        <v>1200</v>
      </c>
      <c r="H3634">
        <v>59.057000000000002</v>
      </c>
      <c r="I3634">
        <v>6.6589999999999998</v>
      </c>
      <c r="J3634" s="65" t="s">
        <v>9263</v>
      </c>
      <c r="K3634" t="s">
        <v>9367</v>
      </c>
      <c r="L3634" t="s">
        <v>1201</v>
      </c>
      <c r="O3634" t="s">
        <v>1202</v>
      </c>
    </row>
    <row r="3635" spans="1:15" x14ac:dyDescent="0.25">
      <c r="A3635" t="s">
        <v>11706</v>
      </c>
      <c r="B3635" t="s">
        <v>11707</v>
      </c>
      <c r="C3635" t="s">
        <v>11708</v>
      </c>
      <c r="D3635" t="s">
        <v>11709</v>
      </c>
      <c r="E3635">
        <v>17.7</v>
      </c>
      <c r="F3635" s="65">
        <v>3.2</v>
      </c>
      <c r="G3635" s="65" t="s">
        <v>1213</v>
      </c>
      <c r="J3635" s="65" t="s">
        <v>9263</v>
      </c>
      <c r="L3635" t="s">
        <v>1201</v>
      </c>
      <c r="O3635" t="s">
        <v>1202</v>
      </c>
    </row>
    <row r="3636" spans="1:15" x14ac:dyDescent="0.25">
      <c r="A3636" t="s">
        <v>11706</v>
      </c>
      <c r="B3636" t="s">
        <v>11710</v>
      </c>
      <c r="C3636" t="s">
        <v>11708</v>
      </c>
      <c r="D3636" t="s">
        <v>11711</v>
      </c>
      <c r="E3636">
        <v>17.7</v>
      </c>
      <c r="F3636" s="65">
        <v>0.7</v>
      </c>
      <c r="G3636" s="65" t="s">
        <v>1213</v>
      </c>
      <c r="J3636" s="65" t="s">
        <v>9263</v>
      </c>
      <c r="L3636" t="s">
        <v>1201</v>
      </c>
      <c r="O3636" t="s">
        <v>1202</v>
      </c>
    </row>
    <row r="3637" spans="1:15" x14ac:dyDescent="0.25">
      <c r="A3637" t="s">
        <v>11706</v>
      </c>
      <c r="B3637" t="s">
        <v>11712</v>
      </c>
      <c r="C3637" t="s">
        <v>11708</v>
      </c>
      <c r="D3637" t="s">
        <v>11713</v>
      </c>
      <c r="E3637">
        <v>17.7</v>
      </c>
      <c r="F3637" s="65">
        <v>0.2</v>
      </c>
      <c r="G3637" s="65" t="s">
        <v>1213</v>
      </c>
      <c r="J3637" s="65" t="s">
        <v>9263</v>
      </c>
      <c r="L3637" t="s">
        <v>1201</v>
      </c>
      <c r="O3637" t="s">
        <v>1202</v>
      </c>
    </row>
    <row r="3638" spans="1:15" x14ac:dyDescent="0.25">
      <c r="A3638" t="s">
        <v>11706</v>
      </c>
      <c r="B3638" t="s">
        <v>11714</v>
      </c>
      <c r="C3638" t="s">
        <v>11708</v>
      </c>
      <c r="D3638" t="s">
        <v>11715</v>
      </c>
      <c r="E3638">
        <v>17.7</v>
      </c>
      <c r="F3638" s="65">
        <v>0.4</v>
      </c>
      <c r="G3638" s="65" t="s">
        <v>1213</v>
      </c>
      <c r="J3638" s="65" t="s">
        <v>9263</v>
      </c>
      <c r="L3638" t="s">
        <v>1201</v>
      </c>
      <c r="O3638" t="s">
        <v>1202</v>
      </c>
    </row>
    <row r="3639" spans="1:15" x14ac:dyDescent="0.25">
      <c r="A3639" t="s">
        <v>11706</v>
      </c>
      <c r="B3639" t="s">
        <v>11716</v>
      </c>
      <c r="C3639" t="s">
        <v>11708</v>
      </c>
      <c r="D3639" t="s">
        <v>11717</v>
      </c>
      <c r="E3639">
        <v>17.7</v>
      </c>
      <c r="F3639" s="65">
        <v>0.1</v>
      </c>
      <c r="G3639" s="65" t="s">
        <v>1213</v>
      </c>
      <c r="J3639" s="65" t="s">
        <v>9263</v>
      </c>
      <c r="L3639" t="s">
        <v>1201</v>
      </c>
      <c r="O3639" t="s">
        <v>1202</v>
      </c>
    </row>
    <row r="3640" spans="1:15" x14ac:dyDescent="0.25">
      <c r="A3640" t="s">
        <v>11706</v>
      </c>
      <c r="B3640" t="s">
        <v>11718</v>
      </c>
      <c r="C3640" t="s">
        <v>11708</v>
      </c>
      <c r="D3640" t="s">
        <v>11719</v>
      </c>
      <c r="E3640">
        <v>17.7</v>
      </c>
      <c r="F3640" s="65">
        <v>0.5</v>
      </c>
      <c r="G3640" s="65" t="s">
        <v>1213</v>
      </c>
      <c r="J3640" s="65" t="s">
        <v>9263</v>
      </c>
      <c r="L3640" t="s">
        <v>1201</v>
      </c>
      <c r="O3640" t="s">
        <v>1202</v>
      </c>
    </row>
    <row r="3641" spans="1:15" x14ac:dyDescent="0.25">
      <c r="A3641" t="s">
        <v>11706</v>
      </c>
      <c r="B3641" t="s">
        <v>11720</v>
      </c>
      <c r="C3641" t="s">
        <v>11708</v>
      </c>
      <c r="D3641" t="s">
        <v>11721</v>
      </c>
      <c r="E3641">
        <v>17.7</v>
      </c>
      <c r="F3641" s="65">
        <v>0.7</v>
      </c>
      <c r="G3641" s="65" t="s">
        <v>1213</v>
      </c>
      <c r="J3641" s="65" t="s">
        <v>9263</v>
      </c>
      <c r="L3641" t="s">
        <v>1201</v>
      </c>
      <c r="O3641" t="s">
        <v>1202</v>
      </c>
    </row>
    <row r="3642" spans="1:15" x14ac:dyDescent="0.25">
      <c r="A3642" t="s">
        <v>11706</v>
      </c>
      <c r="B3642" t="s">
        <v>11722</v>
      </c>
      <c r="C3642" t="s">
        <v>11708</v>
      </c>
      <c r="D3642" t="s">
        <v>11723</v>
      </c>
      <c r="E3642">
        <v>17.7</v>
      </c>
      <c r="F3642" s="65">
        <v>4.0999999999999996</v>
      </c>
      <c r="G3642" s="65" t="s">
        <v>1213</v>
      </c>
      <c r="J3642" s="65" t="s">
        <v>9263</v>
      </c>
      <c r="L3642" t="s">
        <v>1201</v>
      </c>
      <c r="O3642" t="s">
        <v>1202</v>
      </c>
    </row>
    <row r="3643" spans="1:15" x14ac:dyDescent="0.25">
      <c r="A3643" t="s">
        <v>11706</v>
      </c>
      <c r="B3643" t="s">
        <v>11724</v>
      </c>
      <c r="C3643" t="s">
        <v>11708</v>
      </c>
      <c r="D3643" t="s">
        <v>11725</v>
      </c>
      <c r="E3643">
        <v>17.7</v>
      </c>
      <c r="F3643" s="65">
        <v>1.5</v>
      </c>
      <c r="G3643" s="65" t="s">
        <v>1213</v>
      </c>
      <c r="J3643" s="65" t="s">
        <v>9263</v>
      </c>
      <c r="L3643" t="s">
        <v>1201</v>
      </c>
      <c r="O3643" t="s">
        <v>1202</v>
      </c>
    </row>
    <row r="3644" spans="1:15" x14ac:dyDescent="0.25">
      <c r="A3644" t="s">
        <v>11706</v>
      </c>
      <c r="B3644" t="s">
        <v>11726</v>
      </c>
      <c r="C3644" t="s">
        <v>11708</v>
      </c>
      <c r="D3644" t="s">
        <v>11727</v>
      </c>
      <c r="E3644">
        <v>17.7</v>
      </c>
      <c r="F3644" s="65">
        <v>1.1000000000000001</v>
      </c>
      <c r="G3644" s="65" t="s">
        <v>1213</v>
      </c>
      <c r="J3644" s="65" t="s">
        <v>9263</v>
      </c>
      <c r="L3644" t="s">
        <v>1201</v>
      </c>
      <c r="O3644" t="s">
        <v>1202</v>
      </c>
    </row>
    <row r="3645" spans="1:15" x14ac:dyDescent="0.25">
      <c r="A3645" t="s">
        <v>11706</v>
      </c>
      <c r="B3645" t="s">
        <v>11728</v>
      </c>
      <c r="C3645" t="s">
        <v>11708</v>
      </c>
      <c r="D3645" t="s">
        <v>11729</v>
      </c>
      <c r="E3645">
        <v>17.7</v>
      </c>
      <c r="F3645" s="65">
        <v>0</v>
      </c>
      <c r="G3645" s="65" t="s">
        <v>1213</v>
      </c>
      <c r="J3645" s="65" t="s">
        <v>9263</v>
      </c>
      <c r="L3645" t="s">
        <v>1201</v>
      </c>
      <c r="O3645" t="s">
        <v>1202</v>
      </c>
    </row>
    <row r="3646" spans="1:15" x14ac:dyDescent="0.25">
      <c r="A3646" t="s">
        <v>11706</v>
      </c>
      <c r="B3646" t="s">
        <v>11730</v>
      </c>
      <c r="C3646" t="s">
        <v>11708</v>
      </c>
      <c r="D3646" t="s">
        <v>11731</v>
      </c>
      <c r="E3646">
        <v>17.7</v>
      </c>
      <c r="F3646" s="65">
        <v>0.3</v>
      </c>
      <c r="G3646" s="65" t="s">
        <v>1213</v>
      </c>
      <c r="J3646" s="65" t="s">
        <v>9263</v>
      </c>
      <c r="L3646" t="s">
        <v>1201</v>
      </c>
      <c r="O3646" t="s">
        <v>1202</v>
      </c>
    </row>
    <row r="3647" spans="1:15" x14ac:dyDescent="0.25">
      <c r="A3647" t="s">
        <v>11706</v>
      </c>
      <c r="B3647" t="s">
        <v>11732</v>
      </c>
      <c r="C3647" t="s">
        <v>11708</v>
      </c>
      <c r="D3647" t="s">
        <v>11733</v>
      </c>
      <c r="E3647">
        <v>17.7</v>
      </c>
      <c r="F3647" s="65">
        <v>1.8</v>
      </c>
      <c r="G3647" s="65" t="s">
        <v>1213</v>
      </c>
      <c r="J3647" s="65" t="s">
        <v>9263</v>
      </c>
      <c r="L3647" t="s">
        <v>1201</v>
      </c>
      <c r="O3647" t="s">
        <v>1202</v>
      </c>
    </row>
    <row r="3648" spans="1:15" x14ac:dyDescent="0.25">
      <c r="A3648" t="s">
        <v>11706</v>
      </c>
      <c r="B3648" t="s">
        <v>11734</v>
      </c>
      <c r="C3648" t="s">
        <v>11708</v>
      </c>
      <c r="D3648" t="s">
        <v>11735</v>
      </c>
      <c r="E3648">
        <v>17.7</v>
      </c>
      <c r="F3648" s="65">
        <v>0.1</v>
      </c>
      <c r="G3648" s="65" t="s">
        <v>1213</v>
      </c>
      <c r="J3648" s="65" t="s">
        <v>9263</v>
      </c>
      <c r="L3648" t="s">
        <v>1201</v>
      </c>
      <c r="O3648" t="s">
        <v>1202</v>
      </c>
    </row>
    <row r="3649" spans="1:15" x14ac:dyDescent="0.25">
      <c r="A3649" t="s">
        <v>11706</v>
      </c>
      <c r="B3649" t="s">
        <v>11736</v>
      </c>
      <c r="C3649" t="s">
        <v>11708</v>
      </c>
      <c r="D3649" t="s">
        <v>11737</v>
      </c>
      <c r="E3649">
        <v>17.7</v>
      </c>
      <c r="F3649" s="65">
        <v>3</v>
      </c>
      <c r="G3649" s="65" t="s">
        <v>1213</v>
      </c>
      <c r="J3649" s="65" t="s">
        <v>9263</v>
      </c>
      <c r="L3649" t="s">
        <v>1201</v>
      </c>
      <c r="O3649" t="s">
        <v>1202</v>
      </c>
    </row>
    <row r="3650" spans="1:15" x14ac:dyDescent="0.25">
      <c r="A3650" t="s">
        <v>11738</v>
      </c>
      <c r="B3650" t="s">
        <v>11739</v>
      </c>
      <c r="C3650" t="s">
        <v>11740</v>
      </c>
      <c r="D3650" t="s">
        <v>11741</v>
      </c>
      <c r="E3650">
        <v>3.5</v>
      </c>
      <c r="F3650" s="65">
        <v>1.4</v>
      </c>
      <c r="G3650" s="65" t="s">
        <v>1213</v>
      </c>
      <c r="H3650">
        <v>60.405000000000001</v>
      </c>
      <c r="I3650">
        <v>5.7229999999999999</v>
      </c>
      <c r="J3650" s="65" t="s">
        <v>9263</v>
      </c>
      <c r="K3650" t="s">
        <v>9264</v>
      </c>
      <c r="L3650" t="s">
        <v>1201</v>
      </c>
      <c r="O3650" t="s">
        <v>1202</v>
      </c>
    </row>
    <row r="3651" spans="1:15" x14ac:dyDescent="0.25">
      <c r="A3651" t="s">
        <v>11738</v>
      </c>
      <c r="B3651" t="s">
        <v>11742</v>
      </c>
      <c r="C3651" t="s">
        <v>11740</v>
      </c>
      <c r="D3651" t="s">
        <v>11741</v>
      </c>
      <c r="E3651">
        <v>3.5</v>
      </c>
      <c r="F3651" s="65">
        <v>0</v>
      </c>
      <c r="G3651" s="65" t="s">
        <v>1213</v>
      </c>
      <c r="H3651">
        <v>60.405000000000001</v>
      </c>
      <c r="I3651">
        <v>5.7229999999999999</v>
      </c>
      <c r="J3651" s="65" t="s">
        <v>9263</v>
      </c>
      <c r="K3651" t="s">
        <v>9264</v>
      </c>
      <c r="L3651" t="s">
        <v>1201</v>
      </c>
      <c r="O3651" t="s">
        <v>1202</v>
      </c>
    </row>
    <row r="3652" spans="1:15" x14ac:dyDescent="0.25">
      <c r="A3652" t="s">
        <v>11738</v>
      </c>
      <c r="B3652" t="s">
        <v>11743</v>
      </c>
      <c r="C3652" t="s">
        <v>11740</v>
      </c>
      <c r="D3652" t="s">
        <v>11744</v>
      </c>
      <c r="E3652">
        <v>3.5</v>
      </c>
      <c r="F3652" s="65">
        <v>0</v>
      </c>
      <c r="G3652" s="65" t="s">
        <v>1213</v>
      </c>
      <c r="H3652">
        <v>60.405000000000001</v>
      </c>
      <c r="I3652">
        <v>5.7229999999999999</v>
      </c>
      <c r="J3652" s="65" t="s">
        <v>9263</v>
      </c>
      <c r="K3652" t="s">
        <v>9264</v>
      </c>
      <c r="L3652" t="s">
        <v>1201</v>
      </c>
      <c r="O3652" t="s">
        <v>1202</v>
      </c>
    </row>
    <row r="3653" spans="1:15" x14ac:dyDescent="0.25">
      <c r="A3653" t="s">
        <v>11738</v>
      </c>
      <c r="B3653" t="s">
        <v>11745</v>
      </c>
      <c r="C3653" t="s">
        <v>11740</v>
      </c>
      <c r="D3653" t="s">
        <v>11746</v>
      </c>
      <c r="E3653">
        <v>3.5</v>
      </c>
      <c r="F3653" s="65">
        <v>2.1</v>
      </c>
      <c r="G3653" s="65" t="s">
        <v>1213</v>
      </c>
      <c r="H3653">
        <v>60.405000000000001</v>
      </c>
      <c r="I3653">
        <v>5.7229999999999999</v>
      </c>
      <c r="J3653" s="65" t="s">
        <v>9263</v>
      </c>
      <c r="K3653" t="s">
        <v>9264</v>
      </c>
      <c r="L3653" t="s">
        <v>1201</v>
      </c>
      <c r="O3653" t="s">
        <v>1202</v>
      </c>
    </row>
    <row r="3654" spans="1:15" x14ac:dyDescent="0.25">
      <c r="A3654" t="s">
        <v>11747</v>
      </c>
      <c r="B3654" t="s">
        <v>11748</v>
      </c>
      <c r="C3654" t="s">
        <v>11749</v>
      </c>
      <c r="D3654" t="s">
        <v>11750</v>
      </c>
      <c r="E3654">
        <v>10.7</v>
      </c>
      <c r="F3654" s="65">
        <v>0.2</v>
      </c>
      <c r="G3654" s="65" t="s">
        <v>1213</v>
      </c>
      <c r="J3654" s="65" t="s">
        <v>9263</v>
      </c>
      <c r="L3654" t="s">
        <v>1201</v>
      </c>
      <c r="O3654" t="s">
        <v>1202</v>
      </c>
    </row>
    <row r="3655" spans="1:15" x14ac:dyDescent="0.25">
      <c r="A3655" t="s">
        <v>11747</v>
      </c>
      <c r="B3655" t="s">
        <v>11751</v>
      </c>
      <c r="C3655" t="s">
        <v>11749</v>
      </c>
      <c r="D3655" t="s">
        <v>11752</v>
      </c>
      <c r="E3655">
        <v>10.7</v>
      </c>
      <c r="F3655" s="65">
        <v>3.2</v>
      </c>
      <c r="G3655" s="65" t="s">
        <v>1213</v>
      </c>
      <c r="J3655" s="65" t="s">
        <v>9263</v>
      </c>
      <c r="L3655" t="s">
        <v>1201</v>
      </c>
      <c r="O3655" t="s">
        <v>1202</v>
      </c>
    </row>
    <row r="3656" spans="1:15" x14ac:dyDescent="0.25">
      <c r="A3656" t="s">
        <v>11747</v>
      </c>
      <c r="B3656" t="s">
        <v>11753</v>
      </c>
      <c r="C3656" t="s">
        <v>11749</v>
      </c>
      <c r="D3656" t="s">
        <v>11754</v>
      </c>
      <c r="E3656">
        <v>10.7</v>
      </c>
      <c r="F3656" s="65">
        <v>0.5</v>
      </c>
      <c r="G3656" s="65" t="s">
        <v>1213</v>
      </c>
      <c r="J3656" s="65" t="s">
        <v>9263</v>
      </c>
      <c r="L3656" t="s">
        <v>1201</v>
      </c>
      <c r="O3656" t="s">
        <v>1202</v>
      </c>
    </row>
    <row r="3657" spans="1:15" x14ac:dyDescent="0.25">
      <c r="A3657" t="s">
        <v>11747</v>
      </c>
      <c r="B3657" t="s">
        <v>11755</v>
      </c>
      <c r="C3657" t="s">
        <v>11749</v>
      </c>
      <c r="D3657" t="s">
        <v>11756</v>
      </c>
      <c r="E3657">
        <v>10.7</v>
      </c>
      <c r="F3657" s="65">
        <v>0.2</v>
      </c>
      <c r="G3657" s="65" t="s">
        <v>1213</v>
      </c>
      <c r="J3657" s="65" t="s">
        <v>9263</v>
      </c>
      <c r="L3657" t="s">
        <v>1201</v>
      </c>
      <c r="O3657" t="s">
        <v>1202</v>
      </c>
    </row>
    <row r="3658" spans="1:15" x14ac:dyDescent="0.25">
      <c r="A3658" t="s">
        <v>11747</v>
      </c>
      <c r="B3658" t="s">
        <v>11757</v>
      </c>
      <c r="C3658" t="s">
        <v>11749</v>
      </c>
      <c r="D3658" t="s">
        <v>11758</v>
      </c>
      <c r="E3658">
        <v>10.7</v>
      </c>
      <c r="F3658" s="65">
        <v>0.5</v>
      </c>
      <c r="G3658" s="65" t="s">
        <v>1213</v>
      </c>
      <c r="J3658" s="65" t="s">
        <v>9263</v>
      </c>
      <c r="L3658" t="s">
        <v>1201</v>
      </c>
      <c r="O3658" t="s">
        <v>1202</v>
      </c>
    </row>
    <row r="3659" spans="1:15" x14ac:dyDescent="0.25">
      <c r="A3659" t="s">
        <v>11747</v>
      </c>
      <c r="B3659" t="s">
        <v>11759</v>
      </c>
      <c r="C3659" t="s">
        <v>11749</v>
      </c>
      <c r="D3659" t="s">
        <v>11760</v>
      </c>
      <c r="E3659">
        <v>10.7</v>
      </c>
      <c r="F3659" s="65">
        <v>0.5</v>
      </c>
      <c r="G3659" s="65" t="s">
        <v>1213</v>
      </c>
      <c r="J3659" s="65" t="s">
        <v>9263</v>
      </c>
      <c r="L3659" t="s">
        <v>1201</v>
      </c>
      <c r="O3659" t="s">
        <v>1202</v>
      </c>
    </row>
    <row r="3660" spans="1:15" x14ac:dyDescent="0.25">
      <c r="A3660" t="s">
        <v>11747</v>
      </c>
      <c r="B3660" t="s">
        <v>11761</v>
      </c>
      <c r="C3660" t="s">
        <v>11749</v>
      </c>
      <c r="D3660" t="s">
        <v>11762</v>
      </c>
      <c r="E3660">
        <v>10.7</v>
      </c>
      <c r="F3660" s="65">
        <v>0.5</v>
      </c>
      <c r="G3660" s="65" t="s">
        <v>1213</v>
      </c>
      <c r="J3660" s="65" t="s">
        <v>9263</v>
      </c>
      <c r="L3660" t="s">
        <v>1201</v>
      </c>
      <c r="O3660" t="s">
        <v>1202</v>
      </c>
    </row>
    <row r="3661" spans="1:15" x14ac:dyDescent="0.25">
      <c r="A3661" t="s">
        <v>11747</v>
      </c>
      <c r="B3661" t="s">
        <v>11763</v>
      </c>
      <c r="C3661" t="s">
        <v>11749</v>
      </c>
      <c r="D3661" t="s">
        <v>11764</v>
      </c>
      <c r="E3661">
        <v>10.7</v>
      </c>
      <c r="F3661" s="65">
        <v>0.5</v>
      </c>
      <c r="G3661" s="65" t="s">
        <v>1213</v>
      </c>
      <c r="J3661" s="65" t="s">
        <v>9263</v>
      </c>
      <c r="L3661" t="s">
        <v>1201</v>
      </c>
      <c r="O3661" t="s">
        <v>1202</v>
      </c>
    </row>
    <row r="3662" spans="1:15" x14ac:dyDescent="0.25">
      <c r="A3662" t="s">
        <v>11747</v>
      </c>
      <c r="B3662" t="s">
        <v>11765</v>
      </c>
      <c r="C3662" t="s">
        <v>11749</v>
      </c>
      <c r="D3662" t="s">
        <v>11766</v>
      </c>
      <c r="E3662">
        <v>10.7</v>
      </c>
      <c r="F3662" s="65">
        <v>0.5</v>
      </c>
      <c r="G3662" s="65" t="s">
        <v>1213</v>
      </c>
      <c r="J3662" s="65" t="s">
        <v>9263</v>
      </c>
      <c r="L3662" t="s">
        <v>1201</v>
      </c>
      <c r="O3662" t="s">
        <v>1202</v>
      </c>
    </row>
    <row r="3663" spans="1:15" x14ac:dyDescent="0.25">
      <c r="A3663" t="s">
        <v>11747</v>
      </c>
      <c r="B3663" t="s">
        <v>11767</v>
      </c>
      <c r="C3663" t="s">
        <v>11749</v>
      </c>
      <c r="D3663" t="s">
        <v>11768</v>
      </c>
      <c r="E3663">
        <v>10.7</v>
      </c>
      <c r="F3663" s="65">
        <v>0.2</v>
      </c>
      <c r="G3663" s="65" t="s">
        <v>1213</v>
      </c>
      <c r="J3663" s="65" t="s">
        <v>9263</v>
      </c>
      <c r="L3663" t="s">
        <v>1201</v>
      </c>
      <c r="O3663" t="s">
        <v>1202</v>
      </c>
    </row>
    <row r="3664" spans="1:15" x14ac:dyDescent="0.25">
      <c r="A3664" t="s">
        <v>11747</v>
      </c>
      <c r="B3664" t="s">
        <v>11769</v>
      </c>
      <c r="C3664" t="s">
        <v>11749</v>
      </c>
      <c r="D3664" t="s">
        <v>11770</v>
      </c>
      <c r="E3664">
        <v>10.7</v>
      </c>
      <c r="F3664" s="65">
        <v>0.3</v>
      </c>
      <c r="G3664" s="65" t="s">
        <v>1213</v>
      </c>
      <c r="J3664" s="65" t="s">
        <v>9263</v>
      </c>
      <c r="L3664" t="s">
        <v>1201</v>
      </c>
      <c r="O3664" t="s">
        <v>1202</v>
      </c>
    </row>
    <row r="3665" spans="1:18" x14ac:dyDescent="0.25">
      <c r="A3665" t="s">
        <v>11747</v>
      </c>
      <c r="B3665" t="s">
        <v>11771</v>
      </c>
      <c r="C3665" t="s">
        <v>11749</v>
      </c>
      <c r="D3665" t="s">
        <v>11772</v>
      </c>
      <c r="E3665">
        <v>10.7</v>
      </c>
      <c r="F3665" s="65">
        <v>0.5</v>
      </c>
      <c r="G3665" s="65" t="s">
        <v>1213</v>
      </c>
      <c r="J3665" s="65" t="s">
        <v>9263</v>
      </c>
      <c r="L3665" t="s">
        <v>1201</v>
      </c>
      <c r="O3665" t="s">
        <v>1202</v>
      </c>
    </row>
    <row r="3666" spans="1:18" x14ac:dyDescent="0.25">
      <c r="A3666" t="s">
        <v>11747</v>
      </c>
      <c r="B3666" t="s">
        <v>11773</v>
      </c>
      <c r="C3666" t="s">
        <v>11749</v>
      </c>
      <c r="D3666" t="s">
        <v>11774</v>
      </c>
      <c r="E3666">
        <v>10.7</v>
      </c>
      <c r="F3666" s="65">
        <v>0.5</v>
      </c>
      <c r="G3666" s="65" t="s">
        <v>1213</v>
      </c>
      <c r="J3666" s="65" t="s">
        <v>9263</v>
      </c>
      <c r="L3666" t="s">
        <v>1201</v>
      </c>
      <c r="O3666" t="s">
        <v>1202</v>
      </c>
    </row>
    <row r="3667" spans="1:18" x14ac:dyDescent="0.25">
      <c r="A3667" t="s">
        <v>11747</v>
      </c>
      <c r="B3667" t="s">
        <v>11775</v>
      </c>
      <c r="C3667" t="s">
        <v>11749</v>
      </c>
      <c r="D3667" t="s">
        <v>11776</v>
      </c>
      <c r="E3667">
        <v>10.7</v>
      </c>
      <c r="F3667" s="65">
        <v>2.1</v>
      </c>
      <c r="G3667" s="65" t="s">
        <v>1213</v>
      </c>
      <c r="J3667" s="65" t="s">
        <v>9263</v>
      </c>
      <c r="L3667" t="s">
        <v>1201</v>
      </c>
      <c r="O3667" t="s">
        <v>1202</v>
      </c>
    </row>
    <row r="3668" spans="1:18" x14ac:dyDescent="0.25">
      <c r="A3668" t="s">
        <v>11747</v>
      </c>
      <c r="B3668" t="s">
        <v>11777</v>
      </c>
      <c r="C3668" t="s">
        <v>11749</v>
      </c>
      <c r="D3668" t="s">
        <v>11778</v>
      </c>
      <c r="E3668">
        <v>10.7</v>
      </c>
      <c r="F3668" s="65">
        <v>0.5</v>
      </c>
      <c r="G3668" s="65" t="s">
        <v>1213</v>
      </c>
      <c r="J3668" s="65" t="s">
        <v>9263</v>
      </c>
      <c r="L3668" t="s">
        <v>1201</v>
      </c>
      <c r="O3668" t="s">
        <v>1202</v>
      </c>
    </row>
    <row r="3669" spans="1:18" x14ac:dyDescent="0.25">
      <c r="A3669" t="s">
        <v>11747</v>
      </c>
      <c r="B3669" t="s">
        <v>11779</v>
      </c>
      <c r="C3669" t="s">
        <v>11749</v>
      </c>
      <c r="D3669" t="s">
        <v>11780</v>
      </c>
      <c r="E3669">
        <v>10.7</v>
      </c>
      <c r="F3669" s="65">
        <v>0</v>
      </c>
      <c r="G3669" s="65" t="s">
        <v>1213</v>
      </c>
      <c r="J3669" s="65" t="s">
        <v>9263</v>
      </c>
      <c r="L3669" t="s">
        <v>1201</v>
      </c>
      <c r="O3669" t="s">
        <v>1202</v>
      </c>
    </row>
    <row r="3670" spans="1:18" x14ac:dyDescent="0.25">
      <c r="A3670" t="s">
        <v>11781</v>
      </c>
      <c r="B3670" t="s">
        <v>11782</v>
      </c>
      <c r="C3670" t="s">
        <v>11783</v>
      </c>
      <c r="D3670" t="s">
        <v>11784</v>
      </c>
      <c r="E3670">
        <v>62</v>
      </c>
      <c r="F3670" s="65">
        <v>11</v>
      </c>
      <c r="G3670" s="65" t="s">
        <v>1200</v>
      </c>
      <c r="H3670">
        <v>59.276000000000003</v>
      </c>
      <c r="I3670">
        <v>11.13</v>
      </c>
      <c r="J3670" s="65" t="s">
        <v>9263</v>
      </c>
      <c r="K3670" t="s">
        <v>9271</v>
      </c>
      <c r="L3670" t="s">
        <v>1201</v>
      </c>
      <c r="M3670" s="65">
        <v>1960</v>
      </c>
      <c r="O3670" t="s">
        <v>1202</v>
      </c>
    </row>
    <row r="3671" spans="1:18" x14ac:dyDescent="0.25">
      <c r="A3671" t="s">
        <v>11781</v>
      </c>
      <c r="B3671" t="s">
        <v>11785</v>
      </c>
      <c r="C3671" t="s">
        <v>11783</v>
      </c>
      <c r="D3671" t="s">
        <v>11786</v>
      </c>
      <c r="E3671">
        <v>62</v>
      </c>
      <c r="F3671" s="65">
        <v>10</v>
      </c>
      <c r="G3671" s="65" t="s">
        <v>1200</v>
      </c>
      <c r="H3671">
        <v>59.276000000000003</v>
      </c>
      <c r="I3671">
        <v>11.13</v>
      </c>
      <c r="J3671" s="65" t="s">
        <v>9263</v>
      </c>
      <c r="K3671" t="s">
        <v>9271</v>
      </c>
      <c r="L3671" t="s">
        <v>1201</v>
      </c>
      <c r="M3671" s="65">
        <v>1960</v>
      </c>
      <c r="O3671" t="s">
        <v>1202</v>
      </c>
    </row>
    <row r="3672" spans="1:18" x14ac:dyDescent="0.25">
      <c r="A3672" t="s">
        <v>11781</v>
      </c>
      <c r="B3672" t="s">
        <v>11787</v>
      </c>
      <c r="C3672" t="s">
        <v>11783</v>
      </c>
      <c r="D3672" t="s">
        <v>11788</v>
      </c>
      <c r="E3672">
        <v>62</v>
      </c>
      <c r="F3672" s="65">
        <v>10</v>
      </c>
      <c r="G3672" s="65" t="s">
        <v>1200</v>
      </c>
      <c r="H3672">
        <v>59.276000000000003</v>
      </c>
      <c r="I3672">
        <v>11.13</v>
      </c>
      <c r="J3672" s="65" t="s">
        <v>9263</v>
      </c>
      <c r="K3672" t="s">
        <v>9271</v>
      </c>
      <c r="L3672" t="s">
        <v>1201</v>
      </c>
      <c r="M3672" s="65">
        <v>1960</v>
      </c>
      <c r="O3672" t="s">
        <v>1202</v>
      </c>
    </row>
    <row r="3673" spans="1:18" x14ac:dyDescent="0.25">
      <c r="A3673" t="s">
        <v>11781</v>
      </c>
      <c r="B3673" t="s">
        <v>11789</v>
      </c>
      <c r="C3673" t="s">
        <v>11783</v>
      </c>
      <c r="D3673" t="s">
        <v>11790</v>
      </c>
      <c r="E3673">
        <v>62</v>
      </c>
      <c r="F3673" s="65">
        <v>10</v>
      </c>
      <c r="G3673" s="65" t="s">
        <v>1200</v>
      </c>
      <c r="H3673">
        <v>59.276000000000003</v>
      </c>
      <c r="I3673">
        <v>11.13</v>
      </c>
      <c r="J3673" s="65" t="s">
        <v>9263</v>
      </c>
      <c r="K3673" t="s">
        <v>9271</v>
      </c>
      <c r="L3673" t="s">
        <v>1201</v>
      </c>
      <c r="M3673" s="65">
        <v>1960</v>
      </c>
      <c r="O3673" t="s">
        <v>1202</v>
      </c>
    </row>
    <row r="3674" spans="1:18" x14ac:dyDescent="0.25">
      <c r="A3674" t="s">
        <v>11781</v>
      </c>
      <c r="B3674" t="s">
        <v>11791</v>
      </c>
      <c r="C3674" t="s">
        <v>11783</v>
      </c>
      <c r="D3674" t="s">
        <v>11792</v>
      </c>
      <c r="E3674">
        <v>62</v>
      </c>
      <c r="F3674" s="65">
        <v>10</v>
      </c>
      <c r="G3674" s="65" t="s">
        <v>1200</v>
      </c>
      <c r="H3674">
        <v>59.276000000000003</v>
      </c>
      <c r="I3674">
        <v>11.13</v>
      </c>
      <c r="J3674" s="65" t="s">
        <v>9263</v>
      </c>
      <c r="K3674" t="s">
        <v>9271</v>
      </c>
      <c r="L3674" t="s">
        <v>1201</v>
      </c>
      <c r="M3674" s="65">
        <v>1960</v>
      </c>
      <c r="O3674" t="s">
        <v>1202</v>
      </c>
    </row>
    <row r="3675" spans="1:18" x14ac:dyDescent="0.25">
      <c r="A3675" t="s">
        <v>11781</v>
      </c>
      <c r="B3675" t="s">
        <v>11793</v>
      </c>
      <c r="C3675" t="s">
        <v>11783</v>
      </c>
      <c r="D3675" t="s">
        <v>11794</v>
      </c>
      <c r="E3675">
        <v>62</v>
      </c>
      <c r="F3675" s="65">
        <v>11</v>
      </c>
      <c r="G3675" s="65" t="s">
        <v>1200</v>
      </c>
      <c r="H3675">
        <v>59.276000000000003</v>
      </c>
      <c r="I3675">
        <v>11.13</v>
      </c>
      <c r="J3675" s="65" t="s">
        <v>9263</v>
      </c>
      <c r="K3675" t="s">
        <v>9271</v>
      </c>
      <c r="L3675" t="s">
        <v>1201</v>
      </c>
      <c r="M3675" s="65">
        <v>1960</v>
      </c>
      <c r="O3675" t="s">
        <v>1202</v>
      </c>
    </row>
    <row r="3676" spans="1:18" x14ac:dyDescent="0.25">
      <c r="A3676" t="s">
        <v>11795</v>
      </c>
      <c r="B3676" t="s">
        <v>11796</v>
      </c>
      <c r="C3676" t="s">
        <v>11795</v>
      </c>
      <c r="D3676" t="s">
        <v>11797</v>
      </c>
      <c r="E3676">
        <v>70</v>
      </c>
      <c r="F3676" s="65">
        <v>35</v>
      </c>
      <c r="G3676" s="65" t="s">
        <v>1200</v>
      </c>
      <c r="J3676" s="65" t="s">
        <v>9263</v>
      </c>
      <c r="L3676" t="s">
        <v>1201</v>
      </c>
      <c r="O3676" t="s">
        <v>1202</v>
      </c>
    </row>
    <row r="3677" spans="1:18" x14ac:dyDescent="0.25">
      <c r="A3677" t="s">
        <v>11795</v>
      </c>
      <c r="B3677" t="s">
        <v>11798</v>
      </c>
      <c r="C3677" t="s">
        <v>11795</v>
      </c>
      <c r="D3677" t="s">
        <v>11799</v>
      </c>
      <c r="E3677">
        <v>70</v>
      </c>
      <c r="F3677" s="65">
        <v>35</v>
      </c>
      <c r="G3677" s="65" t="s">
        <v>1200</v>
      </c>
      <c r="J3677" s="65" t="s">
        <v>9263</v>
      </c>
      <c r="L3677" t="s">
        <v>1201</v>
      </c>
      <c r="O3677" t="s">
        <v>1202</v>
      </c>
    </row>
    <row r="3678" spans="1:18" x14ac:dyDescent="0.25">
      <c r="A3678" t="s">
        <v>11800</v>
      </c>
      <c r="B3678" t="s">
        <v>11801</v>
      </c>
      <c r="C3678" t="s">
        <v>11802</v>
      </c>
      <c r="D3678" t="s">
        <v>11803</v>
      </c>
      <c r="E3678">
        <v>7.5</v>
      </c>
      <c r="F3678" s="65">
        <v>7.5</v>
      </c>
      <c r="G3678" s="65" t="s">
        <v>1200</v>
      </c>
      <c r="H3678">
        <v>68.805000000000007</v>
      </c>
      <c r="I3678">
        <v>16.515999999999998</v>
      </c>
      <c r="J3678" s="65" t="s">
        <v>9263</v>
      </c>
      <c r="K3678" t="s">
        <v>9348</v>
      </c>
      <c r="L3678" t="s">
        <v>1201</v>
      </c>
      <c r="O3678" t="s">
        <v>1202</v>
      </c>
    </row>
    <row r="3679" spans="1:18" x14ac:dyDescent="0.25">
      <c r="A3679" t="s">
        <v>11804</v>
      </c>
      <c r="B3679" t="s">
        <v>11805</v>
      </c>
      <c r="C3679" t="s">
        <v>11806</v>
      </c>
      <c r="D3679" t="s">
        <v>11807</v>
      </c>
      <c r="E3679">
        <v>166.6</v>
      </c>
      <c r="F3679" s="65">
        <v>23.8</v>
      </c>
      <c r="G3679" s="65" t="s">
        <v>1206</v>
      </c>
      <c r="H3679">
        <v>63.408999999999999</v>
      </c>
      <c r="I3679">
        <v>8.6859999999999999</v>
      </c>
      <c r="J3679" s="65" t="s">
        <v>9263</v>
      </c>
      <c r="K3679" t="s">
        <v>9264</v>
      </c>
      <c r="L3679" t="s">
        <v>1201</v>
      </c>
      <c r="O3679" t="s">
        <v>1202</v>
      </c>
      <c r="P3679" t="s">
        <v>1317</v>
      </c>
      <c r="Q3679">
        <v>0.01</v>
      </c>
      <c r="R3679">
        <v>0.01</v>
      </c>
    </row>
    <row r="3680" spans="1:18" x14ac:dyDescent="0.25">
      <c r="A3680" t="s">
        <v>11804</v>
      </c>
      <c r="B3680" t="s">
        <v>11808</v>
      </c>
      <c r="C3680" t="s">
        <v>11806</v>
      </c>
      <c r="D3680" t="s">
        <v>11809</v>
      </c>
      <c r="E3680">
        <v>166.6</v>
      </c>
      <c r="F3680" s="65">
        <v>23.8</v>
      </c>
      <c r="G3680" s="65" t="s">
        <v>1206</v>
      </c>
      <c r="H3680">
        <v>63.408999999999999</v>
      </c>
      <c r="I3680">
        <v>8.6859999999999999</v>
      </c>
      <c r="J3680" s="65" t="s">
        <v>9263</v>
      </c>
      <c r="K3680" t="s">
        <v>9264</v>
      </c>
      <c r="L3680" t="s">
        <v>1201</v>
      </c>
      <c r="O3680" t="s">
        <v>1202</v>
      </c>
      <c r="P3680" t="s">
        <v>1317</v>
      </c>
      <c r="Q3680">
        <v>0.01</v>
      </c>
      <c r="R3680">
        <v>0.01</v>
      </c>
    </row>
    <row r="3681" spans="1:18" x14ac:dyDescent="0.25">
      <c r="A3681" t="s">
        <v>11804</v>
      </c>
      <c r="B3681" t="s">
        <v>11810</v>
      </c>
      <c r="C3681" t="s">
        <v>11806</v>
      </c>
      <c r="D3681" t="s">
        <v>11811</v>
      </c>
      <c r="E3681">
        <v>166.6</v>
      </c>
      <c r="F3681" s="65">
        <v>23.8</v>
      </c>
      <c r="G3681" s="65" t="s">
        <v>1206</v>
      </c>
      <c r="H3681">
        <v>63.408999999999999</v>
      </c>
      <c r="I3681">
        <v>8.6859999999999999</v>
      </c>
      <c r="J3681" s="65" t="s">
        <v>9263</v>
      </c>
      <c r="K3681" t="s">
        <v>9264</v>
      </c>
      <c r="L3681" t="s">
        <v>1201</v>
      </c>
      <c r="O3681" t="s">
        <v>1202</v>
      </c>
      <c r="P3681" t="s">
        <v>1317</v>
      </c>
      <c r="Q3681">
        <v>0.01</v>
      </c>
      <c r="R3681">
        <v>0.01</v>
      </c>
    </row>
    <row r="3682" spans="1:18" x14ac:dyDescent="0.25">
      <c r="A3682" t="s">
        <v>11804</v>
      </c>
      <c r="B3682" t="s">
        <v>11812</v>
      </c>
      <c r="C3682" t="s">
        <v>11806</v>
      </c>
      <c r="D3682" t="s">
        <v>11813</v>
      </c>
      <c r="E3682">
        <v>166.6</v>
      </c>
      <c r="F3682" s="65">
        <v>23.8</v>
      </c>
      <c r="G3682" s="65" t="s">
        <v>1206</v>
      </c>
      <c r="H3682">
        <v>63.408999999999999</v>
      </c>
      <c r="I3682">
        <v>8.6859999999999999</v>
      </c>
      <c r="J3682" s="65" t="s">
        <v>9263</v>
      </c>
      <c r="K3682" t="s">
        <v>9264</v>
      </c>
      <c r="L3682" t="s">
        <v>1201</v>
      </c>
      <c r="O3682" t="s">
        <v>1202</v>
      </c>
      <c r="P3682" t="s">
        <v>1317</v>
      </c>
      <c r="Q3682">
        <v>0.01</v>
      </c>
      <c r="R3682">
        <v>0.01</v>
      </c>
    </row>
    <row r="3683" spans="1:18" x14ac:dyDescent="0.25">
      <c r="A3683" t="s">
        <v>11804</v>
      </c>
      <c r="B3683" t="s">
        <v>11814</v>
      </c>
      <c r="C3683" t="s">
        <v>11806</v>
      </c>
      <c r="D3683" t="s">
        <v>11815</v>
      </c>
      <c r="E3683">
        <v>166.6</v>
      </c>
      <c r="F3683" s="65">
        <v>23.8</v>
      </c>
      <c r="G3683" s="65" t="s">
        <v>1206</v>
      </c>
      <c r="H3683">
        <v>63.408999999999999</v>
      </c>
      <c r="I3683">
        <v>8.6859999999999999</v>
      </c>
      <c r="J3683" s="65" t="s">
        <v>9263</v>
      </c>
      <c r="K3683" t="s">
        <v>9264</v>
      </c>
      <c r="L3683" t="s">
        <v>1201</v>
      </c>
      <c r="O3683" t="s">
        <v>1202</v>
      </c>
      <c r="P3683" t="s">
        <v>1317</v>
      </c>
      <c r="Q3683">
        <v>0.01</v>
      </c>
      <c r="R3683">
        <v>0.01</v>
      </c>
    </row>
    <row r="3684" spans="1:18" x14ac:dyDescent="0.25">
      <c r="A3684" t="s">
        <v>11804</v>
      </c>
      <c r="B3684" t="s">
        <v>11816</v>
      </c>
      <c r="C3684" t="s">
        <v>11806</v>
      </c>
      <c r="D3684" t="s">
        <v>11817</v>
      </c>
      <c r="E3684">
        <v>166.6</v>
      </c>
      <c r="F3684" s="65">
        <v>23.8</v>
      </c>
      <c r="G3684" s="65" t="s">
        <v>1206</v>
      </c>
      <c r="H3684">
        <v>63.408999999999999</v>
      </c>
      <c r="I3684">
        <v>8.6859999999999999</v>
      </c>
      <c r="J3684" s="65" t="s">
        <v>9263</v>
      </c>
      <c r="K3684" t="s">
        <v>9264</v>
      </c>
      <c r="L3684" t="s">
        <v>1201</v>
      </c>
      <c r="O3684" t="s">
        <v>1202</v>
      </c>
      <c r="P3684" t="s">
        <v>1317</v>
      </c>
      <c r="Q3684">
        <v>0.01</v>
      </c>
      <c r="R3684">
        <v>0.01</v>
      </c>
    </row>
    <row r="3685" spans="1:18" x14ac:dyDescent="0.25">
      <c r="A3685" t="s">
        <v>11804</v>
      </c>
      <c r="B3685" t="s">
        <v>11818</v>
      </c>
      <c r="C3685" t="s">
        <v>11806</v>
      </c>
      <c r="D3685" t="s">
        <v>11819</v>
      </c>
      <c r="E3685">
        <v>166.6</v>
      </c>
      <c r="F3685" s="65">
        <v>23.8</v>
      </c>
      <c r="G3685" s="65" t="s">
        <v>1206</v>
      </c>
      <c r="H3685">
        <v>63.408999999999999</v>
      </c>
      <c r="I3685">
        <v>8.6859999999999999</v>
      </c>
      <c r="J3685" s="65" t="s">
        <v>9263</v>
      </c>
      <c r="K3685" t="s">
        <v>9264</v>
      </c>
      <c r="L3685" t="s">
        <v>1201</v>
      </c>
      <c r="O3685" t="s">
        <v>1202</v>
      </c>
      <c r="P3685" t="s">
        <v>1317</v>
      </c>
      <c r="Q3685">
        <v>0.01</v>
      </c>
      <c r="R3685">
        <v>0.01</v>
      </c>
    </row>
    <row r="3686" spans="1:18" x14ac:dyDescent="0.25">
      <c r="A3686" t="s">
        <v>11820</v>
      </c>
      <c r="B3686" t="s">
        <v>11821</v>
      </c>
      <c r="C3686" t="s">
        <v>11822</v>
      </c>
      <c r="D3686" t="s">
        <v>11823</v>
      </c>
      <c r="E3686">
        <v>107.5</v>
      </c>
      <c r="F3686" s="65">
        <v>80</v>
      </c>
      <c r="G3686" s="65" t="s">
        <v>1200</v>
      </c>
      <c r="H3686">
        <v>61.277000000000001</v>
      </c>
      <c r="I3686">
        <v>7.1550000000000002</v>
      </c>
      <c r="J3686" s="65" t="s">
        <v>9263</v>
      </c>
      <c r="K3686" t="s">
        <v>9264</v>
      </c>
      <c r="L3686" t="s">
        <v>1201</v>
      </c>
      <c r="O3686" t="s">
        <v>1202</v>
      </c>
    </row>
    <row r="3687" spans="1:18" x14ac:dyDescent="0.25">
      <c r="A3687" t="s">
        <v>11820</v>
      </c>
      <c r="B3687" t="s">
        <v>11824</v>
      </c>
      <c r="C3687" t="s">
        <v>11822</v>
      </c>
      <c r="D3687" t="s">
        <v>11825</v>
      </c>
      <c r="E3687">
        <v>107.5</v>
      </c>
      <c r="F3687" s="65">
        <v>4.5</v>
      </c>
      <c r="G3687" s="65" t="s">
        <v>1200</v>
      </c>
      <c r="H3687">
        <v>61.277000000000001</v>
      </c>
      <c r="I3687">
        <v>7.1550000000000002</v>
      </c>
      <c r="J3687" s="65" t="s">
        <v>9263</v>
      </c>
      <c r="K3687" t="s">
        <v>9264</v>
      </c>
      <c r="L3687" t="s">
        <v>1201</v>
      </c>
      <c r="O3687" t="s">
        <v>1202</v>
      </c>
    </row>
    <row r="3688" spans="1:18" x14ac:dyDescent="0.25">
      <c r="A3688" t="s">
        <v>11820</v>
      </c>
      <c r="B3688" t="s">
        <v>11826</v>
      </c>
      <c r="C3688" t="s">
        <v>11822</v>
      </c>
      <c r="D3688" t="s">
        <v>11827</v>
      </c>
      <c r="E3688">
        <v>107.5</v>
      </c>
      <c r="F3688" s="65">
        <v>23</v>
      </c>
      <c r="G3688" s="65" t="s">
        <v>1200</v>
      </c>
      <c r="H3688">
        <v>61.277000000000001</v>
      </c>
      <c r="I3688">
        <v>7.1550000000000002</v>
      </c>
      <c r="J3688" s="65" t="s">
        <v>9263</v>
      </c>
      <c r="K3688" t="s">
        <v>9264</v>
      </c>
      <c r="L3688" t="s">
        <v>1201</v>
      </c>
      <c r="O3688" t="s">
        <v>1202</v>
      </c>
    </row>
    <row r="3689" spans="1:18" x14ac:dyDescent="0.25">
      <c r="A3689" t="s">
        <v>11828</v>
      </c>
      <c r="B3689" t="s">
        <v>11829</v>
      </c>
      <c r="C3689" t="s">
        <v>11830</v>
      </c>
      <c r="D3689" t="s">
        <v>11831</v>
      </c>
      <c r="E3689">
        <v>640</v>
      </c>
      <c r="F3689" s="65">
        <v>0.1</v>
      </c>
      <c r="G3689" s="65" t="s">
        <v>1200</v>
      </c>
      <c r="H3689">
        <v>59.482999999999997</v>
      </c>
      <c r="I3689">
        <v>6.673</v>
      </c>
      <c r="J3689" s="65" t="s">
        <v>9263</v>
      </c>
      <c r="K3689" t="s">
        <v>9367</v>
      </c>
      <c r="L3689" t="s">
        <v>1427</v>
      </c>
      <c r="O3689" t="s">
        <v>1202</v>
      </c>
    </row>
    <row r="3690" spans="1:18" x14ac:dyDescent="0.25">
      <c r="A3690" t="s">
        <v>11828</v>
      </c>
      <c r="B3690" t="s">
        <v>11832</v>
      </c>
      <c r="C3690" t="s">
        <v>11830</v>
      </c>
      <c r="D3690" t="s">
        <v>11833</v>
      </c>
      <c r="E3690">
        <v>640</v>
      </c>
      <c r="F3690" s="65">
        <v>160</v>
      </c>
      <c r="G3690" s="65" t="s">
        <v>1200</v>
      </c>
      <c r="H3690">
        <v>59.482999999999997</v>
      </c>
      <c r="I3690">
        <v>6.673</v>
      </c>
      <c r="J3690" s="65" t="s">
        <v>9263</v>
      </c>
      <c r="K3690" t="s">
        <v>9367</v>
      </c>
      <c r="L3690" t="s">
        <v>1201</v>
      </c>
      <c r="O3690" t="s">
        <v>1202</v>
      </c>
    </row>
    <row r="3691" spans="1:18" x14ac:dyDescent="0.25">
      <c r="A3691" t="s">
        <v>11828</v>
      </c>
      <c r="B3691" t="s">
        <v>11834</v>
      </c>
      <c r="C3691" t="s">
        <v>11830</v>
      </c>
      <c r="D3691" t="s">
        <v>11835</v>
      </c>
      <c r="E3691">
        <v>640</v>
      </c>
      <c r="F3691" s="65">
        <v>0.1</v>
      </c>
      <c r="G3691" s="65" t="s">
        <v>1200</v>
      </c>
      <c r="H3691">
        <v>59.482999999999997</v>
      </c>
      <c r="I3691">
        <v>6.673</v>
      </c>
      <c r="J3691" s="65" t="s">
        <v>9263</v>
      </c>
      <c r="K3691" t="s">
        <v>9367</v>
      </c>
      <c r="L3691" t="s">
        <v>1427</v>
      </c>
      <c r="O3691" t="s">
        <v>1202</v>
      </c>
    </row>
    <row r="3692" spans="1:18" x14ac:dyDescent="0.25">
      <c r="A3692" t="s">
        <v>11828</v>
      </c>
      <c r="B3692" t="s">
        <v>11836</v>
      </c>
      <c r="C3692" t="s">
        <v>11830</v>
      </c>
      <c r="D3692" t="s">
        <v>11837</v>
      </c>
      <c r="E3692">
        <v>640</v>
      </c>
      <c r="F3692" s="65">
        <v>0.5</v>
      </c>
      <c r="G3692" s="65" t="s">
        <v>1200</v>
      </c>
      <c r="H3692">
        <v>59.482999999999997</v>
      </c>
      <c r="I3692">
        <v>6.673</v>
      </c>
      <c r="J3692" s="65" t="s">
        <v>9263</v>
      </c>
      <c r="K3692" t="s">
        <v>9367</v>
      </c>
      <c r="L3692" t="s">
        <v>1427</v>
      </c>
      <c r="O3692" t="s">
        <v>1202</v>
      </c>
    </row>
    <row r="3693" spans="1:18" x14ac:dyDescent="0.25">
      <c r="A3693" t="s">
        <v>11828</v>
      </c>
      <c r="B3693" t="s">
        <v>11838</v>
      </c>
      <c r="C3693" t="s">
        <v>11830</v>
      </c>
      <c r="D3693" t="s">
        <v>11839</v>
      </c>
      <c r="E3693">
        <v>640</v>
      </c>
      <c r="F3693" s="65">
        <v>0.1</v>
      </c>
      <c r="G3693" s="65" t="s">
        <v>1200</v>
      </c>
      <c r="H3693">
        <v>59.482999999999997</v>
      </c>
      <c r="I3693">
        <v>6.673</v>
      </c>
      <c r="J3693" s="65" t="s">
        <v>9263</v>
      </c>
      <c r="K3693" t="s">
        <v>9367</v>
      </c>
      <c r="L3693" t="s">
        <v>1427</v>
      </c>
      <c r="O3693" t="s">
        <v>1202</v>
      </c>
    </row>
    <row r="3694" spans="1:18" x14ac:dyDescent="0.25">
      <c r="A3694" t="s">
        <v>11828</v>
      </c>
      <c r="B3694" t="s">
        <v>11840</v>
      </c>
      <c r="C3694" t="s">
        <v>11830</v>
      </c>
      <c r="D3694" t="s">
        <v>11841</v>
      </c>
      <c r="E3694">
        <v>640</v>
      </c>
      <c r="F3694" s="65">
        <v>0.1</v>
      </c>
      <c r="G3694" s="65" t="s">
        <v>1200</v>
      </c>
      <c r="H3694">
        <v>59.482999999999997</v>
      </c>
      <c r="I3694">
        <v>6.673</v>
      </c>
      <c r="J3694" s="65" t="s">
        <v>9263</v>
      </c>
      <c r="K3694" t="s">
        <v>9367</v>
      </c>
      <c r="L3694" t="s">
        <v>1427</v>
      </c>
      <c r="O3694" t="s">
        <v>1202</v>
      </c>
    </row>
    <row r="3695" spans="1:18" x14ac:dyDescent="0.25">
      <c r="A3695" t="s">
        <v>11828</v>
      </c>
      <c r="B3695" t="s">
        <v>11842</v>
      </c>
      <c r="C3695" t="s">
        <v>11830</v>
      </c>
      <c r="D3695" t="s">
        <v>11843</v>
      </c>
      <c r="E3695">
        <v>640</v>
      </c>
      <c r="F3695" s="65">
        <v>0.1</v>
      </c>
      <c r="G3695" s="65" t="s">
        <v>1200</v>
      </c>
      <c r="H3695">
        <v>59.482999999999997</v>
      </c>
      <c r="I3695">
        <v>6.673</v>
      </c>
      <c r="J3695" s="65" t="s">
        <v>9263</v>
      </c>
      <c r="K3695" t="s">
        <v>9367</v>
      </c>
      <c r="L3695" t="s">
        <v>1427</v>
      </c>
      <c r="O3695" t="s">
        <v>1202</v>
      </c>
    </row>
    <row r="3696" spans="1:18" x14ac:dyDescent="0.25">
      <c r="A3696" t="s">
        <v>11828</v>
      </c>
      <c r="B3696" t="s">
        <v>11844</v>
      </c>
      <c r="C3696" t="s">
        <v>11830</v>
      </c>
      <c r="D3696" t="s">
        <v>11845</v>
      </c>
      <c r="E3696">
        <v>640</v>
      </c>
      <c r="F3696" s="65">
        <v>3.7</v>
      </c>
      <c r="G3696" s="65" t="s">
        <v>1200</v>
      </c>
      <c r="H3696">
        <v>59.482999999999997</v>
      </c>
      <c r="I3696">
        <v>6.673</v>
      </c>
      <c r="J3696" s="65" t="s">
        <v>9263</v>
      </c>
      <c r="K3696" t="s">
        <v>9367</v>
      </c>
      <c r="L3696" t="s">
        <v>1427</v>
      </c>
      <c r="O3696" t="s">
        <v>1202</v>
      </c>
    </row>
    <row r="3697" spans="1:15" x14ac:dyDescent="0.25">
      <c r="A3697" t="s">
        <v>11828</v>
      </c>
      <c r="B3697" t="s">
        <v>11846</v>
      </c>
      <c r="C3697" t="s">
        <v>11830</v>
      </c>
      <c r="D3697" t="s">
        <v>11847</v>
      </c>
      <c r="E3697">
        <v>640</v>
      </c>
      <c r="F3697" s="65">
        <v>0.9</v>
      </c>
      <c r="G3697" s="65" t="s">
        <v>1200</v>
      </c>
      <c r="H3697">
        <v>59.482999999999997</v>
      </c>
      <c r="I3697">
        <v>6.673</v>
      </c>
      <c r="J3697" s="65" t="s">
        <v>9263</v>
      </c>
      <c r="K3697" t="s">
        <v>9367</v>
      </c>
      <c r="L3697" t="s">
        <v>1427</v>
      </c>
      <c r="O3697" t="s">
        <v>1202</v>
      </c>
    </row>
    <row r="3698" spans="1:15" x14ac:dyDescent="0.25">
      <c r="A3698" t="s">
        <v>11828</v>
      </c>
      <c r="B3698" t="s">
        <v>11848</v>
      </c>
      <c r="C3698" t="s">
        <v>11830</v>
      </c>
      <c r="D3698" t="s">
        <v>11849</v>
      </c>
      <c r="E3698">
        <v>640</v>
      </c>
      <c r="F3698" s="65">
        <v>4.0999999999999996</v>
      </c>
      <c r="G3698" s="65" t="s">
        <v>1200</v>
      </c>
      <c r="H3698">
        <v>59.482999999999997</v>
      </c>
      <c r="I3698">
        <v>6.673</v>
      </c>
      <c r="J3698" s="65" t="s">
        <v>9263</v>
      </c>
      <c r="K3698" t="s">
        <v>9367</v>
      </c>
      <c r="L3698" t="s">
        <v>1427</v>
      </c>
      <c r="O3698" t="s">
        <v>1202</v>
      </c>
    </row>
    <row r="3699" spans="1:15" x14ac:dyDescent="0.25">
      <c r="A3699" t="s">
        <v>11828</v>
      </c>
      <c r="B3699" t="s">
        <v>11850</v>
      </c>
      <c r="C3699" t="s">
        <v>11830</v>
      </c>
      <c r="D3699" t="s">
        <v>11851</v>
      </c>
      <c r="E3699">
        <v>640</v>
      </c>
      <c r="F3699" s="65">
        <v>0.5</v>
      </c>
      <c r="G3699" s="65" t="s">
        <v>1200</v>
      </c>
      <c r="H3699">
        <v>59.482999999999997</v>
      </c>
      <c r="I3699">
        <v>6.673</v>
      </c>
      <c r="J3699" s="65" t="s">
        <v>9263</v>
      </c>
      <c r="K3699" t="s">
        <v>9367</v>
      </c>
      <c r="L3699" t="s">
        <v>1427</v>
      </c>
      <c r="O3699" t="s">
        <v>1202</v>
      </c>
    </row>
    <row r="3700" spans="1:15" x14ac:dyDescent="0.25">
      <c r="A3700" t="s">
        <v>11828</v>
      </c>
      <c r="B3700" t="s">
        <v>11852</v>
      </c>
      <c r="C3700" t="s">
        <v>11830</v>
      </c>
      <c r="D3700" t="s">
        <v>11853</v>
      </c>
      <c r="E3700">
        <v>640</v>
      </c>
      <c r="F3700" s="65">
        <v>160</v>
      </c>
      <c r="G3700" s="65" t="s">
        <v>1200</v>
      </c>
      <c r="H3700">
        <v>59.482999999999997</v>
      </c>
      <c r="I3700">
        <v>6.673</v>
      </c>
      <c r="J3700" s="65" t="s">
        <v>9263</v>
      </c>
      <c r="K3700" t="s">
        <v>9367</v>
      </c>
      <c r="L3700" t="s">
        <v>1201</v>
      </c>
      <c r="O3700" t="s">
        <v>1202</v>
      </c>
    </row>
    <row r="3701" spans="1:15" x14ac:dyDescent="0.25">
      <c r="A3701" t="s">
        <v>11828</v>
      </c>
      <c r="B3701" t="s">
        <v>11854</v>
      </c>
      <c r="C3701" t="s">
        <v>11830</v>
      </c>
      <c r="D3701" t="s">
        <v>11855</v>
      </c>
      <c r="E3701">
        <v>640</v>
      </c>
      <c r="F3701" s="65">
        <v>0.1</v>
      </c>
      <c r="G3701" s="65" t="s">
        <v>1200</v>
      </c>
      <c r="H3701">
        <v>59.482999999999997</v>
      </c>
      <c r="I3701">
        <v>6.673</v>
      </c>
      <c r="J3701" s="65" t="s">
        <v>9263</v>
      </c>
      <c r="K3701" t="s">
        <v>9367</v>
      </c>
      <c r="L3701" t="s">
        <v>1427</v>
      </c>
      <c r="O3701" t="s">
        <v>1202</v>
      </c>
    </row>
    <row r="3702" spans="1:15" x14ac:dyDescent="0.25">
      <c r="A3702" t="s">
        <v>11828</v>
      </c>
      <c r="B3702" t="s">
        <v>11856</v>
      </c>
      <c r="C3702" t="s">
        <v>11830</v>
      </c>
      <c r="D3702" t="s">
        <v>11857</v>
      </c>
      <c r="E3702">
        <v>640</v>
      </c>
      <c r="F3702" s="65">
        <v>0.8</v>
      </c>
      <c r="G3702" s="65" t="s">
        <v>1200</v>
      </c>
      <c r="H3702">
        <v>59.482999999999997</v>
      </c>
      <c r="I3702">
        <v>6.673</v>
      </c>
      <c r="J3702" s="65" t="s">
        <v>9263</v>
      </c>
      <c r="K3702" t="s">
        <v>9367</v>
      </c>
      <c r="L3702" t="s">
        <v>1427</v>
      </c>
      <c r="O3702" t="s">
        <v>1202</v>
      </c>
    </row>
    <row r="3703" spans="1:15" x14ac:dyDescent="0.25">
      <c r="A3703" t="s">
        <v>11828</v>
      </c>
      <c r="B3703" t="s">
        <v>11858</v>
      </c>
      <c r="C3703" t="s">
        <v>11830</v>
      </c>
      <c r="D3703" t="s">
        <v>11859</v>
      </c>
      <c r="E3703">
        <v>640</v>
      </c>
      <c r="F3703" s="65">
        <v>1.5</v>
      </c>
      <c r="G3703" s="65" t="s">
        <v>1200</v>
      </c>
      <c r="H3703">
        <v>59.482999999999997</v>
      </c>
      <c r="I3703">
        <v>6.673</v>
      </c>
      <c r="J3703" s="65" t="s">
        <v>9263</v>
      </c>
      <c r="K3703" t="s">
        <v>9367</v>
      </c>
      <c r="L3703" t="s">
        <v>1427</v>
      </c>
      <c r="O3703" t="s">
        <v>1202</v>
      </c>
    </row>
    <row r="3704" spans="1:15" x14ac:dyDescent="0.25">
      <c r="A3704" t="s">
        <v>11828</v>
      </c>
      <c r="B3704" t="s">
        <v>11860</v>
      </c>
      <c r="C3704" t="s">
        <v>11830</v>
      </c>
      <c r="D3704" t="s">
        <v>11861</v>
      </c>
      <c r="E3704">
        <v>640</v>
      </c>
      <c r="F3704" s="65">
        <v>1</v>
      </c>
      <c r="G3704" s="65" t="s">
        <v>1200</v>
      </c>
      <c r="H3704">
        <v>59.482999999999997</v>
      </c>
      <c r="I3704">
        <v>6.673</v>
      </c>
      <c r="J3704" s="65" t="s">
        <v>9263</v>
      </c>
      <c r="K3704" t="s">
        <v>9367</v>
      </c>
      <c r="L3704" t="s">
        <v>1427</v>
      </c>
      <c r="O3704" t="s">
        <v>1202</v>
      </c>
    </row>
    <row r="3705" spans="1:15" x14ac:dyDescent="0.25">
      <c r="A3705" t="s">
        <v>11828</v>
      </c>
      <c r="B3705" t="s">
        <v>11862</v>
      </c>
      <c r="C3705" t="s">
        <v>11830</v>
      </c>
      <c r="D3705" t="s">
        <v>11863</v>
      </c>
      <c r="E3705">
        <v>640</v>
      </c>
      <c r="F3705" s="65">
        <v>0.1</v>
      </c>
      <c r="G3705" s="65" t="s">
        <v>1200</v>
      </c>
      <c r="H3705">
        <v>59.482999999999997</v>
      </c>
      <c r="I3705">
        <v>6.673</v>
      </c>
      <c r="J3705" s="65" t="s">
        <v>9263</v>
      </c>
      <c r="K3705" t="s">
        <v>9367</v>
      </c>
      <c r="L3705" t="s">
        <v>1427</v>
      </c>
      <c r="O3705" t="s">
        <v>1202</v>
      </c>
    </row>
    <row r="3706" spans="1:15" x14ac:dyDescent="0.25">
      <c r="A3706" t="s">
        <v>11828</v>
      </c>
      <c r="B3706" t="s">
        <v>11864</v>
      </c>
      <c r="C3706" t="s">
        <v>11830</v>
      </c>
      <c r="D3706" t="s">
        <v>11865</v>
      </c>
      <c r="E3706">
        <v>640</v>
      </c>
      <c r="F3706" s="65">
        <v>160</v>
      </c>
      <c r="G3706" s="65" t="s">
        <v>1200</v>
      </c>
      <c r="H3706">
        <v>59.482999999999997</v>
      </c>
      <c r="I3706">
        <v>6.673</v>
      </c>
      <c r="J3706" s="65" t="s">
        <v>9263</v>
      </c>
      <c r="K3706" t="s">
        <v>9367</v>
      </c>
      <c r="L3706" t="s">
        <v>1201</v>
      </c>
      <c r="O3706" t="s">
        <v>1202</v>
      </c>
    </row>
    <row r="3707" spans="1:15" x14ac:dyDescent="0.25">
      <c r="A3707" t="s">
        <v>11828</v>
      </c>
      <c r="B3707" t="s">
        <v>11866</v>
      </c>
      <c r="C3707" t="s">
        <v>11830</v>
      </c>
      <c r="D3707" t="s">
        <v>11867</v>
      </c>
      <c r="E3707">
        <v>640</v>
      </c>
      <c r="F3707" s="65">
        <v>2</v>
      </c>
      <c r="G3707" s="65" t="s">
        <v>1200</v>
      </c>
      <c r="H3707">
        <v>59.482999999999997</v>
      </c>
      <c r="I3707">
        <v>6.673</v>
      </c>
      <c r="J3707" s="65" t="s">
        <v>9263</v>
      </c>
      <c r="K3707" t="s">
        <v>9367</v>
      </c>
      <c r="L3707" t="s">
        <v>1427</v>
      </c>
      <c r="O3707" t="s">
        <v>1202</v>
      </c>
    </row>
    <row r="3708" spans="1:15" x14ac:dyDescent="0.25">
      <c r="A3708" t="s">
        <v>11828</v>
      </c>
      <c r="B3708" t="s">
        <v>11868</v>
      </c>
      <c r="C3708" t="s">
        <v>11830</v>
      </c>
      <c r="D3708" t="s">
        <v>11869</v>
      </c>
      <c r="E3708">
        <v>640</v>
      </c>
      <c r="F3708" s="65">
        <v>0.6</v>
      </c>
      <c r="G3708" s="65" t="s">
        <v>1200</v>
      </c>
      <c r="H3708">
        <v>59.482999999999997</v>
      </c>
      <c r="I3708">
        <v>6.673</v>
      </c>
      <c r="J3708" s="65" t="s">
        <v>9263</v>
      </c>
      <c r="K3708" t="s">
        <v>9367</v>
      </c>
      <c r="L3708" t="s">
        <v>1427</v>
      </c>
      <c r="O3708" t="s">
        <v>1202</v>
      </c>
    </row>
    <row r="3709" spans="1:15" x14ac:dyDescent="0.25">
      <c r="A3709" t="s">
        <v>11828</v>
      </c>
      <c r="B3709" t="s">
        <v>11870</v>
      </c>
      <c r="C3709" t="s">
        <v>11830</v>
      </c>
      <c r="D3709" t="s">
        <v>11871</v>
      </c>
      <c r="E3709">
        <v>640</v>
      </c>
      <c r="F3709" s="65">
        <v>1.9</v>
      </c>
      <c r="G3709" s="65" t="s">
        <v>1200</v>
      </c>
      <c r="H3709">
        <v>59.482999999999997</v>
      </c>
      <c r="I3709">
        <v>6.673</v>
      </c>
      <c r="J3709" s="65" t="s">
        <v>9263</v>
      </c>
      <c r="K3709" t="s">
        <v>9367</v>
      </c>
      <c r="L3709" t="s">
        <v>1427</v>
      </c>
      <c r="O3709" t="s">
        <v>1202</v>
      </c>
    </row>
    <row r="3710" spans="1:15" x14ac:dyDescent="0.25">
      <c r="A3710" t="s">
        <v>11828</v>
      </c>
      <c r="B3710" t="s">
        <v>11872</v>
      </c>
      <c r="C3710" t="s">
        <v>11830</v>
      </c>
      <c r="D3710" t="s">
        <v>11873</v>
      </c>
      <c r="E3710">
        <v>640</v>
      </c>
      <c r="F3710" s="65">
        <v>0.1</v>
      </c>
      <c r="G3710" s="65" t="s">
        <v>1200</v>
      </c>
      <c r="H3710">
        <v>59.482999999999997</v>
      </c>
      <c r="I3710">
        <v>6.673</v>
      </c>
      <c r="J3710" s="65" t="s">
        <v>9263</v>
      </c>
      <c r="K3710" t="s">
        <v>9367</v>
      </c>
      <c r="L3710" t="s">
        <v>1427</v>
      </c>
      <c r="O3710" t="s">
        <v>1202</v>
      </c>
    </row>
    <row r="3711" spans="1:15" x14ac:dyDescent="0.25">
      <c r="A3711" t="s">
        <v>11828</v>
      </c>
      <c r="B3711" t="s">
        <v>11874</v>
      </c>
      <c r="C3711" t="s">
        <v>11830</v>
      </c>
      <c r="D3711" t="s">
        <v>11875</v>
      </c>
      <c r="E3711">
        <v>640</v>
      </c>
      <c r="F3711" s="65">
        <v>3</v>
      </c>
      <c r="G3711" s="65" t="s">
        <v>1200</v>
      </c>
      <c r="H3711">
        <v>59.482999999999997</v>
      </c>
      <c r="I3711">
        <v>6.673</v>
      </c>
      <c r="J3711" s="65" t="s">
        <v>9263</v>
      </c>
      <c r="K3711" t="s">
        <v>9367</v>
      </c>
      <c r="L3711" t="s">
        <v>1427</v>
      </c>
      <c r="O3711" t="s">
        <v>1202</v>
      </c>
    </row>
    <row r="3712" spans="1:15" x14ac:dyDescent="0.25">
      <c r="A3712" t="s">
        <v>11828</v>
      </c>
      <c r="B3712" t="s">
        <v>11876</v>
      </c>
      <c r="C3712" t="s">
        <v>11830</v>
      </c>
      <c r="D3712" t="s">
        <v>11877</v>
      </c>
      <c r="E3712">
        <v>640</v>
      </c>
      <c r="F3712" s="65">
        <v>4.2</v>
      </c>
      <c r="G3712" s="65" t="s">
        <v>1200</v>
      </c>
      <c r="H3712">
        <v>59.482999999999997</v>
      </c>
      <c r="I3712">
        <v>6.673</v>
      </c>
      <c r="J3712" s="65" t="s">
        <v>9263</v>
      </c>
      <c r="K3712" t="s">
        <v>9367</v>
      </c>
      <c r="L3712" t="s">
        <v>1427</v>
      </c>
      <c r="O3712" t="s">
        <v>1202</v>
      </c>
    </row>
    <row r="3713" spans="1:15" x14ac:dyDescent="0.25">
      <c r="A3713" t="s">
        <v>11828</v>
      </c>
      <c r="B3713" t="s">
        <v>11878</v>
      </c>
      <c r="C3713" t="s">
        <v>11830</v>
      </c>
      <c r="D3713" t="s">
        <v>11879</v>
      </c>
      <c r="E3713">
        <v>640</v>
      </c>
      <c r="F3713" s="65">
        <v>1</v>
      </c>
      <c r="G3713" s="65" t="s">
        <v>1200</v>
      </c>
      <c r="H3713">
        <v>59.482999999999997</v>
      </c>
      <c r="I3713">
        <v>6.673</v>
      </c>
      <c r="J3713" s="65" t="s">
        <v>9263</v>
      </c>
      <c r="K3713" t="s">
        <v>9367</v>
      </c>
      <c r="L3713" t="s">
        <v>1427</v>
      </c>
      <c r="O3713" t="s">
        <v>1202</v>
      </c>
    </row>
    <row r="3714" spans="1:15" x14ac:dyDescent="0.25">
      <c r="A3714" t="s">
        <v>11828</v>
      </c>
      <c r="B3714" t="s">
        <v>11880</v>
      </c>
      <c r="C3714" t="s">
        <v>11830</v>
      </c>
      <c r="D3714" t="s">
        <v>11881</v>
      </c>
      <c r="E3714">
        <v>640</v>
      </c>
      <c r="F3714" s="65">
        <v>1.8</v>
      </c>
      <c r="G3714" s="65" t="s">
        <v>1200</v>
      </c>
      <c r="H3714">
        <v>59.482999999999997</v>
      </c>
      <c r="I3714">
        <v>6.673</v>
      </c>
      <c r="J3714" s="65" t="s">
        <v>9263</v>
      </c>
      <c r="K3714" t="s">
        <v>9367</v>
      </c>
      <c r="L3714" t="s">
        <v>1427</v>
      </c>
      <c r="O3714" t="s">
        <v>1202</v>
      </c>
    </row>
    <row r="3715" spans="1:15" x14ac:dyDescent="0.25">
      <c r="A3715" t="s">
        <v>11828</v>
      </c>
      <c r="B3715" t="s">
        <v>11882</v>
      </c>
      <c r="C3715" t="s">
        <v>11830</v>
      </c>
      <c r="D3715" t="s">
        <v>11883</v>
      </c>
      <c r="E3715">
        <v>640</v>
      </c>
      <c r="F3715" s="65">
        <v>0.2</v>
      </c>
      <c r="G3715" s="65" t="s">
        <v>1200</v>
      </c>
      <c r="H3715">
        <v>59.482999999999997</v>
      </c>
      <c r="I3715">
        <v>6.673</v>
      </c>
      <c r="J3715" s="65" t="s">
        <v>9263</v>
      </c>
      <c r="K3715" t="s">
        <v>9367</v>
      </c>
      <c r="L3715" t="s">
        <v>1427</v>
      </c>
      <c r="O3715" t="s">
        <v>1202</v>
      </c>
    </row>
    <row r="3716" spans="1:15" x14ac:dyDescent="0.25">
      <c r="A3716" t="s">
        <v>11828</v>
      </c>
      <c r="B3716" t="s">
        <v>11884</v>
      </c>
      <c r="C3716" t="s">
        <v>11830</v>
      </c>
      <c r="D3716" t="s">
        <v>11885</v>
      </c>
      <c r="E3716">
        <v>640</v>
      </c>
      <c r="F3716" s="65">
        <v>0.4</v>
      </c>
      <c r="G3716" s="65" t="s">
        <v>1200</v>
      </c>
      <c r="H3716">
        <v>59.482999999999997</v>
      </c>
      <c r="I3716">
        <v>6.673</v>
      </c>
      <c r="J3716" s="65" t="s">
        <v>9263</v>
      </c>
      <c r="K3716" t="s">
        <v>9367</v>
      </c>
      <c r="L3716" t="s">
        <v>1427</v>
      </c>
      <c r="O3716" t="s">
        <v>1202</v>
      </c>
    </row>
    <row r="3717" spans="1:15" x14ac:dyDescent="0.25">
      <c r="A3717" t="s">
        <v>11828</v>
      </c>
      <c r="B3717" t="s">
        <v>11886</v>
      </c>
      <c r="C3717" t="s">
        <v>11830</v>
      </c>
      <c r="D3717" t="s">
        <v>11887</v>
      </c>
      <c r="E3717">
        <v>640</v>
      </c>
      <c r="F3717" s="65">
        <v>0.1</v>
      </c>
      <c r="G3717" s="65" t="s">
        <v>1200</v>
      </c>
      <c r="H3717">
        <v>59.482999999999997</v>
      </c>
      <c r="I3717">
        <v>6.673</v>
      </c>
      <c r="J3717" s="65" t="s">
        <v>9263</v>
      </c>
      <c r="K3717" t="s">
        <v>9367</v>
      </c>
      <c r="L3717" t="s">
        <v>1427</v>
      </c>
      <c r="O3717" t="s">
        <v>1202</v>
      </c>
    </row>
    <row r="3718" spans="1:15" x14ac:dyDescent="0.25">
      <c r="A3718" t="s">
        <v>11828</v>
      </c>
      <c r="B3718" t="s">
        <v>11888</v>
      </c>
      <c r="C3718" t="s">
        <v>11830</v>
      </c>
      <c r="D3718" t="s">
        <v>11889</v>
      </c>
      <c r="E3718">
        <v>640</v>
      </c>
      <c r="F3718" s="65">
        <v>0.1</v>
      </c>
      <c r="G3718" s="65" t="s">
        <v>1200</v>
      </c>
      <c r="H3718">
        <v>59.482999999999997</v>
      </c>
      <c r="I3718">
        <v>6.673</v>
      </c>
      <c r="J3718" s="65" t="s">
        <v>9263</v>
      </c>
      <c r="K3718" t="s">
        <v>9367</v>
      </c>
      <c r="L3718" t="s">
        <v>1427</v>
      </c>
      <c r="O3718" t="s">
        <v>1202</v>
      </c>
    </row>
    <row r="3719" spans="1:15" x14ac:dyDescent="0.25">
      <c r="A3719" t="s">
        <v>11828</v>
      </c>
      <c r="B3719" t="s">
        <v>11890</v>
      </c>
      <c r="C3719" t="s">
        <v>11830</v>
      </c>
      <c r="D3719" t="s">
        <v>11891</v>
      </c>
      <c r="E3719">
        <v>640</v>
      </c>
      <c r="F3719" s="65">
        <v>160</v>
      </c>
      <c r="G3719" s="65" t="s">
        <v>1200</v>
      </c>
      <c r="H3719">
        <v>59.482999999999997</v>
      </c>
      <c r="I3719">
        <v>6.673</v>
      </c>
      <c r="J3719" s="65" t="s">
        <v>9263</v>
      </c>
      <c r="K3719" t="s">
        <v>9367</v>
      </c>
      <c r="L3719" t="s">
        <v>1201</v>
      </c>
      <c r="O3719" t="s">
        <v>1202</v>
      </c>
    </row>
    <row r="3720" spans="1:15" x14ac:dyDescent="0.25">
      <c r="A3720" t="s">
        <v>11828</v>
      </c>
      <c r="B3720" t="s">
        <v>11892</v>
      </c>
      <c r="C3720" t="s">
        <v>11830</v>
      </c>
      <c r="D3720" t="s">
        <v>11893</v>
      </c>
      <c r="E3720">
        <v>640</v>
      </c>
      <c r="F3720" s="65">
        <v>0.8</v>
      </c>
      <c r="G3720" s="65" t="s">
        <v>1200</v>
      </c>
      <c r="H3720">
        <v>59.482999999999997</v>
      </c>
      <c r="I3720">
        <v>6.673</v>
      </c>
      <c r="J3720" s="65" t="s">
        <v>9263</v>
      </c>
      <c r="K3720" t="s">
        <v>9367</v>
      </c>
      <c r="L3720" t="s">
        <v>1427</v>
      </c>
      <c r="O3720" t="s">
        <v>1202</v>
      </c>
    </row>
    <row r="3721" spans="1:15" x14ac:dyDescent="0.25">
      <c r="A3721" t="s">
        <v>11828</v>
      </c>
      <c r="B3721" t="s">
        <v>11894</v>
      </c>
      <c r="C3721" t="s">
        <v>11830</v>
      </c>
      <c r="D3721" t="s">
        <v>11895</v>
      </c>
      <c r="E3721">
        <v>640</v>
      </c>
      <c r="F3721" s="65">
        <v>3.7</v>
      </c>
      <c r="G3721" s="65" t="s">
        <v>1200</v>
      </c>
      <c r="H3721">
        <v>59.482999999999997</v>
      </c>
      <c r="I3721">
        <v>6.673</v>
      </c>
      <c r="J3721" s="65" t="s">
        <v>9263</v>
      </c>
      <c r="K3721" t="s">
        <v>9367</v>
      </c>
      <c r="L3721" t="s">
        <v>1427</v>
      </c>
      <c r="O3721" t="s">
        <v>1202</v>
      </c>
    </row>
    <row r="3722" spans="1:15" x14ac:dyDescent="0.25">
      <c r="A3722" t="s">
        <v>11896</v>
      </c>
      <c r="B3722" t="s">
        <v>11897</v>
      </c>
      <c r="C3722" t="s">
        <v>11898</v>
      </c>
      <c r="D3722" t="s">
        <v>11899</v>
      </c>
      <c r="E3722">
        <v>92</v>
      </c>
      <c r="F3722" s="65">
        <v>46</v>
      </c>
      <c r="G3722" s="65" t="s">
        <v>1200</v>
      </c>
      <c r="H3722">
        <v>62.802</v>
      </c>
      <c r="I3722">
        <v>10.012</v>
      </c>
      <c r="J3722" s="65" t="s">
        <v>9263</v>
      </c>
      <c r="K3722" t="s">
        <v>9341</v>
      </c>
      <c r="L3722" t="s">
        <v>1201</v>
      </c>
      <c r="O3722" t="s">
        <v>1202</v>
      </c>
    </row>
    <row r="3723" spans="1:15" x14ac:dyDescent="0.25">
      <c r="A3723" t="s">
        <v>11896</v>
      </c>
      <c r="B3723" t="s">
        <v>11900</v>
      </c>
      <c r="C3723" t="s">
        <v>11898</v>
      </c>
      <c r="D3723" t="s">
        <v>11901</v>
      </c>
      <c r="E3723">
        <v>92</v>
      </c>
      <c r="F3723" s="65">
        <v>46</v>
      </c>
      <c r="G3723" s="65" t="s">
        <v>1200</v>
      </c>
      <c r="H3723">
        <v>62.802</v>
      </c>
      <c r="I3723">
        <v>10.012</v>
      </c>
      <c r="J3723" s="65" t="s">
        <v>9263</v>
      </c>
      <c r="K3723" t="s">
        <v>9341</v>
      </c>
      <c r="L3723" t="s">
        <v>1201</v>
      </c>
      <c r="O3723" t="s">
        <v>1202</v>
      </c>
    </row>
    <row r="3724" spans="1:15" x14ac:dyDescent="0.25">
      <c r="A3724" t="s">
        <v>11902</v>
      </c>
      <c r="B3724" t="s">
        <v>11903</v>
      </c>
      <c r="C3724" t="s">
        <v>11904</v>
      </c>
      <c r="D3724" t="s">
        <v>11905</v>
      </c>
      <c r="E3724">
        <v>31</v>
      </c>
      <c r="F3724" s="65">
        <v>13</v>
      </c>
      <c r="G3724" s="65" t="s">
        <v>1213</v>
      </c>
      <c r="H3724">
        <v>59.125</v>
      </c>
      <c r="I3724">
        <v>11.444000000000001</v>
      </c>
      <c r="J3724" s="65" t="s">
        <v>9263</v>
      </c>
      <c r="K3724" t="s">
        <v>9271</v>
      </c>
      <c r="L3724" t="s">
        <v>1201</v>
      </c>
      <c r="O3724" t="s">
        <v>1202</v>
      </c>
    </row>
    <row r="3725" spans="1:15" x14ac:dyDescent="0.25">
      <c r="A3725" t="s">
        <v>11902</v>
      </c>
      <c r="B3725" t="s">
        <v>11906</v>
      </c>
      <c r="C3725" t="s">
        <v>11904</v>
      </c>
      <c r="D3725" t="s">
        <v>11907</v>
      </c>
      <c r="E3725">
        <v>31</v>
      </c>
      <c r="F3725" s="65">
        <v>5</v>
      </c>
      <c r="G3725" s="65" t="s">
        <v>1213</v>
      </c>
      <c r="H3725">
        <v>59.125</v>
      </c>
      <c r="I3725">
        <v>11.444000000000001</v>
      </c>
      <c r="J3725" s="65" t="s">
        <v>9263</v>
      </c>
      <c r="K3725" t="s">
        <v>9271</v>
      </c>
      <c r="L3725" t="s">
        <v>1201</v>
      </c>
      <c r="O3725" t="s">
        <v>1202</v>
      </c>
    </row>
    <row r="3726" spans="1:15" x14ac:dyDescent="0.25">
      <c r="A3726" t="s">
        <v>11902</v>
      </c>
      <c r="B3726" t="s">
        <v>11908</v>
      </c>
      <c r="C3726" t="s">
        <v>11904</v>
      </c>
      <c r="D3726" t="s">
        <v>11909</v>
      </c>
      <c r="E3726">
        <v>31</v>
      </c>
      <c r="F3726" s="65">
        <v>13</v>
      </c>
      <c r="G3726" s="65" t="s">
        <v>1213</v>
      </c>
      <c r="H3726">
        <v>59.125</v>
      </c>
      <c r="I3726">
        <v>11.444000000000001</v>
      </c>
      <c r="J3726" s="65" t="s">
        <v>9263</v>
      </c>
      <c r="K3726" t="s">
        <v>9271</v>
      </c>
      <c r="L3726" t="s">
        <v>1201</v>
      </c>
      <c r="O3726" t="s">
        <v>1202</v>
      </c>
    </row>
    <row r="3727" spans="1:15" x14ac:dyDescent="0.25">
      <c r="A3727" t="s">
        <v>11910</v>
      </c>
      <c r="B3727" t="s">
        <v>11911</v>
      </c>
      <c r="C3727" t="s">
        <v>11912</v>
      </c>
      <c r="D3727" t="s">
        <v>11913</v>
      </c>
      <c r="E3727">
        <v>14</v>
      </c>
      <c r="F3727" s="65">
        <v>14</v>
      </c>
      <c r="G3727" s="65" t="s">
        <v>1200</v>
      </c>
      <c r="H3727">
        <v>64.043000000000006</v>
      </c>
      <c r="I3727">
        <v>11.084</v>
      </c>
      <c r="J3727" s="65" t="s">
        <v>9263</v>
      </c>
      <c r="K3727" t="s">
        <v>9341</v>
      </c>
      <c r="L3727" t="s">
        <v>1201</v>
      </c>
      <c r="O3727" t="s">
        <v>1202</v>
      </c>
    </row>
    <row r="3728" spans="1:15" x14ac:dyDescent="0.25">
      <c r="A3728" t="s">
        <v>11914</v>
      </c>
      <c r="B3728" t="s">
        <v>11915</v>
      </c>
      <c r="C3728" t="s">
        <v>11916</v>
      </c>
      <c r="D3728" t="s">
        <v>11917</v>
      </c>
      <c r="E3728">
        <v>9.9</v>
      </c>
      <c r="F3728" s="65">
        <v>9.9</v>
      </c>
      <c r="G3728" s="65" t="s">
        <v>1200</v>
      </c>
      <c r="H3728">
        <v>60.354999999999997</v>
      </c>
      <c r="I3728">
        <v>5.0880000000000001</v>
      </c>
      <c r="J3728" s="65" t="s">
        <v>9263</v>
      </c>
      <c r="K3728" t="s">
        <v>9264</v>
      </c>
      <c r="L3728" t="s">
        <v>1201</v>
      </c>
      <c r="O3728" t="s">
        <v>1202</v>
      </c>
    </row>
    <row r="3729" spans="1:18" x14ac:dyDescent="0.25">
      <c r="A3729" t="s">
        <v>11918</v>
      </c>
      <c r="B3729" t="s">
        <v>11919</v>
      </c>
      <c r="C3729" t="s">
        <v>11920</v>
      </c>
      <c r="D3729" t="s">
        <v>11921</v>
      </c>
      <c r="E3729">
        <v>69.7</v>
      </c>
      <c r="F3729" s="65">
        <v>27</v>
      </c>
      <c r="G3729" s="65" t="s">
        <v>1200</v>
      </c>
      <c r="H3729">
        <v>59.569000000000003</v>
      </c>
      <c r="I3729">
        <v>9.2639999999999993</v>
      </c>
      <c r="J3729" s="65" t="s">
        <v>9263</v>
      </c>
      <c r="K3729" t="s">
        <v>9271</v>
      </c>
      <c r="L3729" t="s">
        <v>1201</v>
      </c>
      <c r="O3729" t="s">
        <v>1202</v>
      </c>
    </row>
    <row r="3730" spans="1:18" x14ac:dyDescent="0.25">
      <c r="A3730" t="s">
        <v>11918</v>
      </c>
      <c r="B3730" t="s">
        <v>11922</v>
      </c>
      <c r="C3730" t="s">
        <v>11920</v>
      </c>
      <c r="D3730" t="s">
        <v>11923</v>
      </c>
      <c r="E3730">
        <v>69.7</v>
      </c>
      <c r="F3730" s="65">
        <v>27</v>
      </c>
      <c r="G3730" s="65" t="s">
        <v>1200</v>
      </c>
      <c r="H3730">
        <v>59.569000000000003</v>
      </c>
      <c r="I3730">
        <v>9.2639999999999993</v>
      </c>
      <c r="J3730" s="65" t="s">
        <v>9263</v>
      </c>
      <c r="K3730" t="s">
        <v>9271</v>
      </c>
      <c r="L3730" t="s">
        <v>1201</v>
      </c>
      <c r="O3730" t="s">
        <v>1202</v>
      </c>
    </row>
    <row r="3731" spans="1:18" x14ac:dyDescent="0.25">
      <c r="A3731" t="s">
        <v>11918</v>
      </c>
      <c r="B3731" t="s">
        <v>11924</v>
      </c>
      <c r="C3731" t="s">
        <v>11920</v>
      </c>
      <c r="D3731" t="s">
        <v>11925</v>
      </c>
      <c r="E3731">
        <v>69.7</v>
      </c>
      <c r="F3731" s="65">
        <v>15.7</v>
      </c>
      <c r="G3731" s="65" t="s">
        <v>1200</v>
      </c>
      <c r="H3731">
        <v>59.569000000000003</v>
      </c>
      <c r="I3731">
        <v>9.2639999999999993</v>
      </c>
      <c r="J3731" s="65" t="s">
        <v>9263</v>
      </c>
      <c r="K3731" t="s">
        <v>9271</v>
      </c>
      <c r="L3731" t="s">
        <v>1201</v>
      </c>
      <c r="O3731" t="s">
        <v>1202</v>
      </c>
    </row>
    <row r="3732" spans="1:18" x14ac:dyDescent="0.25">
      <c r="A3732" t="s">
        <v>11926</v>
      </c>
      <c r="B3732" t="s">
        <v>11927</v>
      </c>
      <c r="C3732" t="s">
        <v>11928</v>
      </c>
      <c r="D3732" t="s">
        <v>11929</v>
      </c>
      <c r="E3732">
        <v>132</v>
      </c>
      <c r="F3732" s="65">
        <v>66</v>
      </c>
      <c r="G3732" s="65" t="s">
        <v>1200</v>
      </c>
      <c r="H3732">
        <v>63.372999999999998</v>
      </c>
      <c r="I3732">
        <v>10.41</v>
      </c>
      <c r="J3732" s="65" t="s">
        <v>9263</v>
      </c>
      <c r="K3732" t="s">
        <v>9341</v>
      </c>
      <c r="L3732" t="s">
        <v>1201</v>
      </c>
      <c r="O3732" t="s">
        <v>1202</v>
      </c>
    </row>
    <row r="3733" spans="1:18" x14ac:dyDescent="0.25">
      <c r="A3733" t="s">
        <v>11926</v>
      </c>
      <c r="B3733" t="s">
        <v>11930</v>
      </c>
      <c r="C3733" t="s">
        <v>11928</v>
      </c>
      <c r="D3733" t="s">
        <v>11931</v>
      </c>
      <c r="E3733">
        <v>132</v>
      </c>
      <c r="F3733" s="65">
        <v>66</v>
      </c>
      <c r="G3733" s="65" t="s">
        <v>1200</v>
      </c>
      <c r="H3733">
        <v>63.372999999999998</v>
      </c>
      <c r="I3733">
        <v>10.41</v>
      </c>
      <c r="J3733" s="65" t="s">
        <v>9263</v>
      </c>
      <c r="K3733" t="s">
        <v>9341</v>
      </c>
      <c r="L3733" t="s">
        <v>1201</v>
      </c>
      <c r="O3733" t="s">
        <v>1202</v>
      </c>
    </row>
    <row r="3734" spans="1:18" x14ac:dyDescent="0.25">
      <c r="A3734" t="s">
        <v>11932</v>
      </c>
      <c r="B3734" t="s">
        <v>11933</v>
      </c>
      <c r="C3734" t="s">
        <v>11934</v>
      </c>
      <c r="D3734" t="s">
        <v>11935</v>
      </c>
      <c r="E3734">
        <v>31</v>
      </c>
      <c r="F3734" s="65">
        <v>31</v>
      </c>
      <c r="G3734" s="65" t="s">
        <v>1206</v>
      </c>
      <c r="H3734">
        <v>63.320999999999998</v>
      </c>
      <c r="I3734">
        <v>9.8829999999999991</v>
      </c>
      <c r="J3734" s="65" t="s">
        <v>9263</v>
      </c>
      <c r="K3734" t="s">
        <v>9341</v>
      </c>
      <c r="L3734" t="s">
        <v>1427</v>
      </c>
      <c r="N3734">
        <v>2016</v>
      </c>
      <c r="O3734" t="s">
        <v>1202</v>
      </c>
      <c r="P3734" t="s">
        <v>1317</v>
      </c>
      <c r="Q3734">
        <v>0.01</v>
      </c>
      <c r="R3734">
        <v>0.01</v>
      </c>
    </row>
    <row r="3735" spans="1:18" x14ac:dyDescent="0.25">
      <c r="A3735" t="s">
        <v>11936</v>
      </c>
      <c r="B3735" t="s">
        <v>11937</v>
      </c>
      <c r="C3735" t="s">
        <v>11938</v>
      </c>
      <c r="D3735" t="s">
        <v>11939</v>
      </c>
      <c r="E3735">
        <v>160</v>
      </c>
      <c r="F3735" s="65">
        <v>80</v>
      </c>
      <c r="G3735" s="65" t="s">
        <v>1200</v>
      </c>
      <c r="H3735">
        <v>58.465000000000003</v>
      </c>
      <c r="I3735">
        <v>6.5439999999999996</v>
      </c>
      <c r="J3735" s="65" t="s">
        <v>9263</v>
      </c>
      <c r="K3735" t="s">
        <v>9367</v>
      </c>
      <c r="L3735" t="s">
        <v>1201</v>
      </c>
      <c r="O3735" t="s">
        <v>1202</v>
      </c>
    </row>
    <row r="3736" spans="1:18" x14ac:dyDescent="0.25">
      <c r="A3736" t="s">
        <v>11936</v>
      </c>
      <c r="B3736" t="s">
        <v>11940</v>
      </c>
      <c r="C3736" t="s">
        <v>11938</v>
      </c>
      <c r="D3736" t="s">
        <v>11941</v>
      </c>
      <c r="E3736">
        <v>160</v>
      </c>
      <c r="F3736" s="65">
        <v>80</v>
      </c>
      <c r="G3736" s="65" t="s">
        <v>1200</v>
      </c>
      <c r="H3736">
        <v>58.465000000000003</v>
      </c>
      <c r="I3736">
        <v>6.5439999999999996</v>
      </c>
      <c r="J3736" s="65" t="s">
        <v>9263</v>
      </c>
      <c r="K3736" t="s">
        <v>9367</v>
      </c>
      <c r="L3736" t="s">
        <v>1201</v>
      </c>
      <c r="O3736" t="s">
        <v>1202</v>
      </c>
    </row>
    <row r="3737" spans="1:18" x14ac:dyDescent="0.25">
      <c r="A3737" t="s">
        <v>11942</v>
      </c>
      <c r="B3737" t="s">
        <v>11943</v>
      </c>
      <c r="C3737" t="s">
        <v>11944</v>
      </c>
      <c r="D3737" t="s">
        <v>11945</v>
      </c>
      <c r="E3737">
        <v>16</v>
      </c>
      <c r="F3737" s="65">
        <v>16</v>
      </c>
      <c r="G3737" s="65" t="s">
        <v>1213</v>
      </c>
      <c r="H3737">
        <v>59.85</v>
      </c>
      <c r="I3737">
        <v>9.4499999999999993</v>
      </c>
      <c r="J3737" s="65" t="s">
        <v>9263</v>
      </c>
      <c r="K3737" t="s">
        <v>9271</v>
      </c>
      <c r="L3737" t="s">
        <v>1201</v>
      </c>
      <c r="O3737" t="s">
        <v>1202</v>
      </c>
    </row>
    <row r="3738" spans="1:18" x14ac:dyDescent="0.25">
      <c r="A3738" t="s">
        <v>11946</v>
      </c>
      <c r="B3738" t="s">
        <v>11947</v>
      </c>
      <c r="C3738" t="s">
        <v>11948</v>
      </c>
      <c r="D3738" t="s">
        <v>11949</v>
      </c>
      <c r="E3738">
        <v>48.9</v>
      </c>
      <c r="F3738" s="65">
        <v>45.7</v>
      </c>
      <c r="G3738" s="65" t="s">
        <v>1206</v>
      </c>
      <c r="H3738">
        <v>69.236000000000004</v>
      </c>
      <c r="I3738">
        <v>18.094000000000001</v>
      </c>
      <c r="J3738" s="65" t="s">
        <v>9263</v>
      </c>
      <c r="K3738" t="s">
        <v>9348</v>
      </c>
      <c r="L3738" t="s">
        <v>1427</v>
      </c>
      <c r="N3738">
        <v>2016</v>
      </c>
      <c r="O3738" t="s">
        <v>1202</v>
      </c>
      <c r="P3738" t="s">
        <v>1317</v>
      </c>
      <c r="Q3738">
        <v>0.01</v>
      </c>
      <c r="R3738">
        <v>0.01</v>
      </c>
    </row>
    <row r="3739" spans="1:18" x14ac:dyDescent="0.25">
      <c r="A3739" t="s">
        <v>11946</v>
      </c>
      <c r="B3739" t="s">
        <v>11950</v>
      </c>
      <c r="C3739" t="s">
        <v>11948</v>
      </c>
      <c r="D3739" t="s">
        <v>11951</v>
      </c>
      <c r="E3739">
        <v>48.9</v>
      </c>
      <c r="F3739" s="65">
        <v>3.2</v>
      </c>
      <c r="G3739" s="65" t="s">
        <v>1206</v>
      </c>
      <c r="H3739">
        <v>69.236000000000004</v>
      </c>
      <c r="I3739">
        <v>18.094000000000001</v>
      </c>
      <c r="J3739" s="65" t="s">
        <v>9263</v>
      </c>
      <c r="K3739" t="s">
        <v>9348</v>
      </c>
      <c r="L3739" t="s">
        <v>1201</v>
      </c>
      <c r="O3739" t="s">
        <v>1202</v>
      </c>
      <c r="P3739" t="s">
        <v>1317</v>
      </c>
      <c r="Q3739">
        <v>0.01</v>
      </c>
      <c r="R3739">
        <v>0.01</v>
      </c>
    </row>
    <row r="3740" spans="1:18" x14ac:dyDescent="0.25">
      <c r="A3740" t="s">
        <v>11952</v>
      </c>
      <c r="B3740" t="s">
        <v>11953</v>
      </c>
      <c r="C3740" t="s">
        <v>11954</v>
      </c>
      <c r="D3740" t="s">
        <v>11955</v>
      </c>
      <c r="E3740">
        <v>4.2</v>
      </c>
      <c r="F3740" s="65">
        <v>4.2</v>
      </c>
      <c r="G3740" s="65" t="s">
        <v>1200</v>
      </c>
      <c r="H3740">
        <v>59.859000000000002</v>
      </c>
      <c r="I3740">
        <v>5.7469999999999999</v>
      </c>
      <c r="J3740" s="65" t="s">
        <v>9263</v>
      </c>
      <c r="K3740" t="s">
        <v>9264</v>
      </c>
      <c r="L3740" t="s">
        <v>1201</v>
      </c>
      <c r="O3740" t="s">
        <v>1202</v>
      </c>
    </row>
    <row r="3741" spans="1:18" x14ac:dyDescent="0.25">
      <c r="A3741" t="s">
        <v>11956</v>
      </c>
      <c r="B3741" t="s">
        <v>11957</v>
      </c>
      <c r="C3741" t="s">
        <v>11958</v>
      </c>
      <c r="D3741" t="s">
        <v>11959</v>
      </c>
      <c r="E3741">
        <v>42</v>
      </c>
      <c r="F3741" s="65">
        <v>21</v>
      </c>
      <c r="G3741" s="65" t="s">
        <v>1200</v>
      </c>
      <c r="H3741">
        <v>59.302</v>
      </c>
      <c r="I3741">
        <v>9.2050000000000001</v>
      </c>
      <c r="J3741" s="65" t="s">
        <v>9263</v>
      </c>
      <c r="K3741" t="s">
        <v>9271</v>
      </c>
      <c r="L3741" t="s">
        <v>1201</v>
      </c>
      <c r="O3741" t="s">
        <v>1202</v>
      </c>
    </row>
    <row r="3742" spans="1:18" x14ac:dyDescent="0.25">
      <c r="A3742" t="s">
        <v>11956</v>
      </c>
      <c r="B3742" t="s">
        <v>11960</v>
      </c>
      <c r="C3742" t="s">
        <v>11958</v>
      </c>
      <c r="D3742" t="s">
        <v>11961</v>
      </c>
      <c r="E3742">
        <v>42</v>
      </c>
      <c r="F3742" s="65">
        <v>21</v>
      </c>
      <c r="G3742" s="65" t="s">
        <v>1200</v>
      </c>
      <c r="H3742">
        <v>59.302</v>
      </c>
      <c r="I3742">
        <v>9.2050000000000001</v>
      </c>
      <c r="J3742" s="65" t="s">
        <v>9263</v>
      </c>
      <c r="K3742" t="s">
        <v>9271</v>
      </c>
      <c r="L3742" t="s">
        <v>1201</v>
      </c>
      <c r="O3742" t="s">
        <v>1202</v>
      </c>
    </row>
    <row r="3743" spans="1:18" x14ac:dyDescent="0.25">
      <c r="A3743" t="s">
        <v>11962</v>
      </c>
      <c r="B3743" t="s">
        <v>11963</v>
      </c>
      <c r="C3743" t="s">
        <v>11964</v>
      </c>
      <c r="D3743" t="s">
        <v>11965</v>
      </c>
      <c r="E3743">
        <v>17.5</v>
      </c>
      <c r="F3743" s="65">
        <v>13</v>
      </c>
      <c r="G3743" s="65" t="s">
        <v>1200</v>
      </c>
      <c r="H3743">
        <v>58.264000000000003</v>
      </c>
      <c r="I3743">
        <v>7.9690000000000003</v>
      </c>
      <c r="J3743" s="65" t="s">
        <v>9263</v>
      </c>
      <c r="K3743" t="s">
        <v>9367</v>
      </c>
      <c r="L3743" t="s">
        <v>1201</v>
      </c>
      <c r="O3743" t="s">
        <v>1202</v>
      </c>
    </row>
    <row r="3744" spans="1:18" x14ac:dyDescent="0.25">
      <c r="A3744" t="s">
        <v>11962</v>
      </c>
      <c r="B3744" t="s">
        <v>11966</v>
      </c>
      <c r="C3744" t="s">
        <v>11964</v>
      </c>
      <c r="D3744" t="s">
        <v>11967</v>
      </c>
      <c r="E3744">
        <v>17.5</v>
      </c>
      <c r="F3744" s="65">
        <v>4.5</v>
      </c>
      <c r="G3744" s="65" t="s">
        <v>1200</v>
      </c>
      <c r="H3744">
        <v>58.264000000000003</v>
      </c>
      <c r="I3744">
        <v>7.9690000000000003</v>
      </c>
      <c r="J3744" s="65" t="s">
        <v>9263</v>
      </c>
      <c r="K3744" t="s">
        <v>9367</v>
      </c>
      <c r="L3744" t="s">
        <v>1201</v>
      </c>
      <c r="O3744" t="s">
        <v>1202</v>
      </c>
    </row>
    <row r="3745" spans="1:15" x14ac:dyDescent="0.25">
      <c r="A3745" t="s">
        <v>11968</v>
      </c>
      <c r="B3745" t="s">
        <v>11969</v>
      </c>
      <c r="C3745" t="s">
        <v>11970</v>
      </c>
      <c r="D3745" t="s">
        <v>11971</v>
      </c>
      <c r="E3745">
        <v>108</v>
      </c>
      <c r="F3745" s="65">
        <v>54</v>
      </c>
      <c r="G3745" s="65" t="s">
        <v>1200</v>
      </c>
      <c r="H3745">
        <v>69.222999999999999</v>
      </c>
      <c r="I3745">
        <v>18.082000000000001</v>
      </c>
      <c r="J3745" s="65" t="s">
        <v>9263</v>
      </c>
      <c r="K3745" t="s">
        <v>9271</v>
      </c>
      <c r="L3745" t="s">
        <v>1201</v>
      </c>
      <c r="O3745" t="s">
        <v>1202</v>
      </c>
    </row>
    <row r="3746" spans="1:15" x14ac:dyDescent="0.25">
      <c r="A3746" t="s">
        <v>11968</v>
      </c>
      <c r="B3746" t="s">
        <v>11972</v>
      </c>
      <c r="C3746" t="s">
        <v>11970</v>
      </c>
      <c r="D3746" t="s">
        <v>11973</v>
      </c>
      <c r="E3746">
        <v>108</v>
      </c>
      <c r="F3746" s="65">
        <v>54</v>
      </c>
      <c r="G3746" s="65" t="s">
        <v>1200</v>
      </c>
      <c r="H3746">
        <v>69.222999999999999</v>
      </c>
      <c r="I3746">
        <v>18.082000000000001</v>
      </c>
      <c r="J3746" s="65" t="s">
        <v>9263</v>
      </c>
      <c r="K3746" t="s">
        <v>9271</v>
      </c>
      <c r="L3746" t="s">
        <v>1201</v>
      </c>
      <c r="O3746" t="s">
        <v>1202</v>
      </c>
    </row>
    <row r="3747" spans="1:15" x14ac:dyDescent="0.25">
      <c r="A3747" t="s">
        <v>11974</v>
      </c>
      <c r="B3747" t="s">
        <v>11975</v>
      </c>
      <c r="C3747" t="s">
        <v>11976</v>
      </c>
      <c r="D3747" t="s">
        <v>11977</v>
      </c>
      <c r="E3747">
        <v>2.2999999999999998</v>
      </c>
      <c r="F3747" s="65">
        <v>2.2999999999999998</v>
      </c>
      <c r="G3747" s="65" t="s">
        <v>1213</v>
      </c>
      <c r="H3747">
        <v>69.239000000000004</v>
      </c>
      <c r="I3747">
        <v>19.225999999999999</v>
      </c>
      <c r="J3747" s="65" t="s">
        <v>9263</v>
      </c>
      <c r="K3747" t="s">
        <v>9348</v>
      </c>
      <c r="L3747" t="s">
        <v>1201</v>
      </c>
      <c r="O3747" t="s">
        <v>1202</v>
      </c>
    </row>
    <row r="3748" spans="1:15" x14ac:dyDescent="0.25">
      <c r="A3748" t="s">
        <v>11974</v>
      </c>
      <c r="B3748" t="s">
        <v>11978</v>
      </c>
      <c r="C3748" t="s">
        <v>11976</v>
      </c>
      <c r="D3748" t="s">
        <v>11979</v>
      </c>
      <c r="E3748">
        <v>2.2999999999999998</v>
      </c>
      <c r="F3748" s="65">
        <v>0</v>
      </c>
      <c r="G3748" s="65" t="s">
        <v>1213</v>
      </c>
      <c r="H3748">
        <v>69.239000000000004</v>
      </c>
      <c r="I3748">
        <v>19.225999999999999</v>
      </c>
      <c r="J3748" s="65" t="s">
        <v>9263</v>
      </c>
      <c r="K3748" t="s">
        <v>9348</v>
      </c>
      <c r="L3748" t="s">
        <v>1201</v>
      </c>
      <c r="O3748" t="s">
        <v>1202</v>
      </c>
    </row>
    <row r="3749" spans="1:15" x14ac:dyDescent="0.25">
      <c r="A3749" t="s">
        <v>11980</v>
      </c>
      <c r="B3749" t="s">
        <v>11981</v>
      </c>
      <c r="C3749" t="s">
        <v>11982</v>
      </c>
      <c r="D3749" t="s">
        <v>11983</v>
      </c>
      <c r="E3749">
        <v>5.5</v>
      </c>
      <c r="F3749" s="65">
        <v>2.6</v>
      </c>
      <c r="G3749" s="65" t="s">
        <v>1200</v>
      </c>
      <c r="J3749" s="65" t="s">
        <v>9263</v>
      </c>
      <c r="L3749" t="s">
        <v>1201</v>
      </c>
      <c r="O3749" t="s">
        <v>1202</v>
      </c>
    </row>
    <row r="3750" spans="1:15" x14ac:dyDescent="0.25">
      <c r="A3750" t="s">
        <v>11980</v>
      </c>
      <c r="B3750" t="s">
        <v>11984</v>
      </c>
      <c r="C3750" t="s">
        <v>11982</v>
      </c>
      <c r="D3750" t="s">
        <v>11985</v>
      </c>
      <c r="E3750">
        <v>5.5</v>
      </c>
      <c r="F3750" s="65">
        <v>2.9</v>
      </c>
      <c r="G3750" s="65" t="s">
        <v>1200</v>
      </c>
      <c r="J3750" s="65" t="s">
        <v>9263</v>
      </c>
      <c r="L3750" t="s">
        <v>1201</v>
      </c>
      <c r="O3750" t="s">
        <v>1202</v>
      </c>
    </row>
    <row r="3751" spans="1:15" x14ac:dyDescent="0.25">
      <c r="A3751" t="s">
        <v>11986</v>
      </c>
      <c r="B3751" t="s">
        <v>11987</v>
      </c>
      <c r="C3751" t="s">
        <v>11988</v>
      </c>
      <c r="D3751" t="s">
        <v>11989</v>
      </c>
      <c r="E3751">
        <v>44</v>
      </c>
      <c r="F3751" s="65">
        <v>44</v>
      </c>
      <c r="G3751" s="65" t="s">
        <v>1200</v>
      </c>
      <c r="H3751">
        <v>60.189</v>
      </c>
      <c r="I3751">
        <v>6.383</v>
      </c>
      <c r="J3751" s="65" t="s">
        <v>9263</v>
      </c>
      <c r="K3751" t="s">
        <v>9264</v>
      </c>
      <c r="L3751" t="s">
        <v>1201</v>
      </c>
      <c r="O3751" t="s">
        <v>1202</v>
      </c>
    </row>
    <row r="3752" spans="1:15" x14ac:dyDescent="0.25">
      <c r="A3752" t="s">
        <v>11990</v>
      </c>
      <c r="B3752" t="s">
        <v>11991</v>
      </c>
      <c r="C3752" t="s">
        <v>11992</v>
      </c>
      <c r="D3752" t="s">
        <v>11993</v>
      </c>
      <c r="E3752">
        <v>18</v>
      </c>
      <c r="F3752" s="65">
        <v>18</v>
      </c>
      <c r="G3752" s="65" t="s">
        <v>1200</v>
      </c>
      <c r="H3752">
        <v>60.167999999999999</v>
      </c>
      <c r="I3752">
        <v>10.256</v>
      </c>
      <c r="J3752" s="65" t="s">
        <v>9263</v>
      </c>
      <c r="K3752" t="s">
        <v>9271</v>
      </c>
      <c r="L3752" t="s">
        <v>1201</v>
      </c>
      <c r="O3752" t="s">
        <v>1202</v>
      </c>
    </row>
    <row r="3753" spans="1:15" x14ac:dyDescent="0.25">
      <c r="A3753" t="s">
        <v>11994</v>
      </c>
      <c r="B3753" t="s">
        <v>11995</v>
      </c>
      <c r="C3753" t="s">
        <v>11996</v>
      </c>
      <c r="D3753" t="s">
        <v>11997</v>
      </c>
      <c r="E3753">
        <v>12.5</v>
      </c>
      <c r="F3753" s="65">
        <v>12.5</v>
      </c>
      <c r="G3753" s="65" t="s">
        <v>1200</v>
      </c>
      <c r="H3753">
        <v>60.116999999999997</v>
      </c>
      <c r="I3753">
        <v>10.266999999999999</v>
      </c>
      <c r="J3753" s="65" t="s">
        <v>9263</v>
      </c>
      <c r="K3753" t="s">
        <v>9271</v>
      </c>
      <c r="L3753" t="s">
        <v>1201</v>
      </c>
      <c r="O3753" t="s">
        <v>1202</v>
      </c>
    </row>
    <row r="3754" spans="1:15" x14ac:dyDescent="0.25">
      <c r="A3754" t="s">
        <v>11998</v>
      </c>
      <c r="B3754" t="s">
        <v>11999</v>
      </c>
      <c r="C3754" t="s">
        <v>12000</v>
      </c>
      <c r="D3754" t="s">
        <v>12001</v>
      </c>
      <c r="E3754">
        <v>9.1999999999999993</v>
      </c>
      <c r="F3754" s="65">
        <v>2.4</v>
      </c>
      <c r="G3754" s="65" t="s">
        <v>1200</v>
      </c>
      <c r="H3754">
        <v>65.837000000000003</v>
      </c>
      <c r="I3754">
        <v>13.193</v>
      </c>
      <c r="J3754" s="65" t="s">
        <v>9263</v>
      </c>
      <c r="K3754" t="s">
        <v>9348</v>
      </c>
      <c r="L3754" t="s">
        <v>1201</v>
      </c>
      <c r="O3754" t="s">
        <v>1202</v>
      </c>
    </row>
    <row r="3755" spans="1:15" x14ac:dyDescent="0.25">
      <c r="A3755" t="s">
        <v>11998</v>
      </c>
      <c r="B3755" t="s">
        <v>12002</v>
      </c>
      <c r="C3755" t="s">
        <v>12000</v>
      </c>
      <c r="D3755" t="s">
        <v>12003</v>
      </c>
      <c r="E3755">
        <v>9.1999999999999993</v>
      </c>
      <c r="F3755" s="65">
        <v>0.5</v>
      </c>
      <c r="G3755" s="65" t="s">
        <v>1200</v>
      </c>
      <c r="H3755">
        <v>65.837000000000003</v>
      </c>
      <c r="I3755">
        <v>13.193</v>
      </c>
      <c r="J3755" s="65" t="s">
        <v>9263</v>
      </c>
      <c r="K3755" t="s">
        <v>9348</v>
      </c>
      <c r="L3755" t="s">
        <v>1201</v>
      </c>
      <c r="O3755" t="s">
        <v>1202</v>
      </c>
    </row>
    <row r="3756" spans="1:15" x14ac:dyDescent="0.25">
      <c r="A3756" t="s">
        <v>11998</v>
      </c>
      <c r="B3756" t="s">
        <v>12004</v>
      </c>
      <c r="C3756" t="s">
        <v>12000</v>
      </c>
      <c r="D3756" t="s">
        <v>12005</v>
      </c>
      <c r="E3756">
        <v>9.1999999999999993</v>
      </c>
      <c r="F3756" s="65">
        <v>1.7</v>
      </c>
      <c r="G3756" s="65" t="s">
        <v>1200</v>
      </c>
      <c r="H3756">
        <v>65.837000000000003</v>
      </c>
      <c r="I3756">
        <v>13.193</v>
      </c>
      <c r="J3756" s="65" t="s">
        <v>9263</v>
      </c>
      <c r="K3756" t="s">
        <v>9348</v>
      </c>
      <c r="L3756" t="s">
        <v>1201</v>
      </c>
      <c r="O3756" t="s">
        <v>1202</v>
      </c>
    </row>
    <row r="3757" spans="1:15" x14ac:dyDescent="0.25">
      <c r="A3757" t="s">
        <v>11998</v>
      </c>
      <c r="B3757" t="s">
        <v>12006</v>
      </c>
      <c r="C3757" t="s">
        <v>12000</v>
      </c>
      <c r="D3757" t="s">
        <v>12007</v>
      </c>
      <c r="E3757">
        <v>9.1999999999999993</v>
      </c>
      <c r="F3757" s="65">
        <v>0.5</v>
      </c>
      <c r="G3757" s="65" t="s">
        <v>1200</v>
      </c>
      <c r="H3757">
        <v>65.837000000000003</v>
      </c>
      <c r="I3757">
        <v>13.193</v>
      </c>
      <c r="J3757" s="65" t="s">
        <v>9263</v>
      </c>
      <c r="K3757" t="s">
        <v>9348</v>
      </c>
      <c r="L3757" t="s">
        <v>1201</v>
      </c>
      <c r="O3757" t="s">
        <v>1202</v>
      </c>
    </row>
    <row r="3758" spans="1:15" x14ac:dyDescent="0.25">
      <c r="A3758" t="s">
        <v>11998</v>
      </c>
      <c r="B3758" t="s">
        <v>12008</v>
      </c>
      <c r="C3758" t="s">
        <v>12000</v>
      </c>
      <c r="D3758" t="s">
        <v>12009</v>
      </c>
      <c r="E3758">
        <v>9.1999999999999993</v>
      </c>
      <c r="F3758" s="65">
        <v>1.7</v>
      </c>
      <c r="G3758" s="65" t="s">
        <v>1200</v>
      </c>
      <c r="H3758">
        <v>65.837000000000003</v>
      </c>
      <c r="I3758">
        <v>13.193</v>
      </c>
      <c r="J3758" s="65" t="s">
        <v>9263</v>
      </c>
      <c r="K3758" t="s">
        <v>9348</v>
      </c>
      <c r="L3758" t="s">
        <v>1201</v>
      </c>
      <c r="O3758" t="s">
        <v>1202</v>
      </c>
    </row>
    <row r="3759" spans="1:15" x14ac:dyDescent="0.25">
      <c r="A3759" t="s">
        <v>11998</v>
      </c>
      <c r="B3759" t="s">
        <v>12010</v>
      </c>
      <c r="C3759" t="s">
        <v>12000</v>
      </c>
      <c r="D3759" t="s">
        <v>12011</v>
      </c>
      <c r="E3759">
        <v>9.1999999999999993</v>
      </c>
      <c r="F3759" s="65">
        <v>2.4</v>
      </c>
      <c r="G3759" s="65" t="s">
        <v>1200</v>
      </c>
      <c r="H3759">
        <v>65.837000000000003</v>
      </c>
      <c r="I3759">
        <v>13.193</v>
      </c>
      <c r="J3759" s="65" t="s">
        <v>9263</v>
      </c>
      <c r="K3759" t="s">
        <v>9348</v>
      </c>
      <c r="L3759" t="s">
        <v>1201</v>
      </c>
      <c r="O3759" t="s">
        <v>1202</v>
      </c>
    </row>
    <row r="3760" spans="1:15" x14ac:dyDescent="0.25">
      <c r="A3760" t="s">
        <v>12012</v>
      </c>
      <c r="B3760" t="s">
        <v>12013</v>
      </c>
      <c r="C3760" t="s">
        <v>12014</v>
      </c>
      <c r="D3760" t="s">
        <v>12015</v>
      </c>
      <c r="E3760">
        <v>3.3</v>
      </c>
      <c r="F3760" s="65">
        <v>3.3</v>
      </c>
      <c r="G3760" s="65" t="s">
        <v>1200</v>
      </c>
      <c r="H3760">
        <v>61.256999999999998</v>
      </c>
      <c r="I3760">
        <v>8.7590000000000003</v>
      </c>
      <c r="J3760" s="65" t="s">
        <v>9263</v>
      </c>
      <c r="K3760" t="s">
        <v>9512</v>
      </c>
      <c r="L3760" t="s">
        <v>1201</v>
      </c>
      <c r="O3760" t="s">
        <v>1202</v>
      </c>
    </row>
    <row r="3761" spans="1:15" x14ac:dyDescent="0.25">
      <c r="A3761" t="s">
        <v>12016</v>
      </c>
      <c r="B3761" t="s">
        <v>12017</v>
      </c>
      <c r="C3761" t="s">
        <v>12018</v>
      </c>
      <c r="D3761" t="s">
        <v>12019</v>
      </c>
      <c r="E3761">
        <v>0.6</v>
      </c>
      <c r="F3761" s="65">
        <v>0.6</v>
      </c>
      <c r="G3761" s="65" t="s">
        <v>1213</v>
      </c>
      <c r="H3761">
        <v>60.203000000000003</v>
      </c>
      <c r="I3761">
        <v>10.25</v>
      </c>
      <c r="J3761" s="65" t="s">
        <v>9263</v>
      </c>
      <c r="K3761" t="s">
        <v>9271</v>
      </c>
      <c r="L3761" t="s">
        <v>1201</v>
      </c>
      <c r="O3761" t="s">
        <v>1202</v>
      </c>
    </row>
    <row r="3762" spans="1:15" x14ac:dyDescent="0.25">
      <c r="A3762" t="s">
        <v>12020</v>
      </c>
      <c r="B3762" t="s">
        <v>12021</v>
      </c>
      <c r="C3762" t="s">
        <v>12022</v>
      </c>
      <c r="D3762" t="s">
        <v>12023</v>
      </c>
      <c r="E3762">
        <v>22</v>
      </c>
      <c r="F3762" s="65">
        <v>22</v>
      </c>
      <c r="G3762" s="65" t="s">
        <v>1200</v>
      </c>
      <c r="H3762">
        <v>61.256999999999998</v>
      </c>
      <c r="I3762">
        <v>8.7590000000000003</v>
      </c>
      <c r="J3762" s="65" t="s">
        <v>9263</v>
      </c>
      <c r="K3762" t="s">
        <v>9512</v>
      </c>
      <c r="L3762" t="s">
        <v>1201</v>
      </c>
      <c r="O3762" t="s">
        <v>1202</v>
      </c>
    </row>
    <row r="3763" spans="1:15" x14ac:dyDescent="0.25">
      <c r="A3763" t="s">
        <v>12024</v>
      </c>
      <c r="B3763" t="s">
        <v>12025</v>
      </c>
      <c r="C3763" t="s">
        <v>12026</v>
      </c>
      <c r="D3763" t="s">
        <v>12027</v>
      </c>
      <c r="E3763">
        <v>4.7</v>
      </c>
      <c r="F3763" s="65">
        <v>4.7</v>
      </c>
      <c r="G3763" s="65" t="s">
        <v>1200</v>
      </c>
      <c r="J3763" s="65" t="s">
        <v>9263</v>
      </c>
      <c r="L3763" t="s">
        <v>1201</v>
      </c>
      <c r="O3763" t="s">
        <v>1202</v>
      </c>
    </row>
    <row r="3764" spans="1:15" x14ac:dyDescent="0.25">
      <c r="A3764" t="s">
        <v>12028</v>
      </c>
      <c r="B3764" t="s">
        <v>12029</v>
      </c>
      <c r="C3764" t="s">
        <v>12030</v>
      </c>
      <c r="D3764" t="s">
        <v>12031</v>
      </c>
      <c r="E3764">
        <v>60</v>
      </c>
      <c r="F3764" s="65">
        <v>60</v>
      </c>
      <c r="G3764" s="65" t="s">
        <v>1200</v>
      </c>
      <c r="H3764">
        <v>59.216999999999999</v>
      </c>
      <c r="I3764">
        <v>8.452</v>
      </c>
      <c r="J3764" s="65" t="s">
        <v>9263</v>
      </c>
      <c r="K3764" t="s">
        <v>9271</v>
      </c>
      <c r="L3764" t="s">
        <v>1201</v>
      </c>
      <c r="O3764" t="s">
        <v>1202</v>
      </c>
    </row>
    <row r="3765" spans="1:15" x14ac:dyDescent="0.25">
      <c r="A3765" t="s">
        <v>12032</v>
      </c>
      <c r="B3765" t="s">
        <v>12033</v>
      </c>
      <c r="C3765" t="s">
        <v>12034</v>
      </c>
      <c r="D3765" t="s">
        <v>12035</v>
      </c>
      <c r="E3765">
        <v>46.5</v>
      </c>
      <c r="F3765" s="65">
        <v>27.5</v>
      </c>
      <c r="G3765" s="65" t="s">
        <v>1200</v>
      </c>
      <c r="H3765">
        <v>68.765000000000001</v>
      </c>
      <c r="I3765">
        <v>18.439</v>
      </c>
      <c r="J3765" s="65" t="s">
        <v>9263</v>
      </c>
      <c r="K3765" t="s">
        <v>9348</v>
      </c>
      <c r="L3765" t="s">
        <v>1201</v>
      </c>
      <c r="O3765" t="s">
        <v>1202</v>
      </c>
    </row>
    <row r="3766" spans="1:15" x14ac:dyDescent="0.25">
      <c r="A3766" t="s">
        <v>12032</v>
      </c>
      <c r="B3766" t="s">
        <v>12036</v>
      </c>
      <c r="C3766" t="s">
        <v>12034</v>
      </c>
      <c r="D3766" t="s">
        <v>12037</v>
      </c>
      <c r="E3766">
        <v>46.5</v>
      </c>
      <c r="F3766" s="65">
        <v>19</v>
      </c>
      <c r="G3766" s="65" t="s">
        <v>1200</v>
      </c>
      <c r="H3766">
        <v>68.765000000000001</v>
      </c>
      <c r="I3766">
        <v>18.439</v>
      </c>
      <c r="J3766" s="65" t="s">
        <v>9263</v>
      </c>
      <c r="K3766" t="s">
        <v>9348</v>
      </c>
      <c r="L3766" t="s">
        <v>1201</v>
      </c>
      <c r="O3766" t="s">
        <v>1202</v>
      </c>
    </row>
    <row r="3767" spans="1:15" x14ac:dyDescent="0.25">
      <c r="A3767" t="s">
        <v>12038</v>
      </c>
      <c r="B3767" t="s">
        <v>12039</v>
      </c>
      <c r="C3767" t="s">
        <v>12040</v>
      </c>
      <c r="D3767" t="s">
        <v>12041</v>
      </c>
      <c r="E3767">
        <v>37.1</v>
      </c>
      <c r="F3767" s="65">
        <v>26</v>
      </c>
      <c r="G3767" s="65" t="s">
        <v>1200</v>
      </c>
      <c r="H3767">
        <v>60.604999999999997</v>
      </c>
      <c r="I3767">
        <v>7.5049999999999999</v>
      </c>
      <c r="J3767" s="65" t="s">
        <v>9263</v>
      </c>
      <c r="K3767" t="s">
        <v>9264</v>
      </c>
      <c r="L3767" t="s">
        <v>1201</v>
      </c>
      <c r="O3767" t="s">
        <v>1202</v>
      </c>
    </row>
    <row r="3768" spans="1:15" x14ac:dyDescent="0.25">
      <c r="A3768" t="s">
        <v>12038</v>
      </c>
      <c r="B3768" t="s">
        <v>12042</v>
      </c>
      <c r="C3768" t="s">
        <v>12040</v>
      </c>
      <c r="D3768" t="s">
        <v>12043</v>
      </c>
      <c r="E3768">
        <v>37.1</v>
      </c>
      <c r="F3768" s="65">
        <v>5</v>
      </c>
      <c r="G3768" s="65" t="s">
        <v>1200</v>
      </c>
      <c r="H3768">
        <v>60.604999999999997</v>
      </c>
      <c r="I3768">
        <v>7.5049999999999999</v>
      </c>
      <c r="J3768" s="65" t="s">
        <v>9263</v>
      </c>
      <c r="K3768" t="s">
        <v>9264</v>
      </c>
      <c r="L3768" t="s">
        <v>1201</v>
      </c>
      <c r="O3768" t="s">
        <v>1202</v>
      </c>
    </row>
    <row r="3769" spans="1:15" x14ac:dyDescent="0.25">
      <c r="A3769" t="s">
        <v>12038</v>
      </c>
      <c r="B3769" t="s">
        <v>12044</v>
      </c>
      <c r="C3769" t="s">
        <v>12040</v>
      </c>
      <c r="D3769" t="s">
        <v>12045</v>
      </c>
      <c r="E3769">
        <v>37.1</v>
      </c>
      <c r="F3769" s="65">
        <v>6.1</v>
      </c>
      <c r="G3769" s="65" t="s">
        <v>1200</v>
      </c>
      <c r="H3769">
        <v>60.604999999999997</v>
      </c>
      <c r="I3769">
        <v>7.5049999999999999</v>
      </c>
      <c r="J3769" s="65" t="s">
        <v>9263</v>
      </c>
      <c r="K3769" t="s">
        <v>9264</v>
      </c>
      <c r="L3769" t="s">
        <v>1201</v>
      </c>
      <c r="O3769" t="s">
        <v>1202</v>
      </c>
    </row>
    <row r="3770" spans="1:15" x14ac:dyDescent="0.25">
      <c r="A3770" t="s">
        <v>12046</v>
      </c>
      <c r="B3770" t="s">
        <v>12047</v>
      </c>
      <c r="C3770" t="s">
        <v>12048</v>
      </c>
      <c r="D3770" t="s">
        <v>12049</v>
      </c>
      <c r="E3770">
        <v>16</v>
      </c>
      <c r="F3770" s="65">
        <v>16</v>
      </c>
      <c r="G3770" s="65" t="s">
        <v>1200</v>
      </c>
      <c r="H3770">
        <v>63.966999999999999</v>
      </c>
      <c r="I3770">
        <v>10.199999999999999</v>
      </c>
      <c r="J3770" s="65" t="s">
        <v>9263</v>
      </c>
      <c r="K3770" t="s">
        <v>9341</v>
      </c>
      <c r="L3770" t="s">
        <v>1201</v>
      </c>
      <c r="O3770" t="s">
        <v>1202</v>
      </c>
    </row>
    <row r="3771" spans="1:15" x14ac:dyDescent="0.25">
      <c r="A3771" t="s">
        <v>12050</v>
      </c>
      <c r="B3771" t="s">
        <v>12051</v>
      </c>
      <c r="C3771" t="s">
        <v>12052</v>
      </c>
      <c r="D3771" t="s">
        <v>12053</v>
      </c>
      <c r="E3771">
        <v>16.600000000000001</v>
      </c>
      <c r="F3771" s="65">
        <v>8.3000000000000007</v>
      </c>
      <c r="G3771" s="65" t="s">
        <v>1200</v>
      </c>
      <c r="J3771" s="65" t="s">
        <v>9263</v>
      </c>
      <c r="L3771" t="s">
        <v>1201</v>
      </c>
      <c r="O3771" t="s">
        <v>1202</v>
      </c>
    </row>
    <row r="3772" spans="1:15" x14ac:dyDescent="0.25">
      <c r="A3772" t="s">
        <v>12050</v>
      </c>
      <c r="B3772" t="s">
        <v>12054</v>
      </c>
      <c r="C3772" t="s">
        <v>12052</v>
      </c>
      <c r="D3772" t="s">
        <v>12055</v>
      </c>
      <c r="E3772">
        <v>16.600000000000001</v>
      </c>
      <c r="F3772" s="65">
        <v>8.3000000000000007</v>
      </c>
      <c r="G3772" s="65" t="s">
        <v>1200</v>
      </c>
      <c r="J3772" s="65" t="s">
        <v>9263</v>
      </c>
      <c r="L3772" t="s">
        <v>1201</v>
      </c>
      <c r="O3772" t="s">
        <v>1202</v>
      </c>
    </row>
    <row r="3773" spans="1:15" x14ac:dyDescent="0.25">
      <c r="A3773" t="s">
        <v>12056</v>
      </c>
      <c r="B3773" t="s">
        <v>12057</v>
      </c>
      <c r="C3773" t="s">
        <v>12058</v>
      </c>
      <c r="D3773" t="s">
        <v>12059</v>
      </c>
      <c r="E3773">
        <v>1.7</v>
      </c>
      <c r="F3773" s="65">
        <v>0</v>
      </c>
      <c r="G3773" s="65" t="s">
        <v>1213</v>
      </c>
      <c r="H3773">
        <v>69.063999999999993</v>
      </c>
      <c r="I3773">
        <v>18.539000000000001</v>
      </c>
      <c r="J3773" s="65" t="s">
        <v>9263</v>
      </c>
      <c r="K3773" t="s">
        <v>9348</v>
      </c>
      <c r="L3773" t="s">
        <v>1201</v>
      </c>
      <c r="O3773" t="s">
        <v>1202</v>
      </c>
    </row>
    <row r="3774" spans="1:15" x14ac:dyDescent="0.25">
      <c r="A3774" t="s">
        <v>12056</v>
      </c>
      <c r="B3774" t="s">
        <v>12060</v>
      </c>
      <c r="C3774" t="s">
        <v>12058</v>
      </c>
      <c r="D3774" t="s">
        <v>12061</v>
      </c>
      <c r="E3774">
        <v>1.7</v>
      </c>
      <c r="F3774" s="65">
        <v>0.3</v>
      </c>
      <c r="G3774" s="65" t="s">
        <v>1213</v>
      </c>
      <c r="H3774">
        <v>69.043999999999997</v>
      </c>
      <c r="I3774">
        <v>18.59</v>
      </c>
      <c r="J3774" s="65" t="s">
        <v>9263</v>
      </c>
      <c r="K3774" t="s">
        <v>9348</v>
      </c>
      <c r="L3774" t="s">
        <v>1201</v>
      </c>
      <c r="O3774" t="s">
        <v>1202</v>
      </c>
    </row>
    <row r="3775" spans="1:15" x14ac:dyDescent="0.25">
      <c r="A3775" t="s">
        <v>12056</v>
      </c>
      <c r="B3775" t="s">
        <v>12062</v>
      </c>
      <c r="C3775" t="s">
        <v>12058</v>
      </c>
      <c r="D3775" t="s">
        <v>12063</v>
      </c>
      <c r="E3775">
        <v>1.7</v>
      </c>
      <c r="F3775" s="65">
        <v>0.7</v>
      </c>
      <c r="G3775" s="65" t="s">
        <v>1213</v>
      </c>
      <c r="H3775">
        <v>69.043999999999997</v>
      </c>
      <c r="I3775">
        <v>18.59</v>
      </c>
      <c r="J3775" s="65" t="s">
        <v>9263</v>
      </c>
      <c r="K3775" t="s">
        <v>9348</v>
      </c>
      <c r="L3775" t="s">
        <v>1201</v>
      </c>
      <c r="O3775" t="s">
        <v>1202</v>
      </c>
    </row>
    <row r="3776" spans="1:15" x14ac:dyDescent="0.25">
      <c r="A3776" t="s">
        <v>12056</v>
      </c>
      <c r="B3776" t="s">
        <v>12064</v>
      </c>
      <c r="C3776" t="s">
        <v>12058</v>
      </c>
      <c r="D3776" t="s">
        <v>12065</v>
      </c>
      <c r="E3776">
        <v>1.7</v>
      </c>
      <c r="F3776" s="65">
        <v>0.7</v>
      </c>
      <c r="G3776" s="65" t="s">
        <v>1213</v>
      </c>
      <c r="H3776">
        <v>69.043999999999997</v>
      </c>
      <c r="I3776">
        <v>18.59</v>
      </c>
      <c r="J3776" s="65" t="s">
        <v>9263</v>
      </c>
      <c r="K3776" t="s">
        <v>9348</v>
      </c>
      <c r="L3776" t="s">
        <v>1201</v>
      </c>
      <c r="O3776" t="s">
        <v>1202</v>
      </c>
    </row>
    <row r="3777" spans="1:15" x14ac:dyDescent="0.25">
      <c r="A3777" t="s">
        <v>12066</v>
      </c>
      <c r="B3777" t="s">
        <v>12067</v>
      </c>
      <c r="C3777" t="s">
        <v>12068</v>
      </c>
      <c r="D3777" t="s">
        <v>12069</v>
      </c>
      <c r="E3777">
        <v>260</v>
      </c>
      <c r="F3777" s="65">
        <v>1.6</v>
      </c>
      <c r="G3777" s="65" t="s">
        <v>1200</v>
      </c>
      <c r="H3777">
        <v>60.603999999999999</v>
      </c>
      <c r="I3777">
        <v>9.07</v>
      </c>
      <c r="J3777" s="65" t="s">
        <v>9263</v>
      </c>
      <c r="K3777" t="s">
        <v>9271</v>
      </c>
      <c r="L3777" t="s">
        <v>1427</v>
      </c>
      <c r="O3777" t="s">
        <v>1202</v>
      </c>
    </row>
    <row r="3778" spans="1:15" x14ac:dyDescent="0.25">
      <c r="A3778" t="s">
        <v>12066</v>
      </c>
      <c r="B3778" t="s">
        <v>12070</v>
      </c>
      <c r="C3778" t="s">
        <v>12068</v>
      </c>
      <c r="D3778" t="s">
        <v>12071</v>
      </c>
      <c r="E3778">
        <v>260</v>
      </c>
      <c r="F3778" s="65">
        <v>1.5</v>
      </c>
      <c r="G3778" s="65" t="s">
        <v>1200</v>
      </c>
      <c r="H3778">
        <v>60.603999999999999</v>
      </c>
      <c r="I3778">
        <v>9.07</v>
      </c>
      <c r="J3778" s="65" t="s">
        <v>9263</v>
      </c>
      <c r="K3778" t="s">
        <v>9271</v>
      </c>
      <c r="L3778" t="s">
        <v>1427</v>
      </c>
      <c r="O3778" t="s">
        <v>1202</v>
      </c>
    </row>
    <row r="3779" spans="1:15" x14ac:dyDescent="0.25">
      <c r="A3779" t="s">
        <v>12066</v>
      </c>
      <c r="B3779" t="s">
        <v>12072</v>
      </c>
      <c r="C3779" t="s">
        <v>12068</v>
      </c>
      <c r="D3779" t="s">
        <v>12073</v>
      </c>
      <c r="E3779">
        <v>260</v>
      </c>
      <c r="F3779" s="65">
        <v>65</v>
      </c>
      <c r="G3779" s="65" t="s">
        <v>1200</v>
      </c>
      <c r="H3779">
        <v>60.603999999999999</v>
      </c>
      <c r="I3779">
        <v>9.07</v>
      </c>
      <c r="J3779" s="65" t="s">
        <v>9263</v>
      </c>
      <c r="K3779" t="s">
        <v>9271</v>
      </c>
      <c r="L3779" t="s">
        <v>1201</v>
      </c>
      <c r="O3779" t="s">
        <v>1202</v>
      </c>
    </row>
    <row r="3780" spans="1:15" x14ac:dyDescent="0.25">
      <c r="A3780" t="s">
        <v>12066</v>
      </c>
      <c r="B3780" t="s">
        <v>12074</v>
      </c>
      <c r="C3780" t="s">
        <v>12068</v>
      </c>
      <c r="D3780" t="s">
        <v>12075</v>
      </c>
      <c r="E3780">
        <v>260</v>
      </c>
      <c r="F3780" s="65">
        <v>1.6</v>
      </c>
      <c r="G3780" s="65" t="s">
        <v>1200</v>
      </c>
      <c r="H3780">
        <v>60.603999999999999</v>
      </c>
      <c r="I3780">
        <v>9.07</v>
      </c>
      <c r="J3780" s="65" t="s">
        <v>9263</v>
      </c>
      <c r="K3780" t="s">
        <v>9271</v>
      </c>
      <c r="L3780" t="s">
        <v>1427</v>
      </c>
      <c r="O3780" t="s">
        <v>1202</v>
      </c>
    </row>
    <row r="3781" spans="1:15" x14ac:dyDescent="0.25">
      <c r="A3781" t="s">
        <v>12066</v>
      </c>
      <c r="B3781" t="s">
        <v>12076</v>
      </c>
      <c r="C3781" t="s">
        <v>12068</v>
      </c>
      <c r="D3781" t="s">
        <v>12077</v>
      </c>
      <c r="E3781">
        <v>260</v>
      </c>
      <c r="F3781" s="65">
        <v>0.1</v>
      </c>
      <c r="G3781" s="65" t="s">
        <v>1200</v>
      </c>
      <c r="H3781">
        <v>60.603999999999999</v>
      </c>
      <c r="I3781">
        <v>9.07</v>
      </c>
      <c r="J3781" s="65" t="s">
        <v>9263</v>
      </c>
      <c r="K3781" t="s">
        <v>9271</v>
      </c>
      <c r="L3781" t="s">
        <v>1427</v>
      </c>
      <c r="O3781" t="s">
        <v>1202</v>
      </c>
    </row>
    <row r="3782" spans="1:15" x14ac:dyDescent="0.25">
      <c r="A3782" t="s">
        <v>12066</v>
      </c>
      <c r="B3782" t="s">
        <v>12078</v>
      </c>
      <c r="C3782" t="s">
        <v>12068</v>
      </c>
      <c r="D3782" t="s">
        <v>12079</v>
      </c>
      <c r="E3782">
        <v>260</v>
      </c>
      <c r="F3782" s="65">
        <v>1.6</v>
      </c>
      <c r="G3782" s="65" t="s">
        <v>1200</v>
      </c>
      <c r="H3782">
        <v>60.603999999999999</v>
      </c>
      <c r="I3782">
        <v>9.07</v>
      </c>
      <c r="J3782" s="65" t="s">
        <v>9263</v>
      </c>
      <c r="K3782" t="s">
        <v>9271</v>
      </c>
      <c r="L3782" t="s">
        <v>1427</v>
      </c>
      <c r="O3782" t="s">
        <v>1202</v>
      </c>
    </row>
    <row r="3783" spans="1:15" x14ac:dyDescent="0.25">
      <c r="A3783" t="s">
        <v>12066</v>
      </c>
      <c r="B3783" t="s">
        <v>12080</v>
      </c>
      <c r="C3783" t="s">
        <v>12068</v>
      </c>
      <c r="D3783" t="s">
        <v>12081</v>
      </c>
      <c r="E3783">
        <v>260</v>
      </c>
      <c r="F3783" s="65">
        <v>1.6</v>
      </c>
      <c r="G3783" s="65" t="s">
        <v>1200</v>
      </c>
      <c r="H3783">
        <v>60.603999999999999</v>
      </c>
      <c r="I3783">
        <v>9.07</v>
      </c>
      <c r="J3783" s="65" t="s">
        <v>9263</v>
      </c>
      <c r="K3783" t="s">
        <v>9271</v>
      </c>
      <c r="L3783" t="s">
        <v>1427</v>
      </c>
      <c r="O3783" t="s">
        <v>1202</v>
      </c>
    </row>
    <row r="3784" spans="1:15" x14ac:dyDescent="0.25">
      <c r="A3784" t="s">
        <v>12066</v>
      </c>
      <c r="B3784" t="s">
        <v>12082</v>
      </c>
      <c r="C3784" t="s">
        <v>12068</v>
      </c>
      <c r="D3784" t="s">
        <v>12083</v>
      </c>
      <c r="E3784">
        <v>260</v>
      </c>
      <c r="F3784" s="65">
        <v>1.7</v>
      </c>
      <c r="G3784" s="65" t="s">
        <v>1200</v>
      </c>
      <c r="H3784">
        <v>60.603999999999999</v>
      </c>
      <c r="I3784">
        <v>9.07</v>
      </c>
      <c r="J3784" s="65" t="s">
        <v>9263</v>
      </c>
      <c r="K3784" t="s">
        <v>9271</v>
      </c>
      <c r="L3784" t="s">
        <v>1427</v>
      </c>
      <c r="O3784" t="s">
        <v>1202</v>
      </c>
    </row>
    <row r="3785" spans="1:15" x14ac:dyDescent="0.25">
      <c r="A3785" t="s">
        <v>12066</v>
      </c>
      <c r="B3785" t="s">
        <v>12084</v>
      </c>
      <c r="C3785" t="s">
        <v>12068</v>
      </c>
      <c r="D3785" t="s">
        <v>12085</v>
      </c>
      <c r="E3785">
        <v>260</v>
      </c>
      <c r="F3785" s="65">
        <v>1.8</v>
      </c>
      <c r="G3785" s="65" t="s">
        <v>1200</v>
      </c>
      <c r="H3785">
        <v>60.603999999999999</v>
      </c>
      <c r="I3785">
        <v>9.07</v>
      </c>
      <c r="J3785" s="65" t="s">
        <v>9263</v>
      </c>
      <c r="K3785" t="s">
        <v>9271</v>
      </c>
      <c r="L3785" t="s">
        <v>1427</v>
      </c>
      <c r="O3785" t="s">
        <v>1202</v>
      </c>
    </row>
    <row r="3786" spans="1:15" x14ac:dyDescent="0.25">
      <c r="A3786" t="s">
        <v>12066</v>
      </c>
      <c r="B3786" t="s">
        <v>12086</v>
      </c>
      <c r="C3786" t="s">
        <v>12068</v>
      </c>
      <c r="D3786" t="s">
        <v>12087</v>
      </c>
      <c r="E3786">
        <v>260</v>
      </c>
      <c r="F3786" s="65">
        <v>65</v>
      </c>
      <c r="G3786" s="65" t="s">
        <v>1200</v>
      </c>
      <c r="H3786">
        <v>60.603999999999999</v>
      </c>
      <c r="I3786">
        <v>9.07</v>
      </c>
      <c r="J3786" s="65" t="s">
        <v>9263</v>
      </c>
      <c r="K3786" t="s">
        <v>9271</v>
      </c>
      <c r="L3786" t="s">
        <v>1201</v>
      </c>
      <c r="O3786" t="s">
        <v>1202</v>
      </c>
    </row>
    <row r="3787" spans="1:15" x14ac:dyDescent="0.25">
      <c r="A3787" t="s">
        <v>12066</v>
      </c>
      <c r="B3787" t="s">
        <v>12088</v>
      </c>
      <c r="C3787" t="s">
        <v>12068</v>
      </c>
      <c r="D3787" t="s">
        <v>12089</v>
      </c>
      <c r="E3787">
        <v>260</v>
      </c>
      <c r="F3787" s="65">
        <v>65</v>
      </c>
      <c r="G3787" s="65" t="s">
        <v>1200</v>
      </c>
      <c r="H3787">
        <v>60.603999999999999</v>
      </c>
      <c r="I3787">
        <v>9.07</v>
      </c>
      <c r="J3787" s="65" t="s">
        <v>9263</v>
      </c>
      <c r="K3787" t="s">
        <v>9271</v>
      </c>
      <c r="L3787" t="s">
        <v>1201</v>
      </c>
      <c r="O3787" t="s">
        <v>1202</v>
      </c>
    </row>
    <row r="3788" spans="1:15" x14ac:dyDescent="0.25">
      <c r="A3788" t="s">
        <v>12066</v>
      </c>
      <c r="B3788" t="s">
        <v>12090</v>
      </c>
      <c r="C3788" t="s">
        <v>12068</v>
      </c>
      <c r="D3788" t="s">
        <v>12091</v>
      </c>
      <c r="E3788">
        <v>260</v>
      </c>
      <c r="F3788" s="65">
        <v>2.6</v>
      </c>
      <c r="G3788" s="65" t="s">
        <v>1200</v>
      </c>
      <c r="H3788">
        <v>60.603999999999999</v>
      </c>
      <c r="I3788">
        <v>9.07</v>
      </c>
      <c r="J3788" s="65" t="s">
        <v>9263</v>
      </c>
      <c r="K3788" t="s">
        <v>9271</v>
      </c>
      <c r="L3788" t="s">
        <v>1427</v>
      </c>
      <c r="O3788" t="s">
        <v>1202</v>
      </c>
    </row>
    <row r="3789" spans="1:15" x14ac:dyDescent="0.25">
      <c r="A3789" t="s">
        <v>12066</v>
      </c>
      <c r="B3789" t="s">
        <v>12092</v>
      </c>
      <c r="C3789" t="s">
        <v>12068</v>
      </c>
      <c r="D3789" t="s">
        <v>12093</v>
      </c>
      <c r="E3789">
        <v>260</v>
      </c>
      <c r="F3789" s="65">
        <v>2.2999999999999998</v>
      </c>
      <c r="G3789" s="65" t="s">
        <v>1200</v>
      </c>
      <c r="H3789">
        <v>60.603999999999999</v>
      </c>
      <c r="I3789">
        <v>9.07</v>
      </c>
      <c r="J3789" s="65" t="s">
        <v>9263</v>
      </c>
      <c r="K3789" t="s">
        <v>9271</v>
      </c>
      <c r="L3789" t="s">
        <v>1427</v>
      </c>
      <c r="O3789" t="s">
        <v>1202</v>
      </c>
    </row>
    <row r="3790" spans="1:15" x14ac:dyDescent="0.25">
      <c r="A3790" t="s">
        <v>12066</v>
      </c>
      <c r="B3790" t="s">
        <v>12094</v>
      </c>
      <c r="C3790" t="s">
        <v>12068</v>
      </c>
      <c r="D3790" t="s">
        <v>12095</v>
      </c>
      <c r="E3790">
        <v>260</v>
      </c>
      <c r="F3790" s="65">
        <v>1.7</v>
      </c>
      <c r="G3790" s="65" t="s">
        <v>1200</v>
      </c>
      <c r="H3790">
        <v>60.603999999999999</v>
      </c>
      <c r="I3790">
        <v>9.07</v>
      </c>
      <c r="J3790" s="65" t="s">
        <v>9263</v>
      </c>
      <c r="K3790" t="s">
        <v>9271</v>
      </c>
      <c r="L3790" t="s">
        <v>1427</v>
      </c>
      <c r="O3790" t="s">
        <v>1202</v>
      </c>
    </row>
    <row r="3791" spans="1:15" x14ac:dyDescent="0.25">
      <c r="A3791" t="s">
        <v>12066</v>
      </c>
      <c r="B3791" t="s">
        <v>12096</v>
      </c>
      <c r="C3791" t="s">
        <v>12068</v>
      </c>
      <c r="D3791" t="s">
        <v>12097</v>
      </c>
      <c r="E3791">
        <v>260</v>
      </c>
      <c r="F3791" s="65">
        <v>1.1000000000000001</v>
      </c>
      <c r="G3791" s="65" t="s">
        <v>1200</v>
      </c>
      <c r="H3791">
        <v>60.603999999999999</v>
      </c>
      <c r="I3791">
        <v>9.07</v>
      </c>
      <c r="J3791" s="65" t="s">
        <v>9263</v>
      </c>
      <c r="K3791" t="s">
        <v>9271</v>
      </c>
      <c r="L3791" t="s">
        <v>1427</v>
      </c>
      <c r="O3791" t="s">
        <v>1202</v>
      </c>
    </row>
    <row r="3792" spans="1:15" x14ac:dyDescent="0.25">
      <c r="A3792" t="s">
        <v>12066</v>
      </c>
      <c r="B3792" t="s">
        <v>12098</v>
      </c>
      <c r="C3792" t="s">
        <v>12068</v>
      </c>
      <c r="D3792" t="s">
        <v>12099</v>
      </c>
      <c r="E3792">
        <v>260</v>
      </c>
      <c r="F3792" s="65">
        <v>65</v>
      </c>
      <c r="G3792" s="65" t="s">
        <v>1200</v>
      </c>
      <c r="H3792">
        <v>60.603999999999999</v>
      </c>
      <c r="I3792">
        <v>9.07</v>
      </c>
      <c r="J3792" s="65" t="s">
        <v>9263</v>
      </c>
      <c r="K3792" t="s">
        <v>9271</v>
      </c>
      <c r="L3792" t="s">
        <v>1201</v>
      </c>
      <c r="O3792" t="s">
        <v>1202</v>
      </c>
    </row>
    <row r="3793" spans="1:15" x14ac:dyDescent="0.25">
      <c r="A3793" t="s">
        <v>12100</v>
      </c>
      <c r="B3793" t="s">
        <v>12101</v>
      </c>
      <c r="C3793" t="s">
        <v>12102</v>
      </c>
      <c r="D3793" t="s">
        <v>12103</v>
      </c>
      <c r="E3793">
        <v>2.4</v>
      </c>
      <c r="F3793" s="65">
        <v>0.8</v>
      </c>
      <c r="G3793" s="65" t="s">
        <v>1200</v>
      </c>
      <c r="H3793">
        <v>62.792999999999999</v>
      </c>
      <c r="I3793">
        <v>11.188000000000001</v>
      </c>
      <c r="J3793" s="65" t="s">
        <v>9263</v>
      </c>
      <c r="K3793" t="s">
        <v>9341</v>
      </c>
      <c r="L3793" t="s">
        <v>1201</v>
      </c>
      <c r="O3793" t="s">
        <v>1202</v>
      </c>
    </row>
    <row r="3794" spans="1:15" x14ac:dyDescent="0.25">
      <c r="A3794" t="s">
        <v>12100</v>
      </c>
      <c r="B3794" t="s">
        <v>12104</v>
      </c>
      <c r="C3794" t="s">
        <v>12102</v>
      </c>
      <c r="D3794" t="s">
        <v>12105</v>
      </c>
      <c r="E3794">
        <v>2.4</v>
      </c>
      <c r="F3794" s="65">
        <v>0.8</v>
      </c>
      <c r="G3794" s="65" t="s">
        <v>1200</v>
      </c>
      <c r="H3794">
        <v>62.792999999999999</v>
      </c>
      <c r="I3794">
        <v>11.188000000000001</v>
      </c>
      <c r="J3794" s="65" t="s">
        <v>9263</v>
      </c>
      <c r="K3794" t="s">
        <v>9341</v>
      </c>
      <c r="L3794" t="s">
        <v>1201</v>
      </c>
      <c r="O3794" t="s">
        <v>1202</v>
      </c>
    </row>
    <row r="3795" spans="1:15" x14ac:dyDescent="0.25">
      <c r="A3795" t="s">
        <v>12100</v>
      </c>
      <c r="B3795" t="s">
        <v>12106</v>
      </c>
      <c r="C3795" t="s">
        <v>12102</v>
      </c>
      <c r="D3795" t="s">
        <v>12107</v>
      </c>
      <c r="E3795">
        <v>2.4</v>
      </c>
      <c r="F3795" s="65">
        <v>0.8</v>
      </c>
      <c r="G3795" s="65" t="s">
        <v>1200</v>
      </c>
      <c r="H3795">
        <v>62.792999999999999</v>
      </c>
      <c r="I3795">
        <v>11.188000000000001</v>
      </c>
      <c r="J3795" s="65" t="s">
        <v>9263</v>
      </c>
      <c r="K3795" t="s">
        <v>9341</v>
      </c>
      <c r="L3795" t="s">
        <v>1201</v>
      </c>
      <c r="O3795" t="s">
        <v>1202</v>
      </c>
    </row>
    <row r="3796" spans="1:15" x14ac:dyDescent="0.25">
      <c r="A3796" t="s">
        <v>12108</v>
      </c>
      <c r="B3796" t="s">
        <v>12109</v>
      </c>
      <c r="C3796" t="s">
        <v>12110</v>
      </c>
      <c r="D3796" t="s">
        <v>12111</v>
      </c>
      <c r="E3796">
        <v>24</v>
      </c>
      <c r="F3796" s="65">
        <v>24</v>
      </c>
      <c r="G3796" s="65" t="s">
        <v>1200</v>
      </c>
      <c r="H3796">
        <v>60.570999999999998</v>
      </c>
      <c r="I3796">
        <v>6.9160000000000004</v>
      </c>
      <c r="J3796" s="65" t="s">
        <v>9263</v>
      </c>
      <c r="K3796" t="s">
        <v>9264</v>
      </c>
      <c r="L3796" t="s">
        <v>1201</v>
      </c>
      <c r="O3796" t="s">
        <v>1202</v>
      </c>
    </row>
    <row r="3797" spans="1:15" x14ac:dyDescent="0.25">
      <c r="A3797" t="s">
        <v>12112</v>
      </c>
      <c r="B3797" t="s">
        <v>12113</v>
      </c>
      <c r="C3797" t="s">
        <v>12114</v>
      </c>
      <c r="D3797" t="s">
        <v>12115</v>
      </c>
      <c r="E3797">
        <v>6.2</v>
      </c>
      <c r="F3797" s="65">
        <v>6.2</v>
      </c>
      <c r="G3797" s="65" t="s">
        <v>1200</v>
      </c>
      <c r="H3797">
        <v>62.256</v>
      </c>
      <c r="I3797">
        <v>5.5839999999999996</v>
      </c>
      <c r="J3797" s="65" t="s">
        <v>9263</v>
      </c>
      <c r="K3797" t="s">
        <v>9264</v>
      </c>
      <c r="L3797" t="s">
        <v>1201</v>
      </c>
      <c r="O3797" t="s">
        <v>1202</v>
      </c>
    </row>
    <row r="3798" spans="1:15" x14ac:dyDescent="0.25">
      <c r="A3798" t="s">
        <v>12116</v>
      </c>
      <c r="B3798" t="s">
        <v>12117</v>
      </c>
      <c r="C3798" t="s">
        <v>12118</v>
      </c>
      <c r="D3798" t="s">
        <v>12119</v>
      </c>
      <c r="E3798">
        <v>8</v>
      </c>
      <c r="F3798" s="65">
        <v>8</v>
      </c>
      <c r="G3798" s="65" t="s">
        <v>1200</v>
      </c>
      <c r="H3798">
        <v>59.948999999999998</v>
      </c>
      <c r="I3798">
        <v>10.766999999999999</v>
      </c>
      <c r="J3798" s="65" t="s">
        <v>9263</v>
      </c>
      <c r="K3798" t="s">
        <v>9276</v>
      </c>
      <c r="L3798" t="s">
        <v>1201</v>
      </c>
      <c r="O3798" t="s">
        <v>1202</v>
      </c>
    </row>
    <row r="3799" spans="1:15" x14ac:dyDescent="0.25">
      <c r="A3799" t="s">
        <v>12120</v>
      </c>
      <c r="B3799" t="s">
        <v>12121</v>
      </c>
      <c r="C3799" t="s">
        <v>12122</v>
      </c>
      <c r="D3799" t="s">
        <v>12123</v>
      </c>
      <c r="E3799">
        <v>5.4</v>
      </c>
      <c r="F3799" s="65">
        <v>1.4</v>
      </c>
      <c r="G3799" s="65" t="s">
        <v>1213</v>
      </c>
      <c r="H3799">
        <v>62.481000000000002</v>
      </c>
      <c r="I3799">
        <v>6.8140000000000001</v>
      </c>
      <c r="J3799" s="65" t="s">
        <v>9263</v>
      </c>
      <c r="K3799" t="s">
        <v>9264</v>
      </c>
      <c r="L3799" t="s">
        <v>1201</v>
      </c>
      <c r="O3799" t="s">
        <v>1202</v>
      </c>
    </row>
    <row r="3800" spans="1:15" x14ac:dyDescent="0.25">
      <c r="A3800" t="s">
        <v>12120</v>
      </c>
      <c r="B3800" t="s">
        <v>12124</v>
      </c>
      <c r="C3800" t="s">
        <v>12122</v>
      </c>
      <c r="D3800" t="s">
        <v>12125</v>
      </c>
      <c r="E3800">
        <v>5.4</v>
      </c>
      <c r="F3800" s="65">
        <v>1.2</v>
      </c>
      <c r="G3800" s="65" t="s">
        <v>1213</v>
      </c>
      <c r="H3800">
        <v>62.481000000000002</v>
      </c>
      <c r="I3800">
        <v>6.8140000000000001</v>
      </c>
      <c r="J3800" s="65" t="s">
        <v>9263</v>
      </c>
      <c r="K3800" t="s">
        <v>9264</v>
      </c>
      <c r="L3800" t="s">
        <v>1201</v>
      </c>
      <c r="O3800" t="s">
        <v>1202</v>
      </c>
    </row>
    <row r="3801" spans="1:15" x14ac:dyDescent="0.25">
      <c r="A3801" t="s">
        <v>12120</v>
      </c>
      <c r="B3801" t="s">
        <v>12126</v>
      </c>
      <c r="C3801" t="s">
        <v>12122</v>
      </c>
      <c r="D3801" t="s">
        <v>12127</v>
      </c>
      <c r="E3801">
        <v>5.4</v>
      </c>
      <c r="F3801" s="65">
        <v>0.4</v>
      </c>
      <c r="G3801" s="65" t="s">
        <v>1213</v>
      </c>
      <c r="H3801">
        <v>62.481000000000002</v>
      </c>
      <c r="I3801">
        <v>6.8140000000000001</v>
      </c>
      <c r="J3801" s="65" t="s">
        <v>9263</v>
      </c>
      <c r="K3801" t="s">
        <v>9264</v>
      </c>
      <c r="L3801" t="s">
        <v>1201</v>
      </c>
      <c r="O3801" t="s">
        <v>1202</v>
      </c>
    </row>
    <row r="3802" spans="1:15" x14ac:dyDescent="0.25">
      <c r="A3802" t="s">
        <v>12120</v>
      </c>
      <c r="B3802" t="s">
        <v>12128</v>
      </c>
      <c r="C3802" t="s">
        <v>12122</v>
      </c>
      <c r="D3802" t="s">
        <v>12129</v>
      </c>
      <c r="E3802">
        <v>5.4</v>
      </c>
      <c r="F3802" s="65">
        <v>0.5</v>
      </c>
      <c r="G3802" s="65" t="s">
        <v>1213</v>
      </c>
      <c r="H3802">
        <v>62.481000000000002</v>
      </c>
      <c r="I3802">
        <v>6.8140000000000001</v>
      </c>
      <c r="J3802" s="65" t="s">
        <v>9263</v>
      </c>
      <c r="K3802" t="s">
        <v>9264</v>
      </c>
      <c r="L3802" t="s">
        <v>1201</v>
      </c>
      <c r="O3802" t="s">
        <v>1202</v>
      </c>
    </row>
    <row r="3803" spans="1:15" x14ac:dyDescent="0.25">
      <c r="A3803" t="s">
        <v>12120</v>
      </c>
      <c r="B3803" t="s">
        <v>12130</v>
      </c>
      <c r="C3803" t="s">
        <v>12122</v>
      </c>
      <c r="D3803" t="s">
        <v>12131</v>
      </c>
      <c r="E3803">
        <v>5.4</v>
      </c>
      <c r="F3803" s="65">
        <v>1.2</v>
      </c>
      <c r="G3803" s="65" t="s">
        <v>1213</v>
      </c>
      <c r="H3803">
        <v>62.481000000000002</v>
      </c>
      <c r="I3803">
        <v>6.8140000000000001</v>
      </c>
      <c r="J3803" s="65" t="s">
        <v>9263</v>
      </c>
      <c r="K3803" t="s">
        <v>9264</v>
      </c>
      <c r="L3803" t="s">
        <v>1201</v>
      </c>
      <c r="O3803" t="s">
        <v>1202</v>
      </c>
    </row>
    <row r="3804" spans="1:15" x14ac:dyDescent="0.25">
      <c r="A3804" t="s">
        <v>12120</v>
      </c>
      <c r="B3804" t="s">
        <v>12132</v>
      </c>
      <c r="C3804" t="s">
        <v>12122</v>
      </c>
      <c r="D3804" t="s">
        <v>12133</v>
      </c>
      <c r="E3804">
        <v>5.4</v>
      </c>
      <c r="F3804" s="65">
        <v>0.4</v>
      </c>
      <c r="G3804" s="65" t="s">
        <v>1213</v>
      </c>
      <c r="H3804">
        <v>62.481000000000002</v>
      </c>
      <c r="I3804">
        <v>6.8140000000000001</v>
      </c>
      <c r="J3804" s="65" t="s">
        <v>9263</v>
      </c>
      <c r="K3804" t="s">
        <v>9264</v>
      </c>
      <c r="L3804" t="s">
        <v>1201</v>
      </c>
      <c r="O3804" t="s">
        <v>1202</v>
      </c>
    </row>
    <row r="3805" spans="1:15" x14ac:dyDescent="0.25">
      <c r="A3805" t="s">
        <v>12120</v>
      </c>
      <c r="B3805" t="s">
        <v>12134</v>
      </c>
      <c r="C3805" t="s">
        <v>12122</v>
      </c>
      <c r="D3805" t="s">
        <v>12135</v>
      </c>
      <c r="E3805">
        <v>5.4</v>
      </c>
      <c r="F3805" s="65">
        <v>0.3</v>
      </c>
      <c r="G3805" s="65" t="s">
        <v>1213</v>
      </c>
      <c r="H3805">
        <v>62.481000000000002</v>
      </c>
      <c r="I3805">
        <v>6.8140000000000001</v>
      </c>
      <c r="J3805" s="65" t="s">
        <v>9263</v>
      </c>
      <c r="K3805" t="s">
        <v>9264</v>
      </c>
      <c r="L3805" t="s">
        <v>1201</v>
      </c>
      <c r="O3805" t="s">
        <v>1202</v>
      </c>
    </row>
    <row r="3806" spans="1:15" x14ac:dyDescent="0.25">
      <c r="A3806" t="s">
        <v>12136</v>
      </c>
      <c r="B3806" t="s">
        <v>12137</v>
      </c>
      <c r="C3806" t="s">
        <v>12138</v>
      </c>
      <c r="D3806" t="s">
        <v>12139</v>
      </c>
      <c r="E3806">
        <v>5.5</v>
      </c>
      <c r="F3806" s="65">
        <v>5.5</v>
      </c>
      <c r="G3806" s="65" t="s">
        <v>1213</v>
      </c>
      <c r="H3806">
        <v>66.796000000000006</v>
      </c>
      <c r="I3806">
        <v>14.67</v>
      </c>
      <c r="J3806" s="65" t="s">
        <v>9263</v>
      </c>
      <c r="K3806" t="s">
        <v>9348</v>
      </c>
      <c r="L3806" t="s">
        <v>1201</v>
      </c>
      <c r="O3806" t="s">
        <v>1202</v>
      </c>
    </row>
    <row r="3807" spans="1:15" x14ac:dyDescent="0.25">
      <c r="A3807" t="s">
        <v>12140</v>
      </c>
      <c r="B3807" t="s">
        <v>12141</v>
      </c>
      <c r="C3807" t="s">
        <v>12142</v>
      </c>
      <c r="D3807" t="s">
        <v>12143</v>
      </c>
      <c r="E3807">
        <v>46</v>
      </c>
      <c r="F3807" s="65">
        <v>46</v>
      </c>
      <c r="G3807" s="65" t="s">
        <v>1200</v>
      </c>
      <c r="H3807">
        <v>63.726999999999997</v>
      </c>
      <c r="I3807">
        <v>10.868</v>
      </c>
      <c r="J3807" s="65" t="s">
        <v>9263</v>
      </c>
      <c r="K3807" t="s">
        <v>9341</v>
      </c>
      <c r="L3807" t="s">
        <v>1201</v>
      </c>
      <c r="O3807" t="s">
        <v>1202</v>
      </c>
    </row>
    <row r="3808" spans="1:15" x14ac:dyDescent="0.25">
      <c r="A3808" t="s">
        <v>12144</v>
      </c>
      <c r="B3808" t="s">
        <v>12145</v>
      </c>
      <c r="C3808" t="s">
        <v>12146</v>
      </c>
      <c r="D3808" t="s">
        <v>12147</v>
      </c>
      <c r="E3808">
        <v>5.8</v>
      </c>
      <c r="F3808" s="65">
        <v>0.8</v>
      </c>
      <c r="G3808" s="65" t="s">
        <v>1213</v>
      </c>
      <c r="H3808">
        <v>62.676000000000002</v>
      </c>
      <c r="I3808">
        <v>8.157</v>
      </c>
      <c r="J3808" s="65" t="s">
        <v>9263</v>
      </c>
      <c r="K3808" t="s">
        <v>9264</v>
      </c>
      <c r="L3808" t="s">
        <v>1201</v>
      </c>
      <c r="O3808" t="s">
        <v>1202</v>
      </c>
    </row>
    <row r="3809" spans="1:15" x14ac:dyDescent="0.25">
      <c r="A3809" t="s">
        <v>12144</v>
      </c>
      <c r="B3809" t="s">
        <v>12148</v>
      </c>
      <c r="C3809" t="s">
        <v>12146</v>
      </c>
      <c r="D3809" t="s">
        <v>12149</v>
      </c>
      <c r="E3809">
        <v>5.8</v>
      </c>
      <c r="F3809" s="65">
        <v>1.8</v>
      </c>
      <c r="G3809" s="65" t="s">
        <v>1213</v>
      </c>
      <c r="H3809">
        <v>62.676000000000002</v>
      </c>
      <c r="I3809">
        <v>8.157</v>
      </c>
      <c r="J3809" s="65" t="s">
        <v>9263</v>
      </c>
      <c r="K3809" t="s">
        <v>9264</v>
      </c>
      <c r="L3809" t="s">
        <v>1201</v>
      </c>
      <c r="O3809" t="s">
        <v>1202</v>
      </c>
    </row>
    <row r="3810" spans="1:15" x14ac:dyDescent="0.25">
      <c r="A3810" t="s">
        <v>12144</v>
      </c>
      <c r="B3810" t="s">
        <v>12150</v>
      </c>
      <c r="C3810" t="s">
        <v>12146</v>
      </c>
      <c r="D3810" t="s">
        <v>12151</v>
      </c>
      <c r="E3810">
        <v>5.8</v>
      </c>
      <c r="F3810" s="65">
        <v>1.8</v>
      </c>
      <c r="G3810" s="65" t="s">
        <v>1213</v>
      </c>
      <c r="H3810">
        <v>62.676000000000002</v>
      </c>
      <c r="I3810">
        <v>8.157</v>
      </c>
      <c r="J3810" s="65" t="s">
        <v>9263</v>
      </c>
      <c r="K3810" t="s">
        <v>9264</v>
      </c>
      <c r="L3810" t="s">
        <v>1201</v>
      </c>
      <c r="O3810" t="s">
        <v>1202</v>
      </c>
    </row>
    <row r="3811" spans="1:15" x14ac:dyDescent="0.25">
      <c r="A3811" t="s">
        <v>12144</v>
      </c>
      <c r="B3811" t="s">
        <v>12152</v>
      </c>
      <c r="C3811" t="s">
        <v>12146</v>
      </c>
      <c r="D3811" t="s">
        <v>12153</v>
      </c>
      <c r="E3811">
        <v>5.8</v>
      </c>
      <c r="F3811" s="65">
        <v>0.5</v>
      </c>
      <c r="G3811" s="65" t="s">
        <v>1213</v>
      </c>
      <c r="H3811">
        <v>62.676000000000002</v>
      </c>
      <c r="I3811">
        <v>8.157</v>
      </c>
      <c r="J3811" s="65" t="s">
        <v>9263</v>
      </c>
      <c r="K3811" t="s">
        <v>9264</v>
      </c>
      <c r="L3811" t="s">
        <v>1201</v>
      </c>
      <c r="O3811" t="s">
        <v>1202</v>
      </c>
    </row>
    <row r="3812" spans="1:15" x14ac:dyDescent="0.25">
      <c r="A3812" t="s">
        <v>12144</v>
      </c>
      <c r="B3812" t="s">
        <v>12154</v>
      </c>
      <c r="C3812" t="s">
        <v>12146</v>
      </c>
      <c r="D3812" t="s">
        <v>12155</v>
      </c>
      <c r="E3812">
        <v>5.8</v>
      </c>
      <c r="F3812" s="65">
        <v>0</v>
      </c>
      <c r="G3812" s="65" t="s">
        <v>1213</v>
      </c>
      <c r="H3812">
        <v>62.676000000000002</v>
      </c>
      <c r="I3812">
        <v>8.157</v>
      </c>
      <c r="J3812" s="65" t="s">
        <v>9263</v>
      </c>
      <c r="K3812" t="s">
        <v>9264</v>
      </c>
      <c r="L3812" t="s">
        <v>1201</v>
      </c>
      <c r="O3812" t="s">
        <v>1202</v>
      </c>
    </row>
    <row r="3813" spans="1:15" x14ac:dyDescent="0.25">
      <c r="A3813" t="s">
        <v>12144</v>
      </c>
      <c r="B3813" t="s">
        <v>12156</v>
      </c>
      <c r="C3813" t="s">
        <v>12146</v>
      </c>
      <c r="D3813" t="s">
        <v>12157</v>
      </c>
      <c r="E3813">
        <v>5.8</v>
      </c>
      <c r="F3813" s="65">
        <v>0.6</v>
      </c>
      <c r="G3813" s="65" t="s">
        <v>1213</v>
      </c>
      <c r="H3813">
        <v>62.676000000000002</v>
      </c>
      <c r="I3813">
        <v>8.157</v>
      </c>
      <c r="J3813" s="65" t="s">
        <v>9263</v>
      </c>
      <c r="K3813" t="s">
        <v>9264</v>
      </c>
      <c r="L3813" t="s">
        <v>1201</v>
      </c>
      <c r="O3813" t="s">
        <v>1202</v>
      </c>
    </row>
    <row r="3814" spans="1:15" x14ac:dyDescent="0.25">
      <c r="A3814" t="s">
        <v>12144</v>
      </c>
      <c r="B3814" t="s">
        <v>12158</v>
      </c>
      <c r="C3814" t="s">
        <v>12146</v>
      </c>
      <c r="D3814" t="s">
        <v>12159</v>
      </c>
      <c r="E3814">
        <v>5.8</v>
      </c>
      <c r="F3814" s="65">
        <v>0.3</v>
      </c>
      <c r="G3814" s="65" t="s">
        <v>1213</v>
      </c>
      <c r="H3814">
        <v>62.676000000000002</v>
      </c>
      <c r="I3814">
        <v>8.157</v>
      </c>
      <c r="J3814" s="65" t="s">
        <v>9263</v>
      </c>
      <c r="K3814" t="s">
        <v>9264</v>
      </c>
      <c r="L3814" t="s">
        <v>1201</v>
      </c>
      <c r="O3814" t="s">
        <v>1202</v>
      </c>
    </row>
    <row r="3815" spans="1:15" x14ac:dyDescent="0.25">
      <c r="A3815" t="s">
        <v>12160</v>
      </c>
      <c r="B3815" t="s">
        <v>12161</v>
      </c>
      <c r="C3815" t="s">
        <v>12162</v>
      </c>
      <c r="D3815" t="s">
        <v>12163</v>
      </c>
      <c r="E3815">
        <v>5.4</v>
      </c>
      <c r="F3815" s="65">
        <v>5.4</v>
      </c>
      <c r="G3815" s="65" t="s">
        <v>1213</v>
      </c>
      <c r="H3815">
        <v>61.256999999999998</v>
      </c>
      <c r="I3815">
        <v>8.7590000000000003</v>
      </c>
      <c r="J3815" s="65" t="s">
        <v>9263</v>
      </c>
      <c r="K3815" t="s">
        <v>9512</v>
      </c>
      <c r="L3815" t="s">
        <v>1201</v>
      </c>
      <c r="O3815" t="s">
        <v>1202</v>
      </c>
    </row>
    <row r="3816" spans="1:15" x14ac:dyDescent="0.25">
      <c r="A3816" t="s">
        <v>12164</v>
      </c>
      <c r="B3816" t="s">
        <v>12165</v>
      </c>
      <c r="C3816" t="s">
        <v>12166</v>
      </c>
      <c r="D3816" t="s">
        <v>12167</v>
      </c>
      <c r="E3816">
        <v>2.8</v>
      </c>
      <c r="F3816" s="65">
        <v>2.8</v>
      </c>
      <c r="G3816" s="65" t="s">
        <v>1200</v>
      </c>
      <c r="H3816">
        <v>60.228000000000002</v>
      </c>
      <c r="I3816">
        <v>10.375</v>
      </c>
      <c r="J3816" s="65" t="s">
        <v>9263</v>
      </c>
      <c r="K3816" t="s">
        <v>9512</v>
      </c>
      <c r="L3816" t="s">
        <v>1201</v>
      </c>
      <c r="O3816" t="s">
        <v>1202</v>
      </c>
    </row>
    <row r="3817" spans="1:15" x14ac:dyDescent="0.25">
      <c r="A3817" t="s">
        <v>12168</v>
      </c>
      <c r="B3817" t="s">
        <v>12169</v>
      </c>
      <c r="C3817" t="s">
        <v>12170</v>
      </c>
      <c r="D3817" t="s">
        <v>12171</v>
      </c>
      <c r="E3817">
        <v>4.8</v>
      </c>
      <c r="F3817" s="65">
        <v>4.8</v>
      </c>
      <c r="G3817" s="65" t="s">
        <v>1200</v>
      </c>
      <c r="J3817" s="65" t="s">
        <v>9263</v>
      </c>
      <c r="L3817" t="s">
        <v>1201</v>
      </c>
      <c r="O3817" t="s">
        <v>1202</v>
      </c>
    </row>
    <row r="3818" spans="1:15" x14ac:dyDescent="0.25">
      <c r="A3818" t="s">
        <v>12172</v>
      </c>
      <c r="B3818" t="s">
        <v>12173</v>
      </c>
      <c r="C3818" t="s">
        <v>12174</v>
      </c>
      <c r="D3818" t="s">
        <v>12175</v>
      </c>
      <c r="E3818">
        <v>100</v>
      </c>
      <c r="F3818" s="65">
        <v>100</v>
      </c>
      <c r="G3818" s="65" t="s">
        <v>1213</v>
      </c>
      <c r="H3818">
        <v>59.628</v>
      </c>
      <c r="I3818">
        <v>10.667</v>
      </c>
      <c r="J3818" s="65" t="s">
        <v>9263</v>
      </c>
      <c r="K3818" t="s">
        <v>9276</v>
      </c>
      <c r="L3818" t="s">
        <v>1201</v>
      </c>
      <c r="O3818" t="s">
        <v>1202</v>
      </c>
    </row>
    <row r="3819" spans="1:15" x14ac:dyDescent="0.25">
      <c r="A3819" t="s">
        <v>12176</v>
      </c>
      <c r="B3819" t="s">
        <v>12177</v>
      </c>
      <c r="C3819" t="s">
        <v>12178</v>
      </c>
      <c r="D3819" t="s">
        <v>12179</v>
      </c>
      <c r="E3819">
        <v>31.8</v>
      </c>
      <c r="F3819" s="65">
        <v>2.5</v>
      </c>
      <c r="G3819" s="65" t="s">
        <v>1200</v>
      </c>
      <c r="H3819">
        <v>66.813999999999993</v>
      </c>
      <c r="I3819">
        <v>13.965999999999999</v>
      </c>
      <c r="J3819" s="65" t="s">
        <v>9263</v>
      </c>
      <c r="K3819" t="s">
        <v>9348</v>
      </c>
      <c r="L3819" t="s">
        <v>1201</v>
      </c>
      <c r="M3819" s="65">
        <v>1920</v>
      </c>
      <c r="O3819" t="s">
        <v>1202</v>
      </c>
    </row>
    <row r="3820" spans="1:15" x14ac:dyDescent="0.25">
      <c r="A3820" t="s">
        <v>12176</v>
      </c>
      <c r="B3820" t="s">
        <v>12180</v>
      </c>
      <c r="C3820" t="s">
        <v>12178</v>
      </c>
      <c r="D3820" t="s">
        <v>12181</v>
      </c>
      <c r="E3820">
        <v>31.8</v>
      </c>
      <c r="F3820" s="65">
        <v>2.5</v>
      </c>
      <c r="G3820" s="65" t="s">
        <v>1200</v>
      </c>
      <c r="H3820">
        <v>66.813999999999993</v>
      </c>
      <c r="I3820">
        <v>13.965999999999999</v>
      </c>
      <c r="J3820" s="65" t="s">
        <v>9263</v>
      </c>
      <c r="K3820" t="s">
        <v>9348</v>
      </c>
      <c r="L3820" t="s">
        <v>1201</v>
      </c>
      <c r="M3820" s="65">
        <v>1920</v>
      </c>
      <c r="O3820" t="s">
        <v>1202</v>
      </c>
    </row>
    <row r="3821" spans="1:15" x14ac:dyDescent="0.25">
      <c r="A3821" t="s">
        <v>12176</v>
      </c>
      <c r="B3821" t="s">
        <v>12182</v>
      </c>
      <c r="C3821" t="s">
        <v>12178</v>
      </c>
      <c r="D3821" t="s">
        <v>12183</v>
      </c>
      <c r="E3821">
        <v>31.8</v>
      </c>
      <c r="F3821" s="65">
        <v>1.8</v>
      </c>
      <c r="G3821" s="65" t="s">
        <v>1200</v>
      </c>
      <c r="H3821">
        <v>66.813999999999993</v>
      </c>
      <c r="I3821">
        <v>13.965999999999999</v>
      </c>
      <c r="J3821" s="65" t="s">
        <v>9263</v>
      </c>
      <c r="K3821" t="s">
        <v>9348</v>
      </c>
      <c r="L3821" t="s">
        <v>1201</v>
      </c>
      <c r="M3821" s="65">
        <v>1920</v>
      </c>
      <c r="O3821" t="s">
        <v>1202</v>
      </c>
    </row>
    <row r="3822" spans="1:15" x14ac:dyDescent="0.25">
      <c r="A3822" t="s">
        <v>12176</v>
      </c>
      <c r="B3822" t="s">
        <v>12184</v>
      </c>
      <c r="C3822" t="s">
        <v>12178</v>
      </c>
      <c r="D3822" t="s">
        <v>12185</v>
      </c>
      <c r="E3822">
        <v>31.8</v>
      </c>
      <c r="F3822" s="65">
        <v>25</v>
      </c>
      <c r="G3822" s="65" t="s">
        <v>1200</v>
      </c>
      <c r="H3822">
        <v>66.813999999999993</v>
      </c>
      <c r="I3822">
        <v>13.965999999999999</v>
      </c>
      <c r="J3822" s="65" t="s">
        <v>9263</v>
      </c>
      <c r="K3822" t="s">
        <v>9348</v>
      </c>
      <c r="L3822" t="s">
        <v>1201</v>
      </c>
      <c r="M3822" s="65">
        <v>1920</v>
      </c>
      <c r="O3822" t="s">
        <v>1202</v>
      </c>
    </row>
    <row r="3823" spans="1:15" x14ac:dyDescent="0.25">
      <c r="A3823" t="s">
        <v>12186</v>
      </c>
      <c r="B3823" t="s">
        <v>12187</v>
      </c>
      <c r="C3823" t="s">
        <v>12188</v>
      </c>
      <c r="D3823" t="s">
        <v>12189</v>
      </c>
      <c r="E3823">
        <v>10.9</v>
      </c>
      <c r="F3823" s="65">
        <v>10.9</v>
      </c>
      <c r="G3823" s="65" t="s">
        <v>1200</v>
      </c>
      <c r="H3823">
        <v>63.219000000000001</v>
      </c>
      <c r="I3823">
        <v>11.041</v>
      </c>
      <c r="J3823" s="65" t="s">
        <v>9263</v>
      </c>
      <c r="K3823" t="s">
        <v>9341</v>
      </c>
      <c r="L3823" t="s">
        <v>1201</v>
      </c>
      <c r="O3823" t="s">
        <v>1202</v>
      </c>
    </row>
    <row r="3824" spans="1:15" x14ac:dyDescent="0.25">
      <c r="A3824" t="s">
        <v>12190</v>
      </c>
      <c r="B3824" t="s">
        <v>12191</v>
      </c>
      <c r="C3824" t="s">
        <v>12192</v>
      </c>
      <c r="D3824" t="s">
        <v>12193</v>
      </c>
      <c r="E3824">
        <v>110.5</v>
      </c>
      <c r="F3824" s="65">
        <v>8.5</v>
      </c>
      <c r="G3824" s="65" t="s">
        <v>1213</v>
      </c>
      <c r="H3824">
        <v>59.628</v>
      </c>
      <c r="I3824">
        <v>10.667</v>
      </c>
      <c r="J3824" s="65" t="s">
        <v>9263</v>
      </c>
      <c r="K3824" t="s">
        <v>9276</v>
      </c>
      <c r="L3824" t="s">
        <v>1201</v>
      </c>
      <c r="O3824" t="s">
        <v>1202</v>
      </c>
    </row>
    <row r="3825" spans="1:15" x14ac:dyDescent="0.25">
      <c r="A3825" t="s">
        <v>12190</v>
      </c>
      <c r="B3825" t="s">
        <v>12194</v>
      </c>
      <c r="C3825" t="s">
        <v>12192</v>
      </c>
      <c r="D3825" t="s">
        <v>12195</v>
      </c>
      <c r="E3825">
        <v>110.5</v>
      </c>
      <c r="F3825" s="65">
        <v>8.5</v>
      </c>
      <c r="G3825" s="65" t="s">
        <v>1213</v>
      </c>
      <c r="H3825">
        <v>59.628</v>
      </c>
      <c r="I3825">
        <v>10.667</v>
      </c>
      <c r="J3825" s="65" t="s">
        <v>9263</v>
      </c>
      <c r="K3825" t="s">
        <v>9276</v>
      </c>
      <c r="L3825" t="s">
        <v>1201</v>
      </c>
      <c r="O3825" t="s">
        <v>1202</v>
      </c>
    </row>
    <row r="3826" spans="1:15" x14ac:dyDescent="0.25">
      <c r="A3826" t="s">
        <v>12190</v>
      </c>
      <c r="B3826" t="s">
        <v>12196</v>
      </c>
      <c r="C3826" t="s">
        <v>12192</v>
      </c>
      <c r="D3826" t="s">
        <v>12197</v>
      </c>
      <c r="E3826">
        <v>110.5</v>
      </c>
      <c r="F3826" s="65">
        <v>8.5</v>
      </c>
      <c r="G3826" s="65" t="s">
        <v>1213</v>
      </c>
      <c r="H3826">
        <v>59.628</v>
      </c>
      <c r="I3826">
        <v>10.667</v>
      </c>
      <c r="J3826" s="65" t="s">
        <v>9263</v>
      </c>
      <c r="K3826" t="s">
        <v>9276</v>
      </c>
      <c r="L3826" t="s">
        <v>1201</v>
      </c>
      <c r="O3826" t="s">
        <v>1202</v>
      </c>
    </row>
    <row r="3827" spans="1:15" x14ac:dyDescent="0.25">
      <c r="A3827" t="s">
        <v>12190</v>
      </c>
      <c r="B3827" t="s">
        <v>12198</v>
      </c>
      <c r="C3827" t="s">
        <v>12192</v>
      </c>
      <c r="D3827" t="s">
        <v>12199</v>
      </c>
      <c r="E3827">
        <v>110.5</v>
      </c>
      <c r="F3827" s="65">
        <v>8.5</v>
      </c>
      <c r="G3827" s="65" t="s">
        <v>1213</v>
      </c>
      <c r="H3827">
        <v>59.628</v>
      </c>
      <c r="I3827">
        <v>10.667</v>
      </c>
      <c r="J3827" s="65" t="s">
        <v>9263</v>
      </c>
      <c r="K3827" t="s">
        <v>9276</v>
      </c>
      <c r="L3827" t="s">
        <v>1201</v>
      </c>
      <c r="O3827" t="s">
        <v>1202</v>
      </c>
    </row>
    <row r="3828" spans="1:15" x14ac:dyDescent="0.25">
      <c r="A3828" t="s">
        <v>12190</v>
      </c>
      <c r="B3828" t="s">
        <v>12200</v>
      </c>
      <c r="C3828" t="s">
        <v>12192</v>
      </c>
      <c r="D3828" t="s">
        <v>12201</v>
      </c>
      <c r="E3828">
        <v>110.5</v>
      </c>
      <c r="F3828" s="65">
        <v>8.5</v>
      </c>
      <c r="G3828" s="65" t="s">
        <v>1213</v>
      </c>
      <c r="H3828">
        <v>59.628</v>
      </c>
      <c r="I3828">
        <v>10.667</v>
      </c>
      <c r="J3828" s="65" t="s">
        <v>9263</v>
      </c>
      <c r="K3828" t="s">
        <v>9276</v>
      </c>
      <c r="L3828" t="s">
        <v>1201</v>
      </c>
      <c r="O3828" t="s">
        <v>1202</v>
      </c>
    </row>
    <row r="3829" spans="1:15" x14ac:dyDescent="0.25">
      <c r="A3829" t="s">
        <v>12190</v>
      </c>
      <c r="B3829" t="s">
        <v>12202</v>
      </c>
      <c r="C3829" t="s">
        <v>12192</v>
      </c>
      <c r="D3829" t="s">
        <v>12203</v>
      </c>
      <c r="E3829">
        <v>110.5</v>
      </c>
      <c r="F3829" s="65">
        <v>8.5</v>
      </c>
      <c r="G3829" s="65" t="s">
        <v>1213</v>
      </c>
      <c r="H3829">
        <v>59.628</v>
      </c>
      <c r="I3829">
        <v>10.667</v>
      </c>
      <c r="J3829" s="65" t="s">
        <v>9263</v>
      </c>
      <c r="K3829" t="s">
        <v>9276</v>
      </c>
      <c r="L3829" t="s">
        <v>1201</v>
      </c>
      <c r="O3829" t="s">
        <v>1202</v>
      </c>
    </row>
    <row r="3830" spans="1:15" x14ac:dyDescent="0.25">
      <c r="A3830" t="s">
        <v>12190</v>
      </c>
      <c r="B3830" t="s">
        <v>12204</v>
      </c>
      <c r="C3830" t="s">
        <v>12192</v>
      </c>
      <c r="D3830" t="s">
        <v>12205</v>
      </c>
      <c r="E3830">
        <v>110.5</v>
      </c>
      <c r="F3830" s="65">
        <v>8.5</v>
      </c>
      <c r="G3830" s="65" t="s">
        <v>1213</v>
      </c>
      <c r="H3830">
        <v>59.628</v>
      </c>
      <c r="I3830">
        <v>10.667</v>
      </c>
      <c r="J3830" s="65" t="s">
        <v>9263</v>
      </c>
      <c r="K3830" t="s">
        <v>9276</v>
      </c>
      <c r="L3830" t="s">
        <v>1201</v>
      </c>
      <c r="O3830" t="s">
        <v>1202</v>
      </c>
    </row>
    <row r="3831" spans="1:15" x14ac:dyDescent="0.25">
      <c r="A3831" t="s">
        <v>12190</v>
      </c>
      <c r="B3831" t="s">
        <v>12206</v>
      </c>
      <c r="C3831" t="s">
        <v>12192</v>
      </c>
      <c r="D3831" t="s">
        <v>12207</v>
      </c>
      <c r="E3831">
        <v>110.5</v>
      </c>
      <c r="F3831" s="65">
        <v>8.5</v>
      </c>
      <c r="G3831" s="65" t="s">
        <v>1213</v>
      </c>
      <c r="H3831">
        <v>59.628</v>
      </c>
      <c r="I3831">
        <v>10.667</v>
      </c>
      <c r="J3831" s="65" t="s">
        <v>9263</v>
      </c>
      <c r="K3831" t="s">
        <v>9276</v>
      </c>
      <c r="L3831" t="s">
        <v>1201</v>
      </c>
      <c r="O3831" t="s">
        <v>1202</v>
      </c>
    </row>
    <row r="3832" spans="1:15" x14ac:dyDescent="0.25">
      <c r="A3832" t="s">
        <v>12190</v>
      </c>
      <c r="B3832" t="s">
        <v>12208</v>
      </c>
      <c r="C3832" t="s">
        <v>12192</v>
      </c>
      <c r="D3832" t="s">
        <v>12209</v>
      </c>
      <c r="E3832">
        <v>110.5</v>
      </c>
      <c r="F3832" s="65">
        <v>8.5</v>
      </c>
      <c r="G3832" s="65" t="s">
        <v>1213</v>
      </c>
      <c r="H3832">
        <v>59.628</v>
      </c>
      <c r="I3832">
        <v>10.667</v>
      </c>
      <c r="J3832" s="65" t="s">
        <v>9263</v>
      </c>
      <c r="K3832" t="s">
        <v>9276</v>
      </c>
      <c r="L3832" t="s">
        <v>1201</v>
      </c>
      <c r="O3832" t="s">
        <v>1202</v>
      </c>
    </row>
    <row r="3833" spans="1:15" x14ac:dyDescent="0.25">
      <c r="A3833" t="s">
        <v>12190</v>
      </c>
      <c r="B3833" t="s">
        <v>12210</v>
      </c>
      <c r="C3833" t="s">
        <v>12192</v>
      </c>
      <c r="D3833" t="s">
        <v>12211</v>
      </c>
      <c r="E3833">
        <v>110.5</v>
      </c>
      <c r="F3833" s="65">
        <v>8.5</v>
      </c>
      <c r="G3833" s="65" t="s">
        <v>1213</v>
      </c>
      <c r="H3833">
        <v>59.628</v>
      </c>
      <c r="I3833">
        <v>10.667</v>
      </c>
      <c r="J3833" s="65" t="s">
        <v>9263</v>
      </c>
      <c r="K3833" t="s">
        <v>9276</v>
      </c>
      <c r="L3833" t="s">
        <v>1201</v>
      </c>
      <c r="O3833" t="s">
        <v>1202</v>
      </c>
    </row>
    <row r="3834" spans="1:15" x14ac:dyDescent="0.25">
      <c r="A3834" t="s">
        <v>12190</v>
      </c>
      <c r="B3834" t="s">
        <v>12212</v>
      </c>
      <c r="C3834" t="s">
        <v>12192</v>
      </c>
      <c r="D3834" t="s">
        <v>12213</v>
      </c>
      <c r="E3834">
        <v>110.5</v>
      </c>
      <c r="F3834" s="65">
        <v>8.5</v>
      </c>
      <c r="G3834" s="65" t="s">
        <v>1213</v>
      </c>
      <c r="H3834">
        <v>59.628</v>
      </c>
      <c r="I3834">
        <v>10.667</v>
      </c>
      <c r="J3834" s="65" t="s">
        <v>9263</v>
      </c>
      <c r="K3834" t="s">
        <v>9276</v>
      </c>
      <c r="L3834" t="s">
        <v>1201</v>
      </c>
      <c r="O3834" t="s">
        <v>1202</v>
      </c>
    </row>
    <row r="3835" spans="1:15" x14ac:dyDescent="0.25">
      <c r="A3835" t="s">
        <v>12190</v>
      </c>
      <c r="B3835" t="s">
        <v>12214</v>
      </c>
      <c r="C3835" t="s">
        <v>12192</v>
      </c>
      <c r="D3835" t="s">
        <v>12215</v>
      </c>
      <c r="E3835">
        <v>110.5</v>
      </c>
      <c r="F3835" s="65">
        <v>8.5</v>
      </c>
      <c r="G3835" s="65" t="s">
        <v>1213</v>
      </c>
      <c r="H3835">
        <v>59.628</v>
      </c>
      <c r="I3835">
        <v>10.667</v>
      </c>
      <c r="J3835" s="65" t="s">
        <v>9263</v>
      </c>
      <c r="K3835" t="s">
        <v>9276</v>
      </c>
      <c r="L3835" t="s">
        <v>1201</v>
      </c>
      <c r="O3835" t="s">
        <v>1202</v>
      </c>
    </row>
    <row r="3836" spans="1:15" x14ac:dyDescent="0.25">
      <c r="A3836" t="s">
        <v>12190</v>
      </c>
      <c r="B3836" t="s">
        <v>12216</v>
      </c>
      <c r="C3836" t="s">
        <v>12192</v>
      </c>
      <c r="D3836" t="s">
        <v>12217</v>
      </c>
      <c r="E3836">
        <v>110.5</v>
      </c>
      <c r="F3836" s="65">
        <v>8.5</v>
      </c>
      <c r="G3836" s="65" t="s">
        <v>1213</v>
      </c>
      <c r="H3836">
        <v>59.628</v>
      </c>
      <c r="I3836">
        <v>10.667</v>
      </c>
      <c r="J3836" s="65" t="s">
        <v>9263</v>
      </c>
      <c r="K3836" t="s">
        <v>9276</v>
      </c>
      <c r="L3836" t="s">
        <v>1201</v>
      </c>
      <c r="O3836" t="s">
        <v>1202</v>
      </c>
    </row>
    <row r="3837" spans="1:15" x14ac:dyDescent="0.25">
      <c r="A3837" t="s">
        <v>12218</v>
      </c>
      <c r="B3837" t="s">
        <v>12219</v>
      </c>
      <c r="C3837" t="s">
        <v>12220</v>
      </c>
      <c r="D3837" t="s">
        <v>12221</v>
      </c>
      <c r="E3837">
        <v>1.4</v>
      </c>
      <c r="F3837" s="65">
        <v>1.4</v>
      </c>
      <c r="G3837" s="65" t="s">
        <v>1213</v>
      </c>
      <c r="H3837">
        <v>68.718000000000004</v>
      </c>
      <c r="I3837">
        <v>16.533000000000001</v>
      </c>
      <c r="J3837" s="65" t="s">
        <v>9263</v>
      </c>
      <c r="K3837" t="s">
        <v>9348</v>
      </c>
      <c r="L3837" t="s">
        <v>1201</v>
      </c>
      <c r="O3837" t="s">
        <v>1202</v>
      </c>
    </row>
    <row r="3838" spans="1:15" x14ac:dyDescent="0.25">
      <c r="A3838" t="s">
        <v>12218</v>
      </c>
      <c r="B3838" t="s">
        <v>12222</v>
      </c>
      <c r="C3838" t="s">
        <v>12220</v>
      </c>
      <c r="D3838" t="s">
        <v>12223</v>
      </c>
      <c r="E3838">
        <v>1.4</v>
      </c>
      <c r="F3838" s="65">
        <v>0</v>
      </c>
      <c r="G3838" s="65" t="s">
        <v>1213</v>
      </c>
      <c r="H3838">
        <v>68.718000000000004</v>
      </c>
      <c r="I3838">
        <v>16.533000000000001</v>
      </c>
      <c r="J3838" s="65" t="s">
        <v>9263</v>
      </c>
      <c r="K3838" t="s">
        <v>9348</v>
      </c>
      <c r="L3838" t="s">
        <v>1201</v>
      </c>
      <c r="O3838" t="s">
        <v>1202</v>
      </c>
    </row>
    <row r="3839" spans="1:15" x14ac:dyDescent="0.25">
      <c r="A3839" t="s">
        <v>12224</v>
      </c>
      <c r="B3839" t="s">
        <v>12225</v>
      </c>
      <c r="C3839" t="s">
        <v>12226</v>
      </c>
      <c r="D3839" t="s">
        <v>12227</v>
      </c>
      <c r="E3839">
        <v>5.4</v>
      </c>
      <c r="F3839" s="65">
        <v>2.7</v>
      </c>
      <c r="G3839" s="65" t="s">
        <v>1213</v>
      </c>
      <c r="H3839">
        <v>63.219000000000001</v>
      </c>
      <c r="I3839">
        <v>11.041</v>
      </c>
      <c r="J3839" s="65" t="s">
        <v>9263</v>
      </c>
      <c r="K3839" t="s">
        <v>9341</v>
      </c>
      <c r="L3839" t="s">
        <v>1201</v>
      </c>
      <c r="O3839" t="s">
        <v>1202</v>
      </c>
    </row>
    <row r="3840" spans="1:15" x14ac:dyDescent="0.25">
      <c r="A3840" t="s">
        <v>12224</v>
      </c>
      <c r="B3840" t="s">
        <v>12228</v>
      </c>
      <c r="C3840" t="s">
        <v>12226</v>
      </c>
      <c r="D3840" t="s">
        <v>12229</v>
      </c>
      <c r="E3840">
        <v>5.4</v>
      </c>
      <c r="F3840" s="65">
        <v>2.7</v>
      </c>
      <c r="G3840" s="65" t="s">
        <v>1213</v>
      </c>
      <c r="H3840">
        <v>63.219000000000001</v>
      </c>
      <c r="I3840">
        <v>11.041</v>
      </c>
      <c r="J3840" s="65" t="s">
        <v>9263</v>
      </c>
      <c r="K3840" t="s">
        <v>9341</v>
      </c>
      <c r="L3840" t="s">
        <v>1201</v>
      </c>
      <c r="O3840" t="s">
        <v>1202</v>
      </c>
    </row>
    <row r="3841" spans="1:15" x14ac:dyDescent="0.25">
      <c r="A3841" t="s">
        <v>12230</v>
      </c>
      <c r="B3841" t="s">
        <v>12231</v>
      </c>
      <c r="C3841" t="s">
        <v>12232</v>
      </c>
      <c r="D3841" t="s">
        <v>12233</v>
      </c>
      <c r="E3841">
        <v>8.1999999999999993</v>
      </c>
      <c r="F3841" s="65">
        <v>0.9</v>
      </c>
      <c r="G3841" s="65" t="s">
        <v>1200</v>
      </c>
      <c r="H3841">
        <v>59.185000000000002</v>
      </c>
      <c r="I3841">
        <v>10.96</v>
      </c>
      <c r="J3841" s="65" t="s">
        <v>9263</v>
      </c>
      <c r="K3841" t="s">
        <v>9512</v>
      </c>
      <c r="L3841" t="s">
        <v>1201</v>
      </c>
      <c r="O3841" t="s">
        <v>1202</v>
      </c>
    </row>
    <row r="3842" spans="1:15" x14ac:dyDescent="0.25">
      <c r="A3842" t="s">
        <v>12230</v>
      </c>
      <c r="B3842" t="s">
        <v>12234</v>
      </c>
      <c r="C3842" t="s">
        <v>12232</v>
      </c>
      <c r="D3842" t="s">
        <v>12235</v>
      </c>
      <c r="E3842">
        <v>8.1999999999999993</v>
      </c>
      <c r="F3842" s="65">
        <v>2</v>
      </c>
      <c r="G3842" s="65" t="s">
        <v>1200</v>
      </c>
      <c r="H3842">
        <v>59.185000000000002</v>
      </c>
      <c r="I3842">
        <v>10.96</v>
      </c>
      <c r="J3842" s="65" t="s">
        <v>9263</v>
      </c>
      <c r="K3842" t="s">
        <v>9512</v>
      </c>
      <c r="L3842" t="s">
        <v>1201</v>
      </c>
      <c r="O3842" t="s">
        <v>1202</v>
      </c>
    </row>
    <row r="3843" spans="1:15" x14ac:dyDescent="0.25">
      <c r="A3843" t="s">
        <v>12230</v>
      </c>
      <c r="B3843" t="s">
        <v>12236</v>
      </c>
      <c r="C3843" t="s">
        <v>12232</v>
      </c>
      <c r="D3843" t="s">
        <v>12237</v>
      </c>
      <c r="E3843">
        <v>8.1999999999999993</v>
      </c>
      <c r="F3843" s="65">
        <v>1.3</v>
      </c>
      <c r="G3843" s="65" t="s">
        <v>1200</v>
      </c>
      <c r="H3843">
        <v>59.185000000000002</v>
      </c>
      <c r="I3843">
        <v>10.96</v>
      </c>
      <c r="J3843" s="65" t="s">
        <v>9263</v>
      </c>
      <c r="K3843" t="s">
        <v>9512</v>
      </c>
      <c r="L3843" t="s">
        <v>1201</v>
      </c>
      <c r="O3843" t="s">
        <v>1202</v>
      </c>
    </row>
    <row r="3844" spans="1:15" x14ac:dyDescent="0.25">
      <c r="A3844" t="s">
        <v>12230</v>
      </c>
      <c r="B3844" t="s">
        <v>12238</v>
      </c>
      <c r="C3844" t="s">
        <v>12232</v>
      </c>
      <c r="D3844" t="s">
        <v>12239</v>
      </c>
      <c r="E3844">
        <v>8.1999999999999993</v>
      </c>
      <c r="F3844" s="65">
        <v>0.4</v>
      </c>
      <c r="G3844" s="65" t="s">
        <v>1200</v>
      </c>
      <c r="H3844">
        <v>59.185000000000002</v>
      </c>
      <c r="I3844">
        <v>10.96</v>
      </c>
      <c r="J3844" s="65" t="s">
        <v>9263</v>
      </c>
      <c r="K3844" t="s">
        <v>9512</v>
      </c>
      <c r="L3844" t="s">
        <v>1201</v>
      </c>
      <c r="O3844" t="s">
        <v>1202</v>
      </c>
    </row>
    <row r="3845" spans="1:15" x14ac:dyDescent="0.25">
      <c r="A3845" t="s">
        <v>12230</v>
      </c>
      <c r="B3845" t="s">
        <v>12240</v>
      </c>
      <c r="C3845" t="s">
        <v>12232</v>
      </c>
      <c r="D3845" t="s">
        <v>12241</v>
      </c>
      <c r="E3845">
        <v>8.1999999999999993</v>
      </c>
      <c r="F3845" s="65">
        <v>1.1000000000000001</v>
      </c>
      <c r="G3845" s="65" t="s">
        <v>1200</v>
      </c>
      <c r="H3845">
        <v>59.185000000000002</v>
      </c>
      <c r="I3845">
        <v>10.96</v>
      </c>
      <c r="J3845" s="65" t="s">
        <v>9263</v>
      </c>
      <c r="K3845" t="s">
        <v>9512</v>
      </c>
      <c r="L3845" t="s">
        <v>1201</v>
      </c>
      <c r="O3845" t="s">
        <v>1202</v>
      </c>
    </row>
    <row r="3846" spans="1:15" x14ac:dyDescent="0.25">
      <c r="A3846" t="s">
        <v>12230</v>
      </c>
      <c r="B3846" t="s">
        <v>12242</v>
      </c>
      <c r="C3846" t="s">
        <v>12232</v>
      </c>
      <c r="D3846" t="s">
        <v>12243</v>
      </c>
      <c r="E3846">
        <v>8.1999999999999993</v>
      </c>
      <c r="F3846" s="65">
        <v>1.5</v>
      </c>
      <c r="G3846" s="65" t="s">
        <v>1200</v>
      </c>
      <c r="H3846">
        <v>59.185000000000002</v>
      </c>
      <c r="I3846">
        <v>10.96</v>
      </c>
      <c r="J3846" s="65" t="s">
        <v>9263</v>
      </c>
      <c r="K3846" t="s">
        <v>9512</v>
      </c>
      <c r="L3846" t="s">
        <v>1201</v>
      </c>
      <c r="O3846" t="s">
        <v>1202</v>
      </c>
    </row>
    <row r="3847" spans="1:15" x14ac:dyDescent="0.25">
      <c r="A3847" t="s">
        <v>12230</v>
      </c>
      <c r="B3847" t="s">
        <v>12244</v>
      </c>
      <c r="C3847" t="s">
        <v>12232</v>
      </c>
      <c r="D3847" t="s">
        <v>12245</v>
      </c>
      <c r="E3847">
        <v>8.1999999999999993</v>
      </c>
      <c r="F3847" s="65">
        <v>0</v>
      </c>
      <c r="G3847" s="65" t="s">
        <v>1200</v>
      </c>
      <c r="H3847">
        <v>59.185000000000002</v>
      </c>
      <c r="I3847">
        <v>10.96</v>
      </c>
      <c r="J3847" s="65" t="s">
        <v>9263</v>
      </c>
      <c r="K3847" t="s">
        <v>9512</v>
      </c>
      <c r="L3847" t="s">
        <v>1201</v>
      </c>
      <c r="O3847" t="s">
        <v>1202</v>
      </c>
    </row>
    <row r="3848" spans="1:15" x14ac:dyDescent="0.25">
      <c r="A3848" t="s">
        <v>12230</v>
      </c>
      <c r="B3848" t="s">
        <v>12246</v>
      </c>
      <c r="C3848" t="s">
        <v>12232</v>
      </c>
      <c r="D3848" t="s">
        <v>12247</v>
      </c>
      <c r="E3848">
        <v>8.1999999999999993</v>
      </c>
      <c r="F3848" s="65">
        <v>1</v>
      </c>
      <c r="G3848" s="65" t="s">
        <v>1200</v>
      </c>
      <c r="H3848">
        <v>59.185000000000002</v>
      </c>
      <c r="I3848">
        <v>10.96</v>
      </c>
      <c r="J3848" s="65" t="s">
        <v>9263</v>
      </c>
      <c r="K3848" t="s">
        <v>9512</v>
      </c>
      <c r="L3848" t="s">
        <v>1201</v>
      </c>
      <c r="O3848" t="s">
        <v>1202</v>
      </c>
    </row>
    <row r="3849" spans="1:15" x14ac:dyDescent="0.25">
      <c r="A3849" t="s">
        <v>12248</v>
      </c>
      <c r="B3849" t="s">
        <v>12249</v>
      </c>
      <c r="C3849" t="s">
        <v>12250</v>
      </c>
      <c r="D3849" t="s">
        <v>12251</v>
      </c>
      <c r="E3849">
        <v>5.7</v>
      </c>
      <c r="F3849" s="65">
        <v>5.7</v>
      </c>
      <c r="G3849" s="65" t="s">
        <v>1200</v>
      </c>
      <c r="H3849">
        <v>62.213000000000001</v>
      </c>
      <c r="I3849">
        <v>6.5670000000000002</v>
      </c>
      <c r="J3849" s="65" t="s">
        <v>9263</v>
      </c>
      <c r="K3849" t="s">
        <v>9264</v>
      </c>
      <c r="L3849" t="s">
        <v>1201</v>
      </c>
      <c r="O3849" t="s">
        <v>1202</v>
      </c>
    </row>
    <row r="3850" spans="1:15" x14ac:dyDescent="0.25">
      <c r="A3850" t="s">
        <v>12252</v>
      </c>
      <c r="B3850" t="s">
        <v>12253</v>
      </c>
      <c r="C3850" t="s">
        <v>12254</v>
      </c>
      <c r="D3850" t="s">
        <v>12255</v>
      </c>
      <c r="E3850">
        <v>4</v>
      </c>
      <c r="F3850" s="65">
        <v>4</v>
      </c>
      <c r="G3850" s="65" t="s">
        <v>1200</v>
      </c>
      <c r="H3850">
        <v>58.749000000000002</v>
      </c>
      <c r="I3850">
        <v>8.8620000000000001</v>
      </c>
      <c r="J3850" s="65" t="s">
        <v>9263</v>
      </c>
      <c r="K3850" t="s">
        <v>9367</v>
      </c>
      <c r="L3850" t="s">
        <v>1201</v>
      </c>
      <c r="O3850" t="s">
        <v>1202</v>
      </c>
    </row>
    <row r="3851" spans="1:15" x14ac:dyDescent="0.25">
      <c r="A3851" t="s">
        <v>12256</v>
      </c>
      <c r="B3851" t="s">
        <v>12257</v>
      </c>
      <c r="C3851" t="s">
        <v>12258</v>
      </c>
      <c r="D3851" t="s">
        <v>12259</v>
      </c>
      <c r="E3851">
        <v>21.5</v>
      </c>
      <c r="F3851" s="65">
        <v>12</v>
      </c>
      <c r="G3851" s="65" t="s">
        <v>1200</v>
      </c>
      <c r="H3851">
        <v>60.655000000000001</v>
      </c>
      <c r="I3851">
        <v>6.4329999999999998</v>
      </c>
      <c r="J3851" s="65" t="s">
        <v>9263</v>
      </c>
      <c r="K3851" t="s">
        <v>9264</v>
      </c>
      <c r="L3851" t="s">
        <v>1201</v>
      </c>
      <c r="O3851" t="s">
        <v>1202</v>
      </c>
    </row>
    <row r="3852" spans="1:15" x14ac:dyDescent="0.25">
      <c r="A3852" t="s">
        <v>12256</v>
      </c>
      <c r="B3852" t="s">
        <v>12260</v>
      </c>
      <c r="C3852" t="s">
        <v>12258</v>
      </c>
      <c r="D3852" t="s">
        <v>12261</v>
      </c>
      <c r="E3852">
        <v>21.5</v>
      </c>
      <c r="F3852" s="65">
        <v>6</v>
      </c>
      <c r="G3852" s="65" t="s">
        <v>1200</v>
      </c>
      <c r="H3852">
        <v>60.655000000000001</v>
      </c>
      <c r="I3852">
        <v>6.4329999999999998</v>
      </c>
      <c r="J3852" s="65" t="s">
        <v>9263</v>
      </c>
      <c r="K3852" t="s">
        <v>9264</v>
      </c>
      <c r="L3852" t="s">
        <v>1201</v>
      </c>
      <c r="O3852" t="s">
        <v>1202</v>
      </c>
    </row>
    <row r="3853" spans="1:15" x14ac:dyDescent="0.25">
      <c r="A3853" t="s">
        <v>12256</v>
      </c>
      <c r="B3853" t="s">
        <v>12262</v>
      </c>
      <c r="C3853" t="s">
        <v>12258</v>
      </c>
      <c r="D3853" t="s">
        <v>12263</v>
      </c>
      <c r="E3853">
        <v>21.5</v>
      </c>
      <c r="F3853" s="65">
        <v>3.5</v>
      </c>
      <c r="G3853" s="65" t="s">
        <v>1200</v>
      </c>
      <c r="H3853">
        <v>60.655000000000001</v>
      </c>
      <c r="I3853">
        <v>6.4329999999999998</v>
      </c>
      <c r="J3853" s="65" t="s">
        <v>9263</v>
      </c>
      <c r="K3853" t="s">
        <v>9264</v>
      </c>
      <c r="L3853" t="s">
        <v>1201</v>
      </c>
      <c r="O3853" t="s">
        <v>1202</v>
      </c>
    </row>
    <row r="3854" spans="1:15" x14ac:dyDescent="0.25">
      <c r="A3854" t="s">
        <v>12264</v>
      </c>
      <c r="B3854" t="s">
        <v>12265</v>
      </c>
      <c r="C3854" t="s">
        <v>12266</v>
      </c>
      <c r="D3854" t="s">
        <v>12267</v>
      </c>
      <c r="E3854">
        <v>72</v>
      </c>
      <c r="F3854" s="65">
        <v>36</v>
      </c>
      <c r="G3854" s="65" t="s">
        <v>1213</v>
      </c>
      <c r="H3854">
        <v>60.048999999999999</v>
      </c>
      <c r="I3854">
        <v>9.2010000000000005</v>
      </c>
      <c r="J3854" s="65" t="s">
        <v>9263</v>
      </c>
      <c r="K3854" t="s">
        <v>9271</v>
      </c>
      <c r="L3854" t="s">
        <v>1201</v>
      </c>
      <c r="O3854" t="s">
        <v>1202</v>
      </c>
    </row>
    <row r="3855" spans="1:15" x14ac:dyDescent="0.25">
      <c r="A3855" t="s">
        <v>12264</v>
      </c>
      <c r="B3855" t="s">
        <v>12268</v>
      </c>
      <c r="C3855" t="s">
        <v>12266</v>
      </c>
      <c r="D3855" t="s">
        <v>12269</v>
      </c>
      <c r="E3855">
        <v>72</v>
      </c>
      <c r="F3855" s="65">
        <v>36</v>
      </c>
      <c r="G3855" s="65" t="s">
        <v>1213</v>
      </c>
      <c r="H3855">
        <v>60.048999999999999</v>
      </c>
      <c r="I3855">
        <v>9.2010000000000005</v>
      </c>
      <c r="J3855" s="65" t="s">
        <v>9263</v>
      </c>
      <c r="K3855" t="s">
        <v>9271</v>
      </c>
      <c r="L3855" t="s">
        <v>1201</v>
      </c>
      <c r="O3855" t="s">
        <v>1202</v>
      </c>
    </row>
    <row r="3856" spans="1:15" x14ac:dyDescent="0.25">
      <c r="A3856" t="s">
        <v>12270</v>
      </c>
      <c r="B3856" t="s">
        <v>12271</v>
      </c>
      <c r="C3856" t="s">
        <v>12272</v>
      </c>
      <c r="D3856" t="s">
        <v>12273</v>
      </c>
      <c r="E3856">
        <v>11</v>
      </c>
      <c r="F3856" s="65">
        <v>11</v>
      </c>
      <c r="G3856" s="65" t="s">
        <v>1200</v>
      </c>
      <c r="H3856">
        <v>60.93</v>
      </c>
      <c r="I3856">
        <v>8.423</v>
      </c>
      <c r="J3856" s="65" t="s">
        <v>9263</v>
      </c>
      <c r="K3856" t="s">
        <v>9271</v>
      </c>
      <c r="L3856" t="s">
        <v>1201</v>
      </c>
      <c r="O3856" t="s">
        <v>1202</v>
      </c>
    </row>
    <row r="3857" spans="1:18" x14ac:dyDescent="0.25">
      <c r="A3857" t="s">
        <v>12274</v>
      </c>
      <c r="B3857" t="s">
        <v>12275</v>
      </c>
      <c r="C3857" t="s">
        <v>12276</v>
      </c>
      <c r="D3857" t="s">
        <v>12277</v>
      </c>
      <c r="E3857">
        <v>65</v>
      </c>
      <c r="F3857" s="65">
        <v>65</v>
      </c>
      <c r="G3857" s="65" t="s">
        <v>1200</v>
      </c>
      <c r="H3857">
        <v>60.387</v>
      </c>
      <c r="I3857">
        <v>5.327</v>
      </c>
      <c r="J3857" s="65" t="s">
        <v>9263</v>
      </c>
      <c r="K3857" t="s">
        <v>9264</v>
      </c>
      <c r="L3857" t="s">
        <v>1201</v>
      </c>
      <c r="O3857" t="s">
        <v>1202</v>
      </c>
    </row>
    <row r="3858" spans="1:18" x14ac:dyDescent="0.25">
      <c r="A3858" t="s">
        <v>12278</v>
      </c>
      <c r="B3858" t="s">
        <v>12279</v>
      </c>
      <c r="C3858" t="s">
        <v>12280</v>
      </c>
      <c r="D3858" t="s">
        <v>12281</v>
      </c>
      <c r="E3858">
        <v>1.5</v>
      </c>
      <c r="F3858" s="65">
        <v>1.5</v>
      </c>
      <c r="G3858" s="65" t="s">
        <v>1213</v>
      </c>
      <c r="H3858">
        <v>68.694999999999993</v>
      </c>
      <c r="I3858">
        <v>15.413</v>
      </c>
      <c r="J3858" s="65" t="s">
        <v>9263</v>
      </c>
      <c r="K3858" t="s">
        <v>9348</v>
      </c>
      <c r="L3858" t="s">
        <v>1201</v>
      </c>
      <c r="O3858" t="s">
        <v>1202</v>
      </c>
    </row>
    <row r="3859" spans="1:18" x14ac:dyDescent="0.25">
      <c r="A3859" t="s">
        <v>12278</v>
      </c>
      <c r="B3859" t="s">
        <v>12282</v>
      </c>
      <c r="C3859" t="s">
        <v>12280</v>
      </c>
      <c r="D3859" t="s">
        <v>12283</v>
      </c>
      <c r="E3859">
        <v>1.5</v>
      </c>
      <c r="F3859" s="65">
        <v>0</v>
      </c>
      <c r="G3859" s="65" t="s">
        <v>1213</v>
      </c>
      <c r="H3859">
        <v>68.694999999999993</v>
      </c>
      <c r="I3859">
        <v>15.413</v>
      </c>
      <c r="J3859" s="65" t="s">
        <v>9263</v>
      </c>
      <c r="K3859" t="s">
        <v>9348</v>
      </c>
      <c r="L3859" t="s">
        <v>1201</v>
      </c>
      <c r="O3859" t="s">
        <v>1202</v>
      </c>
    </row>
    <row r="3860" spans="1:18" x14ac:dyDescent="0.25">
      <c r="A3860" t="s">
        <v>12284</v>
      </c>
      <c r="B3860" t="s">
        <v>12285</v>
      </c>
      <c r="C3860" t="s">
        <v>12286</v>
      </c>
      <c r="D3860" t="s">
        <v>12287</v>
      </c>
      <c r="E3860">
        <v>50</v>
      </c>
      <c r="F3860" s="65">
        <v>25</v>
      </c>
      <c r="G3860" s="65" t="s">
        <v>1200</v>
      </c>
      <c r="H3860">
        <v>60.265000000000001</v>
      </c>
      <c r="I3860">
        <v>8.9309999999999992</v>
      </c>
      <c r="J3860" s="65" t="s">
        <v>9263</v>
      </c>
      <c r="K3860" t="s">
        <v>9271</v>
      </c>
      <c r="L3860" t="s">
        <v>1201</v>
      </c>
      <c r="O3860" t="s">
        <v>1202</v>
      </c>
    </row>
    <row r="3861" spans="1:18" x14ac:dyDescent="0.25">
      <c r="A3861" t="s">
        <v>12284</v>
      </c>
      <c r="B3861" t="s">
        <v>12288</v>
      </c>
      <c r="C3861" t="s">
        <v>12286</v>
      </c>
      <c r="D3861" t="s">
        <v>12289</v>
      </c>
      <c r="E3861">
        <v>50</v>
      </c>
      <c r="F3861" s="65">
        <v>25</v>
      </c>
      <c r="G3861" s="65" t="s">
        <v>1200</v>
      </c>
      <c r="H3861">
        <v>60.265000000000001</v>
      </c>
      <c r="I3861">
        <v>8.9309999999999992</v>
      </c>
      <c r="J3861" s="65" t="s">
        <v>9263</v>
      </c>
      <c r="K3861" t="s">
        <v>9271</v>
      </c>
      <c r="L3861" t="s">
        <v>1201</v>
      </c>
      <c r="O3861" t="s">
        <v>1202</v>
      </c>
    </row>
    <row r="3862" spans="1:18" x14ac:dyDescent="0.25">
      <c r="A3862" t="s">
        <v>12290</v>
      </c>
      <c r="B3862" t="s">
        <v>12291</v>
      </c>
      <c r="C3862" t="s">
        <v>12292</v>
      </c>
      <c r="D3862" t="s">
        <v>12293</v>
      </c>
      <c r="E3862">
        <v>50</v>
      </c>
      <c r="F3862" s="65">
        <v>50</v>
      </c>
      <c r="G3862" s="65" t="s">
        <v>1200</v>
      </c>
      <c r="H3862">
        <v>59.838999999999999</v>
      </c>
      <c r="I3862">
        <v>6.88</v>
      </c>
      <c r="J3862" s="65" t="s">
        <v>9263</v>
      </c>
      <c r="K3862" t="s">
        <v>9264</v>
      </c>
      <c r="L3862" t="s">
        <v>1201</v>
      </c>
      <c r="O3862" t="s">
        <v>1202</v>
      </c>
    </row>
    <row r="3863" spans="1:18" x14ac:dyDescent="0.25">
      <c r="A3863" t="s">
        <v>12294</v>
      </c>
      <c r="B3863" t="s">
        <v>12295</v>
      </c>
      <c r="C3863" t="s">
        <v>12296</v>
      </c>
      <c r="D3863" t="s">
        <v>12297</v>
      </c>
      <c r="E3863">
        <v>6</v>
      </c>
      <c r="F3863" s="65">
        <v>6</v>
      </c>
      <c r="G3863" s="65" t="s">
        <v>1206</v>
      </c>
      <c r="J3863" s="65" t="s">
        <v>9263</v>
      </c>
      <c r="L3863" t="s">
        <v>1427</v>
      </c>
      <c r="N3863">
        <v>2016</v>
      </c>
      <c r="O3863" t="s">
        <v>1202</v>
      </c>
      <c r="P3863" t="s">
        <v>1317</v>
      </c>
      <c r="Q3863">
        <v>0.01</v>
      </c>
      <c r="R3863">
        <v>0.01</v>
      </c>
    </row>
    <row r="3864" spans="1:18" x14ac:dyDescent="0.25">
      <c r="A3864" t="s">
        <v>12298</v>
      </c>
      <c r="B3864" t="s">
        <v>12299</v>
      </c>
      <c r="C3864" t="s">
        <v>12300</v>
      </c>
      <c r="D3864" t="s">
        <v>12301</v>
      </c>
      <c r="E3864">
        <v>100</v>
      </c>
      <c r="F3864" s="65">
        <v>50</v>
      </c>
      <c r="G3864" s="65" t="s">
        <v>1200</v>
      </c>
      <c r="H3864">
        <v>60.265000000000001</v>
      </c>
      <c r="I3864">
        <v>8.9309999999999992</v>
      </c>
      <c r="J3864" s="65" t="s">
        <v>9263</v>
      </c>
      <c r="K3864" t="s">
        <v>9271</v>
      </c>
      <c r="L3864" t="s">
        <v>1201</v>
      </c>
      <c r="O3864" t="s">
        <v>1202</v>
      </c>
    </row>
    <row r="3865" spans="1:18" x14ac:dyDescent="0.25">
      <c r="A3865" t="s">
        <v>12298</v>
      </c>
      <c r="B3865" t="s">
        <v>12302</v>
      </c>
      <c r="C3865" t="s">
        <v>12300</v>
      </c>
      <c r="D3865" t="s">
        <v>12303</v>
      </c>
      <c r="E3865">
        <v>100</v>
      </c>
      <c r="F3865" s="65">
        <v>50</v>
      </c>
      <c r="G3865" s="65" t="s">
        <v>1200</v>
      </c>
      <c r="H3865">
        <v>60.265000000000001</v>
      </c>
      <c r="I3865">
        <v>8.9309999999999992</v>
      </c>
      <c r="J3865" s="65" t="s">
        <v>9263</v>
      </c>
      <c r="K3865" t="s">
        <v>9271</v>
      </c>
      <c r="L3865" t="s">
        <v>1201</v>
      </c>
      <c r="O3865" t="s">
        <v>1202</v>
      </c>
    </row>
    <row r="3866" spans="1:18" x14ac:dyDescent="0.25">
      <c r="A3866" t="s">
        <v>12304</v>
      </c>
      <c r="B3866" t="s">
        <v>12305</v>
      </c>
      <c r="C3866" t="s">
        <v>12306</v>
      </c>
      <c r="D3866" t="s">
        <v>12307</v>
      </c>
      <c r="E3866">
        <v>136</v>
      </c>
      <c r="F3866" s="65">
        <v>136</v>
      </c>
      <c r="G3866" s="65" t="s">
        <v>1200</v>
      </c>
      <c r="H3866">
        <v>59.777999999999999</v>
      </c>
      <c r="I3866">
        <v>7.726</v>
      </c>
      <c r="J3866" s="65" t="s">
        <v>9263</v>
      </c>
      <c r="K3866" t="s">
        <v>9271</v>
      </c>
      <c r="L3866" t="s">
        <v>1201</v>
      </c>
      <c r="O3866" t="s">
        <v>1202</v>
      </c>
    </row>
    <row r="3867" spans="1:18" x14ac:dyDescent="0.25">
      <c r="A3867" t="s">
        <v>12308</v>
      </c>
      <c r="B3867" t="s">
        <v>12309</v>
      </c>
      <c r="C3867" t="s">
        <v>12310</v>
      </c>
      <c r="D3867" t="s">
        <v>12311</v>
      </c>
      <c r="E3867">
        <v>90</v>
      </c>
      <c r="F3867" s="65">
        <v>90</v>
      </c>
      <c r="G3867" s="65" t="s">
        <v>1200</v>
      </c>
      <c r="H3867">
        <v>63.116</v>
      </c>
      <c r="I3867">
        <v>9.6750000000000007</v>
      </c>
      <c r="J3867" s="65" t="s">
        <v>9263</v>
      </c>
      <c r="K3867" t="s">
        <v>9341</v>
      </c>
      <c r="L3867" t="s">
        <v>1201</v>
      </c>
      <c r="O3867" t="s">
        <v>1202</v>
      </c>
    </row>
    <row r="3868" spans="1:18" x14ac:dyDescent="0.25">
      <c r="A3868" t="s">
        <v>12312</v>
      </c>
      <c r="B3868" t="s">
        <v>12313</v>
      </c>
      <c r="C3868" t="s">
        <v>12314</v>
      </c>
      <c r="D3868" t="s">
        <v>12315</v>
      </c>
      <c r="E3868">
        <v>42</v>
      </c>
      <c r="F3868" s="65">
        <v>38</v>
      </c>
      <c r="G3868" s="65" t="s">
        <v>1200</v>
      </c>
      <c r="H3868">
        <v>60.527999999999999</v>
      </c>
      <c r="I3868">
        <v>7.7519999999999998</v>
      </c>
      <c r="J3868" s="65" t="s">
        <v>9263</v>
      </c>
      <c r="K3868" t="s">
        <v>9271</v>
      </c>
      <c r="L3868" t="s">
        <v>1201</v>
      </c>
      <c r="O3868" t="s">
        <v>1202</v>
      </c>
    </row>
    <row r="3869" spans="1:18" x14ac:dyDescent="0.25">
      <c r="A3869" t="s">
        <v>12312</v>
      </c>
      <c r="B3869" t="s">
        <v>12316</v>
      </c>
      <c r="C3869" t="s">
        <v>12314</v>
      </c>
      <c r="D3869" t="s">
        <v>12317</v>
      </c>
      <c r="E3869">
        <v>42</v>
      </c>
      <c r="F3869" s="65">
        <v>4</v>
      </c>
      <c r="G3869" s="65" t="s">
        <v>1200</v>
      </c>
      <c r="H3869">
        <v>60.527999999999999</v>
      </c>
      <c r="I3869">
        <v>7.7519999999999998</v>
      </c>
      <c r="J3869" s="65" t="s">
        <v>9263</v>
      </c>
      <c r="K3869" t="s">
        <v>9271</v>
      </c>
      <c r="L3869" t="s">
        <v>1201</v>
      </c>
      <c r="O3869" t="s">
        <v>1202</v>
      </c>
    </row>
    <row r="3870" spans="1:18" x14ac:dyDescent="0.25">
      <c r="A3870" t="s">
        <v>12318</v>
      </c>
      <c r="B3870" t="s">
        <v>12319</v>
      </c>
      <c r="C3870" t="s">
        <v>12320</v>
      </c>
      <c r="D3870" t="s">
        <v>12321</v>
      </c>
      <c r="E3870">
        <v>200</v>
      </c>
      <c r="F3870" s="65">
        <v>100</v>
      </c>
      <c r="G3870" s="65" t="s">
        <v>1200</v>
      </c>
      <c r="H3870">
        <v>58.768000000000001</v>
      </c>
      <c r="I3870">
        <v>7.02</v>
      </c>
      <c r="J3870" s="65" t="s">
        <v>9263</v>
      </c>
      <c r="K3870" t="s">
        <v>9367</v>
      </c>
      <c r="L3870" t="s">
        <v>1201</v>
      </c>
      <c r="O3870" t="s">
        <v>1202</v>
      </c>
    </row>
    <row r="3871" spans="1:18" x14ac:dyDescent="0.25">
      <c r="A3871" t="s">
        <v>12318</v>
      </c>
      <c r="B3871" t="s">
        <v>12322</v>
      </c>
      <c r="C3871" t="s">
        <v>12320</v>
      </c>
      <c r="D3871" t="s">
        <v>12323</v>
      </c>
      <c r="E3871">
        <v>200</v>
      </c>
      <c r="F3871" s="65">
        <v>100</v>
      </c>
      <c r="G3871" s="65" t="s">
        <v>1200</v>
      </c>
      <c r="H3871">
        <v>58.768000000000001</v>
      </c>
      <c r="I3871">
        <v>7.02</v>
      </c>
      <c r="J3871" s="65" t="s">
        <v>9263</v>
      </c>
      <c r="K3871" t="s">
        <v>9367</v>
      </c>
      <c r="L3871" t="s">
        <v>1201</v>
      </c>
      <c r="O3871" t="s">
        <v>1202</v>
      </c>
    </row>
    <row r="3872" spans="1:18" x14ac:dyDescent="0.25">
      <c r="A3872" t="s">
        <v>12324</v>
      </c>
      <c r="B3872" t="s">
        <v>12325</v>
      </c>
      <c r="C3872" t="s">
        <v>12326</v>
      </c>
      <c r="D3872" t="s">
        <v>12327</v>
      </c>
      <c r="E3872">
        <v>16.8</v>
      </c>
      <c r="F3872" s="65">
        <v>1.6</v>
      </c>
      <c r="G3872" s="65" t="s">
        <v>1200</v>
      </c>
      <c r="H3872">
        <v>60.371000000000002</v>
      </c>
      <c r="I3872">
        <v>6.1459999999999999</v>
      </c>
      <c r="J3872" s="65" t="s">
        <v>9263</v>
      </c>
      <c r="K3872" t="s">
        <v>9264</v>
      </c>
      <c r="L3872" t="s">
        <v>1201</v>
      </c>
      <c r="O3872" t="s">
        <v>1202</v>
      </c>
    </row>
    <row r="3873" spans="1:18" x14ac:dyDescent="0.25">
      <c r="A3873" t="s">
        <v>12324</v>
      </c>
      <c r="B3873" t="s">
        <v>12328</v>
      </c>
      <c r="C3873" t="s">
        <v>12326</v>
      </c>
      <c r="D3873" t="s">
        <v>12329</v>
      </c>
      <c r="E3873">
        <v>16.8</v>
      </c>
      <c r="F3873" s="65">
        <v>1.2</v>
      </c>
      <c r="G3873" s="65" t="s">
        <v>1200</v>
      </c>
      <c r="H3873">
        <v>60.371000000000002</v>
      </c>
      <c r="I3873">
        <v>6.1459999999999999</v>
      </c>
      <c r="J3873" s="65" t="s">
        <v>9263</v>
      </c>
      <c r="K3873" t="s">
        <v>9264</v>
      </c>
      <c r="L3873" t="s">
        <v>1201</v>
      </c>
      <c r="O3873" t="s">
        <v>1202</v>
      </c>
    </row>
    <row r="3874" spans="1:18" x14ac:dyDescent="0.25">
      <c r="A3874" t="s">
        <v>12324</v>
      </c>
      <c r="B3874" t="s">
        <v>12330</v>
      </c>
      <c r="C3874" t="s">
        <v>12326</v>
      </c>
      <c r="D3874" t="s">
        <v>12331</v>
      </c>
      <c r="E3874">
        <v>16.8</v>
      </c>
      <c r="F3874" s="65">
        <v>12.2</v>
      </c>
      <c r="G3874" s="65" t="s">
        <v>1200</v>
      </c>
      <c r="H3874">
        <v>60.371000000000002</v>
      </c>
      <c r="I3874">
        <v>6.1459999999999999</v>
      </c>
      <c r="J3874" s="65" t="s">
        <v>9263</v>
      </c>
      <c r="K3874" t="s">
        <v>9264</v>
      </c>
      <c r="L3874" t="s">
        <v>1201</v>
      </c>
      <c r="O3874" t="s">
        <v>1202</v>
      </c>
    </row>
    <row r="3875" spans="1:18" x14ac:dyDescent="0.25">
      <c r="A3875" t="s">
        <v>12324</v>
      </c>
      <c r="B3875" t="s">
        <v>12332</v>
      </c>
      <c r="C3875" t="s">
        <v>12326</v>
      </c>
      <c r="D3875" t="s">
        <v>12333</v>
      </c>
      <c r="E3875">
        <v>16.8</v>
      </c>
      <c r="F3875" s="65">
        <v>0.1</v>
      </c>
      <c r="G3875" s="65" t="s">
        <v>1200</v>
      </c>
      <c r="H3875">
        <v>60.371000000000002</v>
      </c>
      <c r="I3875">
        <v>6.1459999999999999</v>
      </c>
      <c r="J3875" s="65" t="s">
        <v>9263</v>
      </c>
      <c r="K3875" t="s">
        <v>9264</v>
      </c>
      <c r="L3875" t="s">
        <v>1201</v>
      </c>
      <c r="O3875" t="s">
        <v>1202</v>
      </c>
    </row>
    <row r="3876" spans="1:18" x14ac:dyDescent="0.25">
      <c r="A3876" t="s">
        <v>12324</v>
      </c>
      <c r="B3876" t="s">
        <v>12334</v>
      </c>
      <c r="C3876" t="s">
        <v>12326</v>
      </c>
      <c r="D3876" t="s">
        <v>12335</v>
      </c>
      <c r="E3876">
        <v>16.8</v>
      </c>
      <c r="F3876" s="65">
        <v>0.6</v>
      </c>
      <c r="G3876" s="65" t="s">
        <v>1200</v>
      </c>
      <c r="H3876">
        <v>60.371000000000002</v>
      </c>
      <c r="I3876">
        <v>6.1459999999999999</v>
      </c>
      <c r="J3876" s="65" t="s">
        <v>9263</v>
      </c>
      <c r="K3876" t="s">
        <v>9264</v>
      </c>
      <c r="L3876" t="s">
        <v>1201</v>
      </c>
      <c r="O3876" t="s">
        <v>1202</v>
      </c>
    </row>
    <row r="3877" spans="1:18" x14ac:dyDescent="0.25">
      <c r="A3877" t="s">
        <v>12324</v>
      </c>
      <c r="B3877" t="s">
        <v>12336</v>
      </c>
      <c r="C3877" t="s">
        <v>12326</v>
      </c>
      <c r="D3877" t="s">
        <v>12337</v>
      </c>
      <c r="E3877">
        <v>16.8</v>
      </c>
      <c r="F3877" s="65">
        <v>1</v>
      </c>
      <c r="G3877" s="65" t="s">
        <v>1200</v>
      </c>
      <c r="H3877">
        <v>60.371000000000002</v>
      </c>
      <c r="I3877">
        <v>6.1459999999999999</v>
      </c>
      <c r="J3877" s="65" t="s">
        <v>9263</v>
      </c>
      <c r="K3877" t="s">
        <v>9264</v>
      </c>
      <c r="L3877" t="s">
        <v>1201</v>
      </c>
      <c r="O3877" t="s">
        <v>1202</v>
      </c>
    </row>
    <row r="3878" spans="1:18" x14ac:dyDescent="0.25">
      <c r="A3878" t="s">
        <v>12324</v>
      </c>
      <c r="B3878" t="s">
        <v>12338</v>
      </c>
      <c r="C3878" t="s">
        <v>12326</v>
      </c>
      <c r="D3878" t="s">
        <v>12339</v>
      </c>
      <c r="E3878">
        <v>16.8</v>
      </c>
      <c r="F3878" s="65">
        <v>0.1</v>
      </c>
      <c r="G3878" s="65" t="s">
        <v>1200</v>
      </c>
      <c r="H3878">
        <v>60.371000000000002</v>
      </c>
      <c r="I3878">
        <v>6.1459999999999999</v>
      </c>
      <c r="J3878" s="65" t="s">
        <v>9263</v>
      </c>
      <c r="K3878" t="s">
        <v>9264</v>
      </c>
      <c r="L3878" t="s">
        <v>1201</v>
      </c>
      <c r="O3878" t="s">
        <v>1202</v>
      </c>
    </row>
    <row r="3879" spans="1:18" x14ac:dyDescent="0.25">
      <c r="A3879" t="s">
        <v>12340</v>
      </c>
      <c r="B3879" t="s">
        <v>12341</v>
      </c>
      <c r="C3879" t="s">
        <v>12342</v>
      </c>
      <c r="D3879" t="s">
        <v>12343</v>
      </c>
      <c r="E3879">
        <v>46</v>
      </c>
      <c r="F3879" s="65">
        <v>46</v>
      </c>
      <c r="G3879" s="65" t="s">
        <v>1206</v>
      </c>
      <c r="J3879" s="65" t="s">
        <v>9263</v>
      </c>
      <c r="L3879" t="s">
        <v>1427</v>
      </c>
      <c r="N3879">
        <v>2015</v>
      </c>
      <c r="O3879" t="s">
        <v>1202</v>
      </c>
      <c r="P3879" t="s">
        <v>1317</v>
      </c>
      <c r="Q3879">
        <v>0.01</v>
      </c>
      <c r="R3879">
        <v>0.01</v>
      </c>
    </row>
    <row r="3880" spans="1:18" x14ac:dyDescent="0.25">
      <c r="A3880" t="s">
        <v>12344</v>
      </c>
      <c r="B3880" t="s">
        <v>12345</v>
      </c>
      <c r="C3880" t="s">
        <v>12346</v>
      </c>
      <c r="D3880" t="s">
        <v>12347</v>
      </c>
      <c r="E3880">
        <v>9</v>
      </c>
      <c r="F3880" s="65">
        <v>4.2</v>
      </c>
      <c r="G3880" s="65" t="s">
        <v>1200</v>
      </c>
      <c r="H3880">
        <v>69.665999999999997</v>
      </c>
      <c r="I3880">
        <v>21.106999999999999</v>
      </c>
      <c r="J3880" s="65" t="s">
        <v>9263</v>
      </c>
      <c r="K3880" t="s">
        <v>9348</v>
      </c>
      <c r="L3880" t="s">
        <v>1201</v>
      </c>
      <c r="O3880" t="s">
        <v>1202</v>
      </c>
    </row>
    <row r="3881" spans="1:18" x14ac:dyDescent="0.25">
      <c r="A3881" t="s">
        <v>12344</v>
      </c>
      <c r="B3881" t="s">
        <v>12348</v>
      </c>
      <c r="C3881" t="s">
        <v>12346</v>
      </c>
      <c r="D3881" t="s">
        <v>12349</v>
      </c>
      <c r="E3881">
        <v>9</v>
      </c>
      <c r="F3881" s="65">
        <v>4.8</v>
      </c>
      <c r="G3881" s="65" t="s">
        <v>1200</v>
      </c>
      <c r="H3881">
        <v>69.665999999999997</v>
      </c>
      <c r="I3881">
        <v>21.106999999999999</v>
      </c>
      <c r="J3881" s="65" t="s">
        <v>9263</v>
      </c>
      <c r="K3881" t="s">
        <v>9348</v>
      </c>
      <c r="L3881" t="s">
        <v>1201</v>
      </c>
      <c r="O3881" t="s">
        <v>1202</v>
      </c>
    </row>
    <row r="3882" spans="1:18" x14ac:dyDescent="0.25">
      <c r="A3882" t="s">
        <v>12350</v>
      </c>
      <c r="B3882" t="s">
        <v>12351</v>
      </c>
      <c r="C3882" t="s">
        <v>12352</v>
      </c>
      <c r="D3882" t="s">
        <v>12353</v>
      </c>
      <c r="E3882">
        <v>180</v>
      </c>
      <c r="F3882" s="65">
        <v>90</v>
      </c>
      <c r="G3882" s="65" t="s">
        <v>1200</v>
      </c>
      <c r="H3882">
        <v>60.56</v>
      </c>
      <c r="I3882">
        <v>8.3369999999999997</v>
      </c>
      <c r="J3882" s="65" t="s">
        <v>9263</v>
      </c>
      <c r="K3882" t="s">
        <v>9271</v>
      </c>
      <c r="L3882" t="s">
        <v>1201</v>
      </c>
      <c r="O3882" t="s">
        <v>1202</v>
      </c>
    </row>
    <row r="3883" spans="1:18" x14ac:dyDescent="0.25">
      <c r="A3883" t="s">
        <v>12350</v>
      </c>
      <c r="B3883" t="s">
        <v>12354</v>
      </c>
      <c r="C3883" t="s">
        <v>12352</v>
      </c>
      <c r="D3883" t="s">
        <v>12355</v>
      </c>
      <c r="E3883">
        <v>180</v>
      </c>
      <c r="F3883" s="65">
        <v>1.7</v>
      </c>
      <c r="G3883" s="65" t="s">
        <v>1200</v>
      </c>
      <c r="H3883">
        <v>60.56</v>
      </c>
      <c r="I3883">
        <v>8.3369999999999997</v>
      </c>
      <c r="J3883" s="65" t="s">
        <v>9263</v>
      </c>
      <c r="K3883" t="s">
        <v>9271</v>
      </c>
      <c r="L3883" t="s">
        <v>1427</v>
      </c>
      <c r="O3883" t="s">
        <v>1202</v>
      </c>
    </row>
    <row r="3884" spans="1:18" x14ac:dyDescent="0.25">
      <c r="A3884" t="s">
        <v>12350</v>
      </c>
      <c r="B3884" t="s">
        <v>12356</v>
      </c>
      <c r="C3884" t="s">
        <v>12352</v>
      </c>
      <c r="D3884" t="s">
        <v>12357</v>
      </c>
      <c r="E3884">
        <v>180</v>
      </c>
      <c r="F3884" s="65">
        <v>2.2000000000000002</v>
      </c>
      <c r="G3884" s="65" t="s">
        <v>1200</v>
      </c>
      <c r="H3884">
        <v>60.56</v>
      </c>
      <c r="I3884">
        <v>8.3369999999999997</v>
      </c>
      <c r="J3884" s="65" t="s">
        <v>9263</v>
      </c>
      <c r="K3884" t="s">
        <v>9271</v>
      </c>
      <c r="L3884" t="s">
        <v>1427</v>
      </c>
      <c r="O3884" t="s">
        <v>1202</v>
      </c>
    </row>
    <row r="3885" spans="1:18" x14ac:dyDescent="0.25">
      <c r="A3885" t="s">
        <v>12350</v>
      </c>
      <c r="B3885" t="s">
        <v>12358</v>
      </c>
      <c r="C3885" t="s">
        <v>12352</v>
      </c>
      <c r="D3885" t="s">
        <v>12359</v>
      </c>
      <c r="E3885">
        <v>180</v>
      </c>
      <c r="F3885" s="65">
        <v>1.8</v>
      </c>
      <c r="G3885" s="65" t="s">
        <v>1200</v>
      </c>
      <c r="H3885">
        <v>60.56</v>
      </c>
      <c r="I3885">
        <v>8.3369999999999997</v>
      </c>
      <c r="J3885" s="65" t="s">
        <v>9263</v>
      </c>
      <c r="K3885" t="s">
        <v>9271</v>
      </c>
      <c r="L3885" t="s">
        <v>1427</v>
      </c>
      <c r="O3885" t="s">
        <v>1202</v>
      </c>
    </row>
    <row r="3886" spans="1:18" x14ac:dyDescent="0.25">
      <c r="A3886" t="s">
        <v>12350</v>
      </c>
      <c r="B3886" t="s">
        <v>12360</v>
      </c>
      <c r="C3886" t="s">
        <v>12352</v>
      </c>
      <c r="D3886" t="s">
        <v>12361</v>
      </c>
      <c r="E3886">
        <v>180</v>
      </c>
      <c r="F3886" s="65">
        <v>0.5</v>
      </c>
      <c r="G3886" s="65" t="s">
        <v>1200</v>
      </c>
      <c r="H3886">
        <v>60.56</v>
      </c>
      <c r="I3886">
        <v>8.3369999999999997</v>
      </c>
      <c r="J3886" s="65" t="s">
        <v>9263</v>
      </c>
      <c r="K3886" t="s">
        <v>9271</v>
      </c>
      <c r="L3886" t="s">
        <v>1427</v>
      </c>
      <c r="O3886" t="s">
        <v>1202</v>
      </c>
    </row>
    <row r="3887" spans="1:18" x14ac:dyDescent="0.25">
      <c r="A3887" t="s">
        <v>12350</v>
      </c>
      <c r="B3887" t="s">
        <v>12362</v>
      </c>
      <c r="C3887" t="s">
        <v>12352</v>
      </c>
      <c r="D3887" t="s">
        <v>12363</v>
      </c>
      <c r="E3887">
        <v>180</v>
      </c>
      <c r="F3887" s="65">
        <v>90</v>
      </c>
      <c r="G3887" s="65" t="s">
        <v>1200</v>
      </c>
      <c r="H3887">
        <v>60.56</v>
      </c>
      <c r="I3887">
        <v>8.3369999999999997</v>
      </c>
      <c r="J3887" s="65" t="s">
        <v>9263</v>
      </c>
      <c r="K3887" t="s">
        <v>9271</v>
      </c>
      <c r="L3887" t="s">
        <v>1201</v>
      </c>
      <c r="O3887" t="s">
        <v>1202</v>
      </c>
    </row>
    <row r="3888" spans="1:18" x14ac:dyDescent="0.25">
      <c r="A3888" t="s">
        <v>12364</v>
      </c>
      <c r="B3888" t="s">
        <v>12365</v>
      </c>
      <c r="C3888" t="s">
        <v>12366</v>
      </c>
      <c r="D3888" t="s">
        <v>12367</v>
      </c>
      <c r="E3888">
        <v>4.5</v>
      </c>
      <c r="F3888" s="65">
        <v>4.5</v>
      </c>
      <c r="G3888" s="65" t="s">
        <v>1200</v>
      </c>
      <c r="J3888" s="65" t="s">
        <v>9263</v>
      </c>
      <c r="L3888" t="s">
        <v>1201</v>
      </c>
      <c r="O3888" t="s">
        <v>1202</v>
      </c>
    </row>
    <row r="3889" spans="1:15" x14ac:dyDescent="0.25">
      <c r="A3889" t="s">
        <v>12368</v>
      </c>
      <c r="B3889" t="s">
        <v>12369</v>
      </c>
      <c r="C3889" t="s">
        <v>12370</v>
      </c>
      <c r="D3889" t="s">
        <v>12371</v>
      </c>
      <c r="E3889">
        <v>4.5999999999999996</v>
      </c>
      <c r="F3889" s="65">
        <v>2.2999999999999998</v>
      </c>
      <c r="G3889" s="65" t="s">
        <v>1200</v>
      </c>
      <c r="H3889">
        <v>62.31</v>
      </c>
      <c r="I3889">
        <v>6.9359999999999999</v>
      </c>
      <c r="J3889" s="65" t="s">
        <v>9263</v>
      </c>
      <c r="K3889" t="s">
        <v>9264</v>
      </c>
      <c r="L3889" t="s">
        <v>1201</v>
      </c>
      <c r="O3889" t="s">
        <v>1202</v>
      </c>
    </row>
    <row r="3890" spans="1:15" x14ac:dyDescent="0.25">
      <c r="A3890" t="s">
        <v>12368</v>
      </c>
      <c r="B3890" t="s">
        <v>12372</v>
      </c>
      <c r="C3890" t="s">
        <v>12370</v>
      </c>
      <c r="D3890" t="s">
        <v>12373</v>
      </c>
      <c r="E3890">
        <v>4.5999999999999996</v>
      </c>
      <c r="F3890" s="65">
        <v>2.2999999999999998</v>
      </c>
      <c r="G3890" s="65" t="s">
        <v>1200</v>
      </c>
      <c r="H3890">
        <v>62.31</v>
      </c>
      <c r="I3890">
        <v>6.9359999999999999</v>
      </c>
      <c r="J3890" s="65" t="s">
        <v>9263</v>
      </c>
      <c r="K3890" t="s">
        <v>9264</v>
      </c>
      <c r="L3890" t="s">
        <v>1201</v>
      </c>
      <c r="O3890" t="s">
        <v>1202</v>
      </c>
    </row>
    <row r="3891" spans="1:15" x14ac:dyDescent="0.25">
      <c r="A3891" t="s">
        <v>12374</v>
      </c>
      <c r="B3891" t="s">
        <v>12375</v>
      </c>
      <c r="C3891" t="s">
        <v>12376</v>
      </c>
      <c r="D3891" t="s">
        <v>12377</v>
      </c>
      <c r="E3891">
        <v>0.4</v>
      </c>
      <c r="F3891" s="65">
        <v>0.4</v>
      </c>
      <c r="G3891" s="65" t="s">
        <v>1200</v>
      </c>
      <c r="H3891">
        <v>63.314</v>
      </c>
      <c r="I3891">
        <v>9.1419999999999995</v>
      </c>
      <c r="J3891" s="65" t="s">
        <v>9263</v>
      </c>
      <c r="K3891" t="s">
        <v>9341</v>
      </c>
      <c r="L3891" t="s">
        <v>1201</v>
      </c>
      <c r="O3891" t="s">
        <v>1202</v>
      </c>
    </row>
    <row r="3892" spans="1:15" x14ac:dyDescent="0.25">
      <c r="A3892" t="s">
        <v>12378</v>
      </c>
      <c r="B3892" t="s">
        <v>12379</v>
      </c>
      <c r="C3892" t="s">
        <v>12380</v>
      </c>
      <c r="D3892" t="s">
        <v>12381</v>
      </c>
      <c r="E3892">
        <v>16.7</v>
      </c>
      <c r="F3892" s="65">
        <v>0.1</v>
      </c>
      <c r="G3892" s="65" t="s">
        <v>1213</v>
      </c>
      <c r="H3892">
        <v>59.384999999999998</v>
      </c>
      <c r="I3892">
        <v>5.3239999999999998</v>
      </c>
      <c r="J3892" s="65" t="s">
        <v>9263</v>
      </c>
      <c r="K3892" t="s">
        <v>9367</v>
      </c>
      <c r="L3892" t="s">
        <v>1201</v>
      </c>
      <c r="O3892" t="s">
        <v>1202</v>
      </c>
    </row>
    <row r="3893" spans="1:15" x14ac:dyDescent="0.25">
      <c r="A3893" t="s">
        <v>12378</v>
      </c>
      <c r="B3893" t="s">
        <v>12382</v>
      </c>
      <c r="C3893" t="s">
        <v>12380</v>
      </c>
      <c r="D3893" t="s">
        <v>12383</v>
      </c>
      <c r="E3893">
        <v>16.7</v>
      </c>
      <c r="F3893" s="65">
        <v>0.1</v>
      </c>
      <c r="G3893" s="65" t="s">
        <v>1213</v>
      </c>
      <c r="H3893">
        <v>59.384999999999998</v>
      </c>
      <c r="I3893">
        <v>5.3239999999999998</v>
      </c>
      <c r="J3893" s="65" t="s">
        <v>9263</v>
      </c>
      <c r="K3893" t="s">
        <v>9367</v>
      </c>
      <c r="L3893" t="s">
        <v>1201</v>
      </c>
      <c r="O3893" t="s">
        <v>1202</v>
      </c>
    </row>
    <row r="3894" spans="1:15" x14ac:dyDescent="0.25">
      <c r="A3894" t="s">
        <v>12378</v>
      </c>
      <c r="B3894" t="s">
        <v>12384</v>
      </c>
      <c r="C3894" t="s">
        <v>12380</v>
      </c>
      <c r="D3894" t="s">
        <v>12385</v>
      </c>
      <c r="E3894">
        <v>16.7</v>
      </c>
      <c r="F3894" s="65">
        <v>0.1</v>
      </c>
      <c r="G3894" s="65" t="s">
        <v>1213</v>
      </c>
      <c r="H3894">
        <v>59.384999999999998</v>
      </c>
      <c r="I3894">
        <v>5.3239999999999998</v>
      </c>
      <c r="J3894" s="65" t="s">
        <v>9263</v>
      </c>
      <c r="K3894" t="s">
        <v>9367</v>
      </c>
      <c r="L3894" t="s">
        <v>1201</v>
      </c>
      <c r="O3894" t="s">
        <v>1202</v>
      </c>
    </row>
    <row r="3895" spans="1:15" x14ac:dyDescent="0.25">
      <c r="A3895" t="s">
        <v>12378</v>
      </c>
      <c r="B3895" t="s">
        <v>12386</v>
      </c>
      <c r="C3895" t="s">
        <v>12380</v>
      </c>
      <c r="D3895" t="s">
        <v>12387</v>
      </c>
      <c r="E3895">
        <v>16.7</v>
      </c>
      <c r="F3895" s="65">
        <v>0.1</v>
      </c>
      <c r="G3895" s="65" t="s">
        <v>1213</v>
      </c>
      <c r="H3895">
        <v>59.384999999999998</v>
      </c>
      <c r="I3895">
        <v>5.3239999999999998</v>
      </c>
      <c r="J3895" s="65" t="s">
        <v>9263</v>
      </c>
      <c r="K3895" t="s">
        <v>9367</v>
      </c>
      <c r="L3895" t="s">
        <v>1201</v>
      </c>
      <c r="O3895" t="s">
        <v>1202</v>
      </c>
    </row>
    <row r="3896" spans="1:15" x14ac:dyDescent="0.25">
      <c r="A3896" t="s">
        <v>12378</v>
      </c>
      <c r="B3896" t="s">
        <v>12388</v>
      </c>
      <c r="C3896" t="s">
        <v>12380</v>
      </c>
      <c r="D3896" t="s">
        <v>12389</v>
      </c>
      <c r="E3896">
        <v>16.7</v>
      </c>
      <c r="F3896" s="65">
        <v>0.1</v>
      </c>
      <c r="G3896" s="65" t="s">
        <v>1213</v>
      </c>
      <c r="H3896">
        <v>59.384999999999998</v>
      </c>
      <c r="I3896">
        <v>5.3239999999999998</v>
      </c>
      <c r="J3896" s="65" t="s">
        <v>9263</v>
      </c>
      <c r="K3896" t="s">
        <v>9367</v>
      </c>
      <c r="L3896" t="s">
        <v>1201</v>
      </c>
      <c r="O3896" t="s">
        <v>1202</v>
      </c>
    </row>
    <row r="3897" spans="1:15" x14ac:dyDescent="0.25">
      <c r="A3897" t="s">
        <v>12378</v>
      </c>
      <c r="B3897" t="s">
        <v>12390</v>
      </c>
      <c r="C3897" t="s">
        <v>12380</v>
      </c>
      <c r="D3897" t="s">
        <v>12391</v>
      </c>
      <c r="E3897">
        <v>16.7</v>
      </c>
      <c r="F3897" s="65">
        <v>0.1</v>
      </c>
      <c r="G3897" s="65" t="s">
        <v>1213</v>
      </c>
      <c r="H3897">
        <v>59.384999999999998</v>
      </c>
      <c r="I3897">
        <v>5.3239999999999998</v>
      </c>
      <c r="J3897" s="65" t="s">
        <v>9263</v>
      </c>
      <c r="K3897" t="s">
        <v>9367</v>
      </c>
      <c r="L3897" t="s">
        <v>1201</v>
      </c>
      <c r="O3897" t="s">
        <v>1202</v>
      </c>
    </row>
    <row r="3898" spans="1:15" x14ac:dyDescent="0.25">
      <c r="A3898" t="s">
        <v>12378</v>
      </c>
      <c r="B3898" t="s">
        <v>12392</v>
      </c>
      <c r="C3898" t="s">
        <v>12380</v>
      </c>
      <c r="D3898" t="s">
        <v>12393</v>
      </c>
      <c r="E3898">
        <v>16.7</v>
      </c>
      <c r="F3898" s="65">
        <v>2.1</v>
      </c>
      <c r="G3898" s="65" t="s">
        <v>1213</v>
      </c>
      <c r="H3898">
        <v>59.384999999999998</v>
      </c>
      <c r="I3898">
        <v>5.3239999999999998</v>
      </c>
      <c r="J3898" s="65" t="s">
        <v>9263</v>
      </c>
      <c r="K3898" t="s">
        <v>9367</v>
      </c>
      <c r="L3898" t="s">
        <v>1201</v>
      </c>
      <c r="O3898" t="s">
        <v>1202</v>
      </c>
    </row>
    <row r="3899" spans="1:15" x14ac:dyDescent="0.25">
      <c r="A3899" t="s">
        <v>12378</v>
      </c>
      <c r="B3899" t="s">
        <v>12394</v>
      </c>
      <c r="C3899" t="s">
        <v>12380</v>
      </c>
      <c r="D3899" t="s">
        <v>12395</v>
      </c>
      <c r="E3899">
        <v>16.7</v>
      </c>
      <c r="F3899" s="65">
        <v>0.2</v>
      </c>
      <c r="G3899" s="65" t="s">
        <v>1213</v>
      </c>
      <c r="H3899">
        <v>59.384999999999998</v>
      </c>
      <c r="I3899">
        <v>5.3239999999999998</v>
      </c>
      <c r="J3899" s="65" t="s">
        <v>9263</v>
      </c>
      <c r="K3899" t="s">
        <v>9367</v>
      </c>
      <c r="L3899" t="s">
        <v>1201</v>
      </c>
      <c r="O3899" t="s">
        <v>1202</v>
      </c>
    </row>
    <row r="3900" spans="1:15" x14ac:dyDescent="0.25">
      <c r="A3900" t="s">
        <v>12378</v>
      </c>
      <c r="B3900" t="s">
        <v>12396</v>
      </c>
      <c r="C3900" t="s">
        <v>12380</v>
      </c>
      <c r="D3900" t="s">
        <v>12397</v>
      </c>
      <c r="E3900">
        <v>16.7</v>
      </c>
      <c r="F3900" s="65">
        <v>2.2000000000000002</v>
      </c>
      <c r="G3900" s="65" t="s">
        <v>1213</v>
      </c>
      <c r="H3900">
        <v>59.384999999999998</v>
      </c>
      <c r="I3900">
        <v>5.3239999999999998</v>
      </c>
      <c r="J3900" s="65" t="s">
        <v>9263</v>
      </c>
      <c r="K3900" t="s">
        <v>9367</v>
      </c>
      <c r="L3900" t="s">
        <v>1201</v>
      </c>
      <c r="O3900" t="s">
        <v>1202</v>
      </c>
    </row>
    <row r="3901" spans="1:15" x14ac:dyDescent="0.25">
      <c r="A3901" t="s">
        <v>12378</v>
      </c>
      <c r="B3901" t="s">
        <v>12398</v>
      </c>
      <c r="C3901" t="s">
        <v>12380</v>
      </c>
      <c r="D3901" t="s">
        <v>12399</v>
      </c>
      <c r="E3901">
        <v>16.7</v>
      </c>
      <c r="F3901" s="65">
        <v>0.7</v>
      </c>
      <c r="G3901" s="65" t="s">
        <v>1213</v>
      </c>
      <c r="H3901">
        <v>59.384999999999998</v>
      </c>
      <c r="I3901">
        <v>5.3239999999999998</v>
      </c>
      <c r="J3901" s="65" t="s">
        <v>9263</v>
      </c>
      <c r="K3901" t="s">
        <v>9367</v>
      </c>
      <c r="L3901" t="s">
        <v>1201</v>
      </c>
      <c r="O3901" t="s">
        <v>1202</v>
      </c>
    </row>
    <row r="3902" spans="1:15" x14ac:dyDescent="0.25">
      <c r="A3902" t="s">
        <v>12378</v>
      </c>
      <c r="B3902" t="s">
        <v>12400</v>
      </c>
      <c r="C3902" t="s">
        <v>12380</v>
      </c>
      <c r="D3902" t="s">
        <v>12401</v>
      </c>
      <c r="E3902">
        <v>16.7</v>
      </c>
      <c r="F3902" s="65">
        <v>0.4</v>
      </c>
      <c r="G3902" s="65" t="s">
        <v>1213</v>
      </c>
      <c r="H3902">
        <v>59.384999999999998</v>
      </c>
      <c r="I3902">
        <v>5.3239999999999998</v>
      </c>
      <c r="J3902" s="65" t="s">
        <v>9263</v>
      </c>
      <c r="K3902" t="s">
        <v>9367</v>
      </c>
      <c r="L3902" t="s">
        <v>1201</v>
      </c>
      <c r="O3902" t="s">
        <v>1202</v>
      </c>
    </row>
    <row r="3903" spans="1:15" x14ac:dyDescent="0.25">
      <c r="A3903" t="s">
        <v>12378</v>
      </c>
      <c r="B3903" t="s">
        <v>12402</v>
      </c>
      <c r="C3903" t="s">
        <v>12380</v>
      </c>
      <c r="D3903" t="s">
        <v>12403</v>
      </c>
      <c r="E3903">
        <v>16.7</v>
      </c>
      <c r="F3903" s="65">
        <v>0.1</v>
      </c>
      <c r="G3903" s="65" t="s">
        <v>1213</v>
      </c>
      <c r="H3903">
        <v>59.384999999999998</v>
      </c>
      <c r="I3903">
        <v>5.3239999999999998</v>
      </c>
      <c r="J3903" s="65" t="s">
        <v>9263</v>
      </c>
      <c r="K3903" t="s">
        <v>9367</v>
      </c>
      <c r="L3903" t="s">
        <v>1201</v>
      </c>
      <c r="O3903" t="s">
        <v>1202</v>
      </c>
    </row>
    <row r="3904" spans="1:15" x14ac:dyDescent="0.25">
      <c r="A3904" t="s">
        <v>12378</v>
      </c>
      <c r="B3904" t="s">
        <v>12404</v>
      </c>
      <c r="C3904" t="s">
        <v>12380</v>
      </c>
      <c r="D3904" t="s">
        <v>12405</v>
      </c>
      <c r="E3904">
        <v>16.7</v>
      </c>
      <c r="F3904" s="65">
        <v>0.1</v>
      </c>
      <c r="G3904" s="65" t="s">
        <v>1213</v>
      </c>
      <c r="H3904">
        <v>59.384999999999998</v>
      </c>
      <c r="I3904">
        <v>5.3239999999999998</v>
      </c>
      <c r="J3904" s="65" t="s">
        <v>9263</v>
      </c>
      <c r="K3904" t="s">
        <v>9367</v>
      </c>
      <c r="L3904" t="s">
        <v>1201</v>
      </c>
      <c r="O3904" t="s">
        <v>1202</v>
      </c>
    </row>
    <row r="3905" spans="1:15" x14ac:dyDescent="0.25">
      <c r="A3905" t="s">
        <v>12378</v>
      </c>
      <c r="B3905" t="s">
        <v>12406</v>
      </c>
      <c r="C3905" t="s">
        <v>12380</v>
      </c>
      <c r="D3905" t="s">
        <v>12407</v>
      </c>
      <c r="E3905">
        <v>16.7</v>
      </c>
      <c r="F3905" s="65">
        <v>0.1</v>
      </c>
      <c r="G3905" s="65" t="s">
        <v>1213</v>
      </c>
      <c r="H3905">
        <v>59.384999999999998</v>
      </c>
      <c r="I3905">
        <v>5.3239999999999998</v>
      </c>
      <c r="J3905" s="65" t="s">
        <v>9263</v>
      </c>
      <c r="K3905" t="s">
        <v>9367</v>
      </c>
      <c r="L3905" t="s">
        <v>1201</v>
      </c>
      <c r="O3905" t="s">
        <v>1202</v>
      </c>
    </row>
    <row r="3906" spans="1:15" x14ac:dyDescent="0.25">
      <c r="A3906" t="s">
        <v>12378</v>
      </c>
      <c r="B3906" t="s">
        <v>12408</v>
      </c>
      <c r="C3906" t="s">
        <v>12380</v>
      </c>
      <c r="D3906" t="s">
        <v>12409</v>
      </c>
      <c r="E3906">
        <v>16.7</v>
      </c>
      <c r="F3906" s="65">
        <v>0.1</v>
      </c>
      <c r="G3906" s="65" t="s">
        <v>1213</v>
      </c>
      <c r="H3906">
        <v>59.384999999999998</v>
      </c>
      <c r="I3906">
        <v>5.3239999999999998</v>
      </c>
      <c r="J3906" s="65" t="s">
        <v>9263</v>
      </c>
      <c r="K3906" t="s">
        <v>9367</v>
      </c>
      <c r="L3906" t="s">
        <v>1201</v>
      </c>
      <c r="O3906" t="s">
        <v>1202</v>
      </c>
    </row>
    <row r="3907" spans="1:15" x14ac:dyDescent="0.25">
      <c r="A3907" t="s">
        <v>12378</v>
      </c>
      <c r="B3907" t="s">
        <v>12410</v>
      </c>
      <c r="C3907" t="s">
        <v>12380</v>
      </c>
      <c r="D3907" t="s">
        <v>12411</v>
      </c>
      <c r="E3907">
        <v>16.7</v>
      </c>
      <c r="F3907" s="65">
        <v>0.1</v>
      </c>
      <c r="G3907" s="65" t="s">
        <v>1213</v>
      </c>
      <c r="H3907">
        <v>59.384999999999998</v>
      </c>
      <c r="I3907">
        <v>5.3239999999999998</v>
      </c>
      <c r="J3907" s="65" t="s">
        <v>9263</v>
      </c>
      <c r="K3907" t="s">
        <v>9367</v>
      </c>
      <c r="L3907" t="s">
        <v>1201</v>
      </c>
      <c r="O3907" t="s">
        <v>1202</v>
      </c>
    </row>
    <row r="3908" spans="1:15" x14ac:dyDescent="0.25">
      <c r="A3908" t="s">
        <v>12378</v>
      </c>
      <c r="B3908" t="s">
        <v>12412</v>
      </c>
      <c r="C3908" t="s">
        <v>12380</v>
      </c>
      <c r="D3908" t="s">
        <v>12413</v>
      </c>
      <c r="E3908">
        <v>16.7</v>
      </c>
      <c r="F3908" s="65">
        <v>0.3</v>
      </c>
      <c r="G3908" s="65" t="s">
        <v>1213</v>
      </c>
      <c r="H3908">
        <v>59.384999999999998</v>
      </c>
      <c r="I3908">
        <v>5.3239999999999998</v>
      </c>
      <c r="J3908" s="65" t="s">
        <v>9263</v>
      </c>
      <c r="K3908" t="s">
        <v>9367</v>
      </c>
      <c r="L3908" t="s">
        <v>1201</v>
      </c>
      <c r="O3908" t="s">
        <v>1202</v>
      </c>
    </row>
    <row r="3909" spans="1:15" x14ac:dyDescent="0.25">
      <c r="A3909" t="s">
        <v>12378</v>
      </c>
      <c r="B3909" t="s">
        <v>12414</v>
      </c>
      <c r="C3909" t="s">
        <v>12380</v>
      </c>
      <c r="D3909" t="s">
        <v>12415</v>
      </c>
      <c r="E3909">
        <v>16.7</v>
      </c>
      <c r="F3909" s="65">
        <v>0.1</v>
      </c>
      <c r="G3909" s="65" t="s">
        <v>1213</v>
      </c>
      <c r="H3909">
        <v>59.384999999999998</v>
      </c>
      <c r="I3909">
        <v>5.3239999999999998</v>
      </c>
      <c r="J3909" s="65" t="s">
        <v>9263</v>
      </c>
      <c r="K3909" t="s">
        <v>9367</v>
      </c>
      <c r="L3909" t="s">
        <v>1201</v>
      </c>
      <c r="O3909" t="s">
        <v>1202</v>
      </c>
    </row>
    <row r="3910" spans="1:15" x14ac:dyDescent="0.25">
      <c r="A3910" t="s">
        <v>12378</v>
      </c>
      <c r="B3910" t="s">
        <v>12416</v>
      </c>
      <c r="C3910" t="s">
        <v>12380</v>
      </c>
      <c r="D3910" t="s">
        <v>12417</v>
      </c>
      <c r="E3910">
        <v>16.7</v>
      </c>
      <c r="F3910" s="65">
        <v>0.1</v>
      </c>
      <c r="G3910" s="65" t="s">
        <v>1213</v>
      </c>
      <c r="H3910">
        <v>59.384999999999998</v>
      </c>
      <c r="I3910">
        <v>5.3239999999999998</v>
      </c>
      <c r="J3910" s="65" t="s">
        <v>9263</v>
      </c>
      <c r="K3910" t="s">
        <v>9367</v>
      </c>
      <c r="L3910" t="s">
        <v>1201</v>
      </c>
      <c r="O3910" t="s">
        <v>1202</v>
      </c>
    </row>
    <row r="3911" spans="1:15" x14ac:dyDescent="0.25">
      <c r="A3911" t="s">
        <v>12378</v>
      </c>
      <c r="B3911" t="s">
        <v>12418</v>
      </c>
      <c r="C3911" t="s">
        <v>12380</v>
      </c>
      <c r="D3911" t="s">
        <v>12419</v>
      </c>
      <c r="E3911">
        <v>16.7</v>
      </c>
      <c r="F3911" s="65">
        <v>0.1</v>
      </c>
      <c r="G3911" s="65" t="s">
        <v>1213</v>
      </c>
      <c r="H3911">
        <v>59.384999999999998</v>
      </c>
      <c r="I3911">
        <v>5.3239999999999998</v>
      </c>
      <c r="J3911" s="65" t="s">
        <v>9263</v>
      </c>
      <c r="K3911" t="s">
        <v>9367</v>
      </c>
      <c r="L3911" t="s">
        <v>1201</v>
      </c>
      <c r="O3911" t="s">
        <v>1202</v>
      </c>
    </row>
    <row r="3912" spans="1:15" x14ac:dyDescent="0.25">
      <c r="A3912" t="s">
        <v>12378</v>
      </c>
      <c r="B3912" t="s">
        <v>12420</v>
      </c>
      <c r="C3912" t="s">
        <v>12380</v>
      </c>
      <c r="D3912" t="s">
        <v>12421</v>
      </c>
      <c r="E3912">
        <v>16.7</v>
      </c>
      <c r="F3912" s="65">
        <v>2.2999999999999998</v>
      </c>
      <c r="G3912" s="65" t="s">
        <v>1213</v>
      </c>
      <c r="H3912">
        <v>59.384999999999998</v>
      </c>
      <c r="I3912">
        <v>5.3239999999999998</v>
      </c>
      <c r="J3912" s="65" t="s">
        <v>9263</v>
      </c>
      <c r="K3912" t="s">
        <v>9367</v>
      </c>
      <c r="L3912" t="s">
        <v>1201</v>
      </c>
      <c r="O3912" t="s">
        <v>1202</v>
      </c>
    </row>
    <row r="3913" spans="1:15" x14ac:dyDescent="0.25">
      <c r="A3913" t="s">
        <v>12378</v>
      </c>
      <c r="B3913" t="s">
        <v>12422</v>
      </c>
      <c r="C3913" t="s">
        <v>12380</v>
      </c>
      <c r="D3913" t="s">
        <v>12423</v>
      </c>
      <c r="E3913">
        <v>16.7</v>
      </c>
      <c r="F3913" s="65">
        <v>0.1</v>
      </c>
      <c r="G3913" s="65" t="s">
        <v>1213</v>
      </c>
      <c r="H3913">
        <v>59.384999999999998</v>
      </c>
      <c r="I3913">
        <v>5.3239999999999998</v>
      </c>
      <c r="J3913" s="65" t="s">
        <v>9263</v>
      </c>
      <c r="K3913" t="s">
        <v>9367</v>
      </c>
      <c r="L3913" t="s">
        <v>1201</v>
      </c>
      <c r="O3913" t="s">
        <v>1202</v>
      </c>
    </row>
    <row r="3914" spans="1:15" x14ac:dyDescent="0.25">
      <c r="A3914" t="s">
        <v>12378</v>
      </c>
      <c r="B3914" t="s">
        <v>12424</v>
      </c>
      <c r="C3914" t="s">
        <v>12380</v>
      </c>
      <c r="D3914" t="s">
        <v>12425</v>
      </c>
      <c r="E3914">
        <v>16.7</v>
      </c>
      <c r="F3914" s="65">
        <v>0.1</v>
      </c>
      <c r="G3914" s="65" t="s">
        <v>1213</v>
      </c>
      <c r="H3914">
        <v>59.384999999999998</v>
      </c>
      <c r="I3914">
        <v>5.3239999999999998</v>
      </c>
      <c r="J3914" s="65" t="s">
        <v>9263</v>
      </c>
      <c r="K3914" t="s">
        <v>9367</v>
      </c>
      <c r="L3914" t="s">
        <v>1201</v>
      </c>
      <c r="O3914" t="s">
        <v>1202</v>
      </c>
    </row>
    <row r="3915" spans="1:15" x14ac:dyDescent="0.25">
      <c r="A3915" t="s">
        <v>12378</v>
      </c>
      <c r="B3915" t="s">
        <v>12426</v>
      </c>
      <c r="C3915" t="s">
        <v>12380</v>
      </c>
      <c r="D3915" t="s">
        <v>12427</v>
      </c>
      <c r="E3915">
        <v>16.7</v>
      </c>
      <c r="F3915" s="65">
        <v>0.1</v>
      </c>
      <c r="G3915" s="65" t="s">
        <v>1213</v>
      </c>
      <c r="H3915">
        <v>59.384999999999998</v>
      </c>
      <c r="I3915">
        <v>5.3239999999999998</v>
      </c>
      <c r="J3915" s="65" t="s">
        <v>9263</v>
      </c>
      <c r="K3915" t="s">
        <v>9367</v>
      </c>
      <c r="L3915" t="s">
        <v>1201</v>
      </c>
      <c r="O3915" t="s">
        <v>1202</v>
      </c>
    </row>
    <row r="3916" spans="1:15" x14ac:dyDescent="0.25">
      <c r="A3916" t="s">
        <v>12378</v>
      </c>
      <c r="B3916" t="s">
        <v>12428</v>
      </c>
      <c r="C3916" t="s">
        <v>12380</v>
      </c>
      <c r="D3916" t="s">
        <v>12429</v>
      </c>
      <c r="E3916">
        <v>16.7</v>
      </c>
      <c r="F3916" s="65">
        <v>0.2</v>
      </c>
      <c r="G3916" s="65" t="s">
        <v>1213</v>
      </c>
      <c r="H3916">
        <v>59.384999999999998</v>
      </c>
      <c r="I3916">
        <v>5.3239999999999998</v>
      </c>
      <c r="J3916" s="65" t="s">
        <v>9263</v>
      </c>
      <c r="K3916" t="s">
        <v>9367</v>
      </c>
      <c r="L3916" t="s">
        <v>1201</v>
      </c>
      <c r="O3916" t="s">
        <v>1202</v>
      </c>
    </row>
    <row r="3917" spans="1:15" x14ac:dyDescent="0.25">
      <c r="A3917" t="s">
        <v>12378</v>
      </c>
      <c r="B3917" t="s">
        <v>12430</v>
      </c>
      <c r="C3917" t="s">
        <v>12380</v>
      </c>
      <c r="D3917" t="s">
        <v>12431</v>
      </c>
      <c r="E3917">
        <v>16.7</v>
      </c>
      <c r="F3917" s="65">
        <v>0.1</v>
      </c>
      <c r="G3917" s="65" t="s">
        <v>1213</v>
      </c>
      <c r="H3917">
        <v>59.384999999999998</v>
      </c>
      <c r="I3917">
        <v>5.3239999999999998</v>
      </c>
      <c r="J3917" s="65" t="s">
        <v>9263</v>
      </c>
      <c r="K3917" t="s">
        <v>9367</v>
      </c>
      <c r="L3917" t="s">
        <v>1201</v>
      </c>
      <c r="O3917" t="s">
        <v>1202</v>
      </c>
    </row>
    <row r="3918" spans="1:15" x14ac:dyDescent="0.25">
      <c r="A3918" t="s">
        <v>12378</v>
      </c>
      <c r="B3918" t="s">
        <v>12432</v>
      </c>
      <c r="C3918" t="s">
        <v>12380</v>
      </c>
      <c r="D3918" t="s">
        <v>12433</v>
      </c>
      <c r="E3918">
        <v>16.7</v>
      </c>
      <c r="F3918" s="65">
        <v>3.2</v>
      </c>
      <c r="G3918" s="65" t="s">
        <v>1213</v>
      </c>
      <c r="H3918">
        <v>59.384999999999998</v>
      </c>
      <c r="I3918">
        <v>5.3239999999999998</v>
      </c>
      <c r="J3918" s="65" t="s">
        <v>9263</v>
      </c>
      <c r="K3918" t="s">
        <v>9367</v>
      </c>
      <c r="L3918" t="s">
        <v>1201</v>
      </c>
      <c r="O3918" t="s">
        <v>1202</v>
      </c>
    </row>
    <row r="3919" spans="1:15" x14ac:dyDescent="0.25">
      <c r="A3919" t="s">
        <v>12378</v>
      </c>
      <c r="B3919" t="s">
        <v>12434</v>
      </c>
      <c r="C3919" t="s">
        <v>12380</v>
      </c>
      <c r="D3919" t="s">
        <v>12435</v>
      </c>
      <c r="E3919">
        <v>16.7</v>
      </c>
      <c r="F3919" s="65">
        <v>0.1</v>
      </c>
      <c r="G3919" s="65" t="s">
        <v>1213</v>
      </c>
      <c r="H3919">
        <v>59.384999999999998</v>
      </c>
      <c r="I3919">
        <v>5.3239999999999998</v>
      </c>
      <c r="J3919" s="65" t="s">
        <v>9263</v>
      </c>
      <c r="K3919" t="s">
        <v>9367</v>
      </c>
      <c r="L3919" t="s">
        <v>1201</v>
      </c>
      <c r="O3919" t="s">
        <v>1202</v>
      </c>
    </row>
    <row r="3920" spans="1:15" x14ac:dyDescent="0.25">
      <c r="A3920" t="s">
        <v>12378</v>
      </c>
      <c r="B3920" t="s">
        <v>12436</v>
      </c>
      <c r="C3920" t="s">
        <v>12380</v>
      </c>
      <c r="D3920" t="s">
        <v>12437</v>
      </c>
      <c r="E3920">
        <v>16.7</v>
      </c>
      <c r="F3920" s="65">
        <v>0.1</v>
      </c>
      <c r="G3920" s="65" t="s">
        <v>1213</v>
      </c>
      <c r="H3920">
        <v>59.384999999999998</v>
      </c>
      <c r="I3920">
        <v>5.3239999999999998</v>
      </c>
      <c r="J3920" s="65" t="s">
        <v>9263</v>
      </c>
      <c r="K3920" t="s">
        <v>9367</v>
      </c>
      <c r="L3920" t="s">
        <v>1201</v>
      </c>
      <c r="O3920" t="s">
        <v>1202</v>
      </c>
    </row>
    <row r="3921" spans="1:15" x14ac:dyDescent="0.25">
      <c r="A3921" t="s">
        <v>12378</v>
      </c>
      <c r="B3921" t="s">
        <v>12438</v>
      </c>
      <c r="C3921" t="s">
        <v>12380</v>
      </c>
      <c r="D3921" t="s">
        <v>12439</v>
      </c>
      <c r="E3921">
        <v>16.7</v>
      </c>
      <c r="F3921" s="65">
        <v>2.2000000000000002</v>
      </c>
      <c r="G3921" s="65" t="s">
        <v>1213</v>
      </c>
      <c r="H3921">
        <v>59.384999999999998</v>
      </c>
      <c r="I3921">
        <v>5.3239999999999998</v>
      </c>
      <c r="J3921" s="65" t="s">
        <v>9263</v>
      </c>
      <c r="K3921" t="s">
        <v>9367</v>
      </c>
      <c r="L3921" t="s">
        <v>1201</v>
      </c>
      <c r="O3921" t="s">
        <v>1202</v>
      </c>
    </row>
    <row r="3922" spans="1:15" x14ac:dyDescent="0.25">
      <c r="A3922" t="s">
        <v>12378</v>
      </c>
      <c r="B3922" t="s">
        <v>12440</v>
      </c>
      <c r="C3922" t="s">
        <v>12380</v>
      </c>
      <c r="D3922" t="s">
        <v>12441</v>
      </c>
      <c r="E3922">
        <v>16.7</v>
      </c>
      <c r="F3922" s="65">
        <v>0.3</v>
      </c>
      <c r="G3922" s="65" t="s">
        <v>1213</v>
      </c>
      <c r="H3922">
        <v>59.384999999999998</v>
      </c>
      <c r="I3922">
        <v>5.3239999999999998</v>
      </c>
      <c r="J3922" s="65" t="s">
        <v>9263</v>
      </c>
      <c r="K3922" t="s">
        <v>9367</v>
      </c>
      <c r="L3922" t="s">
        <v>1201</v>
      </c>
      <c r="O3922" t="s">
        <v>1202</v>
      </c>
    </row>
    <row r="3923" spans="1:15" x14ac:dyDescent="0.25">
      <c r="A3923" t="s">
        <v>12378</v>
      </c>
      <c r="B3923" t="s">
        <v>12442</v>
      </c>
      <c r="C3923" t="s">
        <v>12380</v>
      </c>
      <c r="D3923" t="s">
        <v>12443</v>
      </c>
      <c r="E3923">
        <v>16.7</v>
      </c>
      <c r="F3923" s="65">
        <v>0.6</v>
      </c>
      <c r="G3923" s="65" t="s">
        <v>1213</v>
      </c>
      <c r="H3923">
        <v>59.384999999999998</v>
      </c>
      <c r="I3923">
        <v>5.3239999999999998</v>
      </c>
      <c r="J3923" s="65" t="s">
        <v>9263</v>
      </c>
      <c r="K3923" t="s">
        <v>9367</v>
      </c>
      <c r="L3923" t="s">
        <v>1201</v>
      </c>
      <c r="O3923" t="s">
        <v>1202</v>
      </c>
    </row>
    <row r="3924" spans="1:15" x14ac:dyDescent="0.25">
      <c r="A3924" t="s">
        <v>12444</v>
      </c>
      <c r="B3924" t="s">
        <v>12445</v>
      </c>
      <c r="C3924" t="s">
        <v>12276</v>
      </c>
      <c r="D3924" t="s">
        <v>12446</v>
      </c>
      <c r="E3924">
        <v>28.1</v>
      </c>
      <c r="F3924" s="65">
        <v>10.1</v>
      </c>
      <c r="G3924" s="65" t="s">
        <v>1200</v>
      </c>
      <c r="H3924">
        <v>60.893000000000001</v>
      </c>
      <c r="I3924">
        <v>6.056</v>
      </c>
      <c r="J3924" s="65" t="s">
        <v>9263</v>
      </c>
      <c r="K3924" t="s">
        <v>9264</v>
      </c>
      <c r="L3924" t="s">
        <v>1201</v>
      </c>
      <c r="O3924" t="s">
        <v>1202</v>
      </c>
    </row>
    <row r="3925" spans="1:15" x14ac:dyDescent="0.25">
      <c r="A3925" t="s">
        <v>12444</v>
      </c>
      <c r="B3925" t="s">
        <v>12447</v>
      </c>
      <c r="C3925" t="s">
        <v>12276</v>
      </c>
      <c r="D3925" t="s">
        <v>12448</v>
      </c>
      <c r="E3925">
        <v>28.1</v>
      </c>
      <c r="F3925" s="65">
        <v>9</v>
      </c>
      <c r="G3925" s="65" t="s">
        <v>1200</v>
      </c>
      <c r="H3925">
        <v>60.893000000000001</v>
      </c>
      <c r="I3925">
        <v>6.056</v>
      </c>
      <c r="J3925" s="65" t="s">
        <v>9263</v>
      </c>
      <c r="K3925" t="s">
        <v>9264</v>
      </c>
      <c r="L3925" t="s">
        <v>1201</v>
      </c>
      <c r="O3925" t="s">
        <v>1202</v>
      </c>
    </row>
    <row r="3926" spans="1:15" x14ac:dyDescent="0.25">
      <c r="A3926" t="s">
        <v>12444</v>
      </c>
      <c r="B3926" t="s">
        <v>12449</v>
      </c>
      <c r="C3926" t="s">
        <v>12276</v>
      </c>
      <c r="D3926" t="s">
        <v>12450</v>
      </c>
      <c r="E3926">
        <v>28.1</v>
      </c>
      <c r="F3926" s="65">
        <v>9</v>
      </c>
      <c r="G3926" s="65" t="s">
        <v>1200</v>
      </c>
      <c r="H3926">
        <v>60.893000000000001</v>
      </c>
      <c r="I3926">
        <v>6.056</v>
      </c>
      <c r="J3926" s="65" t="s">
        <v>9263</v>
      </c>
      <c r="K3926" t="s">
        <v>9264</v>
      </c>
      <c r="L3926" t="s">
        <v>1201</v>
      </c>
      <c r="O3926" t="s">
        <v>1202</v>
      </c>
    </row>
    <row r="3927" spans="1:15" x14ac:dyDescent="0.25">
      <c r="A3927" t="s">
        <v>12451</v>
      </c>
      <c r="B3927" t="s">
        <v>12452</v>
      </c>
      <c r="C3927" t="s">
        <v>12453</v>
      </c>
      <c r="D3927" t="s">
        <v>12454</v>
      </c>
      <c r="E3927">
        <v>23</v>
      </c>
      <c r="F3927" s="65">
        <v>11.5</v>
      </c>
      <c r="G3927" s="65" t="s">
        <v>1200</v>
      </c>
      <c r="J3927" s="65" t="s">
        <v>9263</v>
      </c>
      <c r="L3927" t="s">
        <v>1201</v>
      </c>
      <c r="O3927" t="s">
        <v>1202</v>
      </c>
    </row>
    <row r="3928" spans="1:15" x14ac:dyDescent="0.25">
      <c r="A3928" t="s">
        <v>12451</v>
      </c>
      <c r="B3928" t="s">
        <v>12455</v>
      </c>
      <c r="C3928" t="s">
        <v>12453</v>
      </c>
      <c r="D3928" t="s">
        <v>12456</v>
      </c>
      <c r="E3928">
        <v>23</v>
      </c>
      <c r="F3928" s="65">
        <v>11.5</v>
      </c>
      <c r="G3928" s="65" t="s">
        <v>1200</v>
      </c>
      <c r="J3928" s="65" t="s">
        <v>9263</v>
      </c>
      <c r="L3928" t="s">
        <v>1201</v>
      </c>
      <c r="O3928" t="s">
        <v>1202</v>
      </c>
    </row>
    <row r="3929" spans="1:15" x14ac:dyDescent="0.25">
      <c r="A3929" t="s">
        <v>12457</v>
      </c>
      <c r="B3929" t="s">
        <v>12458</v>
      </c>
      <c r="C3929" t="s">
        <v>12459</v>
      </c>
      <c r="D3929" t="s">
        <v>12460</v>
      </c>
      <c r="E3929">
        <v>84.5</v>
      </c>
      <c r="F3929" s="65">
        <v>5.2</v>
      </c>
      <c r="G3929" s="65" t="s">
        <v>1200</v>
      </c>
      <c r="H3929">
        <v>61.768999999999998</v>
      </c>
      <c r="I3929">
        <v>5.3079999999999998</v>
      </c>
      <c r="J3929" s="65" t="s">
        <v>9263</v>
      </c>
      <c r="K3929" t="s">
        <v>9264</v>
      </c>
      <c r="L3929" t="s">
        <v>1427</v>
      </c>
      <c r="O3929" t="s">
        <v>1202</v>
      </c>
    </row>
    <row r="3930" spans="1:15" x14ac:dyDescent="0.25">
      <c r="A3930" t="s">
        <v>12457</v>
      </c>
      <c r="B3930" t="s">
        <v>12461</v>
      </c>
      <c r="C3930" t="s">
        <v>12459</v>
      </c>
      <c r="D3930" t="s">
        <v>12462</v>
      </c>
      <c r="E3930">
        <v>84.5</v>
      </c>
      <c r="F3930" s="65">
        <v>2.2000000000000002</v>
      </c>
      <c r="G3930" s="65" t="s">
        <v>1200</v>
      </c>
      <c r="H3930">
        <v>61.768999999999998</v>
      </c>
      <c r="I3930">
        <v>5.3079999999999998</v>
      </c>
      <c r="J3930" s="65" t="s">
        <v>9263</v>
      </c>
      <c r="K3930" t="s">
        <v>9264</v>
      </c>
      <c r="L3930" t="s">
        <v>1427</v>
      </c>
      <c r="O3930" t="s">
        <v>1202</v>
      </c>
    </row>
    <row r="3931" spans="1:15" x14ac:dyDescent="0.25">
      <c r="A3931" t="s">
        <v>12457</v>
      </c>
      <c r="B3931" t="s">
        <v>12463</v>
      </c>
      <c r="C3931" t="s">
        <v>12459</v>
      </c>
      <c r="D3931" t="s">
        <v>12464</v>
      </c>
      <c r="E3931">
        <v>84.5</v>
      </c>
      <c r="F3931" s="65">
        <v>27.5</v>
      </c>
      <c r="G3931" s="65" t="s">
        <v>1200</v>
      </c>
      <c r="H3931">
        <v>61.768999999999998</v>
      </c>
      <c r="I3931">
        <v>5.3079999999999998</v>
      </c>
      <c r="J3931" s="65" t="s">
        <v>9263</v>
      </c>
      <c r="K3931" t="s">
        <v>9264</v>
      </c>
      <c r="L3931" t="s">
        <v>1201</v>
      </c>
      <c r="O3931" t="s">
        <v>1202</v>
      </c>
    </row>
    <row r="3932" spans="1:15" x14ac:dyDescent="0.25">
      <c r="A3932" t="s">
        <v>12457</v>
      </c>
      <c r="B3932" t="s">
        <v>12465</v>
      </c>
      <c r="C3932" t="s">
        <v>12459</v>
      </c>
      <c r="D3932" t="s">
        <v>12466</v>
      </c>
      <c r="E3932">
        <v>84.5</v>
      </c>
      <c r="F3932" s="65">
        <v>15.5</v>
      </c>
      <c r="G3932" s="65" t="s">
        <v>1200</v>
      </c>
      <c r="H3932">
        <v>61.768999999999998</v>
      </c>
      <c r="I3932">
        <v>5.3079999999999998</v>
      </c>
      <c r="J3932" s="65" t="s">
        <v>9263</v>
      </c>
      <c r="K3932" t="s">
        <v>9264</v>
      </c>
      <c r="L3932" t="s">
        <v>1427</v>
      </c>
      <c r="O3932" t="s">
        <v>1202</v>
      </c>
    </row>
    <row r="3933" spans="1:15" x14ac:dyDescent="0.25">
      <c r="A3933" t="s">
        <v>12457</v>
      </c>
      <c r="B3933" t="s">
        <v>12467</v>
      </c>
      <c r="C3933" t="s">
        <v>12459</v>
      </c>
      <c r="D3933" t="s">
        <v>12468</v>
      </c>
      <c r="E3933">
        <v>84.5</v>
      </c>
      <c r="F3933" s="65">
        <v>0.1</v>
      </c>
      <c r="G3933" s="65" t="s">
        <v>1200</v>
      </c>
      <c r="H3933">
        <v>61.768999999999998</v>
      </c>
      <c r="I3933">
        <v>5.3079999999999998</v>
      </c>
      <c r="J3933" s="65" t="s">
        <v>9263</v>
      </c>
      <c r="K3933" t="s">
        <v>9264</v>
      </c>
      <c r="L3933" t="s">
        <v>1427</v>
      </c>
      <c r="O3933" t="s">
        <v>1202</v>
      </c>
    </row>
    <row r="3934" spans="1:15" x14ac:dyDescent="0.25">
      <c r="A3934" t="s">
        <v>12457</v>
      </c>
      <c r="B3934" t="s">
        <v>12469</v>
      </c>
      <c r="C3934" t="s">
        <v>12459</v>
      </c>
      <c r="D3934" t="s">
        <v>12470</v>
      </c>
      <c r="E3934">
        <v>84.5</v>
      </c>
      <c r="F3934" s="65">
        <v>57</v>
      </c>
      <c r="G3934" s="65" t="s">
        <v>1200</v>
      </c>
      <c r="H3934">
        <v>61.768999999999998</v>
      </c>
      <c r="I3934">
        <v>5.3079999999999998</v>
      </c>
      <c r="J3934" s="65" t="s">
        <v>9263</v>
      </c>
      <c r="K3934" t="s">
        <v>9264</v>
      </c>
      <c r="L3934" t="s">
        <v>1201</v>
      </c>
      <c r="O3934" t="s">
        <v>1202</v>
      </c>
    </row>
    <row r="3935" spans="1:15" x14ac:dyDescent="0.25">
      <c r="A3935" t="s">
        <v>12457</v>
      </c>
      <c r="B3935" t="s">
        <v>12471</v>
      </c>
      <c r="C3935" t="s">
        <v>12459</v>
      </c>
      <c r="D3935" t="s">
        <v>12472</v>
      </c>
      <c r="E3935">
        <v>84.5</v>
      </c>
      <c r="F3935" s="65">
        <v>15.5</v>
      </c>
      <c r="G3935" s="65" t="s">
        <v>1200</v>
      </c>
      <c r="H3935">
        <v>61.768999999999998</v>
      </c>
      <c r="I3935">
        <v>5.3079999999999998</v>
      </c>
      <c r="J3935" s="65" t="s">
        <v>9263</v>
      </c>
      <c r="K3935" t="s">
        <v>9264</v>
      </c>
      <c r="L3935" t="s">
        <v>1427</v>
      </c>
      <c r="O3935" t="s">
        <v>1202</v>
      </c>
    </row>
    <row r="3936" spans="1:15" x14ac:dyDescent="0.25">
      <c r="A3936" t="s">
        <v>12457</v>
      </c>
      <c r="B3936" t="s">
        <v>12473</v>
      </c>
      <c r="C3936" t="s">
        <v>12459</v>
      </c>
      <c r="D3936" t="s">
        <v>12474</v>
      </c>
      <c r="E3936">
        <v>84.5</v>
      </c>
      <c r="F3936" s="65">
        <v>0.7</v>
      </c>
      <c r="G3936" s="65" t="s">
        <v>1200</v>
      </c>
      <c r="H3936">
        <v>61.768999999999998</v>
      </c>
      <c r="I3936">
        <v>5.3079999999999998</v>
      </c>
      <c r="J3936" s="65" t="s">
        <v>9263</v>
      </c>
      <c r="K3936" t="s">
        <v>9264</v>
      </c>
      <c r="L3936" t="s">
        <v>1427</v>
      </c>
      <c r="O3936" t="s">
        <v>1202</v>
      </c>
    </row>
    <row r="3937" spans="1:15" x14ac:dyDescent="0.25">
      <c r="A3937" t="s">
        <v>12457</v>
      </c>
      <c r="B3937" t="s">
        <v>12475</v>
      </c>
      <c r="C3937" t="s">
        <v>12459</v>
      </c>
      <c r="D3937" t="s">
        <v>12476</v>
      </c>
      <c r="E3937">
        <v>84.5</v>
      </c>
      <c r="F3937" s="65">
        <v>9</v>
      </c>
      <c r="G3937" s="65" t="s">
        <v>1200</v>
      </c>
      <c r="H3937">
        <v>61.768999999999998</v>
      </c>
      <c r="I3937">
        <v>5.3079999999999998</v>
      </c>
      <c r="J3937" s="65" t="s">
        <v>9263</v>
      </c>
      <c r="K3937" t="s">
        <v>9264</v>
      </c>
      <c r="L3937" t="s">
        <v>1427</v>
      </c>
      <c r="O3937" t="s">
        <v>1202</v>
      </c>
    </row>
    <row r="3938" spans="1:15" x14ac:dyDescent="0.25">
      <c r="A3938" t="s">
        <v>12477</v>
      </c>
      <c r="B3938" t="s">
        <v>12478</v>
      </c>
      <c r="C3938" t="s">
        <v>12479</v>
      </c>
      <c r="D3938" t="s">
        <v>12480</v>
      </c>
      <c r="E3938">
        <v>6.5</v>
      </c>
      <c r="F3938" s="65">
        <v>0.8</v>
      </c>
      <c r="G3938" s="65" t="s">
        <v>1200</v>
      </c>
      <c r="H3938">
        <v>61.875</v>
      </c>
      <c r="I3938">
        <v>9.0969999999999995</v>
      </c>
      <c r="J3938" s="65" t="s">
        <v>9263</v>
      </c>
      <c r="K3938" t="s">
        <v>9512</v>
      </c>
      <c r="L3938" t="s">
        <v>1201</v>
      </c>
      <c r="O3938" t="s">
        <v>1202</v>
      </c>
    </row>
    <row r="3939" spans="1:15" x14ac:dyDescent="0.25">
      <c r="A3939" t="s">
        <v>12477</v>
      </c>
      <c r="B3939" t="s">
        <v>12481</v>
      </c>
      <c r="C3939" t="s">
        <v>12479</v>
      </c>
      <c r="D3939" t="s">
        <v>12482</v>
      </c>
      <c r="E3939">
        <v>6.5</v>
      </c>
      <c r="F3939" s="65">
        <v>0.1</v>
      </c>
      <c r="G3939" s="65" t="s">
        <v>1200</v>
      </c>
      <c r="H3939">
        <v>61.875</v>
      </c>
      <c r="I3939">
        <v>9.0969999999999995</v>
      </c>
      <c r="J3939" s="65" t="s">
        <v>9263</v>
      </c>
      <c r="K3939" t="s">
        <v>9512</v>
      </c>
      <c r="L3939" t="s">
        <v>1201</v>
      </c>
      <c r="O3939" t="s">
        <v>1202</v>
      </c>
    </row>
    <row r="3940" spans="1:15" x14ac:dyDescent="0.25">
      <c r="A3940" t="s">
        <v>12477</v>
      </c>
      <c r="B3940" t="s">
        <v>12483</v>
      </c>
      <c r="C3940" t="s">
        <v>12479</v>
      </c>
      <c r="D3940" t="s">
        <v>12484</v>
      </c>
      <c r="E3940">
        <v>6.5</v>
      </c>
      <c r="F3940" s="65">
        <v>0.3</v>
      </c>
      <c r="G3940" s="65" t="s">
        <v>1200</v>
      </c>
      <c r="H3940">
        <v>61.875</v>
      </c>
      <c r="I3940">
        <v>9.0969999999999995</v>
      </c>
      <c r="J3940" s="65" t="s">
        <v>9263</v>
      </c>
      <c r="K3940" t="s">
        <v>9512</v>
      </c>
      <c r="L3940" t="s">
        <v>1201</v>
      </c>
      <c r="O3940" t="s">
        <v>1202</v>
      </c>
    </row>
    <row r="3941" spans="1:15" x14ac:dyDescent="0.25">
      <c r="A3941" t="s">
        <v>12477</v>
      </c>
      <c r="B3941" t="s">
        <v>12485</v>
      </c>
      <c r="C3941" t="s">
        <v>12479</v>
      </c>
      <c r="D3941" t="s">
        <v>12486</v>
      </c>
      <c r="E3941">
        <v>6.5</v>
      </c>
      <c r="F3941" s="65">
        <v>0.7</v>
      </c>
      <c r="G3941" s="65" t="s">
        <v>1200</v>
      </c>
      <c r="H3941">
        <v>61.875</v>
      </c>
      <c r="I3941">
        <v>9.0969999999999995</v>
      </c>
      <c r="J3941" s="65" t="s">
        <v>9263</v>
      </c>
      <c r="K3941" t="s">
        <v>9512</v>
      </c>
      <c r="L3941" t="s">
        <v>1201</v>
      </c>
      <c r="O3941" t="s">
        <v>1202</v>
      </c>
    </row>
    <row r="3942" spans="1:15" x14ac:dyDescent="0.25">
      <c r="A3942" t="s">
        <v>12477</v>
      </c>
      <c r="B3942" t="s">
        <v>12487</v>
      </c>
      <c r="C3942" t="s">
        <v>12479</v>
      </c>
      <c r="D3942" t="s">
        <v>12488</v>
      </c>
      <c r="E3942">
        <v>6.5</v>
      </c>
      <c r="F3942" s="65">
        <v>0.7</v>
      </c>
      <c r="G3942" s="65" t="s">
        <v>1200</v>
      </c>
      <c r="H3942">
        <v>61.875</v>
      </c>
      <c r="I3942">
        <v>9.0969999999999995</v>
      </c>
      <c r="J3942" s="65" t="s">
        <v>9263</v>
      </c>
      <c r="K3942" t="s">
        <v>9512</v>
      </c>
      <c r="L3942" t="s">
        <v>1201</v>
      </c>
      <c r="O3942" t="s">
        <v>1202</v>
      </c>
    </row>
    <row r="3943" spans="1:15" x14ac:dyDescent="0.25">
      <c r="A3943" t="s">
        <v>12477</v>
      </c>
      <c r="B3943" t="s">
        <v>12489</v>
      </c>
      <c r="C3943" t="s">
        <v>12479</v>
      </c>
      <c r="D3943" t="s">
        <v>12490</v>
      </c>
      <c r="E3943">
        <v>6.5</v>
      </c>
      <c r="F3943" s="65">
        <v>0.1</v>
      </c>
      <c r="G3943" s="65" t="s">
        <v>1200</v>
      </c>
      <c r="H3943">
        <v>61.875</v>
      </c>
      <c r="I3943">
        <v>9.0969999999999995</v>
      </c>
      <c r="J3943" s="65" t="s">
        <v>9263</v>
      </c>
      <c r="K3943" t="s">
        <v>9512</v>
      </c>
      <c r="L3943" t="s">
        <v>1201</v>
      </c>
      <c r="O3943" t="s">
        <v>1202</v>
      </c>
    </row>
    <row r="3944" spans="1:15" x14ac:dyDescent="0.25">
      <c r="A3944" t="s">
        <v>12477</v>
      </c>
      <c r="B3944" t="s">
        <v>12491</v>
      </c>
      <c r="C3944" t="s">
        <v>12479</v>
      </c>
      <c r="D3944" t="s">
        <v>12492</v>
      </c>
      <c r="E3944">
        <v>6.5</v>
      </c>
      <c r="F3944" s="65">
        <v>3.8</v>
      </c>
      <c r="G3944" s="65" t="s">
        <v>1200</v>
      </c>
      <c r="H3944">
        <v>61.875</v>
      </c>
      <c r="I3944">
        <v>9.0969999999999995</v>
      </c>
      <c r="J3944" s="65" t="s">
        <v>9263</v>
      </c>
      <c r="K3944" t="s">
        <v>9512</v>
      </c>
      <c r="L3944" t="s">
        <v>1201</v>
      </c>
      <c r="O3944" t="s">
        <v>1202</v>
      </c>
    </row>
    <row r="3945" spans="1:15" x14ac:dyDescent="0.25">
      <c r="A3945" t="s">
        <v>12477</v>
      </c>
      <c r="B3945" t="s">
        <v>12493</v>
      </c>
      <c r="C3945" t="s">
        <v>12479</v>
      </c>
      <c r="D3945" t="s">
        <v>12494</v>
      </c>
      <c r="E3945">
        <v>6.5</v>
      </c>
      <c r="F3945" s="65">
        <v>0</v>
      </c>
      <c r="G3945" s="65" t="s">
        <v>1200</v>
      </c>
      <c r="H3945">
        <v>61.875</v>
      </c>
      <c r="I3945">
        <v>9.0969999999999995</v>
      </c>
      <c r="J3945" s="65" t="s">
        <v>9263</v>
      </c>
      <c r="K3945" t="s">
        <v>9512</v>
      </c>
      <c r="L3945" t="s">
        <v>1201</v>
      </c>
      <c r="O3945" t="s">
        <v>1202</v>
      </c>
    </row>
    <row r="3946" spans="1:15" x14ac:dyDescent="0.25">
      <c r="A3946" t="s">
        <v>12495</v>
      </c>
      <c r="B3946" t="s">
        <v>12496</v>
      </c>
      <c r="C3946" t="s">
        <v>12497</v>
      </c>
      <c r="D3946" t="s">
        <v>12498</v>
      </c>
      <c r="E3946">
        <v>5.2</v>
      </c>
      <c r="F3946" s="65">
        <v>2.6</v>
      </c>
      <c r="G3946" s="65" t="s">
        <v>1200</v>
      </c>
      <c r="H3946">
        <v>60.399000000000001</v>
      </c>
      <c r="I3946">
        <v>5.3179999999999996</v>
      </c>
      <c r="J3946" s="65" t="s">
        <v>9263</v>
      </c>
      <c r="K3946" t="s">
        <v>9264</v>
      </c>
      <c r="L3946" t="s">
        <v>1201</v>
      </c>
      <c r="O3946" t="s">
        <v>1202</v>
      </c>
    </row>
    <row r="3947" spans="1:15" x14ac:dyDescent="0.25">
      <c r="A3947" t="s">
        <v>12495</v>
      </c>
      <c r="B3947" t="s">
        <v>12499</v>
      </c>
      <c r="C3947" t="s">
        <v>12497</v>
      </c>
      <c r="D3947" t="s">
        <v>12500</v>
      </c>
      <c r="E3947">
        <v>5.2</v>
      </c>
      <c r="F3947" s="65">
        <v>2.6</v>
      </c>
      <c r="G3947" s="65" t="s">
        <v>1200</v>
      </c>
      <c r="H3947">
        <v>60.399000000000001</v>
      </c>
      <c r="I3947">
        <v>5.3179999999999996</v>
      </c>
      <c r="J3947" s="65" t="s">
        <v>9263</v>
      </c>
      <c r="K3947" t="s">
        <v>9264</v>
      </c>
      <c r="L3947" t="s">
        <v>1201</v>
      </c>
      <c r="O3947" t="s">
        <v>1202</v>
      </c>
    </row>
    <row r="3948" spans="1:15" x14ac:dyDescent="0.25">
      <c r="A3948" t="s">
        <v>12501</v>
      </c>
      <c r="B3948" t="s">
        <v>12502</v>
      </c>
      <c r="C3948" t="s">
        <v>12503</v>
      </c>
      <c r="D3948" t="s">
        <v>12504</v>
      </c>
      <c r="E3948">
        <v>5.5</v>
      </c>
      <c r="F3948" s="65">
        <v>5.5</v>
      </c>
      <c r="G3948" s="65" t="s">
        <v>1213</v>
      </c>
      <c r="H3948">
        <v>68.522000000000006</v>
      </c>
      <c r="I3948">
        <v>17.006</v>
      </c>
      <c r="J3948" s="65" t="s">
        <v>9263</v>
      </c>
      <c r="K3948" t="s">
        <v>9348</v>
      </c>
      <c r="L3948" t="s">
        <v>1201</v>
      </c>
      <c r="O3948" t="s">
        <v>1202</v>
      </c>
    </row>
    <row r="3949" spans="1:15" x14ac:dyDescent="0.25">
      <c r="A3949" t="s">
        <v>12501</v>
      </c>
      <c r="B3949" t="s">
        <v>12505</v>
      </c>
      <c r="C3949" t="s">
        <v>12503</v>
      </c>
      <c r="D3949" t="s">
        <v>12506</v>
      </c>
      <c r="E3949">
        <v>5.5</v>
      </c>
      <c r="F3949" s="65">
        <v>0</v>
      </c>
      <c r="G3949" s="65" t="s">
        <v>1213</v>
      </c>
      <c r="H3949">
        <v>68.522000000000006</v>
      </c>
      <c r="I3949">
        <v>17.006</v>
      </c>
      <c r="J3949" s="65" t="s">
        <v>9263</v>
      </c>
      <c r="K3949" t="s">
        <v>9348</v>
      </c>
      <c r="L3949" t="s">
        <v>1201</v>
      </c>
      <c r="O3949" t="s">
        <v>1202</v>
      </c>
    </row>
    <row r="3950" spans="1:15" x14ac:dyDescent="0.25">
      <c r="A3950" t="s">
        <v>12507</v>
      </c>
      <c r="B3950" t="s">
        <v>12508</v>
      </c>
      <c r="C3950" t="s">
        <v>12509</v>
      </c>
      <c r="D3950" t="s">
        <v>12510</v>
      </c>
      <c r="E3950">
        <v>3.9</v>
      </c>
      <c r="F3950" s="65">
        <v>3.9</v>
      </c>
      <c r="G3950" s="65" t="s">
        <v>1213</v>
      </c>
      <c r="H3950">
        <v>59.497</v>
      </c>
      <c r="I3950">
        <v>6.1269999999999998</v>
      </c>
      <c r="J3950" s="65" t="s">
        <v>9263</v>
      </c>
      <c r="K3950" t="s">
        <v>9367</v>
      </c>
      <c r="L3950" t="s">
        <v>1201</v>
      </c>
      <c r="O3950" t="s">
        <v>1202</v>
      </c>
    </row>
    <row r="3951" spans="1:15" x14ac:dyDescent="0.25">
      <c r="A3951" t="s">
        <v>12511</v>
      </c>
      <c r="B3951" t="s">
        <v>12512</v>
      </c>
      <c r="C3951" t="s">
        <v>12513</v>
      </c>
      <c r="D3951" t="s">
        <v>12514</v>
      </c>
      <c r="E3951">
        <v>5.9</v>
      </c>
      <c r="F3951" s="65">
        <v>5.9</v>
      </c>
      <c r="G3951" s="65" t="s">
        <v>1200</v>
      </c>
      <c r="H3951">
        <v>61.237000000000002</v>
      </c>
      <c r="I3951">
        <v>7.6980000000000004</v>
      </c>
      <c r="J3951" s="65" t="s">
        <v>9263</v>
      </c>
      <c r="K3951" t="s">
        <v>9264</v>
      </c>
      <c r="L3951" t="s">
        <v>1201</v>
      </c>
      <c r="O3951" t="s">
        <v>1202</v>
      </c>
    </row>
    <row r="3952" spans="1:15" x14ac:dyDescent="0.25">
      <c r="A3952" t="s">
        <v>12515</v>
      </c>
      <c r="B3952" t="s">
        <v>12516</v>
      </c>
      <c r="C3952" t="s">
        <v>12517</v>
      </c>
      <c r="D3952" t="s">
        <v>12518</v>
      </c>
      <c r="E3952">
        <v>42.6</v>
      </c>
      <c r="F3952" s="65">
        <v>1.2</v>
      </c>
      <c r="G3952" s="65" t="s">
        <v>1200</v>
      </c>
      <c r="J3952" s="65" t="s">
        <v>9263</v>
      </c>
      <c r="L3952" t="s">
        <v>1201</v>
      </c>
      <c r="O3952" t="s">
        <v>1202</v>
      </c>
    </row>
    <row r="3953" spans="1:15" x14ac:dyDescent="0.25">
      <c r="A3953" t="s">
        <v>12515</v>
      </c>
      <c r="B3953" t="s">
        <v>12519</v>
      </c>
      <c r="C3953" t="s">
        <v>12517</v>
      </c>
      <c r="D3953" t="s">
        <v>12520</v>
      </c>
      <c r="E3953">
        <v>42.6</v>
      </c>
      <c r="F3953" s="65">
        <v>0.3</v>
      </c>
      <c r="G3953" s="65" t="s">
        <v>1200</v>
      </c>
      <c r="J3953" s="65" t="s">
        <v>9263</v>
      </c>
      <c r="L3953" t="s">
        <v>1201</v>
      </c>
      <c r="O3953" t="s">
        <v>1202</v>
      </c>
    </row>
    <row r="3954" spans="1:15" x14ac:dyDescent="0.25">
      <c r="A3954" t="s">
        <v>12515</v>
      </c>
      <c r="B3954" t="s">
        <v>12521</v>
      </c>
      <c r="C3954" t="s">
        <v>12517</v>
      </c>
      <c r="D3954" t="s">
        <v>12522</v>
      </c>
      <c r="E3954">
        <v>42.6</v>
      </c>
      <c r="F3954" s="65">
        <v>1.8</v>
      </c>
      <c r="G3954" s="65" t="s">
        <v>1200</v>
      </c>
      <c r="J3954" s="65" t="s">
        <v>9263</v>
      </c>
      <c r="L3954" t="s">
        <v>1201</v>
      </c>
      <c r="O3954" t="s">
        <v>1202</v>
      </c>
    </row>
    <row r="3955" spans="1:15" x14ac:dyDescent="0.25">
      <c r="A3955" t="s">
        <v>12515</v>
      </c>
      <c r="B3955" t="s">
        <v>12523</v>
      </c>
      <c r="C3955" t="s">
        <v>12517</v>
      </c>
      <c r="D3955" t="s">
        <v>12524</v>
      </c>
      <c r="E3955">
        <v>42.6</v>
      </c>
      <c r="F3955" s="65">
        <v>0.8</v>
      </c>
      <c r="G3955" s="65" t="s">
        <v>1200</v>
      </c>
      <c r="J3955" s="65" t="s">
        <v>9263</v>
      </c>
      <c r="L3955" t="s">
        <v>1201</v>
      </c>
      <c r="O3955" t="s">
        <v>1202</v>
      </c>
    </row>
    <row r="3956" spans="1:15" x14ac:dyDescent="0.25">
      <c r="A3956" t="s">
        <v>12515</v>
      </c>
      <c r="B3956" t="s">
        <v>12525</v>
      </c>
      <c r="C3956" t="s">
        <v>12517</v>
      </c>
      <c r="D3956" t="s">
        <v>12526</v>
      </c>
      <c r="E3956">
        <v>42.6</v>
      </c>
      <c r="F3956" s="65">
        <v>0.4</v>
      </c>
      <c r="G3956" s="65" t="s">
        <v>1200</v>
      </c>
      <c r="J3956" s="65" t="s">
        <v>9263</v>
      </c>
      <c r="L3956" t="s">
        <v>1201</v>
      </c>
      <c r="O3956" t="s">
        <v>1202</v>
      </c>
    </row>
    <row r="3957" spans="1:15" x14ac:dyDescent="0.25">
      <c r="A3957" t="s">
        <v>12515</v>
      </c>
      <c r="B3957" t="s">
        <v>12527</v>
      </c>
      <c r="C3957" t="s">
        <v>12517</v>
      </c>
      <c r="D3957" t="s">
        <v>12528</v>
      </c>
      <c r="E3957">
        <v>42.6</v>
      </c>
      <c r="F3957" s="65">
        <v>0.8</v>
      </c>
      <c r="G3957" s="65" t="s">
        <v>1200</v>
      </c>
      <c r="J3957" s="65" t="s">
        <v>9263</v>
      </c>
      <c r="L3957" t="s">
        <v>1201</v>
      </c>
      <c r="O3957" t="s">
        <v>1202</v>
      </c>
    </row>
    <row r="3958" spans="1:15" x14ac:dyDescent="0.25">
      <c r="A3958" t="s">
        <v>12515</v>
      </c>
      <c r="B3958" t="s">
        <v>12529</v>
      </c>
      <c r="C3958" t="s">
        <v>12517</v>
      </c>
      <c r="D3958" t="s">
        <v>12530</v>
      </c>
      <c r="E3958">
        <v>42.6</v>
      </c>
      <c r="F3958" s="65">
        <v>1</v>
      </c>
      <c r="G3958" s="65" t="s">
        <v>1200</v>
      </c>
      <c r="J3958" s="65" t="s">
        <v>9263</v>
      </c>
      <c r="L3958" t="s">
        <v>1201</v>
      </c>
      <c r="O3958" t="s">
        <v>1202</v>
      </c>
    </row>
    <row r="3959" spans="1:15" x14ac:dyDescent="0.25">
      <c r="A3959" t="s">
        <v>12515</v>
      </c>
      <c r="B3959" t="s">
        <v>12531</v>
      </c>
      <c r="C3959" t="s">
        <v>12517</v>
      </c>
      <c r="D3959" t="s">
        <v>12532</v>
      </c>
      <c r="E3959">
        <v>42.6</v>
      </c>
      <c r="F3959" s="65">
        <v>1.3</v>
      </c>
      <c r="G3959" s="65" t="s">
        <v>1200</v>
      </c>
      <c r="J3959" s="65" t="s">
        <v>9263</v>
      </c>
      <c r="L3959" t="s">
        <v>1201</v>
      </c>
      <c r="O3959" t="s">
        <v>1202</v>
      </c>
    </row>
    <row r="3960" spans="1:15" x14ac:dyDescent="0.25">
      <c r="A3960" t="s">
        <v>12515</v>
      </c>
      <c r="B3960" t="s">
        <v>12533</v>
      </c>
      <c r="C3960" t="s">
        <v>12517</v>
      </c>
      <c r="D3960" t="s">
        <v>12534</v>
      </c>
      <c r="E3960">
        <v>42.6</v>
      </c>
      <c r="F3960" s="65">
        <v>1.3</v>
      </c>
      <c r="G3960" s="65" t="s">
        <v>1200</v>
      </c>
      <c r="J3960" s="65" t="s">
        <v>9263</v>
      </c>
      <c r="L3960" t="s">
        <v>1201</v>
      </c>
      <c r="O3960" t="s">
        <v>1202</v>
      </c>
    </row>
    <row r="3961" spans="1:15" x14ac:dyDescent="0.25">
      <c r="A3961" t="s">
        <v>12515</v>
      </c>
      <c r="B3961" t="s">
        <v>12535</v>
      </c>
      <c r="C3961" t="s">
        <v>12517</v>
      </c>
      <c r="D3961" t="s">
        <v>12536</v>
      </c>
      <c r="E3961">
        <v>42.6</v>
      </c>
      <c r="F3961" s="65">
        <v>0.4</v>
      </c>
      <c r="G3961" s="65" t="s">
        <v>1200</v>
      </c>
      <c r="J3961" s="65" t="s">
        <v>9263</v>
      </c>
      <c r="L3961" t="s">
        <v>1201</v>
      </c>
      <c r="O3961" t="s">
        <v>1202</v>
      </c>
    </row>
    <row r="3962" spans="1:15" x14ac:dyDescent="0.25">
      <c r="A3962" t="s">
        <v>12515</v>
      </c>
      <c r="B3962" t="s">
        <v>12537</v>
      </c>
      <c r="C3962" t="s">
        <v>12517</v>
      </c>
      <c r="D3962" t="s">
        <v>12538</v>
      </c>
      <c r="E3962">
        <v>42.6</v>
      </c>
      <c r="F3962" s="65">
        <v>1.8</v>
      </c>
      <c r="G3962" s="65" t="s">
        <v>1200</v>
      </c>
      <c r="J3962" s="65" t="s">
        <v>9263</v>
      </c>
      <c r="L3962" t="s">
        <v>1201</v>
      </c>
      <c r="O3962" t="s">
        <v>1202</v>
      </c>
    </row>
    <row r="3963" spans="1:15" x14ac:dyDescent="0.25">
      <c r="A3963" t="s">
        <v>12515</v>
      </c>
      <c r="B3963" t="s">
        <v>12539</v>
      </c>
      <c r="C3963" t="s">
        <v>12517</v>
      </c>
      <c r="D3963" t="s">
        <v>12540</v>
      </c>
      <c r="E3963">
        <v>42.6</v>
      </c>
      <c r="F3963" s="65">
        <v>0.5</v>
      </c>
      <c r="G3963" s="65" t="s">
        <v>1200</v>
      </c>
      <c r="J3963" s="65" t="s">
        <v>9263</v>
      </c>
      <c r="L3963" t="s">
        <v>1201</v>
      </c>
      <c r="O3963" t="s">
        <v>1202</v>
      </c>
    </row>
    <row r="3964" spans="1:15" x14ac:dyDescent="0.25">
      <c r="A3964" t="s">
        <v>12515</v>
      </c>
      <c r="B3964" t="s">
        <v>12541</v>
      </c>
      <c r="C3964" t="s">
        <v>12517</v>
      </c>
      <c r="D3964" t="s">
        <v>12542</v>
      </c>
      <c r="E3964">
        <v>42.6</v>
      </c>
      <c r="F3964" s="65">
        <v>3.8</v>
      </c>
      <c r="G3964" s="65" t="s">
        <v>1200</v>
      </c>
      <c r="J3964" s="65" t="s">
        <v>9263</v>
      </c>
      <c r="L3964" t="s">
        <v>1201</v>
      </c>
      <c r="O3964" t="s">
        <v>1202</v>
      </c>
    </row>
    <row r="3965" spans="1:15" x14ac:dyDescent="0.25">
      <c r="A3965" t="s">
        <v>12515</v>
      </c>
      <c r="B3965" t="s">
        <v>12543</v>
      </c>
      <c r="C3965" t="s">
        <v>12517</v>
      </c>
      <c r="D3965" t="s">
        <v>12544</v>
      </c>
      <c r="E3965">
        <v>42.6</v>
      </c>
      <c r="F3965" s="65">
        <v>1.4</v>
      </c>
      <c r="G3965" s="65" t="s">
        <v>1200</v>
      </c>
      <c r="J3965" s="65" t="s">
        <v>9263</v>
      </c>
      <c r="L3965" t="s">
        <v>1201</v>
      </c>
      <c r="O3965" t="s">
        <v>1202</v>
      </c>
    </row>
    <row r="3966" spans="1:15" x14ac:dyDescent="0.25">
      <c r="A3966" t="s">
        <v>12515</v>
      </c>
      <c r="B3966" t="s">
        <v>12545</v>
      </c>
      <c r="C3966" t="s">
        <v>12517</v>
      </c>
      <c r="D3966" t="s">
        <v>12546</v>
      </c>
      <c r="E3966">
        <v>42.6</v>
      </c>
      <c r="F3966" s="65">
        <v>0.8</v>
      </c>
      <c r="G3966" s="65" t="s">
        <v>1200</v>
      </c>
      <c r="J3966" s="65" t="s">
        <v>9263</v>
      </c>
      <c r="L3966" t="s">
        <v>1201</v>
      </c>
      <c r="O3966" t="s">
        <v>1202</v>
      </c>
    </row>
    <row r="3967" spans="1:15" x14ac:dyDescent="0.25">
      <c r="A3967" t="s">
        <v>12515</v>
      </c>
      <c r="B3967" t="s">
        <v>12547</v>
      </c>
      <c r="C3967" t="s">
        <v>12517</v>
      </c>
      <c r="D3967" t="s">
        <v>12548</v>
      </c>
      <c r="E3967">
        <v>42.6</v>
      </c>
      <c r="F3967" s="65">
        <v>1.4</v>
      </c>
      <c r="G3967" s="65" t="s">
        <v>1200</v>
      </c>
      <c r="J3967" s="65" t="s">
        <v>9263</v>
      </c>
      <c r="L3967" t="s">
        <v>1201</v>
      </c>
      <c r="O3967" t="s">
        <v>1202</v>
      </c>
    </row>
    <row r="3968" spans="1:15" x14ac:dyDescent="0.25">
      <c r="A3968" t="s">
        <v>12515</v>
      </c>
      <c r="B3968" t="s">
        <v>12549</v>
      </c>
      <c r="C3968" t="s">
        <v>12517</v>
      </c>
      <c r="D3968" t="s">
        <v>12550</v>
      </c>
      <c r="E3968">
        <v>42.6</v>
      </c>
      <c r="F3968" s="65">
        <v>17.5</v>
      </c>
      <c r="G3968" s="65" t="s">
        <v>1200</v>
      </c>
      <c r="J3968" s="65" t="s">
        <v>9263</v>
      </c>
      <c r="L3968" t="s">
        <v>1201</v>
      </c>
      <c r="O3968" t="s">
        <v>1202</v>
      </c>
    </row>
    <row r="3969" spans="1:15" x14ac:dyDescent="0.25">
      <c r="A3969" t="s">
        <v>12515</v>
      </c>
      <c r="B3969" t="s">
        <v>12551</v>
      </c>
      <c r="C3969" t="s">
        <v>12517</v>
      </c>
      <c r="D3969" t="s">
        <v>12552</v>
      </c>
      <c r="E3969">
        <v>42.6</v>
      </c>
      <c r="F3969" s="65">
        <v>0.1</v>
      </c>
      <c r="G3969" s="65" t="s">
        <v>1200</v>
      </c>
      <c r="J3969" s="65" t="s">
        <v>9263</v>
      </c>
      <c r="L3969" t="s">
        <v>1201</v>
      </c>
      <c r="O3969" t="s">
        <v>1202</v>
      </c>
    </row>
    <row r="3970" spans="1:15" x14ac:dyDescent="0.25">
      <c r="A3970" t="s">
        <v>12515</v>
      </c>
      <c r="B3970" t="s">
        <v>12553</v>
      </c>
      <c r="C3970" t="s">
        <v>12517</v>
      </c>
      <c r="D3970" t="s">
        <v>12554</v>
      </c>
      <c r="E3970">
        <v>42.6</v>
      </c>
      <c r="F3970" s="65">
        <v>0.1</v>
      </c>
      <c r="G3970" s="65" t="s">
        <v>1200</v>
      </c>
      <c r="J3970" s="65" t="s">
        <v>9263</v>
      </c>
      <c r="L3970" t="s">
        <v>1201</v>
      </c>
      <c r="O3970" t="s">
        <v>1202</v>
      </c>
    </row>
    <row r="3971" spans="1:15" x14ac:dyDescent="0.25">
      <c r="A3971" t="s">
        <v>12515</v>
      </c>
      <c r="B3971" t="s">
        <v>12555</v>
      </c>
      <c r="C3971" t="s">
        <v>12517</v>
      </c>
      <c r="D3971" t="s">
        <v>12556</v>
      </c>
      <c r="E3971">
        <v>42.6</v>
      </c>
      <c r="F3971" s="65">
        <v>0.1</v>
      </c>
      <c r="G3971" s="65" t="s">
        <v>1200</v>
      </c>
      <c r="J3971" s="65" t="s">
        <v>9263</v>
      </c>
      <c r="L3971" t="s">
        <v>1201</v>
      </c>
      <c r="O3971" t="s">
        <v>1202</v>
      </c>
    </row>
    <row r="3972" spans="1:15" x14ac:dyDescent="0.25">
      <c r="A3972" t="s">
        <v>12515</v>
      </c>
      <c r="B3972" t="s">
        <v>12557</v>
      </c>
      <c r="C3972" t="s">
        <v>12517</v>
      </c>
      <c r="D3972" t="s">
        <v>12558</v>
      </c>
      <c r="E3972">
        <v>42.6</v>
      </c>
      <c r="F3972" s="65">
        <v>1.5</v>
      </c>
      <c r="G3972" s="65" t="s">
        <v>1200</v>
      </c>
      <c r="J3972" s="65" t="s">
        <v>9263</v>
      </c>
      <c r="L3972" t="s">
        <v>1201</v>
      </c>
      <c r="O3972" t="s">
        <v>1202</v>
      </c>
    </row>
    <row r="3973" spans="1:15" x14ac:dyDescent="0.25">
      <c r="A3973" t="s">
        <v>12515</v>
      </c>
      <c r="B3973" t="s">
        <v>12559</v>
      </c>
      <c r="C3973" t="s">
        <v>12517</v>
      </c>
      <c r="D3973" t="s">
        <v>12560</v>
      </c>
      <c r="E3973">
        <v>42.6</v>
      </c>
      <c r="F3973" s="65">
        <v>4.3</v>
      </c>
      <c r="G3973" s="65" t="s">
        <v>1200</v>
      </c>
      <c r="J3973" s="65" t="s">
        <v>9263</v>
      </c>
      <c r="L3973" t="s">
        <v>1201</v>
      </c>
      <c r="O3973" t="s">
        <v>1202</v>
      </c>
    </row>
    <row r="3974" spans="1:15" x14ac:dyDescent="0.25">
      <c r="A3974" t="s">
        <v>12561</v>
      </c>
      <c r="B3974" t="s">
        <v>12562</v>
      </c>
      <c r="C3974" t="s">
        <v>12563</v>
      </c>
      <c r="D3974" t="s">
        <v>12564</v>
      </c>
      <c r="E3974">
        <v>16.899999999999999</v>
      </c>
      <c r="F3974" s="65">
        <v>4.9000000000000004</v>
      </c>
      <c r="G3974" s="65" t="s">
        <v>1200</v>
      </c>
      <c r="H3974">
        <v>62.447000000000003</v>
      </c>
      <c r="I3974">
        <v>7.4870000000000001</v>
      </c>
      <c r="J3974" s="65" t="s">
        <v>9263</v>
      </c>
      <c r="K3974" t="s">
        <v>9264</v>
      </c>
      <c r="L3974" t="s">
        <v>1201</v>
      </c>
      <c r="O3974" t="s">
        <v>1202</v>
      </c>
    </row>
    <row r="3975" spans="1:15" x14ac:dyDescent="0.25">
      <c r="A3975" t="s">
        <v>12561</v>
      </c>
      <c r="B3975" t="s">
        <v>12565</v>
      </c>
      <c r="C3975" t="s">
        <v>12563</v>
      </c>
      <c r="D3975" t="s">
        <v>12566</v>
      </c>
      <c r="E3975">
        <v>16.899999999999999</v>
      </c>
      <c r="F3975" s="65">
        <v>12</v>
      </c>
      <c r="G3975" s="65" t="s">
        <v>1200</v>
      </c>
      <c r="H3975">
        <v>59.957000000000001</v>
      </c>
      <c r="I3975">
        <v>10.685</v>
      </c>
      <c r="J3975" s="65" t="s">
        <v>9263</v>
      </c>
      <c r="K3975" t="s">
        <v>9276</v>
      </c>
      <c r="L3975" t="s">
        <v>1201</v>
      </c>
      <c r="O3975" t="s">
        <v>1202</v>
      </c>
    </row>
    <row r="3976" spans="1:15" x14ac:dyDescent="0.25">
      <c r="A3976" t="s">
        <v>12567</v>
      </c>
      <c r="B3976" t="s">
        <v>12568</v>
      </c>
      <c r="C3976" t="s">
        <v>12569</v>
      </c>
      <c r="D3976" t="s">
        <v>12570</v>
      </c>
      <c r="E3976">
        <v>48.5</v>
      </c>
      <c r="F3976" s="65">
        <v>1.3</v>
      </c>
      <c r="G3976" s="65" t="s">
        <v>1200</v>
      </c>
      <c r="H3976">
        <v>63.987000000000002</v>
      </c>
      <c r="I3976">
        <v>11.102</v>
      </c>
      <c r="J3976" s="65" t="s">
        <v>9263</v>
      </c>
      <c r="K3976" t="s">
        <v>9341</v>
      </c>
      <c r="L3976" t="s">
        <v>1201</v>
      </c>
      <c r="O3976" t="s">
        <v>1202</v>
      </c>
    </row>
    <row r="3977" spans="1:15" x14ac:dyDescent="0.25">
      <c r="A3977" t="s">
        <v>12567</v>
      </c>
      <c r="B3977" t="s">
        <v>12571</v>
      </c>
      <c r="C3977" t="s">
        <v>12569</v>
      </c>
      <c r="D3977" t="s">
        <v>12572</v>
      </c>
      <c r="E3977">
        <v>48.5</v>
      </c>
      <c r="F3977" s="65">
        <v>47.2</v>
      </c>
      <c r="G3977" s="65" t="s">
        <v>1200</v>
      </c>
      <c r="H3977">
        <v>63.987000000000002</v>
      </c>
      <c r="I3977">
        <v>11.102</v>
      </c>
      <c r="J3977" s="65" t="s">
        <v>9263</v>
      </c>
      <c r="K3977" t="s">
        <v>9341</v>
      </c>
      <c r="L3977" t="s">
        <v>1201</v>
      </c>
      <c r="O3977" t="s">
        <v>1202</v>
      </c>
    </row>
    <row r="3978" spans="1:15" x14ac:dyDescent="0.25">
      <c r="A3978" t="s">
        <v>12573</v>
      </c>
      <c r="B3978" t="s">
        <v>12574</v>
      </c>
      <c r="C3978" t="s">
        <v>12575</v>
      </c>
      <c r="D3978" t="s">
        <v>12576</v>
      </c>
      <c r="E3978">
        <v>18</v>
      </c>
      <c r="F3978" s="65">
        <v>18</v>
      </c>
      <c r="G3978" s="65" t="s">
        <v>1200</v>
      </c>
      <c r="J3978" s="65" t="s">
        <v>9263</v>
      </c>
      <c r="L3978" t="s">
        <v>1201</v>
      </c>
      <c r="O3978" t="s">
        <v>1202</v>
      </c>
    </row>
    <row r="3979" spans="1:15" x14ac:dyDescent="0.25">
      <c r="A3979" t="s">
        <v>12577</v>
      </c>
      <c r="B3979" t="s">
        <v>12578</v>
      </c>
      <c r="C3979" t="s">
        <v>12579</v>
      </c>
      <c r="D3979" t="s">
        <v>12580</v>
      </c>
      <c r="E3979">
        <v>89</v>
      </c>
      <c r="F3979" s="65">
        <v>89</v>
      </c>
      <c r="G3979" s="65" t="s">
        <v>1200</v>
      </c>
      <c r="H3979">
        <v>59.017000000000003</v>
      </c>
      <c r="I3979">
        <v>6.4329999999999998</v>
      </c>
      <c r="J3979" s="65" t="s">
        <v>9263</v>
      </c>
      <c r="K3979" t="s">
        <v>9367</v>
      </c>
      <c r="L3979" t="s">
        <v>1201</v>
      </c>
      <c r="O3979" t="s">
        <v>1202</v>
      </c>
    </row>
    <row r="3980" spans="1:15" x14ac:dyDescent="0.25">
      <c r="A3980" t="s">
        <v>12581</v>
      </c>
      <c r="B3980" t="s">
        <v>12582</v>
      </c>
      <c r="C3980" t="s">
        <v>12583</v>
      </c>
      <c r="D3980" t="s">
        <v>12584</v>
      </c>
      <c r="E3980">
        <v>10</v>
      </c>
      <c r="F3980" s="65">
        <v>10</v>
      </c>
      <c r="G3980" s="65" t="s">
        <v>1213</v>
      </c>
      <c r="H3980">
        <v>69.433000000000007</v>
      </c>
      <c r="I3980">
        <v>17.483000000000001</v>
      </c>
      <c r="J3980" s="65" t="s">
        <v>9263</v>
      </c>
      <c r="K3980" t="s">
        <v>9348</v>
      </c>
      <c r="L3980" t="s">
        <v>1201</v>
      </c>
      <c r="O3980" t="s">
        <v>1202</v>
      </c>
    </row>
    <row r="3981" spans="1:15" x14ac:dyDescent="0.25">
      <c r="A3981" t="s">
        <v>12585</v>
      </c>
      <c r="B3981" t="s">
        <v>12586</v>
      </c>
      <c r="C3981" t="s">
        <v>12587</v>
      </c>
      <c r="D3981" t="s">
        <v>12588</v>
      </c>
      <c r="E3981">
        <v>5.2</v>
      </c>
      <c r="F3981" s="65">
        <v>5.2</v>
      </c>
      <c r="G3981" s="65" t="s">
        <v>1213</v>
      </c>
      <c r="H3981">
        <v>60.462000000000003</v>
      </c>
      <c r="I3981">
        <v>5.4329999999999998</v>
      </c>
      <c r="J3981" s="65" t="s">
        <v>9263</v>
      </c>
      <c r="K3981" t="s">
        <v>9264</v>
      </c>
      <c r="L3981" t="s">
        <v>1201</v>
      </c>
      <c r="O3981" t="s">
        <v>1202</v>
      </c>
    </row>
    <row r="3982" spans="1:15" x14ac:dyDescent="0.25">
      <c r="A3982" t="s">
        <v>12589</v>
      </c>
      <c r="B3982" t="s">
        <v>12590</v>
      </c>
      <c r="C3982" t="s">
        <v>12591</v>
      </c>
      <c r="D3982" t="s">
        <v>12592</v>
      </c>
      <c r="E3982">
        <v>5</v>
      </c>
      <c r="F3982" s="65">
        <v>5</v>
      </c>
      <c r="G3982" s="65" t="s">
        <v>1213</v>
      </c>
      <c r="H3982">
        <v>59.323</v>
      </c>
      <c r="I3982">
        <v>9.5370000000000008</v>
      </c>
      <c r="J3982" s="65" t="s">
        <v>9263</v>
      </c>
      <c r="K3982" t="s">
        <v>9271</v>
      </c>
      <c r="L3982" t="s">
        <v>1201</v>
      </c>
      <c r="O3982" t="s">
        <v>1202</v>
      </c>
    </row>
    <row r="3983" spans="1:15" x14ac:dyDescent="0.25">
      <c r="A3983" t="s">
        <v>12593</v>
      </c>
      <c r="B3983" t="s">
        <v>12594</v>
      </c>
      <c r="C3983" t="s">
        <v>12595</v>
      </c>
      <c r="D3983" t="s">
        <v>12596</v>
      </c>
      <c r="E3983">
        <v>66</v>
      </c>
      <c r="F3983" s="65">
        <v>66</v>
      </c>
      <c r="G3983" s="65" t="s">
        <v>1200</v>
      </c>
      <c r="H3983">
        <v>61.197000000000003</v>
      </c>
      <c r="I3983">
        <v>8.3810000000000002</v>
      </c>
      <c r="J3983" s="65" t="s">
        <v>9263</v>
      </c>
      <c r="K3983" t="s">
        <v>9512</v>
      </c>
      <c r="L3983" t="s">
        <v>1201</v>
      </c>
      <c r="O3983" t="s">
        <v>1202</v>
      </c>
    </row>
    <row r="3984" spans="1:15" x14ac:dyDescent="0.25">
      <c r="A3984" t="s">
        <v>12597</v>
      </c>
      <c r="B3984" t="s">
        <v>12598</v>
      </c>
      <c r="C3984" t="s">
        <v>12599</v>
      </c>
      <c r="D3984" t="s">
        <v>12600</v>
      </c>
      <c r="E3984">
        <v>22.1</v>
      </c>
      <c r="F3984" s="65">
        <v>1.4</v>
      </c>
      <c r="G3984" s="65" t="s">
        <v>1213</v>
      </c>
      <c r="J3984" s="65" t="s">
        <v>9263</v>
      </c>
      <c r="L3984" t="s">
        <v>1201</v>
      </c>
      <c r="O3984" t="s">
        <v>1202</v>
      </c>
    </row>
    <row r="3985" spans="1:15" x14ac:dyDescent="0.25">
      <c r="A3985" t="s">
        <v>12597</v>
      </c>
      <c r="B3985" t="s">
        <v>12601</v>
      </c>
      <c r="C3985" t="s">
        <v>12599</v>
      </c>
      <c r="D3985" t="s">
        <v>12602</v>
      </c>
      <c r="E3985">
        <v>22.1</v>
      </c>
      <c r="F3985" s="65">
        <v>1.3</v>
      </c>
      <c r="G3985" s="65" t="s">
        <v>1213</v>
      </c>
      <c r="J3985" s="65" t="s">
        <v>9263</v>
      </c>
      <c r="L3985" t="s">
        <v>1201</v>
      </c>
      <c r="O3985" t="s">
        <v>1202</v>
      </c>
    </row>
    <row r="3986" spans="1:15" x14ac:dyDescent="0.25">
      <c r="A3986" t="s">
        <v>12597</v>
      </c>
      <c r="B3986" t="s">
        <v>12603</v>
      </c>
      <c r="C3986" t="s">
        <v>12599</v>
      </c>
      <c r="D3986" t="s">
        <v>12604</v>
      </c>
      <c r="E3986">
        <v>22.1</v>
      </c>
      <c r="F3986" s="65">
        <v>1.5</v>
      </c>
      <c r="G3986" s="65" t="s">
        <v>1213</v>
      </c>
      <c r="J3986" s="65" t="s">
        <v>9263</v>
      </c>
      <c r="L3986" t="s">
        <v>1201</v>
      </c>
      <c r="O3986" t="s">
        <v>1202</v>
      </c>
    </row>
    <row r="3987" spans="1:15" x14ac:dyDescent="0.25">
      <c r="A3987" t="s">
        <v>12597</v>
      </c>
      <c r="B3987" t="s">
        <v>12605</v>
      </c>
      <c r="C3987" t="s">
        <v>12599</v>
      </c>
      <c r="D3987" t="s">
        <v>12606</v>
      </c>
      <c r="E3987">
        <v>22.1</v>
      </c>
      <c r="F3987" s="65">
        <v>1.5</v>
      </c>
      <c r="G3987" s="65" t="s">
        <v>1213</v>
      </c>
      <c r="J3987" s="65" t="s">
        <v>9263</v>
      </c>
      <c r="L3987" t="s">
        <v>1201</v>
      </c>
      <c r="O3987" t="s">
        <v>1202</v>
      </c>
    </row>
    <row r="3988" spans="1:15" x14ac:dyDescent="0.25">
      <c r="A3988" t="s">
        <v>12597</v>
      </c>
      <c r="B3988" t="s">
        <v>12607</v>
      </c>
      <c r="C3988" t="s">
        <v>12599</v>
      </c>
      <c r="D3988" t="s">
        <v>12608</v>
      </c>
      <c r="E3988">
        <v>22.1</v>
      </c>
      <c r="F3988" s="65">
        <v>0.1</v>
      </c>
      <c r="G3988" s="65" t="s">
        <v>1213</v>
      </c>
      <c r="J3988" s="65" t="s">
        <v>9263</v>
      </c>
      <c r="L3988" t="s">
        <v>1201</v>
      </c>
      <c r="O3988" t="s">
        <v>1202</v>
      </c>
    </row>
    <row r="3989" spans="1:15" x14ac:dyDescent="0.25">
      <c r="A3989" t="s">
        <v>12597</v>
      </c>
      <c r="B3989" t="s">
        <v>12609</v>
      </c>
      <c r="C3989" t="s">
        <v>12599</v>
      </c>
      <c r="D3989" t="s">
        <v>12610</v>
      </c>
      <c r="E3989">
        <v>22.1</v>
      </c>
      <c r="F3989" s="65">
        <v>0.1</v>
      </c>
      <c r="G3989" s="65" t="s">
        <v>1213</v>
      </c>
      <c r="J3989" s="65" t="s">
        <v>9263</v>
      </c>
      <c r="L3989" t="s">
        <v>1201</v>
      </c>
      <c r="O3989" t="s">
        <v>1202</v>
      </c>
    </row>
    <row r="3990" spans="1:15" x14ac:dyDescent="0.25">
      <c r="A3990" t="s">
        <v>12597</v>
      </c>
      <c r="B3990" t="s">
        <v>12611</v>
      </c>
      <c r="C3990" t="s">
        <v>12599</v>
      </c>
      <c r="D3990" t="s">
        <v>12612</v>
      </c>
      <c r="E3990">
        <v>22.1</v>
      </c>
      <c r="F3990" s="65">
        <v>0.1</v>
      </c>
      <c r="G3990" s="65" t="s">
        <v>1213</v>
      </c>
      <c r="J3990" s="65" t="s">
        <v>9263</v>
      </c>
      <c r="L3990" t="s">
        <v>1201</v>
      </c>
      <c r="O3990" t="s">
        <v>1202</v>
      </c>
    </row>
    <row r="3991" spans="1:15" x14ac:dyDescent="0.25">
      <c r="A3991" t="s">
        <v>12597</v>
      </c>
      <c r="B3991" t="s">
        <v>12613</v>
      </c>
      <c r="C3991" t="s">
        <v>12599</v>
      </c>
      <c r="D3991" t="s">
        <v>12614</v>
      </c>
      <c r="E3991">
        <v>22.1</v>
      </c>
      <c r="F3991" s="65">
        <v>3.2</v>
      </c>
      <c r="G3991" s="65" t="s">
        <v>1213</v>
      </c>
      <c r="J3991" s="65" t="s">
        <v>9263</v>
      </c>
      <c r="L3991" t="s">
        <v>1201</v>
      </c>
      <c r="O3991" t="s">
        <v>1202</v>
      </c>
    </row>
    <row r="3992" spans="1:15" x14ac:dyDescent="0.25">
      <c r="A3992" t="s">
        <v>12597</v>
      </c>
      <c r="B3992" t="s">
        <v>12615</v>
      </c>
      <c r="C3992" t="s">
        <v>12599</v>
      </c>
      <c r="D3992" t="s">
        <v>12616</v>
      </c>
      <c r="E3992">
        <v>22.1</v>
      </c>
      <c r="F3992" s="65">
        <v>1.3</v>
      </c>
      <c r="G3992" s="65" t="s">
        <v>1213</v>
      </c>
      <c r="J3992" s="65" t="s">
        <v>9263</v>
      </c>
      <c r="L3992" t="s">
        <v>1201</v>
      </c>
      <c r="O3992" t="s">
        <v>1202</v>
      </c>
    </row>
    <row r="3993" spans="1:15" x14ac:dyDescent="0.25">
      <c r="A3993" t="s">
        <v>12597</v>
      </c>
      <c r="B3993" t="s">
        <v>12617</v>
      </c>
      <c r="C3993" t="s">
        <v>12599</v>
      </c>
      <c r="D3993" t="s">
        <v>12618</v>
      </c>
      <c r="E3993">
        <v>22.1</v>
      </c>
      <c r="F3993" s="65">
        <v>0.4</v>
      </c>
      <c r="G3993" s="65" t="s">
        <v>1213</v>
      </c>
      <c r="J3993" s="65" t="s">
        <v>9263</v>
      </c>
      <c r="L3993" t="s">
        <v>1201</v>
      </c>
      <c r="O3993" t="s">
        <v>1202</v>
      </c>
    </row>
    <row r="3994" spans="1:15" x14ac:dyDescent="0.25">
      <c r="A3994" t="s">
        <v>12597</v>
      </c>
      <c r="B3994" t="s">
        <v>12619</v>
      </c>
      <c r="C3994" t="s">
        <v>12599</v>
      </c>
      <c r="D3994" t="s">
        <v>12620</v>
      </c>
      <c r="E3994">
        <v>22.1</v>
      </c>
      <c r="F3994" s="65">
        <v>2.7</v>
      </c>
      <c r="G3994" s="65" t="s">
        <v>1213</v>
      </c>
      <c r="J3994" s="65" t="s">
        <v>9263</v>
      </c>
      <c r="L3994" t="s">
        <v>1201</v>
      </c>
      <c r="O3994" t="s">
        <v>1202</v>
      </c>
    </row>
    <row r="3995" spans="1:15" x14ac:dyDescent="0.25">
      <c r="A3995" t="s">
        <v>12597</v>
      </c>
      <c r="B3995" t="s">
        <v>12621</v>
      </c>
      <c r="C3995" t="s">
        <v>12599</v>
      </c>
      <c r="D3995" t="s">
        <v>12622</v>
      </c>
      <c r="E3995">
        <v>22.1</v>
      </c>
      <c r="F3995" s="65">
        <v>0.2</v>
      </c>
      <c r="G3995" s="65" t="s">
        <v>1213</v>
      </c>
      <c r="J3995" s="65" t="s">
        <v>9263</v>
      </c>
      <c r="L3995" t="s">
        <v>1201</v>
      </c>
      <c r="O3995" t="s">
        <v>1202</v>
      </c>
    </row>
    <row r="3996" spans="1:15" x14ac:dyDescent="0.25">
      <c r="A3996" t="s">
        <v>12597</v>
      </c>
      <c r="B3996" t="s">
        <v>12623</v>
      </c>
      <c r="C3996" t="s">
        <v>12599</v>
      </c>
      <c r="D3996" t="s">
        <v>12624</v>
      </c>
      <c r="E3996">
        <v>22.1</v>
      </c>
      <c r="F3996" s="65">
        <v>3.4</v>
      </c>
      <c r="G3996" s="65" t="s">
        <v>1213</v>
      </c>
      <c r="J3996" s="65" t="s">
        <v>9263</v>
      </c>
      <c r="L3996" t="s">
        <v>1201</v>
      </c>
      <c r="O3996" t="s">
        <v>1202</v>
      </c>
    </row>
    <row r="3997" spans="1:15" x14ac:dyDescent="0.25">
      <c r="A3997" t="s">
        <v>12597</v>
      </c>
      <c r="B3997" t="s">
        <v>12625</v>
      </c>
      <c r="C3997" t="s">
        <v>12599</v>
      </c>
      <c r="D3997" t="s">
        <v>12626</v>
      </c>
      <c r="E3997">
        <v>22.1</v>
      </c>
      <c r="F3997" s="65">
        <v>0.4</v>
      </c>
      <c r="G3997" s="65" t="s">
        <v>1213</v>
      </c>
      <c r="J3997" s="65" t="s">
        <v>9263</v>
      </c>
      <c r="L3997" t="s">
        <v>1201</v>
      </c>
      <c r="O3997" t="s">
        <v>1202</v>
      </c>
    </row>
    <row r="3998" spans="1:15" x14ac:dyDescent="0.25">
      <c r="A3998" t="s">
        <v>12597</v>
      </c>
      <c r="B3998" t="s">
        <v>12627</v>
      </c>
      <c r="C3998" t="s">
        <v>12599</v>
      </c>
      <c r="D3998" t="s">
        <v>12628</v>
      </c>
      <c r="E3998">
        <v>22.1</v>
      </c>
      <c r="F3998" s="65">
        <v>1.8</v>
      </c>
      <c r="G3998" s="65" t="s">
        <v>1213</v>
      </c>
      <c r="J3998" s="65" t="s">
        <v>9263</v>
      </c>
      <c r="L3998" t="s">
        <v>1201</v>
      </c>
      <c r="O3998" t="s">
        <v>1202</v>
      </c>
    </row>
    <row r="3999" spans="1:15" x14ac:dyDescent="0.25">
      <c r="A3999" t="s">
        <v>12597</v>
      </c>
      <c r="B3999" t="s">
        <v>12629</v>
      </c>
      <c r="C3999" t="s">
        <v>12599</v>
      </c>
      <c r="D3999" t="s">
        <v>12630</v>
      </c>
      <c r="E3999">
        <v>22.1</v>
      </c>
      <c r="F3999" s="65">
        <v>0.5</v>
      </c>
      <c r="G3999" s="65" t="s">
        <v>1213</v>
      </c>
      <c r="J3999" s="65" t="s">
        <v>9263</v>
      </c>
      <c r="L3999" t="s">
        <v>1201</v>
      </c>
      <c r="O3999" t="s">
        <v>1202</v>
      </c>
    </row>
    <row r="4000" spans="1:15" x14ac:dyDescent="0.25">
      <c r="A4000" t="s">
        <v>12597</v>
      </c>
      <c r="B4000" t="s">
        <v>12631</v>
      </c>
      <c r="C4000" t="s">
        <v>12599</v>
      </c>
      <c r="D4000" t="s">
        <v>12632</v>
      </c>
      <c r="E4000">
        <v>22.1</v>
      </c>
      <c r="F4000" s="65">
        <v>0.8</v>
      </c>
      <c r="G4000" s="65" t="s">
        <v>1213</v>
      </c>
      <c r="J4000" s="65" t="s">
        <v>9263</v>
      </c>
      <c r="L4000" t="s">
        <v>1201</v>
      </c>
      <c r="O4000" t="s">
        <v>1202</v>
      </c>
    </row>
    <row r="4001" spans="1:18" x14ac:dyDescent="0.25">
      <c r="A4001" t="s">
        <v>12597</v>
      </c>
      <c r="B4001" t="s">
        <v>12633</v>
      </c>
      <c r="C4001" t="s">
        <v>12599</v>
      </c>
      <c r="D4001" t="s">
        <v>12634</v>
      </c>
      <c r="E4001">
        <v>22.1</v>
      </c>
      <c r="F4001" s="65">
        <v>0.2</v>
      </c>
      <c r="G4001" s="65" t="s">
        <v>1213</v>
      </c>
      <c r="J4001" s="65" t="s">
        <v>9263</v>
      </c>
      <c r="L4001" t="s">
        <v>1201</v>
      </c>
      <c r="O4001" t="s">
        <v>1202</v>
      </c>
    </row>
    <row r="4002" spans="1:18" x14ac:dyDescent="0.25">
      <c r="A4002" t="s">
        <v>12597</v>
      </c>
      <c r="B4002" t="s">
        <v>12635</v>
      </c>
      <c r="C4002" t="s">
        <v>12599</v>
      </c>
      <c r="D4002" t="s">
        <v>12636</v>
      </c>
      <c r="E4002">
        <v>22.1</v>
      </c>
      <c r="F4002" s="65">
        <v>0.6</v>
      </c>
      <c r="G4002" s="65" t="s">
        <v>1213</v>
      </c>
      <c r="J4002" s="65" t="s">
        <v>9263</v>
      </c>
      <c r="L4002" t="s">
        <v>1201</v>
      </c>
      <c r="O4002" t="s">
        <v>1202</v>
      </c>
    </row>
    <row r="4003" spans="1:18" x14ac:dyDescent="0.25">
      <c r="A4003" t="s">
        <v>12597</v>
      </c>
      <c r="B4003" t="s">
        <v>12637</v>
      </c>
      <c r="C4003" t="s">
        <v>12599</v>
      </c>
      <c r="D4003" t="s">
        <v>12638</v>
      </c>
      <c r="E4003">
        <v>22.1</v>
      </c>
      <c r="F4003" s="65">
        <v>0.6</v>
      </c>
      <c r="G4003" s="65" t="s">
        <v>1213</v>
      </c>
      <c r="J4003" s="65" t="s">
        <v>9263</v>
      </c>
      <c r="L4003" t="s">
        <v>1201</v>
      </c>
      <c r="O4003" t="s">
        <v>1202</v>
      </c>
    </row>
    <row r="4004" spans="1:18" x14ac:dyDescent="0.25">
      <c r="A4004" t="s">
        <v>12639</v>
      </c>
      <c r="B4004" t="s">
        <v>12640</v>
      </c>
      <c r="C4004" t="s">
        <v>12641</v>
      </c>
      <c r="D4004" t="s">
        <v>12642</v>
      </c>
      <c r="E4004">
        <v>23</v>
      </c>
      <c r="F4004" s="65">
        <v>23</v>
      </c>
      <c r="G4004" s="65" t="s">
        <v>1200</v>
      </c>
      <c r="H4004">
        <v>60.676000000000002</v>
      </c>
      <c r="I4004">
        <v>11.840999999999999</v>
      </c>
      <c r="J4004" s="65" t="s">
        <v>9263</v>
      </c>
      <c r="K4004" t="s">
        <v>9512</v>
      </c>
      <c r="L4004" t="s">
        <v>1201</v>
      </c>
      <c r="O4004" t="s">
        <v>1202</v>
      </c>
    </row>
    <row r="4005" spans="1:18" x14ac:dyDescent="0.25">
      <c r="A4005" t="s">
        <v>12643</v>
      </c>
      <c r="B4005" t="s">
        <v>12644</v>
      </c>
      <c r="C4005" t="s">
        <v>12645</v>
      </c>
      <c r="D4005" t="s">
        <v>12646</v>
      </c>
      <c r="E4005">
        <v>13.9</v>
      </c>
      <c r="F4005" s="65">
        <v>5.9</v>
      </c>
      <c r="G4005" s="65" t="s">
        <v>1213</v>
      </c>
      <c r="H4005">
        <v>58.63</v>
      </c>
      <c r="I4005">
        <v>8.6890000000000001</v>
      </c>
      <c r="J4005" s="65" t="s">
        <v>9263</v>
      </c>
      <c r="K4005" t="s">
        <v>9367</v>
      </c>
      <c r="L4005" t="s">
        <v>1201</v>
      </c>
      <c r="O4005" t="s">
        <v>1202</v>
      </c>
    </row>
    <row r="4006" spans="1:18" x14ac:dyDescent="0.25">
      <c r="A4006" t="s">
        <v>12643</v>
      </c>
      <c r="B4006" t="s">
        <v>12647</v>
      </c>
      <c r="C4006" t="s">
        <v>12645</v>
      </c>
      <c r="D4006" t="s">
        <v>12648</v>
      </c>
      <c r="E4006">
        <v>13.9</v>
      </c>
      <c r="F4006" s="65">
        <v>8</v>
      </c>
      <c r="G4006" s="65" t="s">
        <v>1213</v>
      </c>
      <c r="H4006">
        <v>58.63</v>
      </c>
      <c r="I4006">
        <v>8.6890000000000001</v>
      </c>
      <c r="J4006" s="65" t="s">
        <v>9263</v>
      </c>
      <c r="K4006" t="s">
        <v>9367</v>
      </c>
      <c r="L4006" t="s">
        <v>1201</v>
      </c>
      <c r="O4006" t="s">
        <v>1202</v>
      </c>
    </row>
    <row r="4007" spans="1:18" x14ac:dyDescent="0.25">
      <c r="A4007" t="s">
        <v>12649</v>
      </c>
      <c r="B4007" t="s">
        <v>12650</v>
      </c>
      <c r="C4007" t="s">
        <v>12651</v>
      </c>
      <c r="D4007" t="s">
        <v>12652</v>
      </c>
      <c r="E4007">
        <v>1.5</v>
      </c>
      <c r="F4007" s="65">
        <v>1.5</v>
      </c>
      <c r="G4007" s="65" t="s">
        <v>1200</v>
      </c>
      <c r="H4007">
        <v>58.988999999999997</v>
      </c>
      <c r="I4007">
        <v>6.4539999999999997</v>
      </c>
      <c r="J4007" s="65" t="s">
        <v>9263</v>
      </c>
      <c r="K4007" t="s">
        <v>9367</v>
      </c>
      <c r="L4007" t="s">
        <v>1201</v>
      </c>
      <c r="O4007" t="s">
        <v>1202</v>
      </c>
    </row>
    <row r="4008" spans="1:18" x14ac:dyDescent="0.25">
      <c r="A4008" t="s">
        <v>12653</v>
      </c>
      <c r="B4008" t="s">
        <v>12654</v>
      </c>
      <c r="C4008" t="s">
        <v>12655</v>
      </c>
      <c r="D4008" t="s">
        <v>12656</v>
      </c>
      <c r="E4008">
        <v>50</v>
      </c>
      <c r="F4008" s="65">
        <v>50</v>
      </c>
      <c r="G4008" s="65" t="s">
        <v>1200</v>
      </c>
      <c r="H4008">
        <v>59.55</v>
      </c>
      <c r="I4008">
        <v>9.25</v>
      </c>
      <c r="J4008" s="65" t="s">
        <v>9263</v>
      </c>
      <c r="K4008" t="s">
        <v>9271</v>
      </c>
      <c r="L4008" t="s">
        <v>1201</v>
      </c>
      <c r="O4008" t="s">
        <v>1202</v>
      </c>
    </row>
    <row r="4009" spans="1:18" x14ac:dyDescent="0.25">
      <c r="A4009" t="s">
        <v>12657</v>
      </c>
      <c r="B4009" t="s">
        <v>12658</v>
      </c>
      <c r="C4009" t="s">
        <v>12659</v>
      </c>
      <c r="D4009" t="s">
        <v>12660</v>
      </c>
      <c r="E4009">
        <v>36</v>
      </c>
      <c r="F4009" s="65">
        <v>12</v>
      </c>
      <c r="G4009" s="65" t="s">
        <v>1213</v>
      </c>
      <c r="H4009">
        <v>59.99</v>
      </c>
      <c r="I4009">
        <v>11.265000000000001</v>
      </c>
      <c r="J4009" s="65" t="s">
        <v>9263</v>
      </c>
      <c r="K4009" t="s">
        <v>9276</v>
      </c>
      <c r="L4009" t="s">
        <v>1201</v>
      </c>
      <c r="O4009" t="s">
        <v>1202</v>
      </c>
    </row>
    <row r="4010" spans="1:18" x14ac:dyDescent="0.25">
      <c r="A4010" t="s">
        <v>12657</v>
      </c>
      <c r="B4010" t="s">
        <v>12661</v>
      </c>
      <c r="C4010" t="s">
        <v>12659</v>
      </c>
      <c r="D4010" t="s">
        <v>12662</v>
      </c>
      <c r="E4010">
        <v>36</v>
      </c>
      <c r="F4010" s="65">
        <v>12</v>
      </c>
      <c r="G4010" s="65" t="s">
        <v>1213</v>
      </c>
      <c r="H4010">
        <v>59.99</v>
      </c>
      <c r="I4010">
        <v>11.265000000000001</v>
      </c>
      <c r="J4010" s="65" t="s">
        <v>9263</v>
      </c>
      <c r="K4010" t="s">
        <v>9276</v>
      </c>
      <c r="L4010" t="s">
        <v>1201</v>
      </c>
      <c r="O4010" t="s">
        <v>1202</v>
      </c>
    </row>
    <row r="4011" spans="1:18" x14ac:dyDescent="0.25">
      <c r="A4011" t="s">
        <v>12657</v>
      </c>
      <c r="B4011" t="s">
        <v>12663</v>
      </c>
      <c r="C4011" t="s">
        <v>12659</v>
      </c>
      <c r="D4011" t="s">
        <v>12664</v>
      </c>
      <c r="E4011">
        <v>36</v>
      </c>
      <c r="F4011" s="65">
        <v>12</v>
      </c>
      <c r="G4011" s="65" t="s">
        <v>1213</v>
      </c>
      <c r="H4011">
        <v>59.99</v>
      </c>
      <c r="I4011">
        <v>11.265000000000001</v>
      </c>
      <c r="J4011" s="65" t="s">
        <v>9263</v>
      </c>
      <c r="K4011" t="s">
        <v>9276</v>
      </c>
      <c r="L4011" t="s">
        <v>1201</v>
      </c>
      <c r="O4011" t="s">
        <v>1202</v>
      </c>
    </row>
    <row r="4012" spans="1:18" x14ac:dyDescent="0.25">
      <c r="A4012" t="s">
        <v>12665</v>
      </c>
      <c r="B4012" t="s">
        <v>12666</v>
      </c>
      <c r="C4012" t="s">
        <v>12667</v>
      </c>
      <c r="D4012" t="s">
        <v>12668</v>
      </c>
      <c r="E4012">
        <v>2</v>
      </c>
      <c r="F4012" s="65">
        <v>1</v>
      </c>
      <c r="G4012" s="65" t="s">
        <v>1200</v>
      </c>
      <c r="H4012">
        <v>60.206000000000003</v>
      </c>
      <c r="I4012">
        <v>10.234999999999999</v>
      </c>
      <c r="J4012" s="65" t="s">
        <v>9263</v>
      </c>
      <c r="K4012" t="s">
        <v>9271</v>
      </c>
      <c r="L4012" t="s">
        <v>1201</v>
      </c>
      <c r="O4012" t="s">
        <v>1202</v>
      </c>
    </row>
    <row r="4013" spans="1:18" x14ac:dyDescent="0.25">
      <c r="A4013" t="s">
        <v>12665</v>
      </c>
      <c r="B4013" t="s">
        <v>12669</v>
      </c>
      <c r="C4013" t="s">
        <v>12667</v>
      </c>
      <c r="D4013" t="s">
        <v>12670</v>
      </c>
      <c r="E4013">
        <v>2</v>
      </c>
      <c r="F4013" s="65">
        <v>1</v>
      </c>
      <c r="G4013" s="65" t="s">
        <v>1200</v>
      </c>
      <c r="H4013">
        <v>60.206000000000003</v>
      </c>
      <c r="I4013">
        <v>10.234999999999999</v>
      </c>
      <c r="J4013" s="65" t="s">
        <v>9263</v>
      </c>
      <c r="K4013" t="s">
        <v>9271</v>
      </c>
      <c r="L4013" t="s">
        <v>1201</v>
      </c>
      <c r="O4013" t="s">
        <v>1202</v>
      </c>
    </row>
    <row r="4014" spans="1:18" x14ac:dyDescent="0.25">
      <c r="A4014" t="s">
        <v>12671</v>
      </c>
      <c r="B4014" t="s">
        <v>12672</v>
      </c>
      <c r="C4014" t="s">
        <v>12673</v>
      </c>
      <c r="D4014" t="s">
        <v>12674</v>
      </c>
      <c r="E4014">
        <v>110</v>
      </c>
      <c r="F4014" s="65">
        <v>110</v>
      </c>
      <c r="G4014" s="65" t="s">
        <v>1200</v>
      </c>
      <c r="H4014">
        <v>60.74</v>
      </c>
      <c r="I4014">
        <v>5.8070000000000004</v>
      </c>
      <c r="J4014" s="65" t="s">
        <v>9263</v>
      </c>
      <c r="K4014" t="s">
        <v>9264</v>
      </c>
      <c r="L4014" t="s">
        <v>1201</v>
      </c>
      <c r="O4014" t="s">
        <v>1202</v>
      </c>
    </row>
    <row r="4015" spans="1:18" x14ac:dyDescent="0.25">
      <c r="A4015" t="s">
        <v>12675</v>
      </c>
      <c r="B4015" t="s">
        <v>12676</v>
      </c>
      <c r="C4015" t="s">
        <v>12677</v>
      </c>
      <c r="D4015" t="s">
        <v>12678</v>
      </c>
      <c r="E4015">
        <v>57.5</v>
      </c>
      <c r="F4015" s="65">
        <v>57.5</v>
      </c>
      <c r="G4015" s="65" t="s">
        <v>1495</v>
      </c>
      <c r="H4015">
        <v>64.221999999999994</v>
      </c>
      <c r="I4015">
        <v>10.37</v>
      </c>
      <c r="J4015" s="65" t="s">
        <v>9263</v>
      </c>
      <c r="K4015" t="s">
        <v>9341</v>
      </c>
      <c r="L4015" t="s">
        <v>1201</v>
      </c>
      <c r="O4015" t="s">
        <v>1360</v>
      </c>
      <c r="Q4015">
        <v>0</v>
      </c>
      <c r="R4015">
        <v>0</v>
      </c>
    </row>
    <row r="4016" spans="1:18" x14ac:dyDescent="0.25">
      <c r="A4016" t="s">
        <v>12679</v>
      </c>
      <c r="B4016" t="s">
        <v>12680</v>
      </c>
      <c r="C4016" t="s">
        <v>12681</v>
      </c>
      <c r="D4016" t="s">
        <v>12682</v>
      </c>
      <c r="E4016">
        <v>61</v>
      </c>
      <c r="F4016" s="65">
        <v>39</v>
      </c>
      <c r="G4016" s="65" t="s">
        <v>1200</v>
      </c>
      <c r="H4016">
        <v>63.177999999999997</v>
      </c>
      <c r="I4016">
        <v>9.7710000000000008</v>
      </c>
      <c r="J4016" s="65" t="s">
        <v>9263</v>
      </c>
      <c r="K4016" t="s">
        <v>9341</v>
      </c>
      <c r="L4016" t="s">
        <v>1201</v>
      </c>
      <c r="O4016" t="s">
        <v>1202</v>
      </c>
    </row>
    <row r="4017" spans="1:15" x14ac:dyDescent="0.25">
      <c r="A4017" t="s">
        <v>12679</v>
      </c>
      <c r="B4017" t="s">
        <v>12683</v>
      </c>
      <c r="C4017" t="s">
        <v>12681</v>
      </c>
      <c r="D4017" t="s">
        <v>12684</v>
      </c>
      <c r="E4017">
        <v>61</v>
      </c>
      <c r="F4017" s="65">
        <v>22</v>
      </c>
      <c r="G4017" s="65" t="s">
        <v>1200</v>
      </c>
      <c r="H4017">
        <v>63.177999999999997</v>
      </c>
      <c r="I4017">
        <v>9.7710000000000008</v>
      </c>
      <c r="J4017" s="65" t="s">
        <v>9263</v>
      </c>
      <c r="K4017" t="s">
        <v>9341</v>
      </c>
      <c r="L4017" t="s">
        <v>1201</v>
      </c>
      <c r="O4017" t="s">
        <v>1202</v>
      </c>
    </row>
    <row r="4018" spans="1:15" x14ac:dyDescent="0.25">
      <c r="A4018" t="s">
        <v>12685</v>
      </c>
      <c r="B4018" t="s">
        <v>12686</v>
      </c>
      <c r="C4018" t="s">
        <v>12687</v>
      </c>
      <c r="D4018" t="s">
        <v>12688</v>
      </c>
      <c r="E4018">
        <v>25</v>
      </c>
      <c r="F4018" s="65">
        <v>25</v>
      </c>
      <c r="G4018" s="65" t="s">
        <v>1200</v>
      </c>
      <c r="H4018">
        <v>63.164000000000001</v>
      </c>
      <c r="I4018">
        <v>9.7569999999999997</v>
      </c>
      <c r="J4018" s="65" t="s">
        <v>9263</v>
      </c>
      <c r="K4018" t="s">
        <v>9341</v>
      </c>
      <c r="L4018" t="s">
        <v>1201</v>
      </c>
      <c r="O4018" t="s">
        <v>1202</v>
      </c>
    </row>
    <row r="4019" spans="1:15" x14ac:dyDescent="0.25">
      <c r="A4019" t="s">
        <v>12689</v>
      </c>
      <c r="B4019" t="s">
        <v>12690</v>
      </c>
      <c r="C4019" t="s">
        <v>12691</v>
      </c>
      <c r="D4019" t="s">
        <v>12692</v>
      </c>
      <c r="E4019">
        <v>11.2</v>
      </c>
      <c r="F4019" s="65">
        <v>5.2</v>
      </c>
      <c r="G4019" s="65" t="s">
        <v>1200</v>
      </c>
      <c r="H4019">
        <v>60.167000000000002</v>
      </c>
      <c r="I4019">
        <v>6.6669999999999998</v>
      </c>
      <c r="J4019" s="65" t="s">
        <v>9263</v>
      </c>
      <c r="K4019" t="s">
        <v>9264</v>
      </c>
      <c r="L4019" t="s">
        <v>1201</v>
      </c>
      <c r="O4019" t="s">
        <v>1202</v>
      </c>
    </row>
    <row r="4020" spans="1:15" x14ac:dyDescent="0.25">
      <c r="A4020" t="s">
        <v>12689</v>
      </c>
      <c r="B4020" t="s">
        <v>12693</v>
      </c>
      <c r="C4020" t="s">
        <v>12691</v>
      </c>
      <c r="D4020" t="s">
        <v>12694</v>
      </c>
      <c r="E4020">
        <v>11.2</v>
      </c>
      <c r="F4020" s="65">
        <v>6</v>
      </c>
      <c r="G4020" s="65" t="s">
        <v>1200</v>
      </c>
      <c r="H4020">
        <v>60.167000000000002</v>
      </c>
      <c r="I4020">
        <v>6.6669999999999998</v>
      </c>
      <c r="J4020" s="65" t="s">
        <v>9263</v>
      </c>
      <c r="K4020" t="s">
        <v>9264</v>
      </c>
      <c r="L4020" t="s">
        <v>1201</v>
      </c>
      <c r="O4020" t="s">
        <v>1202</v>
      </c>
    </row>
    <row r="4021" spans="1:15" x14ac:dyDescent="0.25">
      <c r="A4021" t="s">
        <v>12695</v>
      </c>
      <c r="B4021" t="s">
        <v>12696</v>
      </c>
      <c r="C4021" t="s">
        <v>12697</v>
      </c>
      <c r="D4021" t="s">
        <v>12698</v>
      </c>
      <c r="E4021">
        <v>30</v>
      </c>
      <c r="F4021" s="65">
        <v>16</v>
      </c>
      <c r="G4021" s="65" t="s">
        <v>1200</v>
      </c>
      <c r="J4021" s="65" t="s">
        <v>9263</v>
      </c>
      <c r="L4021" t="s">
        <v>1201</v>
      </c>
      <c r="O4021" t="s">
        <v>1202</v>
      </c>
    </row>
    <row r="4022" spans="1:15" x14ac:dyDescent="0.25">
      <c r="A4022" t="s">
        <v>12695</v>
      </c>
      <c r="B4022" t="s">
        <v>12699</v>
      </c>
      <c r="C4022" t="s">
        <v>12697</v>
      </c>
      <c r="D4022" t="s">
        <v>12700</v>
      </c>
      <c r="E4022">
        <v>30</v>
      </c>
      <c r="F4022" s="65">
        <v>14</v>
      </c>
      <c r="G4022" s="65" t="s">
        <v>1200</v>
      </c>
      <c r="J4022" s="65" t="s">
        <v>9263</v>
      </c>
      <c r="L4022" t="s">
        <v>1201</v>
      </c>
      <c r="O4022" t="s">
        <v>1202</v>
      </c>
    </row>
    <row r="4023" spans="1:15" x14ac:dyDescent="0.25">
      <c r="A4023" t="s">
        <v>12701</v>
      </c>
      <c r="B4023" t="s">
        <v>12702</v>
      </c>
      <c r="C4023" t="s">
        <v>12703</v>
      </c>
      <c r="D4023" t="s">
        <v>12704</v>
      </c>
      <c r="E4023">
        <v>12.5</v>
      </c>
      <c r="F4023" s="65">
        <v>12.5</v>
      </c>
      <c r="G4023" s="65" t="s">
        <v>1200</v>
      </c>
      <c r="H4023">
        <v>58.945999999999998</v>
      </c>
      <c r="I4023">
        <v>8.4819999999999993</v>
      </c>
      <c r="J4023" s="65" t="s">
        <v>9263</v>
      </c>
      <c r="K4023" t="s">
        <v>9271</v>
      </c>
      <c r="L4023" t="s">
        <v>1201</v>
      </c>
      <c r="O4023" t="s">
        <v>1202</v>
      </c>
    </row>
    <row r="4024" spans="1:15" x14ac:dyDescent="0.25">
      <c r="A4024" t="s">
        <v>12705</v>
      </c>
      <c r="B4024" t="s">
        <v>12706</v>
      </c>
      <c r="C4024" t="s">
        <v>12707</v>
      </c>
      <c r="D4024" t="s">
        <v>12708</v>
      </c>
      <c r="E4024">
        <v>71.8</v>
      </c>
      <c r="F4024" s="65">
        <v>70</v>
      </c>
      <c r="G4024" s="65" t="s">
        <v>1200</v>
      </c>
      <c r="H4024">
        <v>59.731000000000002</v>
      </c>
      <c r="I4024">
        <v>7.4260000000000002</v>
      </c>
      <c r="J4024" s="65" t="s">
        <v>9263</v>
      </c>
      <c r="K4024" t="s">
        <v>9271</v>
      </c>
      <c r="L4024" t="s">
        <v>1201</v>
      </c>
      <c r="O4024" t="s">
        <v>1202</v>
      </c>
    </row>
    <row r="4025" spans="1:15" x14ac:dyDescent="0.25">
      <c r="A4025" t="s">
        <v>12705</v>
      </c>
      <c r="B4025" t="s">
        <v>12709</v>
      </c>
      <c r="C4025" t="s">
        <v>12707</v>
      </c>
      <c r="D4025" t="s">
        <v>12710</v>
      </c>
      <c r="E4025">
        <v>71.8</v>
      </c>
      <c r="F4025" s="65">
        <v>0.4</v>
      </c>
      <c r="G4025" s="65" t="s">
        <v>1200</v>
      </c>
      <c r="H4025">
        <v>59.731000000000002</v>
      </c>
      <c r="I4025">
        <v>7.4260000000000002</v>
      </c>
      <c r="J4025" s="65" t="s">
        <v>9263</v>
      </c>
      <c r="K4025" t="s">
        <v>9271</v>
      </c>
      <c r="L4025" t="s">
        <v>1201</v>
      </c>
      <c r="O4025" t="s">
        <v>1202</v>
      </c>
    </row>
    <row r="4026" spans="1:15" x14ac:dyDescent="0.25">
      <c r="A4026" t="s">
        <v>12705</v>
      </c>
      <c r="B4026" t="s">
        <v>12711</v>
      </c>
      <c r="C4026" t="s">
        <v>12707</v>
      </c>
      <c r="D4026" t="s">
        <v>12712</v>
      </c>
      <c r="E4026">
        <v>71.8</v>
      </c>
      <c r="F4026" s="65">
        <v>1.4</v>
      </c>
      <c r="G4026" s="65" t="s">
        <v>1200</v>
      </c>
      <c r="H4026">
        <v>59.731000000000002</v>
      </c>
      <c r="I4026">
        <v>7.4260000000000002</v>
      </c>
      <c r="J4026" s="65" t="s">
        <v>9263</v>
      </c>
      <c r="K4026" t="s">
        <v>9271</v>
      </c>
      <c r="L4026" t="s">
        <v>1201</v>
      </c>
      <c r="O4026" t="s">
        <v>1202</v>
      </c>
    </row>
    <row r="4027" spans="1:15" x14ac:dyDescent="0.25">
      <c r="A4027" t="s">
        <v>12713</v>
      </c>
      <c r="B4027" t="s">
        <v>12714</v>
      </c>
      <c r="C4027" t="s">
        <v>12715</v>
      </c>
      <c r="D4027" t="s">
        <v>12716</v>
      </c>
      <c r="E4027">
        <v>6.8</v>
      </c>
      <c r="F4027" s="65">
        <v>5</v>
      </c>
      <c r="G4027" s="65" t="s">
        <v>1200</v>
      </c>
      <c r="H4027">
        <v>60.222000000000001</v>
      </c>
      <c r="I4027">
        <v>10.369</v>
      </c>
      <c r="J4027" s="65" t="s">
        <v>9263</v>
      </c>
      <c r="K4027" t="s">
        <v>9271</v>
      </c>
      <c r="L4027" t="s">
        <v>1201</v>
      </c>
      <c r="O4027" t="s">
        <v>1202</v>
      </c>
    </row>
    <row r="4028" spans="1:15" x14ac:dyDescent="0.25">
      <c r="A4028" t="s">
        <v>12713</v>
      </c>
      <c r="B4028" t="s">
        <v>12717</v>
      </c>
      <c r="C4028" t="s">
        <v>12715</v>
      </c>
      <c r="D4028" t="s">
        <v>12718</v>
      </c>
      <c r="E4028">
        <v>6.8</v>
      </c>
      <c r="F4028" s="65">
        <v>1.8</v>
      </c>
      <c r="G4028" s="65" t="s">
        <v>1200</v>
      </c>
      <c r="H4028">
        <v>60.222000000000001</v>
      </c>
      <c r="I4028">
        <v>10.369</v>
      </c>
      <c r="J4028" s="65" t="s">
        <v>9263</v>
      </c>
      <c r="K4028" t="s">
        <v>9271</v>
      </c>
      <c r="L4028" t="s">
        <v>1201</v>
      </c>
      <c r="O4028" t="s">
        <v>1202</v>
      </c>
    </row>
    <row r="4029" spans="1:15" x14ac:dyDescent="0.25">
      <c r="A4029" t="s">
        <v>12719</v>
      </c>
      <c r="B4029" t="s">
        <v>12720</v>
      </c>
      <c r="C4029" t="s">
        <v>12721</v>
      </c>
      <c r="D4029" t="s">
        <v>12722</v>
      </c>
      <c r="E4029">
        <v>185</v>
      </c>
      <c r="F4029" s="65">
        <v>37</v>
      </c>
      <c r="G4029" s="65" t="s">
        <v>1200</v>
      </c>
      <c r="H4029">
        <v>59.878999999999998</v>
      </c>
      <c r="I4029">
        <v>8.5939999999999994</v>
      </c>
      <c r="J4029" s="65" t="s">
        <v>9263</v>
      </c>
      <c r="K4029" t="s">
        <v>9271</v>
      </c>
      <c r="L4029" t="s">
        <v>1201</v>
      </c>
      <c r="O4029" t="s">
        <v>1202</v>
      </c>
    </row>
    <row r="4030" spans="1:15" x14ac:dyDescent="0.25">
      <c r="A4030" t="s">
        <v>12719</v>
      </c>
      <c r="B4030" t="s">
        <v>12723</v>
      </c>
      <c r="C4030" t="s">
        <v>12721</v>
      </c>
      <c r="D4030" t="s">
        <v>12724</v>
      </c>
      <c r="E4030">
        <v>185</v>
      </c>
      <c r="F4030" s="65">
        <v>37</v>
      </c>
      <c r="G4030" s="65" t="s">
        <v>1200</v>
      </c>
      <c r="H4030">
        <v>59.878999999999998</v>
      </c>
      <c r="I4030">
        <v>8.5939999999999994</v>
      </c>
      <c r="J4030" s="65" t="s">
        <v>9263</v>
      </c>
      <c r="K4030" t="s">
        <v>9271</v>
      </c>
      <c r="L4030" t="s">
        <v>1201</v>
      </c>
      <c r="O4030" t="s">
        <v>1202</v>
      </c>
    </row>
    <row r="4031" spans="1:15" x14ac:dyDescent="0.25">
      <c r="A4031" t="s">
        <v>12719</v>
      </c>
      <c r="B4031" t="s">
        <v>12725</v>
      </c>
      <c r="C4031" t="s">
        <v>12721</v>
      </c>
      <c r="D4031" t="s">
        <v>12726</v>
      </c>
      <c r="E4031">
        <v>185</v>
      </c>
      <c r="F4031" s="65">
        <v>37</v>
      </c>
      <c r="G4031" s="65" t="s">
        <v>1200</v>
      </c>
      <c r="H4031">
        <v>59.878999999999998</v>
      </c>
      <c r="I4031">
        <v>8.5939999999999994</v>
      </c>
      <c r="J4031" s="65" t="s">
        <v>9263</v>
      </c>
      <c r="K4031" t="s">
        <v>9271</v>
      </c>
      <c r="L4031" t="s">
        <v>1201</v>
      </c>
      <c r="O4031" t="s">
        <v>1202</v>
      </c>
    </row>
    <row r="4032" spans="1:15" x14ac:dyDescent="0.25">
      <c r="A4032" t="s">
        <v>12719</v>
      </c>
      <c r="B4032" t="s">
        <v>12727</v>
      </c>
      <c r="C4032" t="s">
        <v>12721</v>
      </c>
      <c r="D4032" t="s">
        <v>12728</v>
      </c>
      <c r="E4032">
        <v>185</v>
      </c>
      <c r="F4032" s="65">
        <v>1.6</v>
      </c>
      <c r="G4032" s="65" t="s">
        <v>1200</v>
      </c>
      <c r="H4032">
        <v>59.878999999999998</v>
      </c>
      <c r="I4032">
        <v>8.5939999999999994</v>
      </c>
      <c r="J4032" s="65" t="s">
        <v>9263</v>
      </c>
      <c r="K4032" t="s">
        <v>9271</v>
      </c>
      <c r="L4032" t="s">
        <v>1427</v>
      </c>
      <c r="O4032" t="s">
        <v>1202</v>
      </c>
    </row>
    <row r="4033" spans="1:15" x14ac:dyDescent="0.25">
      <c r="A4033" t="s">
        <v>12719</v>
      </c>
      <c r="B4033" t="s">
        <v>12729</v>
      </c>
      <c r="C4033" t="s">
        <v>12721</v>
      </c>
      <c r="D4033" t="s">
        <v>12730</v>
      </c>
      <c r="E4033">
        <v>185</v>
      </c>
      <c r="F4033" s="65">
        <v>37</v>
      </c>
      <c r="G4033" s="65" t="s">
        <v>1200</v>
      </c>
      <c r="H4033">
        <v>59.878999999999998</v>
      </c>
      <c r="I4033">
        <v>8.5939999999999994</v>
      </c>
      <c r="J4033" s="65" t="s">
        <v>9263</v>
      </c>
      <c r="K4033" t="s">
        <v>9271</v>
      </c>
      <c r="L4033" t="s">
        <v>1201</v>
      </c>
      <c r="O4033" t="s">
        <v>1202</v>
      </c>
    </row>
    <row r="4034" spans="1:15" x14ac:dyDescent="0.25">
      <c r="A4034" t="s">
        <v>12719</v>
      </c>
      <c r="B4034" t="s">
        <v>12731</v>
      </c>
      <c r="C4034" t="s">
        <v>12721</v>
      </c>
      <c r="D4034" t="s">
        <v>12732</v>
      </c>
      <c r="E4034">
        <v>185</v>
      </c>
      <c r="F4034" s="65">
        <v>1.6</v>
      </c>
      <c r="G4034" s="65" t="s">
        <v>1200</v>
      </c>
      <c r="H4034">
        <v>59.878999999999998</v>
      </c>
      <c r="I4034">
        <v>8.5939999999999994</v>
      </c>
      <c r="J4034" s="65" t="s">
        <v>9263</v>
      </c>
      <c r="K4034" t="s">
        <v>9271</v>
      </c>
      <c r="L4034" t="s">
        <v>1427</v>
      </c>
      <c r="O4034" t="s">
        <v>1202</v>
      </c>
    </row>
    <row r="4035" spans="1:15" x14ac:dyDescent="0.25">
      <c r="A4035" t="s">
        <v>12719</v>
      </c>
      <c r="B4035" t="s">
        <v>12733</v>
      </c>
      <c r="C4035" t="s">
        <v>12721</v>
      </c>
      <c r="D4035" t="s">
        <v>12734</v>
      </c>
      <c r="E4035">
        <v>185</v>
      </c>
      <c r="F4035" s="65">
        <v>37</v>
      </c>
      <c r="G4035" s="65" t="s">
        <v>1200</v>
      </c>
      <c r="H4035">
        <v>59.878999999999998</v>
      </c>
      <c r="I4035">
        <v>8.5939999999999994</v>
      </c>
      <c r="J4035" s="65" t="s">
        <v>9263</v>
      </c>
      <c r="K4035" t="s">
        <v>9271</v>
      </c>
      <c r="L4035" t="s">
        <v>1201</v>
      </c>
      <c r="O4035" t="s">
        <v>1202</v>
      </c>
    </row>
    <row r="4036" spans="1:15" x14ac:dyDescent="0.25">
      <c r="A4036" t="s">
        <v>12735</v>
      </c>
      <c r="B4036" t="s">
        <v>12736</v>
      </c>
      <c r="C4036" t="s">
        <v>12737</v>
      </c>
      <c r="D4036" t="s">
        <v>12738</v>
      </c>
      <c r="E4036">
        <v>7</v>
      </c>
      <c r="F4036" s="65">
        <v>3.5</v>
      </c>
      <c r="G4036" s="65" t="s">
        <v>1213</v>
      </c>
      <c r="H4036">
        <v>59.243000000000002</v>
      </c>
      <c r="I4036">
        <v>9.8119999999999994</v>
      </c>
      <c r="J4036" s="65" t="s">
        <v>9263</v>
      </c>
      <c r="K4036" t="s">
        <v>9271</v>
      </c>
      <c r="L4036" t="s">
        <v>1201</v>
      </c>
      <c r="O4036" t="s">
        <v>1202</v>
      </c>
    </row>
    <row r="4037" spans="1:15" x14ac:dyDescent="0.25">
      <c r="A4037" t="s">
        <v>12735</v>
      </c>
      <c r="B4037" t="s">
        <v>12739</v>
      </c>
      <c r="C4037" t="s">
        <v>12737</v>
      </c>
      <c r="D4037" t="s">
        <v>12740</v>
      </c>
      <c r="E4037">
        <v>7</v>
      </c>
      <c r="F4037" s="65">
        <v>3.5</v>
      </c>
      <c r="G4037" s="65" t="s">
        <v>1213</v>
      </c>
      <c r="H4037">
        <v>59.243000000000002</v>
      </c>
      <c r="I4037">
        <v>9.8119999999999994</v>
      </c>
      <c r="J4037" s="65" t="s">
        <v>9263</v>
      </c>
      <c r="K4037" t="s">
        <v>9271</v>
      </c>
      <c r="L4037" t="s">
        <v>1201</v>
      </c>
      <c r="O4037" t="s">
        <v>1202</v>
      </c>
    </row>
    <row r="4038" spans="1:15" x14ac:dyDescent="0.25">
      <c r="A4038" t="s">
        <v>12741</v>
      </c>
      <c r="B4038" t="s">
        <v>12742</v>
      </c>
      <c r="C4038" t="s">
        <v>12743</v>
      </c>
      <c r="D4038" t="s">
        <v>12744</v>
      </c>
      <c r="E4038">
        <v>29.1</v>
      </c>
      <c r="F4038" s="65">
        <v>24</v>
      </c>
      <c r="G4038" s="65" t="s">
        <v>1200</v>
      </c>
      <c r="H4038">
        <v>66.063000000000002</v>
      </c>
      <c r="I4038">
        <v>13.997999999999999</v>
      </c>
      <c r="J4038" s="65" t="s">
        <v>9263</v>
      </c>
      <c r="K4038" t="s">
        <v>9348</v>
      </c>
      <c r="L4038" t="s">
        <v>1201</v>
      </c>
      <c r="O4038" t="s">
        <v>1202</v>
      </c>
    </row>
    <row r="4039" spans="1:15" x14ac:dyDescent="0.25">
      <c r="A4039" t="s">
        <v>12741</v>
      </c>
      <c r="B4039" t="s">
        <v>12745</v>
      </c>
      <c r="C4039" t="s">
        <v>12743</v>
      </c>
      <c r="D4039" t="s">
        <v>12746</v>
      </c>
      <c r="E4039">
        <v>29.1</v>
      </c>
      <c r="F4039" s="65">
        <v>5.0999999999999996</v>
      </c>
      <c r="G4039" s="65" t="s">
        <v>1200</v>
      </c>
      <c r="H4039">
        <v>66.063000000000002</v>
      </c>
      <c r="I4039">
        <v>13.997999999999999</v>
      </c>
      <c r="J4039" s="65" t="s">
        <v>9263</v>
      </c>
      <c r="K4039" t="s">
        <v>9348</v>
      </c>
      <c r="L4039" t="s">
        <v>1201</v>
      </c>
      <c r="O4039" t="s">
        <v>1202</v>
      </c>
    </row>
    <row r="4040" spans="1:15" x14ac:dyDescent="0.25">
      <c r="A4040" t="s">
        <v>12747</v>
      </c>
      <c r="B4040" t="s">
        <v>12748</v>
      </c>
      <c r="C4040" t="s">
        <v>12749</v>
      </c>
      <c r="D4040" t="s">
        <v>12750</v>
      </c>
      <c r="E4040">
        <v>23.5</v>
      </c>
      <c r="F4040" s="65">
        <v>23.5</v>
      </c>
      <c r="G4040" s="65" t="s">
        <v>1200</v>
      </c>
      <c r="H4040">
        <v>60.982999999999997</v>
      </c>
      <c r="I4040">
        <v>6.5170000000000003</v>
      </c>
      <c r="J4040" s="65" t="s">
        <v>9263</v>
      </c>
      <c r="K4040" t="s">
        <v>9264</v>
      </c>
      <c r="L4040" t="s">
        <v>1201</v>
      </c>
      <c r="O4040" t="s">
        <v>1202</v>
      </c>
    </row>
    <row r="4041" spans="1:15" x14ac:dyDescent="0.25">
      <c r="A4041" t="s">
        <v>12751</v>
      </c>
      <c r="B4041" t="s">
        <v>12752</v>
      </c>
      <c r="C4041" t="s">
        <v>12753</v>
      </c>
      <c r="D4041" t="s">
        <v>12754</v>
      </c>
      <c r="E4041">
        <v>70</v>
      </c>
      <c r="F4041" s="65">
        <v>35</v>
      </c>
      <c r="G4041" s="65" t="s">
        <v>1200</v>
      </c>
      <c r="H4041">
        <v>58.406999999999996</v>
      </c>
      <c r="I4041">
        <v>7.5279999999999996</v>
      </c>
      <c r="J4041" s="65" t="s">
        <v>9263</v>
      </c>
      <c r="K4041" t="s">
        <v>9367</v>
      </c>
      <c r="L4041" t="s">
        <v>1201</v>
      </c>
      <c r="O4041" t="s">
        <v>1202</v>
      </c>
    </row>
    <row r="4042" spans="1:15" x14ac:dyDescent="0.25">
      <c r="A4042" t="s">
        <v>12751</v>
      </c>
      <c r="B4042" t="s">
        <v>12755</v>
      </c>
      <c r="C4042" t="s">
        <v>12753</v>
      </c>
      <c r="D4042" t="s">
        <v>12756</v>
      </c>
      <c r="E4042">
        <v>70</v>
      </c>
      <c r="F4042" s="65">
        <v>35</v>
      </c>
      <c r="G4042" s="65" t="s">
        <v>1200</v>
      </c>
      <c r="H4042">
        <v>58.406999999999996</v>
      </c>
      <c r="I4042">
        <v>7.5279999999999996</v>
      </c>
      <c r="J4042" s="65" t="s">
        <v>9263</v>
      </c>
      <c r="K4042" t="s">
        <v>9367</v>
      </c>
      <c r="L4042" t="s">
        <v>1201</v>
      </c>
      <c r="O4042" t="s">
        <v>1202</v>
      </c>
    </row>
    <row r="4043" spans="1:15" x14ac:dyDescent="0.25">
      <c r="A4043" t="s">
        <v>12757</v>
      </c>
      <c r="B4043" t="s">
        <v>12758</v>
      </c>
      <c r="C4043" t="s">
        <v>12759</v>
      </c>
      <c r="D4043" t="s">
        <v>12760</v>
      </c>
      <c r="E4043">
        <v>43.2</v>
      </c>
      <c r="F4043" s="65">
        <v>21.6</v>
      </c>
      <c r="G4043" s="65" t="s">
        <v>1200</v>
      </c>
      <c r="H4043">
        <v>61.366999999999997</v>
      </c>
      <c r="I4043">
        <v>10.285</v>
      </c>
      <c r="J4043" s="65" t="s">
        <v>9263</v>
      </c>
      <c r="K4043" t="s">
        <v>9512</v>
      </c>
      <c r="L4043" t="s">
        <v>1201</v>
      </c>
      <c r="O4043" t="s">
        <v>1202</v>
      </c>
    </row>
    <row r="4044" spans="1:15" x14ac:dyDescent="0.25">
      <c r="A4044" t="s">
        <v>12757</v>
      </c>
      <c r="B4044" t="s">
        <v>12761</v>
      </c>
      <c r="C4044" t="s">
        <v>12759</v>
      </c>
      <c r="D4044" t="s">
        <v>12762</v>
      </c>
      <c r="E4044">
        <v>43.2</v>
      </c>
      <c r="F4044" s="65">
        <v>21.6</v>
      </c>
      <c r="G4044" s="65" t="s">
        <v>1200</v>
      </c>
      <c r="H4044">
        <v>61.366999999999997</v>
      </c>
      <c r="I4044">
        <v>10.285</v>
      </c>
      <c r="J4044" s="65" t="s">
        <v>9263</v>
      </c>
      <c r="K4044" t="s">
        <v>9512</v>
      </c>
      <c r="L4044" t="s">
        <v>1201</v>
      </c>
      <c r="O4044" t="s">
        <v>1202</v>
      </c>
    </row>
    <row r="4045" spans="1:15" x14ac:dyDescent="0.25">
      <c r="A4045" t="s">
        <v>12763</v>
      </c>
      <c r="B4045" t="s">
        <v>12764</v>
      </c>
      <c r="C4045" t="s">
        <v>12765</v>
      </c>
      <c r="D4045" t="s">
        <v>12766</v>
      </c>
      <c r="E4045">
        <v>4.9000000000000004</v>
      </c>
      <c r="F4045" s="65">
        <v>3.6</v>
      </c>
      <c r="G4045" s="65" t="s">
        <v>1200</v>
      </c>
      <c r="H4045">
        <v>69.727000000000004</v>
      </c>
      <c r="I4045">
        <v>30.045000000000002</v>
      </c>
      <c r="J4045" s="65" t="s">
        <v>9263</v>
      </c>
      <c r="K4045" t="s">
        <v>9348</v>
      </c>
      <c r="L4045" t="s">
        <v>1201</v>
      </c>
      <c r="O4045" t="s">
        <v>1202</v>
      </c>
    </row>
    <row r="4046" spans="1:15" x14ac:dyDescent="0.25">
      <c r="A4046" t="s">
        <v>12763</v>
      </c>
      <c r="B4046" t="s">
        <v>12767</v>
      </c>
      <c r="C4046" t="s">
        <v>12765</v>
      </c>
      <c r="D4046" t="s">
        <v>12768</v>
      </c>
      <c r="E4046">
        <v>4.9000000000000004</v>
      </c>
      <c r="F4046" s="65">
        <v>1.3</v>
      </c>
      <c r="G4046" s="65" t="s">
        <v>1200</v>
      </c>
      <c r="H4046">
        <v>69.727000000000004</v>
      </c>
      <c r="I4046">
        <v>30.045000000000002</v>
      </c>
      <c r="J4046" s="65" t="s">
        <v>9263</v>
      </c>
      <c r="K4046" t="s">
        <v>9348</v>
      </c>
      <c r="L4046" t="s">
        <v>1201</v>
      </c>
      <c r="O4046" t="s">
        <v>1202</v>
      </c>
    </row>
    <row r="4047" spans="1:15" x14ac:dyDescent="0.25">
      <c r="A4047" t="s">
        <v>12769</v>
      </c>
      <c r="B4047" t="s">
        <v>12770</v>
      </c>
      <c r="C4047" t="s">
        <v>12771</v>
      </c>
      <c r="D4047" t="s">
        <v>12772</v>
      </c>
      <c r="E4047">
        <v>28</v>
      </c>
      <c r="F4047" s="65">
        <v>14</v>
      </c>
      <c r="G4047" s="65" t="s">
        <v>1213</v>
      </c>
      <c r="H4047">
        <v>69.373000000000005</v>
      </c>
      <c r="I4047">
        <v>29.693999999999999</v>
      </c>
      <c r="J4047" s="65" t="s">
        <v>9263</v>
      </c>
      <c r="K4047" t="s">
        <v>9348</v>
      </c>
      <c r="L4047" t="s">
        <v>1201</v>
      </c>
      <c r="O4047" t="s">
        <v>1202</v>
      </c>
    </row>
    <row r="4048" spans="1:15" x14ac:dyDescent="0.25">
      <c r="A4048" t="s">
        <v>12769</v>
      </c>
      <c r="B4048" t="s">
        <v>12773</v>
      </c>
      <c r="C4048" t="s">
        <v>12771</v>
      </c>
      <c r="D4048" t="s">
        <v>12774</v>
      </c>
      <c r="E4048">
        <v>28</v>
      </c>
      <c r="F4048" s="65">
        <v>14</v>
      </c>
      <c r="G4048" s="65" t="s">
        <v>1213</v>
      </c>
      <c r="H4048">
        <v>69.373000000000005</v>
      </c>
      <c r="I4048">
        <v>29.693999999999999</v>
      </c>
      <c r="J4048" s="65" t="s">
        <v>9263</v>
      </c>
      <c r="K4048" t="s">
        <v>9348</v>
      </c>
      <c r="L4048" t="s">
        <v>1201</v>
      </c>
      <c r="O4048" t="s">
        <v>1202</v>
      </c>
    </row>
    <row r="4049" spans="1:18" x14ac:dyDescent="0.25">
      <c r="A4049" t="s">
        <v>12775</v>
      </c>
      <c r="B4049" t="s">
        <v>12776</v>
      </c>
      <c r="C4049" t="s">
        <v>12777</v>
      </c>
      <c r="D4049" t="s">
        <v>12778</v>
      </c>
      <c r="E4049">
        <v>10.6</v>
      </c>
      <c r="F4049" s="65">
        <v>5.3</v>
      </c>
      <c r="G4049" s="65" t="s">
        <v>1200</v>
      </c>
      <c r="H4049">
        <v>58.988999999999997</v>
      </c>
      <c r="I4049">
        <v>6.4539999999999997</v>
      </c>
      <c r="J4049" s="65" t="s">
        <v>9263</v>
      </c>
      <c r="K4049" t="s">
        <v>9367</v>
      </c>
      <c r="L4049" t="s">
        <v>1201</v>
      </c>
      <c r="O4049" t="s">
        <v>1202</v>
      </c>
    </row>
    <row r="4050" spans="1:18" x14ac:dyDescent="0.25">
      <c r="A4050" t="s">
        <v>12775</v>
      </c>
      <c r="B4050" t="s">
        <v>12779</v>
      </c>
      <c r="C4050" t="s">
        <v>12777</v>
      </c>
      <c r="D4050" t="s">
        <v>12780</v>
      </c>
      <c r="E4050">
        <v>10.6</v>
      </c>
      <c r="F4050" s="65">
        <v>5.3</v>
      </c>
      <c r="G4050" s="65" t="s">
        <v>1200</v>
      </c>
      <c r="H4050">
        <v>58.988999999999997</v>
      </c>
      <c r="I4050">
        <v>6.4539999999999997</v>
      </c>
      <c r="J4050" s="65" t="s">
        <v>9263</v>
      </c>
      <c r="K4050" t="s">
        <v>9367</v>
      </c>
      <c r="L4050" t="s">
        <v>1201</v>
      </c>
      <c r="O4050" t="s">
        <v>1202</v>
      </c>
    </row>
    <row r="4051" spans="1:18" x14ac:dyDescent="0.25">
      <c r="A4051" t="s">
        <v>12781</v>
      </c>
      <c r="B4051" t="s">
        <v>12782</v>
      </c>
      <c r="C4051" t="s">
        <v>12783</v>
      </c>
      <c r="D4051" t="s">
        <v>12784</v>
      </c>
      <c r="E4051">
        <v>3.4</v>
      </c>
      <c r="F4051" s="65">
        <v>3.4</v>
      </c>
      <c r="G4051" s="65" t="s">
        <v>1200</v>
      </c>
      <c r="H4051">
        <v>59.831000000000003</v>
      </c>
      <c r="I4051">
        <v>5.7869999999999999</v>
      </c>
      <c r="J4051" s="65" t="s">
        <v>9263</v>
      </c>
      <c r="K4051" t="s">
        <v>9264</v>
      </c>
      <c r="L4051" t="s">
        <v>1201</v>
      </c>
      <c r="O4051" t="s">
        <v>1202</v>
      </c>
    </row>
    <row r="4052" spans="1:18" x14ac:dyDescent="0.25">
      <c r="A4052" t="s">
        <v>12785</v>
      </c>
      <c r="B4052" t="s">
        <v>12786</v>
      </c>
      <c r="C4052" t="s">
        <v>12787</v>
      </c>
      <c r="D4052" t="s">
        <v>12788</v>
      </c>
      <c r="E4052">
        <v>0.5</v>
      </c>
      <c r="F4052" s="65">
        <v>0.4</v>
      </c>
      <c r="G4052" s="65" t="s">
        <v>1200</v>
      </c>
      <c r="H4052">
        <v>58.331000000000003</v>
      </c>
      <c r="I4052">
        <v>8.2319999999999993</v>
      </c>
      <c r="J4052" s="65" t="s">
        <v>9263</v>
      </c>
      <c r="K4052" t="s">
        <v>9367</v>
      </c>
      <c r="L4052" t="s">
        <v>1201</v>
      </c>
      <c r="O4052" t="s">
        <v>1202</v>
      </c>
    </row>
    <row r="4053" spans="1:18" x14ac:dyDescent="0.25">
      <c r="A4053" t="s">
        <v>12785</v>
      </c>
      <c r="B4053" t="s">
        <v>12789</v>
      </c>
      <c r="C4053" t="s">
        <v>12787</v>
      </c>
      <c r="D4053" t="s">
        <v>12790</v>
      </c>
      <c r="E4053">
        <v>0.5</v>
      </c>
      <c r="F4053" s="65">
        <v>0.1</v>
      </c>
      <c r="G4053" s="65" t="s">
        <v>1200</v>
      </c>
      <c r="H4053">
        <v>58.331000000000003</v>
      </c>
      <c r="I4053">
        <v>8.2319999999999993</v>
      </c>
      <c r="J4053" s="65" t="s">
        <v>9263</v>
      </c>
      <c r="K4053" t="s">
        <v>9367</v>
      </c>
      <c r="L4053" t="s">
        <v>1201</v>
      </c>
      <c r="O4053" t="s">
        <v>1202</v>
      </c>
    </row>
    <row r="4054" spans="1:18" x14ac:dyDescent="0.25">
      <c r="A4054" t="s">
        <v>12791</v>
      </c>
      <c r="B4054" t="s">
        <v>12792</v>
      </c>
      <c r="C4054" t="s">
        <v>12793</v>
      </c>
      <c r="D4054" t="s">
        <v>12794</v>
      </c>
      <c r="E4054">
        <v>50</v>
      </c>
      <c r="F4054" s="65">
        <v>50</v>
      </c>
      <c r="G4054" s="65" t="s">
        <v>1495</v>
      </c>
      <c r="H4054">
        <v>70.921999999999997</v>
      </c>
      <c r="I4054">
        <v>27.254000000000001</v>
      </c>
      <c r="J4054" s="65" t="s">
        <v>9263</v>
      </c>
      <c r="K4054" t="s">
        <v>9348</v>
      </c>
      <c r="L4054" t="s">
        <v>1201</v>
      </c>
      <c r="O4054" t="s">
        <v>1360</v>
      </c>
      <c r="Q4054">
        <v>0</v>
      </c>
      <c r="R4054">
        <v>0</v>
      </c>
    </row>
    <row r="4055" spans="1:18" x14ac:dyDescent="0.25">
      <c r="A4055" t="s">
        <v>12795</v>
      </c>
      <c r="B4055" t="s">
        <v>12796</v>
      </c>
      <c r="C4055" t="s">
        <v>12797</v>
      </c>
      <c r="D4055" t="s">
        <v>12798</v>
      </c>
      <c r="E4055">
        <v>5</v>
      </c>
      <c r="F4055" s="65">
        <v>1.8</v>
      </c>
      <c r="G4055" s="65" t="s">
        <v>1200</v>
      </c>
      <c r="J4055" s="65" t="s">
        <v>9263</v>
      </c>
      <c r="L4055" t="s">
        <v>1201</v>
      </c>
      <c r="O4055" t="s">
        <v>1202</v>
      </c>
    </row>
    <row r="4056" spans="1:18" x14ac:dyDescent="0.25">
      <c r="A4056" t="s">
        <v>12795</v>
      </c>
      <c r="B4056" t="s">
        <v>12799</v>
      </c>
      <c r="C4056" t="s">
        <v>12797</v>
      </c>
      <c r="D4056" t="s">
        <v>12800</v>
      </c>
      <c r="E4056">
        <v>5</v>
      </c>
      <c r="F4056" s="65">
        <v>3.2</v>
      </c>
      <c r="G4056" s="65" t="s">
        <v>1200</v>
      </c>
      <c r="J4056" s="65" t="s">
        <v>9263</v>
      </c>
      <c r="L4056" t="s">
        <v>1201</v>
      </c>
      <c r="O4056" t="s">
        <v>1202</v>
      </c>
    </row>
    <row r="4057" spans="1:18" x14ac:dyDescent="0.25">
      <c r="A4057" t="s">
        <v>12801</v>
      </c>
      <c r="B4057" t="s">
        <v>12802</v>
      </c>
      <c r="C4057" t="s">
        <v>12803</v>
      </c>
      <c r="D4057" t="s">
        <v>12804</v>
      </c>
      <c r="E4057">
        <v>26</v>
      </c>
      <c r="F4057" s="65">
        <v>26</v>
      </c>
      <c r="G4057" s="65" t="s">
        <v>1200</v>
      </c>
      <c r="H4057">
        <v>63.058</v>
      </c>
      <c r="I4057">
        <v>11.439</v>
      </c>
      <c r="J4057" s="65" t="s">
        <v>9263</v>
      </c>
      <c r="K4057" t="s">
        <v>9341</v>
      </c>
      <c r="L4057" t="s">
        <v>1201</v>
      </c>
      <c r="O4057" t="s">
        <v>1202</v>
      </c>
    </row>
    <row r="4058" spans="1:18" x14ac:dyDescent="0.25">
      <c r="A4058" t="s">
        <v>12805</v>
      </c>
      <c r="B4058" t="s">
        <v>12806</v>
      </c>
      <c r="C4058" t="s">
        <v>12807</v>
      </c>
      <c r="D4058" t="s">
        <v>12808</v>
      </c>
      <c r="E4058">
        <v>5.8</v>
      </c>
      <c r="F4058" s="65">
        <v>0.3</v>
      </c>
      <c r="G4058" s="65" t="s">
        <v>1213</v>
      </c>
      <c r="J4058" s="65" t="s">
        <v>9263</v>
      </c>
      <c r="L4058" t="s">
        <v>1201</v>
      </c>
      <c r="O4058" t="s">
        <v>1202</v>
      </c>
    </row>
    <row r="4059" spans="1:18" x14ac:dyDescent="0.25">
      <c r="A4059" t="s">
        <v>12805</v>
      </c>
      <c r="B4059" t="s">
        <v>12809</v>
      </c>
      <c r="C4059" t="s">
        <v>12807</v>
      </c>
      <c r="D4059" t="s">
        <v>12810</v>
      </c>
      <c r="E4059">
        <v>5.8</v>
      </c>
      <c r="F4059" s="65">
        <v>1.5</v>
      </c>
      <c r="G4059" s="65" t="s">
        <v>1213</v>
      </c>
      <c r="J4059" s="65" t="s">
        <v>9263</v>
      </c>
      <c r="L4059" t="s">
        <v>1201</v>
      </c>
      <c r="O4059" t="s">
        <v>1202</v>
      </c>
    </row>
    <row r="4060" spans="1:18" x14ac:dyDescent="0.25">
      <c r="A4060" t="s">
        <v>12805</v>
      </c>
      <c r="B4060" t="s">
        <v>12811</v>
      </c>
      <c r="C4060" t="s">
        <v>12807</v>
      </c>
      <c r="D4060" t="s">
        <v>12812</v>
      </c>
      <c r="E4060">
        <v>5.8</v>
      </c>
      <c r="F4060" s="65">
        <v>0.2</v>
      </c>
      <c r="G4060" s="65" t="s">
        <v>1213</v>
      </c>
      <c r="J4060" s="65" t="s">
        <v>9263</v>
      </c>
      <c r="L4060" t="s">
        <v>1201</v>
      </c>
      <c r="O4060" t="s">
        <v>1202</v>
      </c>
    </row>
    <row r="4061" spans="1:18" x14ac:dyDescent="0.25">
      <c r="A4061" t="s">
        <v>12805</v>
      </c>
      <c r="B4061" t="s">
        <v>12813</v>
      </c>
      <c r="C4061" t="s">
        <v>12807</v>
      </c>
      <c r="D4061" t="s">
        <v>12814</v>
      </c>
      <c r="E4061">
        <v>5.8</v>
      </c>
      <c r="F4061" s="65">
        <v>0.2</v>
      </c>
      <c r="G4061" s="65" t="s">
        <v>1213</v>
      </c>
      <c r="J4061" s="65" t="s">
        <v>9263</v>
      </c>
      <c r="L4061" t="s">
        <v>1201</v>
      </c>
      <c r="O4061" t="s">
        <v>1202</v>
      </c>
    </row>
    <row r="4062" spans="1:18" x14ac:dyDescent="0.25">
      <c r="A4062" t="s">
        <v>12805</v>
      </c>
      <c r="B4062" t="s">
        <v>12815</v>
      </c>
      <c r="C4062" t="s">
        <v>12807</v>
      </c>
      <c r="D4062" t="s">
        <v>12816</v>
      </c>
      <c r="E4062">
        <v>5.8</v>
      </c>
      <c r="F4062" s="65">
        <v>0.5</v>
      </c>
      <c r="G4062" s="65" t="s">
        <v>1213</v>
      </c>
      <c r="J4062" s="65" t="s">
        <v>9263</v>
      </c>
      <c r="L4062" t="s">
        <v>1201</v>
      </c>
      <c r="O4062" t="s">
        <v>1202</v>
      </c>
    </row>
    <row r="4063" spans="1:18" x14ac:dyDescent="0.25">
      <c r="A4063" t="s">
        <v>12805</v>
      </c>
      <c r="B4063" t="s">
        <v>12817</v>
      </c>
      <c r="C4063" t="s">
        <v>12807</v>
      </c>
      <c r="D4063" t="s">
        <v>12818</v>
      </c>
      <c r="E4063">
        <v>5.8</v>
      </c>
      <c r="F4063" s="65">
        <v>2.5</v>
      </c>
      <c r="G4063" s="65" t="s">
        <v>1213</v>
      </c>
      <c r="J4063" s="65" t="s">
        <v>9263</v>
      </c>
      <c r="L4063" t="s">
        <v>1201</v>
      </c>
      <c r="O4063" t="s">
        <v>1202</v>
      </c>
    </row>
    <row r="4064" spans="1:18" x14ac:dyDescent="0.25">
      <c r="A4064" t="s">
        <v>12805</v>
      </c>
      <c r="B4064" t="s">
        <v>12819</v>
      </c>
      <c r="C4064" t="s">
        <v>12807</v>
      </c>
      <c r="D4064" t="s">
        <v>12820</v>
      </c>
      <c r="E4064">
        <v>5.8</v>
      </c>
      <c r="F4064" s="65">
        <v>0.6</v>
      </c>
      <c r="G4064" s="65" t="s">
        <v>1213</v>
      </c>
      <c r="J4064" s="65" t="s">
        <v>9263</v>
      </c>
      <c r="L4064" t="s">
        <v>1201</v>
      </c>
      <c r="O4064" t="s">
        <v>1202</v>
      </c>
    </row>
    <row r="4065" spans="1:15" x14ac:dyDescent="0.25">
      <c r="A4065" t="s">
        <v>12821</v>
      </c>
      <c r="B4065" t="s">
        <v>12822</v>
      </c>
      <c r="C4065" t="s">
        <v>12823</v>
      </c>
      <c r="D4065" t="s">
        <v>12824</v>
      </c>
      <c r="E4065">
        <v>9.6</v>
      </c>
      <c r="F4065" s="65">
        <v>6.9</v>
      </c>
      <c r="G4065" s="65" t="s">
        <v>1213</v>
      </c>
      <c r="H4065">
        <v>58.895000000000003</v>
      </c>
      <c r="I4065">
        <v>9.3379999999999992</v>
      </c>
      <c r="J4065" s="65" t="s">
        <v>9263</v>
      </c>
      <c r="K4065" t="s">
        <v>9271</v>
      </c>
      <c r="L4065" t="s">
        <v>1201</v>
      </c>
      <c r="O4065" t="s">
        <v>1202</v>
      </c>
    </row>
    <row r="4066" spans="1:15" x14ac:dyDescent="0.25">
      <c r="A4066" t="s">
        <v>12821</v>
      </c>
      <c r="B4066" t="s">
        <v>12825</v>
      </c>
      <c r="C4066" t="s">
        <v>12823</v>
      </c>
      <c r="D4066" t="s">
        <v>12826</v>
      </c>
      <c r="E4066">
        <v>9.6</v>
      </c>
      <c r="F4066" s="65">
        <v>2.7</v>
      </c>
      <c r="G4066" s="65" t="s">
        <v>1213</v>
      </c>
      <c r="H4066">
        <v>58.895000000000003</v>
      </c>
      <c r="I4066">
        <v>9.3379999999999992</v>
      </c>
      <c r="J4066" s="65" t="s">
        <v>9263</v>
      </c>
      <c r="K4066" t="s">
        <v>9271</v>
      </c>
      <c r="L4066" t="s">
        <v>1201</v>
      </c>
      <c r="O4066" t="s">
        <v>1202</v>
      </c>
    </row>
    <row r="4067" spans="1:15" x14ac:dyDescent="0.25">
      <c r="A4067" t="s">
        <v>12827</v>
      </c>
      <c r="B4067" t="s">
        <v>12828</v>
      </c>
      <c r="C4067" t="s">
        <v>12829</v>
      </c>
      <c r="D4067" t="s">
        <v>12830</v>
      </c>
      <c r="E4067">
        <v>112</v>
      </c>
      <c r="F4067" s="65">
        <v>112</v>
      </c>
      <c r="G4067" s="65" t="s">
        <v>1200</v>
      </c>
      <c r="H4067">
        <v>61.182000000000002</v>
      </c>
      <c r="I4067">
        <v>7.6360000000000001</v>
      </c>
      <c r="J4067" s="65" t="s">
        <v>9263</v>
      </c>
      <c r="K4067" t="s">
        <v>9264</v>
      </c>
      <c r="L4067" t="s">
        <v>1201</v>
      </c>
      <c r="O4067" t="s">
        <v>1202</v>
      </c>
    </row>
    <row r="4068" spans="1:15" x14ac:dyDescent="0.25">
      <c r="A4068" t="s">
        <v>12831</v>
      </c>
      <c r="B4068" t="s">
        <v>12832</v>
      </c>
      <c r="C4068" t="s">
        <v>12833</v>
      </c>
      <c r="D4068" t="s">
        <v>12834</v>
      </c>
      <c r="E4068">
        <v>5.4</v>
      </c>
      <c r="F4068" s="65">
        <v>2.7</v>
      </c>
      <c r="G4068" s="65" t="s">
        <v>1200</v>
      </c>
      <c r="H4068">
        <v>70.757000000000005</v>
      </c>
      <c r="I4068">
        <v>27.341999999999999</v>
      </c>
      <c r="J4068" s="65" t="s">
        <v>9263</v>
      </c>
      <c r="K4068" t="s">
        <v>9348</v>
      </c>
      <c r="L4068" t="s">
        <v>1201</v>
      </c>
      <c r="O4068" t="s">
        <v>1202</v>
      </c>
    </row>
    <row r="4069" spans="1:15" x14ac:dyDescent="0.25">
      <c r="A4069" t="s">
        <v>12831</v>
      </c>
      <c r="B4069" t="s">
        <v>12835</v>
      </c>
      <c r="C4069" t="s">
        <v>12833</v>
      </c>
      <c r="D4069" t="s">
        <v>12836</v>
      </c>
      <c r="E4069">
        <v>5.4</v>
      </c>
      <c r="F4069" s="65">
        <v>2.7</v>
      </c>
      <c r="G4069" s="65" t="s">
        <v>1200</v>
      </c>
      <c r="H4069">
        <v>70.757000000000005</v>
      </c>
      <c r="I4069">
        <v>27.341999999999999</v>
      </c>
      <c r="J4069" s="65" t="s">
        <v>9263</v>
      </c>
      <c r="K4069" t="s">
        <v>9348</v>
      </c>
      <c r="L4069" t="s">
        <v>1201</v>
      </c>
      <c r="O4069" t="s">
        <v>1202</v>
      </c>
    </row>
    <row r="4070" spans="1:15" x14ac:dyDescent="0.25">
      <c r="A4070" t="s">
        <v>12837</v>
      </c>
      <c r="B4070" t="s">
        <v>12838</v>
      </c>
      <c r="C4070" t="s">
        <v>12839</v>
      </c>
      <c r="D4070" t="s">
        <v>12840</v>
      </c>
      <c r="E4070">
        <v>9</v>
      </c>
      <c r="F4070" s="65">
        <v>9</v>
      </c>
      <c r="G4070" s="65" t="s">
        <v>1200</v>
      </c>
      <c r="H4070">
        <v>61.207999999999998</v>
      </c>
      <c r="I4070">
        <v>5.83</v>
      </c>
      <c r="J4070" s="65" t="s">
        <v>9263</v>
      </c>
      <c r="K4070" t="s">
        <v>9264</v>
      </c>
      <c r="L4070" t="s">
        <v>1201</v>
      </c>
      <c r="O4070" t="s">
        <v>1202</v>
      </c>
    </row>
    <row r="4071" spans="1:15" x14ac:dyDescent="0.25">
      <c r="A4071" t="s">
        <v>12841</v>
      </c>
      <c r="B4071" t="s">
        <v>12842</v>
      </c>
      <c r="C4071" t="s">
        <v>12843</v>
      </c>
      <c r="D4071" t="s">
        <v>12844</v>
      </c>
      <c r="E4071">
        <v>24.3</v>
      </c>
      <c r="F4071" s="65">
        <v>11.3</v>
      </c>
      <c r="G4071" s="65" t="s">
        <v>1213</v>
      </c>
      <c r="H4071">
        <v>59.929000000000002</v>
      </c>
      <c r="I4071">
        <v>9.9469999999999992</v>
      </c>
      <c r="J4071" s="65" t="s">
        <v>9263</v>
      </c>
      <c r="K4071" t="s">
        <v>9271</v>
      </c>
      <c r="L4071" t="s">
        <v>1201</v>
      </c>
      <c r="O4071" t="s">
        <v>1202</v>
      </c>
    </row>
    <row r="4072" spans="1:15" x14ac:dyDescent="0.25">
      <c r="A4072" t="s">
        <v>12841</v>
      </c>
      <c r="B4072" t="s">
        <v>12845</v>
      </c>
      <c r="C4072" t="s">
        <v>12843</v>
      </c>
      <c r="D4072" t="s">
        <v>12846</v>
      </c>
      <c r="E4072">
        <v>24.3</v>
      </c>
      <c r="F4072" s="65">
        <v>13</v>
      </c>
      <c r="G4072" s="65" t="s">
        <v>1213</v>
      </c>
      <c r="H4072">
        <v>59.929000000000002</v>
      </c>
      <c r="I4072">
        <v>9.9469999999999992</v>
      </c>
      <c r="J4072" s="65" t="s">
        <v>9263</v>
      </c>
      <c r="K4072" t="s">
        <v>9271</v>
      </c>
      <c r="L4072" t="s">
        <v>1201</v>
      </c>
      <c r="O4072" t="s">
        <v>1202</v>
      </c>
    </row>
    <row r="4073" spans="1:15" x14ac:dyDescent="0.25">
      <c r="A4073" t="s">
        <v>12847</v>
      </c>
      <c r="B4073" t="s">
        <v>12848</v>
      </c>
      <c r="C4073" t="s">
        <v>12849</v>
      </c>
      <c r="D4073" t="s">
        <v>12850</v>
      </c>
      <c r="E4073">
        <v>36.5</v>
      </c>
      <c r="F4073" s="65">
        <v>36.5</v>
      </c>
      <c r="G4073" s="65" t="s">
        <v>1213</v>
      </c>
      <c r="H4073">
        <v>59.929000000000002</v>
      </c>
      <c r="I4073">
        <v>9.9469999999999992</v>
      </c>
      <c r="J4073" s="65" t="s">
        <v>9263</v>
      </c>
      <c r="K4073" t="s">
        <v>9271</v>
      </c>
      <c r="L4073" t="s">
        <v>1201</v>
      </c>
      <c r="O4073" t="s">
        <v>1202</v>
      </c>
    </row>
    <row r="4074" spans="1:15" x14ac:dyDescent="0.25">
      <c r="A4074" t="s">
        <v>12851</v>
      </c>
      <c r="B4074" t="s">
        <v>12852</v>
      </c>
      <c r="C4074" t="s">
        <v>12853</v>
      </c>
      <c r="D4074" t="s">
        <v>12854</v>
      </c>
      <c r="E4074">
        <v>5.5</v>
      </c>
      <c r="F4074" s="65">
        <v>5.5</v>
      </c>
      <c r="G4074" s="65" t="s">
        <v>1200</v>
      </c>
      <c r="H4074">
        <v>61.149000000000001</v>
      </c>
      <c r="I4074">
        <v>6.0739999999999998</v>
      </c>
      <c r="J4074" s="65" t="s">
        <v>9263</v>
      </c>
      <c r="K4074" t="s">
        <v>9264</v>
      </c>
      <c r="L4074" t="s">
        <v>1201</v>
      </c>
      <c r="O4074" t="s">
        <v>1202</v>
      </c>
    </row>
    <row r="4075" spans="1:15" x14ac:dyDescent="0.25">
      <c r="A4075" t="s">
        <v>12855</v>
      </c>
      <c r="B4075" t="s">
        <v>12856</v>
      </c>
      <c r="C4075" t="s">
        <v>12857</v>
      </c>
      <c r="D4075" t="s">
        <v>12858</v>
      </c>
      <c r="E4075">
        <v>13.7</v>
      </c>
      <c r="F4075" s="65">
        <v>0.1</v>
      </c>
      <c r="G4075" s="65" t="s">
        <v>1200</v>
      </c>
      <c r="H4075">
        <v>64.015000000000001</v>
      </c>
      <c r="I4075">
        <v>11.494999999999999</v>
      </c>
      <c r="J4075" s="65" t="s">
        <v>9263</v>
      </c>
      <c r="K4075" t="s">
        <v>9341</v>
      </c>
      <c r="L4075" t="s">
        <v>1201</v>
      </c>
      <c r="O4075" t="s">
        <v>1202</v>
      </c>
    </row>
    <row r="4076" spans="1:15" x14ac:dyDescent="0.25">
      <c r="A4076" t="s">
        <v>12855</v>
      </c>
      <c r="B4076" t="s">
        <v>12859</v>
      </c>
      <c r="C4076" t="s">
        <v>12857</v>
      </c>
      <c r="D4076" t="s">
        <v>12860</v>
      </c>
      <c r="E4076">
        <v>13.7</v>
      </c>
      <c r="F4076" s="65">
        <v>0.5</v>
      </c>
      <c r="G4076" s="65" t="s">
        <v>1200</v>
      </c>
      <c r="H4076">
        <v>64.015000000000001</v>
      </c>
      <c r="I4076">
        <v>11.494999999999999</v>
      </c>
      <c r="J4076" s="65" t="s">
        <v>9263</v>
      </c>
      <c r="K4076" t="s">
        <v>9341</v>
      </c>
      <c r="L4076" t="s">
        <v>1201</v>
      </c>
      <c r="O4076" t="s">
        <v>1202</v>
      </c>
    </row>
    <row r="4077" spans="1:15" x14ac:dyDescent="0.25">
      <c r="A4077" t="s">
        <v>12855</v>
      </c>
      <c r="B4077" t="s">
        <v>12861</v>
      </c>
      <c r="C4077" t="s">
        <v>12857</v>
      </c>
      <c r="D4077" t="s">
        <v>12862</v>
      </c>
      <c r="E4077">
        <v>13.7</v>
      </c>
      <c r="F4077" s="65">
        <v>1.3</v>
      </c>
      <c r="G4077" s="65" t="s">
        <v>1200</v>
      </c>
      <c r="H4077">
        <v>64.015000000000001</v>
      </c>
      <c r="I4077">
        <v>11.494999999999999</v>
      </c>
      <c r="J4077" s="65" t="s">
        <v>9263</v>
      </c>
      <c r="K4077" t="s">
        <v>9341</v>
      </c>
      <c r="L4077" t="s">
        <v>1201</v>
      </c>
      <c r="O4077" t="s">
        <v>1202</v>
      </c>
    </row>
    <row r="4078" spans="1:15" x14ac:dyDescent="0.25">
      <c r="A4078" t="s">
        <v>12855</v>
      </c>
      <c r="B4078" t="s">
        <v>12863</v>
      </c>
      <c r="C4078" t="s">
        <v>12857</v>
      </c>
      <c r="D4078" t="s">
        <v>12864</v>
      </c>
      <c r="E4078">
        <v>13.7</v>
      </c>
      <c r="F4078" s="65">
        <v>1.6</v>
      </c>
      <c r="G4078" s="65" t="s">
        <v>1200</v>
      </c>
      <c r="H4078">
        <v>64.015000000000001</v>
      </c>
      <c r="I4078">
        <v>11.494999999999999</v>
      </c>
      <c r="J4078" s="65" t="s">
        <v>9263</v>
      </c>
      <c r="K4078" t="s">
        <v>9341</v>
      </c>
      <c r="L4078" t="s">
        <v>1201</v>
      </c>
      <c r="O4078" t="s">
        <v>1202</v>
      </c>
    </row>
    <row r="4079" spans="1:15" x14ac:dyDescent="0.25">
      <c r="A4079" t="s">
        <v>12855</v>
      </c>
      <c r="B4079" t="s">
        <v>12865</v>
      </c>
      <c r="C4079" t="s">
        <v>12857</v>
      </c>
      <c r="D4079" t="s">
        <v>12866</v>
      </c>
      <c r="E4079">
        <v>13.7</v>
      </c>
      <c r="F4079" s="65">
        <v>0.1</v>
      </c>
      <c r="G4079" s="65" t="s">
        <v>1200</v>
      </c>
      <c r="H4079">
        <v>64.015000000000001</v>
      </c>
      <c r="I4079">
        <v>11.494999999999999</v>
      </c>
      <c r="J4079" s="65" t="s">
        <v>9263</v>
      </c>
      <c r="K4079" t="s">
        <v>9341</v>
      </c>
      <c r="L4079" t="s">
        <v>1201</v>
      </c>
      <c r="O4079" t="s">
        <v>1202</v>
      </c>
    </row>
    <row r="4080" spans="1:15" x14ac:dyDescent="0.25">
      <c r="A4080" t="s">
        <v>12855</v>
      </c>
      <c r="B4080" t="s">
        <v>12867</v>
      </c>
      <c r="C4080" t="s">
        <v>12857</v>
      </c>
      <c r="D4080" t="s">
        <v>12868</v>
      </c>
      <c r="E4080">
        <v>13.7</v>
      </c>
      <c r="F4080" s="65">
        <v>1</v>
      </c>
      <c r="G4080" s="65" t="s">
        <v>1200</v>
      </c>
      <c r="H4080">
        <v>64.015000000000001</v>
      </c>
      <c r="I4080">
        <v>11.494999999999999</v>
      </c>
      <c r="J4080" s="65" t="s">
        <v>9263</v>
      </c>
      <c r="K4080" t="s">
        <v>9341</v>
      </c>
      <c r="L4080" t="s">
        <v>1201</v>
      </c>
      <c r="O4080" t="s">
        <v>1202</v>
      </c>
    </row>
    <row r="4081" spans="1:15" x14ac:dyDescent="0.25">
      <c r="A4081" t="s">
        <v>12855</v>
      </c>
      <c r="B4081" t="s">
        <v>12869</v>
      </c>
      <c r="C4081" t="s">
        <v>12857</v>
      </c>
      <c r="D4081" t="s">
        <v>12870</v>
      </c>
      <c r="E4081">
        <v>13.7</v>
      </c>
      <c r="F4081" s="65">
        <v>0.5</v>
      </c>
      <c r="G4081" s="65" t="s">
        <v>1200</v>
      </c>
      <c r="H4081">
        <v>64.015000000000001</v>
      </c>
      <c r="I4081">
        <v>11.494999999999999</v>
      </c>
      <c r="J4081" s="65" t="s">
        <v>9263</v>
      </c>
      <c r="K4081" t="s">
        <v>9341</v>
      </c>
      <c r="L4081" t="s">
        <v>1201</v>
      </c>
      <c r="O4081" t="s">
        <v>1202</v>
      </c>
    </row>
    <row r="4082" spans="1:15" x14ac:dyDescent="0.25">
      <c r="A4082" t="s">
        <v>12855</v>
      </c>
      <c r="B4082" t="s">
        <v>12871</v>
      </c>
      <c r="C4082" t="s">
        <v>12857</v>
      </c>
      <c r="D4082" t="s">
        <v>12872</v>
      </c>
      <c r="E4082">
        <v>13.7</v>
      </c>
      <c r="F4082" s="65">
        <v>0.1</v>
      </c>
      <c r="G4082" s="65" t="s">
        <v>1200</v>
      </c>
      <c r="H4082">
        <v>64.015000000000001</v>
      </c>
      <c r="I4082">
        <v>11.494999999999999</v>
      </c>
      <c r="J4082" s="65" t="s">
        <v>9263</v>
      </c>
      <c r="K4082" t="s">
        <v>9341</v>
      </c>
      <c r="L4082" t="s">
        <v>1201</v>
      </c>
      <c r="O4082" t="s">
        <v>1202</v>
      </c>
    </row>
    <row r="4083" spans="1:15" x14ac:dyDescent="0.25">
      <c r="A4083" t="s">
        <v>12855</v>
      </c>
      <c r="B4083" t="s">
        <v>12873</v>
      </c>
      <c r="C4083" t="s">
        <v>12857</v>
      </c>
      <c r="D4083" t="s">
        <v>12874</v>
      </c>
      <c r="E4083">
        <v>13.7</v>
      </c>
      <c r="F4083" s="65">
        <v>1.8</v>
      </c>
      <c r="G4083" s="65" t="s">
        <v>1200</v>
      </c>
      <c r="H4083">
        <v>64.015000000000001</v>
      </c>
      <c r="I4083">
        <v>11.494999999999999</v>
      </c>
      <c r="J4083" s="65" t="s">
        <v>9263</v>
      </c>
      <c r="K4083" t="s">
        <v>9341</v>
      </c>
      <c r="L4083" t="s">
        <v>1201</v>
      </c>
      <c r="O4083" t="s">
        <v>1202</v>
      </c>
    </row>
    <row r="4084" spans="1:15" x14ac:dyDescent="0.25">
      <c r="A4084" t="s">
        <v>12855</v>
      </c>
      <c r="B4084" t="s">
        <v>12875</v>
      </c>
      <c r="C4084" t="s">
        <v>12857</v>
      </c>
      <c r="D4084" t="s">
        <v>12876</v>
      </c>
      <c r="E4084">
        <v>13.7</v>
      </c>
      <c r="F4084" s="65">
        <v>0.1</v>
      </c>
      <c r="G4084" s="65" t="s">
        <v>1200</v>
      </c>
      <c r="H4084">
        <v>64.015000000000001</v>
      </c>
      <c r="I4084">
        <v>11.494999999999999</v>
      </c>
      <c r="J4084" s="65" t="s">
        <v>9263</v>
      </c>
      <c r="K4084" t="s">
        <v>9341</v>
      </c>
      <c r="L4084" t="s">
        <v>1201</v>
      </c>
      <c r="O4084" t="s">
        <v>1202</v>
      </c>
    </row>
    <row r="4085" spans="1:15" x14ac:dyDescent="0.25">
      <c r="A4085" t="s">
        <v>12855</v>
      </c>
      <c r="B4085" t="s">
        <v>12877</v>
      </c>
      <c r="C4085" t="s">
        <v>12857</v>
      </c>
      <c r="D4085" t="s">
        <v>12878</v>
      </c>
      <c r="E4085">
        <v>13.7</v>
      </c>
      <c r="F4085" s="65">
        <v>0.1</v>
      </c>
      <c r="G4085" s="65" t="s">
        <v>1200</v>
      </c>
      <c r="H4085">
        <v>64.015000000000001</v>
      </c>
      <c r="I4085">
        <v>11.494999999999999</v>
      </c>
      <c r="J4085" s="65" t="s">
        <v>9263</v>
      </c>
      <c r="K4085" t="s">
        <v>9341</v>
      </c>
      <c r="L4085" t="s">
        <v>1201</v>
      </c>
      <c r="O4085" t="s">
        <v>1202</v>
      </c>
    </row>
    <row r="4086" spans="1:15" x14ac:dyDescent="0.25">
      <c r="A4086" t="s">
        <v>12855</v>
      </c>
      <c r="B4086" t="s">
        <v>12879</v>
      </c>
      <c r="C4086" t="s">
        <v>12857</v>
      </c>
      <c r="D4086" t="s">
        <v>12880</v>
      </c>
      <c r="E4086">
        <v>13.7</v>
      </c>
      <c r="F4086" s="65">
        <v>0.1</v>
      </c>
      <c r="G4086" s="65" t="s">
        <v>1200</v>
      </c>
      <c r="H4086">
        <v>64.015000000000001</v>
      </c>
      <c r="I4086">
        <v>11.494999999999999</v>
      </c>
      <c r="J4086" s="65" t="s">
        <v>9263</v>
      </c>
      <c r="K4086" t="s">
        <v>9341</v>
      </c>
      <c r="L4086" t="s">
        <v>1201</v>
      </c>
      <c r="O4086" t="s">
        <v>1202</v>
      </c>
    </row>
    <row r="4087" spans="1:15" x14ac:dyDescent="0.25">
      <c r="A4087" t="s">
        <v>12855</v>
      </c>
      <c r="B4087" t="s">
        <v>12881</v>
      </c>
      <c r="C4087" t="s">
        <v>12857</v>
      </c>
      <c r="D4087" t="s">
        <v>12882</v>
      </c>
      <c r="E4087">
        <v>13.7</v>
      </c>
      <c r="F4087" s="65">
        <v>2.4</v>
      </c>
      <c r="G4087" s="65" t="s">
        <v>1200</v>
      </c>
      <c r="H4087">
        <v>64.015000000000001</v>
      </c>
      <c r="I4087">
        <v>11.494999999999999</v>
      </c>
      <c r="J4087" s="65" t="s">
        <v>9263</v>
      </c>
      <c r="K4087" t="s">
        <v>9341</v>
      </c>
      <c r="L4087" t="s">
        <v>1201</v>
      </c>
      <c r="O4087" t="s">
        <v>1202</v>
      </c>
    </row>
    <row r="4088" spans="1:15" x14ac:dyDescent="0.25">
      <c r="A4088" t="s">
        <v>12855</v>
      </c>
      <c r="B4088" t="s">
        <v>12883</v>
      </c>
      <c r="C4088" t="s">
        <v>12857</v>
      </c>
      <c r="D4088" t="s">
        <v>12884</v>
      </c>
      <c r="E4088">
        <v>13.7</v>
      </c>
      <c r="F4088" s="65">
        <v>0.2</v>
      </c>
      <c r="G4088" s="65" t="s">
        <v>1200</v>
      </c>
      <c r="H4088">
        <v>64.015000000000001</v>
      </c>
      <c r="I4088">
        <v>11.494999999999999</v>
      </c>
      <c r="J4088" s="65" t="s">
        <v>9263</v>
      </c>
      <c r="K4088" t="s">
        <v>9341</v>
      </c>
      <c r="L4088" t="s">
        <v>1201</v>
      </c>
      <c r="O4088" t="s">
        <v>1202</v>
      </c>
    </row>
    <row r="4089" spans="1:15" x14ac:dyDescent="0.25">
      <c r="A4089" t="s">
        <v>12855</v>
      </c>
      <c r="B4089" t="s">
        <v>12885</v>
      </c>
      <c r="C4089" t="s">
        <v>12857</v>
      </c>
      <c r="D4089" t="s">
        <v>12886</v>
      </c>
      <c r="E4089">
        <v>13.7</v>
      </c>
      <c r="F4089" s="65">
        <v>1.6</v>
      </c>
      <c r="G4089" s="65" t="s">
        <v>1200</v>
      </c>
      <c r="H4089">
        <v>64.015000000000001</v>
      </c>
      <c r="I4089">
        <v>11.494999999999999</v>
      </c>
      <c r="J4089" s="65" t="s">
        <v>9263</v>
      </c>
      <c r="K4089" t="s">
        <v>9341</v>
      </c>
      <c r="L4089" t="s">
        <v>1201</v>
      </c>
      <c r="O4089" t="s">
        <v>1202</v>
      </c>
    </row>
    <row r="4090" spans="1:15" x14ac:dyDescent="0.25">
      <c r="A4090" t="s">
        <v>12855</v>
      </c>
      <c r="B4090" t="s">
        <v>12887</v>
      </c>
      <c r="C4090" t="s">
        <v>12857</v>
      </c>
      <c r="D4090" t="s">
        <v>12888</v>
      </c>
      <c r="E4090">
        <v>13.7</v>
      </c>
      <c r="F4090" s="65">
        <v>1.3</v>
      </c>
      <c r="G4090" s="65" t="s">
        <v>1200</v>
      </c>
      <c r="H4090">
        <v>64.015000000000001</v>
      </c>
      <c r="I4090">
        <v>11.494999999999999</v>
      </c>
      <c r="J4090" s="65" t="s">
        <v>9263</v>
      </c>
      <c r="K4090" t="s">
        <v>9341</v>
      </c>
      <c r="L4090" t="s">
        <v>1201</v>
      </c>
      <c r="O4090" t="s">
        <v>1202</v>
      </c>
    </row>
    <row r="4091" spans="1:15" x14ac:dyDescent="0.25">
      <c r="A4091" t="s">
        <v>12855</v>
      </c>
      <c r="B4091" t="s">
        <v>12889</v>
      </c>
      <c r="C4091" t="s">
        <v>12857</v>
      </c>
      <c r="D4091" t="s">
        <v>12890</v>
      </c>
      <c r="E4091">
        <v>13.7</v>
      </c>
      <c r="F4091" s="65">
        <v>0.8</v>
      </c>
      <c r="G4091" s="65" t="s">
        <v>1200</v>
      </c>
      <c r="H4091">
        <v>64.015000000000001</v>
      </c>
      <c r="I4091">
        <v>11.494999999999999</v>
      </c>
      <c r="J4091" s="65" t="s">
        <v>9263</v>
      </c>
      <c r="K4091" t="s">
        <v>9341</v>
      </c>
      <c r="L4091" t="s">
        <v>1201</v>
      </c>
      <c r="O4091" t="s">
        <v>1202</v>
      </c>
    </row>
    <row r="4092" spans="1:15" x14ac:dyDescent="0.25">
      <c r="A4092" t="s">
        <v>12855</v>
      </c>
      <c r="B4092" t="s">
        <v>12891</v>
      </c>
      <c r="C4092" t="s">
        <v>12857</v>
      </c>
      <c r="D4092" t="s">
        <v>12892</v>
      </c>
      <c r="E4092">
        <v>13.7</v>
      </c>
      <c r="F4092" s="65">
        <v>0.1</v>
      </c>
      <c r="G4092" s="65" t="s">
        <v>1200</v>
      </c>
      <c r="H4092">
        <v>64.015000000000001</v>
      </c>
      <c r="I4092">
        <v>11.494999999999999</v>
      </c>
      <c r="J4092" s="65" t="s">
        <v>9263</v>
      </c>
      <c r="K4092" t="s">
        <v>9341</v>
      </c>
      <c r="L4092" t="s">
        <v>1201</v>
      </c>
      <c r="O4092" t="s">
        <v>1202</v>
      </c>
    </row>
    <row r="4093" spans="1:15" x14ac:dyDescent="0.25">
      <c r="A4093" t="s">
        <v>12893</v>
      </c>
      <c r="B4093" t="s">
        <v>12894</v>
      </c>
      <c r="C4093" t="s">
        <v>12895</v>
      </c>
      <c r="D4093" t="s">
        <v>12896</v>
      </c>
      <c r="E4093">
        <v>5.6</v>
      </c>
      <c r="F4093" s="65">
        <v>1.3</v>
      </c>
      <c r="G4093" s="65" t="s">
        <v>1213</v>
      </c>
      <c r="H4093">
        <v>62.502000000000002</v>
      </c>
      <c r="I4093">
        <v>7.7720000000000002</v>
      </c>
      <c r="J4093" s="65" t="s">
        <v>9263</v>
      </c>
      <c r="K4093" t="s">
        <v>9264</v>
      </c>
      <c r="L4093" t="s">
        <v>1201</v>
      </c>
      <c r="O4093" t="s">
        <v>1202</v>
      </c>
    </row>
    <row r="4094" spans="1:15" x14ac:dyDescent="0.25">
      <c r="A4094" t="s">
        <v>12893</v>
      </c>
      <c r="B4094" t="s">
        <v>12897</v>
      </c>
      <c r="C4094" t="s">
        <v>12895</v>
      </c>
      <c r="D4094" t="s">
        <v>12898</v>
      </c>
      <c r="E4094">
        <v>5.6</v>
      </c>
      <c r="F4094" s="65">
        <v>0.1</v>
      </c>
      <c r="G4094" s="65" t="s">
        <v>1213</v>
      </c>
      <c r="H4094">
        <v>62.502000000000002</v>
      </c>
      <c r="I4094">
        <v>7.7720000000000002</v>
      </c>
      <c r="J4094" s="65" t="s">
        <v>9263</v>
      </c>
      <c r="K4094" t="s">
        <v>9264</v>
      </c>
      <c r="L4094" t="s">
        <v>1201</v>
      </c>
      <c r="O4094" t="s">
        <v>1202</v>
      </c>
    </row>
    <row r="4095" spans="1:15" x14ac:dyDescent="0.25">
      <c r="A4095" t="s">
        <v>12893</v>
      </c>
      <c r="B4095" t="s">
        <v>12899</v>
      </c>
      <c r="C4095" t="s">
        <v>12895</v>
      </c>
      <c r="D4095" t="s">
        <v>12900</v>
      </c>
      <c r="E4095">
        <v>5.6</v>
      </c>
      <c r="F4095" s="65">
        <v>0.7</v>
      </c>
      <c r="G4095" s="65" t="s">
        <v>1213</v>
      </c>
      <c r="H4095">
        <v>62.502000000000002</v>
      </c>
      <c r="I4095">
        <v>7.7720000000000002</v>
      </c>
      <c r="J4095" s="65" t="s">
        <v>9263</v>
      </c>
      <c r="K4095" t="s">
        <v>9264</v>
      </c>
      <c r="L4095" t="s">
        <v>1201</v>
      </c>
      <c r="O4095" t="s">
        <v>1202</v>
      </c>
    </row>
    <row r="4096" spans="1:15" x14ac:dyDescent="0.25">
      <c r="A4096" t="s">
        <v>12893</v>
      </c>
      <c r="B4096" t="s">
        <v>12901</v>
      </c>
      <c r="C4096" t="s">
        <v>12895</v>
      </c>
      <c r="D4096" t="s">
        <v>12902</v>
      </c>
      <c r="E4096">
        <v>5.6</v>
      </c>
      <c r="F4096" s="65">
        <v>0.1</v>
      </c>
      <c r="G4096" s="65" t="s">
        <v>1213</v>
      </c>
      <c r="H4096">
        <v>62.502000000000002</v>
      </c>
      <c r="I4096">
        <v>7.7720000000000002</v>
      </c>
      <c r="J4096" s="65" t="s">
        <v>9263</v>
      </c>
      <c r="K4096" t="s">
        <v>9264</v>
      </c>
      <c r="L4096" t="s">
        <v>1201</v>
      </c>
      <c r="O4096" t="s">
        <v>1202</v>
      </c>
    </row>
    <row r="4097" spans="1:18" x14ac:dyDescent="0.25">
      <c r="A4097" t="s">
        <v>12893</v>
      </c>
      <c r="B4097" t="s">
        <v>12903</v>
      </c>
      <c r="C4097" t="s">
        <v>12895</v>
      </c>
      <c r="D4097" t="s">
        <v>12904</v>
      </c>
      <c r="E4097">
        <v>5.6</v>
      </c>
      <c r="F4097" s="65">
        <v>1</v>
      </c>
      <c r="G4097" s="65" t="s">
        <v>1213</v>
      </c>
      <c r="H4097">
        <v>62.502000000000002</v>
      </c>
      <c r="I4097">
        <v>7.7720000000000002</v>
      </c>
      <c r="J4097" s="65" t="s">
        <v>9263</v>
      </c>
      <c r="K4097" t="s">
        <v>9264</v>
      </c>
      <c r="L4097" t="s">
        <v>1201</v>
      </c>
      <c r="O4097" t="s">
        <v>1202</v>
      </c>
    </row>
    <row r="4098" spans="1:18" x14ac:dyDescent="0.25">
      <c r="A4098" t="s">
        <v>12893</v>
      </c>
      <c r="B4098" t="s">
        <v>12905</v>
      </c>
      <c r="C4098" t="s">
        <v>12895</v>
      </c>
      <c r="D4098" t="s">
        <v>12906</v>
      </c>
      <c r="E4098">
        <v>5.6</v>
      </c>
      <c r="F4098" s="65">
        <v>0.1</v>
      </c>
      <c r="G4098" s="65" t="s">
        <v>1213</v>
      </c>
      <c r="H4098">
        <v>62.502000000000002</v>
      </c>
      <c r="I4098">
        <v>7.7720000000000002</v>
      </c>
      <c r="J4098" s="65" t="s">
        <v>9263</v>
      </c>
      <c r="K4098" t="s">
        <v>9264</v>
      </c>
      <c r="L4098" t="s">
        <v>1201</v>
      </c>
      <c r="O4098" t="s">
        <v>1202</v>
      </c>
    </row>
    <row r="4099" spans="1:18" x14ac:dyDescent="0.25">
      <c r="A4099" t="s">
        <v>12893</v>
      </c>
      <c r="B4099" t="s">
        <v>12907</v>
      </c>
      <c r="C4099" t="s">
        <v>12895</v>
      </c>
      <c r="D4099" t="s">
        <v>12908</v>
      </c>
      <c r="E4099">
        <v>5.6</v>
      </c>
      <c r="F4099" s="65">
        <v>1.1000000000000001</v>
      </c>
      <c r="G4099" s="65" t="s">
        <v>1213</v>
      </c>
      <c r="H4099">
        <v>62.502000000000002</v>
      </c>
      <c r="I4099">
        <v>7.7720000000000002</v>
      </c>
      <c r="J4099" s="65" t="s">
        <v>9263</v>
      </c>
      <c r="K4099" t="s">
        <v>9264</v>
      </c>
      <c r="L4099" t="s">
        <v>1201</v>
      </c>
      <c r="O4099" t="s">
        <v>1202</v>
      </c>
    </row>
    <row r="4100" spans="1:18" x14ac:dyDescent="0.25">
      <c r="A4100" t="s">
        <v>12893</v>
      </c>
      <c r="B4100" t="s">
        <v>12909</v>
      </c>
      <c r="C4100" t="s">
        <v>12895</v>
      </c>
      <c r="D4100" t="s">
        <v>12910</v>
      </c>
      <c r="E4100">
        <v>5.6</v>
      </c>
      <c r="F4100" s="65">
        <v>0.1</v>
      </c>
      <c r="G4100" s="65" t="s">
        <v>1213</v>
      </c>
      <c r="H4100">
        <v>62.502000000000002</v>
      </c>
      <c r="I4100">
        <v>7.7720000000000002</v>
      </c>
      <c r="J4100" s="65" t="s">
        <v>9263</v>
      </c>
      <c r="K4100" t="s">
        <v>9264</v>
      </c>
      <c r="L4100" t="s">
        <v>1201</v>
      </c>
      <c r="O4100" t="s">
        <v>1202</v>
      </c>
    </row>
    <row r="4101" spans="1:18" x14ac:dyDescent="0.25">
      <c r="A4101" t="s">
        <v>12893</v>
      </c>
      <c r="B4101" t="s">
        <v>12911</v>
      </c>
      <c r="C4101" t="s">
        <v>12895</v>
      </c>
      <c r="D4101" t="s">
        <v>12912</v>
      </c>
      <c r="E4101">
        <v>5.6</v>
      </c>
      <c r="F4101" s="65">
        <v>0.1</v>
      </c>
      <c r="G4101" s="65" t="s">
        <v>1213</v>
      </c>
      <c r="H4101">
        <v>62.502000000000002</v>
      </c>
      <c r="I4101">
        <v>7.7720000000000002</v>
      </c>
      <c r="J4101" s="65" t="s">
        <v>9263</v>
      </c>
      <c r="K4101" t="s">
        <v>9264</v>
      </c>
      <c r="L4101" t="s">
        <v>1201</v>
      </c>
      <c r="O4101" t="s">
        <v>1202</v>
      </c>
    </row>
    <row r="4102" spans="1:18" x14ac:dyDescent="0.25">
      <c r="A4102" t="s">
        <v>12893</v>
      </c>
      <c r="B4102" t="s">
        <v>12913</v>
      </c>
      <c r="C4102" t="s">
        <v>12895</v>
      </c>
      <c r="D4102" t="s">
        <v>12914</v>
      </c>
      <c r="E4102">
        <v>5.6</v>
      </c>
      <c r="F4102" s="65">
        <v>1</v>
      </c>
      <c r="G4102" s="65" t="s">
        <v>1213</v>
      </c>
      <c r="H4102">
        <v>62.502000000000002</v>
      </c>
      <c r="I4102">
        <v>7.7720000000000002</v>
      </c>
      <c r="J4102" s="65" t="s">
        <v>9263</v>
      </c>
      <c r="K4102" t="s">
        <v>9264</v>
      </c>
      <c r="L4102" t="s">
        <v>1201</v>
      </c>
      <c r="O4102" t="s">
        <v>1202</v>
      </c>
    </row>
    <row r="4103" spans="1:18" x14ac:dyDescent="0.25">
      <c r="A4103" t="s">
        <v>12915</v>
      </c>
      <c r="B4103" t="s">
        <v>12916</v>
      </c>
      <c r="C4103" t="s">
        <v>12917</v>
      </c>
      <c r="D4103" t="s">
        <v>12918</v>
      </c>
      <c r="E4103">
        <v>5.5</v>
      </c>
      <c r="F4103" s="65">
        <v>5.5</v>
      </c>
      <c r="G4103" s="65" t="s">
        <v>1200</v>
      </c>
      <c r="H4103">
        <v>60.107999999999997</v>
      </c>
      <c r="I4103">
        <v>10.881</v>
      </c>
      <c r="J4103" s="65" t="s">
        <v>9263</v>
      </c>
      <c r="K4103" t="s">
        <v>9276</v>
      </c>
      <c r="L4103" t="s">
        <v>1201</v>
      </c>
      <c r="O4103" t="s">
        <v>1202</v>
      </c>
    </row>
    <row r="4104" spans="1:18" x14ac:dyDescent="0.25">
      <c r="A4104" t="s">
        <v>12919</v>
      </c>
      <c r="B4104" t="s">
        <v>12920</v>
      </c>
      <c r="C4104" t="s">
        <v>12921</v>
      </c>
      <c r="D4104" t="s">
        <v>12922</v>
      </c>
      <c r="E4104">
        <v>17.5</v>
      </c>
      <c r="F4104" s="65">
        <v>0</v>
      </c>
      <c r="G4104" s="65" t="s">
        <v>1206</v>
      </c>
      <c r="H4104">
        <v>60.851999999999997</v>
      </c>
      <c r="I4104">
        <v>11.273999999999999</v>
      </c>
      <c r="J4104" s="65" t="s">
        <v>9263</v>
      </c>
      <c r="K4104" t="s">
        <v>9512</v>
      </c>
      <c r="L4104" t="s">
        <v>1427</v>
      </c>
      <c r="N4104">
        <v>2016</v>
      </c>
      <c r="O4104" t="s">
        <v>1202</v>
      </c>
      <c r="P4104" t="s">
        <v>1317</v>
      </c>
      <c r="Q4104">
        <v>0.01</v>
      </c>
      <c r="R4104">
        <v>0.01</v>
      </c>
    </row>
    <row r="4105" spans="1:18" x14ac:dyDescent="0.25">
      <c r="A4105" t="s">
        <v>12919</v>
      </c>
      <c r="B4105" t="s">
        <v>12923</v>
      </c>
      <c r="C4105" t="s">
        <v>12921</v>
      </c>
      <c r="D4105" t="s">
        <v>12924</v>
      </c>
      <c r="E4105">
        <v>17.5</v>
      </c>
      <c r="F4105" s="65">
        <v>2.7</v>
      </c>
      <c r="G4105" s="65" t="s">
        <v>1206</v>
      </c>
      <c r="H4105">
        <v>60.851999999999997</v>
      </c>
      <c r="I4105">
        <v>11.273999999999999</v>
      </c>
      <c r="J4105" s="65" t="s">
        <v>9263</v>
      </c>
      <c r="K4105" t="s">
        <v>9512</v>
      </c>
      <c r="L4105" t="s">
        <v>1427</v>
      </c>
      <c r="N4105">
        <v>2016</v>
      </c>
      <c r="O4105" t="s">
        <v>1202</v>
      </c>
      <c r="P4105" t="s">
        <v>1317</v>
      </c>
      <c r="Q4105">
        <v>0.01</v>
      </c>
      <c r="R4105">
        <v>0.01</v>
      </c>
    </row>
    <row r="4106" spans="1:18" x14ac:dyDescent="0.25">
      <c r="A4106" t="s">
        <v>12919</v>
      </c>
      <c r="B4106" t="s">
        <v>12925</v>
      </c>
      <c r="C4106" t="s">
        <v>12921</v>
      </c>
      <c r="D4106" t="s">
        <v>12926</v>
      </c>
      <c r="E4106">
        <v>17.5</v>
      </c>
      <c r="F4106" s="65">
        <v>2.7</v>
      </c>
      <c r="G4106" s="65" t="s">
        <v>1206</v>
      </c>
      <c r="H4106">
        <v>60.851999999999997</v>
      </c>
      <c r="I4106">
        <v>11.273999999999999</v>
      </c>
      <c r="J4106" s="65" t="s">
        <v>9263</v>
      </c>
      <c r="K4106" t="s">
        <v>9512</v>
      </c>
      <c r="L4106" t="s">
        <v>1427</v>
      </c>
      <c r="N4106">
        <v>2016</v>
      </c>
      <c r="O4106" t="s">
        <v>1202</v>
      </c>
      <c r="P4106" t="s">
        <v>1317</v>
      </c>
      <c r="Q4106">
        <v>0.01</v>
      </c>
      <c r="R4106">
        <v>0.01</v>
      </c>
    </row>
    <row r="4107" spans="1:18" x14ac:dyDescent="0.25">
      <c r="A4107" t="s">
        <v>12919</v>
      </c>
      <c r="B4107" t="s">
        <v>12927</v>
      </c>
      <c r="C4107" t="s">
        <v>12921</v>
      </c>
      <c r="D4107" t="s">
        <v>12928</v>
      </c>
      <c r="E4107">
        <v>17.5</v>
      </c>
      <c r="F4107" s="65">
        <v>3.2</v>
      </c>
      <c r="G4107" s="65" t="s">
        <v>1206</v>
      </c>
      <c r="H4107">
        <v>60.851999999999997</v>
      </c>
      <c r="I4107">
        <v>11.273999999999999</v>
      </c>
      <c r="J4107" s="65" t="s">
        <v>9263</v>
      </c>
      <c r="K4107" t="s">
        <v>9512</v>
      </c>
      <c r="L4107" t="s">
        <v>1427</v>
      </c>
      <c r="N4107">
        <v>2016</v>
      </c>
      <c r="O4107" t="s">
        <v>1202</v>
      </c>
      <c r="P4107" t="s">
        <v>1317</v>
      </c>
      <c r="Q4107">
        <v>0.01</v>
      </c>
      <c r="R4107">
        <v>0.01</v>
      </c>
    </row>
    <row r="4108" spans="1:18" x14ac:dyDescent="0.25">
      <c r="A4108" t="s">
        <v>12919</v>
      </c>
      <c r="B4108" t="s">
        <v>12929</v>
      </c>
      <c r="C4108" t="s">
        <v>12921</v>
      </c>
      <c r="D4108" t="s">
        <v>12930</v>
      </c>
      <c r="E4108">
        <v>17.5</v>
      </c>
      <c r="F4108" s="65">
        <v>8.1999999999999993</v>
      </c>
      <c r="G4108" s="65" t="s">
        <v>1206</v>
      </c>
      <c r="H4108">
        <v>60.851999999999997</v>
      </c>
      <c r="I4108">
        <v>11.273999999999999</v>
      </c>
      <c r="J4108" s="65" t="s">
        <v>9263</v>
      </c>
      <c r="K4108" t="s">
        <v>9512</v>
      </c>
      <c r="L4108" t="s">
        <v>1427</v>
      </c>
      <c r="N4108">
        <v>2016</v>
      </c>
      <c r="O4108" t="s">
        <v>1202</v>
      </c>
      <c r="P4108" t="s">
        <v>1317</v>
      </c>
      <c r="Q4108">
        <v>0.01</v>
      </c>
      <c r="R4108">
        <v>0.01</v>
      </c>
    </row>
    <row r="4109" spans="1:18" x14ac:dyDescent="0.25">
      <c r="A4109" t="s">
        <v>12919</v>
      </c>
      <c r="B4109" t="s">
        <v>12931</v>
      </c>
      <c r="C4109" t="s">
        <v>12921</v>
      </c>
      <c r="D4109" t="s">
        <v>12932</v>
      </c>
      <c r="E4109">
        <v>17.5</v>
      </c>
      <c r="F4109" s="65">
        <v>0.3</v>
      </c>
      <c r="G4109" s="65" t="s">
        <v>1206</v>
      </c>
      <c r="H4109">
        <v>60.851999999999997</v>
      </c>
      <c r="I4109">
        <v>11.273999999999999</v>
      </c>
      <c r="J4109" s="65" t="s">
        <v>9263</v>
      </c>
      <c r="K4109" t="s">
        <v>9512</v>
      </c>
      <c r="L4109" t="s">
        <v>1427</v>
      </c>
      <c r="N4109">
        <v>2016</v>
      </c>
      <c r="O4109" t="s">
        <v>1202</v>
      </c>
      <c r="P4109" t="s">
        <v>1317</v>
      </c>
      <c r="Q4109">
        <v>0.01</v>
      </c>
      <c r="R4109">
        <v>0.01</v>
      </c>
    </row>
    <row r="4110" spans="1:18" x14ac:dyDescent="0.25">
      <c r="A4110" t="s">
        <v>12919</v>
      </c>
      <c r="B4110" t="s">
        <v>12933</v>
      </c>
      <c r="C4110" t="s">
        <v>12921</v>
      </c>
      <c r="D4110" t="s">
        <v>12934</v>
      </c>
      <c r="E4110">
        <v>17.5</v>
      </c>
      <c r="F4110" s="65">
        <v>0.4</v>
      </c>
      <c r="G4110" s="65" t="s">
        <v>1206</v>
      </c>
      <c r="H4110">
        <v>60.851999999999997</v>
      </c>
      <c r="I4110">
        <v>11.273999999999999</v>
      </c>
      <c r="J4110" s="65" t="s">
        <v>9263</v>
      </c>
      <c r="K4110" t="s">
        <v>9512</v>
      </c>
      <c r="L4110" t="s">
        <v>1427</v>
      </c>
      <c r="N4110">
        <v>2016</v>
      </c>
      <c r="O4110" t="s">
        <v>1202</v>
      </c>
      <c r="P4110" t="s">
        <v>1317</v>
      </c>
      <c r="Q4110">
        <v>0.01</v>
      </c>
      <c r="R4110">
        <v>0.01</v>
      </c>
    </row>
    <row r="4111" spans="1:18" x14ac:dyDescent="0.25">
      <c r="A4111" t="s">
        <v>12935</v>
      </c>
      <c r="B4111" t="s">
        <v>12936</v>
      </c>
      <c r="C4111" t="s">
        <v>12937</v>
      </c>
      <c r="D4111" t="s">
        <v>12938</v>
      </c>
      <c r="E4111">
        <v>5.5</v>
      </c>
      <c r="F4111" s="65">
        <v>5.5</v>
      </c>
      <c r="G4111" s="65" t="s">
        <v>1213</v>
      </c>
      <c r="H4111">
        <v>58.662999999999997</v>
      </c>
      <c r="I4111">
        <v>6.7169999999999996</v>
      </c>
      <c r="J4111" s="65" t="s">
        <v>9263</v>
      </c>
      <c r="K4111" t="s">
        <v>9367</v>
      </c>
      <c r="L4111" t="s">
        <v>1201</v>
      </c>
      <c r="O4111" t="s">
        <v>1202</v>
      </c>
    </row>
    <row r="4112" spans="1:18" x14ac:dyDescent="0.25">
      <c r="A4112" t="s">
        <v>12939</v>
      </c>
      <c r="B4112" t="s">
        <v>12940</v>
      </c>
      <c r="C4112" t="s">
        <v>12941</v>
      </c>
      <c r="D4112" t="s">
        <v>12942</v>
      </c>
      <c r="E4112">
        <v>4.3</v>
      </c>
      <c r="F4112" s="65">
        <v>2.4</v>
      </c>
      <c r="G4112" s="65" t="s">
        <v>1200</v>
      </c>
      <c r="H4112">
        <v>68.921999999999997</v>
      </c>
      <c r="I4112">
        <v>16.527000000000001</v>
      </c>
      <c r="J4112" s="65" t="s">
        <v>9263</v>
      </c>
      <c r="K4112" t="s">
        <v>9348</v>
      </c>
      <c r="L4112" t="s">
        <v>1201</v>
      </c>
      <c r="O4112" t="s">
        <v>1202</v>
      </c>
    </row>
    <row r="4113" spans="1:15" x14ac:dyDescent="0.25">
      <c r="A4113" t="s">
        <v>12939</v>
      </c>
      <c r="B4113" t="s">
        <v>12943</v>
      </c>
      <c r="C4113" t="s">
        <v>12941</v>
      </c>
      <c r="D4113" t="s">
        <v>12944</v>
      </c>
      <c r="E4113">
        <v>4.3</v>
      </c>
      <c r="F4113" s="65">
        <v>1.9</v>
      </c>
      <c r="G4113" s="65" t="s">
        <v>1200</v>
      </c>
      <c r="H4113">
        <v>68.921999999999997</v>
      </c>
      <c r="I4113">
        <v>16.527000000000001</v>
      </c>
      <c r="J4113" s="65" t="s">
        <v>9263</v>
      </c>
      <c r="K4113" t="s">
        <v>9348</v>
      </c>
      <c r="L4113" t="s">
        <v>1201</v>
      </c>
      <c r="O4113" t="s">
        <v>1202</v>
      </c>
    </row>
    <row r="4114" spans="1:15" x14ac:dyDescent="0.25">
      <c r="A4114" t="s">
        <v>12945</v>
      </c>
      <c r="B4114" t="s">
        <v>12946</v>
      </c>
      <c r="C4114" t="s">
        <v>12947</v>
      </c>
      <c r="D4114" t="s">
        <v>12948</v>
      </c>
      <c r="E4114">
        <v>4.5</v>
      </c>
      <c r="F4114" s="65">
        <v>4.5</v>
      </c>
      <c r="G4114" s="65" t="s">
        <v>1200</v>
      </c>
      <c r="H4114">
        <v>59.738999999999997</v>
      </c>
      <c r="I4114">
        <v>6.5190000000000001</v>
      </c>
      <c r="J4114" s="65" t="s">
        <v>9263</v>
      </c>
      <c r="K4114" t="s">
        <v>9367</v>
      </c>
      <c r="L4114" t="s">
        <v>1201</v>
      </c>
      <c r="O4114" t="s">
        <v>1202</v>
      </c>
    </row>
    <row r="4115" spans="1:15" x14ac:dyDescent="0.25">
      <c r="A4115" t="s">
        <v>12949</v>
      </c>
      <c r="B4115" t="s">
        <v>12950</v>
      </c>
      <c r="C4115" t="s">
        <v>12951</v>
      </c>
      <c r="D4115" t="s">
        <v>12952</v>
      </c>
      <c r="E4115">
        <v>213</v>
      </c>
      <c r="F4115" s="65">
        <v>105</v>
      </c>
      <c r="G4115" s="65" t="s">
        <v>1213</v>
      </c>
      <c r="H4115">
        <v>59.542000000000002</v>
      </c>
      <c r="I4115">
        <v>11.17</v>
      </c>
      <c r="J4115" s="65" t="s">
        <v>9263</v>
      </c>
      <c r="K4115" t="s">
        <v>9271</v>
      </c>
      <c r="L4115" t="s">
        <v>1201</v>
      </c>
      <c r="O4115" t="s">
        <v>1202</v>
      </c>
    </row>
    <row r="4116" spans="1:15" x14ac:dyDescent="0.25">
      <c r="A4116" t="s">
        <v>12949</v>
      </c>
      <c r="B4116" t="s">
        <v>12953</v>
      </c>
      <c r="C4116" t="s">
        <v>12951</v>
      </c>
      <c r="D4116" t="s">
        <v>12954</v>
      </c>
      <c r="E4116">
        <v>213</v>
      </c>
      <c r="F4116" s="65">
        <v>10</v>
      </c>
      <c r="G4116" s="65" t="s">
        <v>1213</v>
      </c>
      <c r="H4116">
        <v>59.542000000000002</v>
      </c>
      <c r="I4116">
        <v>11.17</v>
      </c>
      <c r="J4116" s="65" t="s">
        <v>9263</v>
      </c>
      <c r="K4116" t="s">
        <v>9271</v>
      </c>
      <c r="L4116" t="s">
        <v>1201</v>
      </c>
      <c r="O4116" t="s">
        <v>1202</v>
      </c>
    </row>
    <row r="4117" spans="1:15" x14ac:dyDescent="0.25">
      <c r="A4117" t="s">
        <v>12949</v>
      </c>
      <c r="B4117" t="s">
        <v>12955</v>
      </c>
      <c r="C4117" t="s">
        <v>12951</v>
      </c>
      <c r="D4117" t="s">
        <v>12956</v>
      </c>
      <c r="E4117">
        <v>213</v>
      </c>
      <c r="F4117" s="65">
        <v>12</v>
      </c>
      <c r="G4117" s="65" t="s">
        <v>1213</v>
      </c>
      <c r="H4117">
        <v>59.542000000000002</v>
      </c>
      <c r="I4117">
        <v>11.17</v>
      </c>
      <c r="J4117" s="65" t="s">
        <v>9263</v>
      </c>
      <c r="K4117" t="s">
        <v>9271</v>
      </c>
      <c r="L4117" t="s">
        <v>1201</v>
      </c>
      <c r="O4117" t="s">
        <v>1202</v>
      </c>
    </row>
    <row r="4118" spans="1:15" x14ac:dyDescent="0.25">
      <c r="A4118" t="s">
        <v>12949</v>
      </c>
      <c r="B4118" t="s">
        <v>12957</v>
      </c>
      <c r="C4118" t="s">
        <v>12951</v>
      </c>
      <c r="D4118" t="s">
        <v>12958</v>
      </c>
      <c r="E4118">
        <v>213</v>
      </c>
      <c r="F4118" s="65">
        <v>12</v>
      </c>
      <c r="G4118" s="65" t="s">
        <v>1213</v>
      </c>
      <c r="H4118">
        <v>59.542000000000002</v>
      </c>
      <c r="I4118">
        <v>11.17</v>
      </c>
      <c r="J4118" s="65" t="s">
        <v>9263</v>
      </c>
      <c r="K4118" t="s">
        <v>9271</v>
      </c>
      <c r="L4118" t="s">
        <v>1201</v>
      </c>
      <c r="O4118" t="s">
        <v>1202</v>
      </c>
    </row>
    <row r="4119" spans="1:15" x14ac:dyDescent="0.25">
      <c r="A4119" t="s">
        <v>12949</v>
      </c>
      <c r="B4119" t="s">
        <v>12959</v>
      </c>
      <c r="C4119" t="s">
        <v>12951</v>
      </c>
      <c r="D4119" t="s">
        <v>12960</v>
      </c>
      <c r="E4119">
        <v>213</v>
      </c>
      <c r="F4119" s="65">
        <v>10</v>
      </c>
      <c r="G4119" s="65" t="s">
        <v>1213</v>
      </c>
      <c r="H4119">
        <v>59.542000000000002</v>
      </c>
      <c r="I4119">
        <v>11.17</v>
      </c>
      <c r="J4119" s="65" t="s">
        <v>9263</v>
      </c>
      <c r="K4119" t="s">
        <v>9271</v>
      </c>
      <c r="L4119" t="s">
        <v>1201</v>
      </c>
      <c r="O4119" t="s">
        <v>1202</v>
      </c>
    </row>
    <row r="4120" spans="1:15" x14ac:dyDescent="0.25">
      <c r="A4120" t="s">
        <v>12949</v>
      </c>
      <c r="B4120" t="s">
        <v>12961</v>
      </c>
      <c r="C4120" t="s">
        <v>12951</v>
      </c>
      <c r="D4120" t="s">
        <v>12962</v>
      </c>
      <c r="E4120">
        <v>213</v>
      </c>
      <c r="F4120" s="65">
        <v>10</v>
      </c>
      <c r="G4120" s="65" t="s">
        <v>1213</v>
      </c>
      <c r="H4120">
        <v>59.542000000000002</v>
      </c>
      <c r="I4120">
        <v>11.17</v>
      </c>
      <c r="J4120" s="65" t="s">
        <v>9263</v>
      </c>
      <c r="K4120" t="s">
        <v>9271</v>
      </c>
      <c r="L4120" t="s">
        <v>1201</v>
      </c>
      <c r="O4120" t="s">
        <v>1202</v>
      </c>
    </row>
    <row r="4121" spans="1:15" x14ac:dyDescent="0.25">
      <c r="A4121" t="s">
        <v>12949</v>
      </c>
      <c r="B4121" t="s">
        <v>12963</v>
      </c>
      <c r="C4121" t="s">
        <v>12951</v>
      </c>
      <c r="D4121" t="s">
        <v>12964</v>
      </c>
      <c r="E4121">
        <v>213</v>
      </c>
      <c r="F4121" s="65">
        <v>10</v>
      </c>
      <c r="G4121" s="65" t="s">
        <v>1213</v>
      </c>
      <c r="H4121">
        <v>59.542000000000002</v>
      </c>
      <c r="I4121">
        <v>11.17</v>
      </c>
      <c r="J4121" s="65" t="s">
        <v>9263</v>
      </c>
      <c r="K4121" t="s">
        <v>9271</v>
      </c>
      <c r="L4121" t="s">
        <v>1201</v>
      </c>
      <c r="O4121" t="s">
        <v>1202</v>
      </c>
    </row>
    <row r="4122" spans="1:15" x14ac:dyDescent="0.25">
      <c r="A4122" t="s">
        <v>12949</v>
      </c>
      <c r="B4122" t="s">
        <v>12965</v>
      </c>
      <c r="C4122" t="s">
        <v>12951</v>
      </c>
      <c r="D4122" t="s">
        <v>12966</v>
      </c>
      <c r="E4122">
        <v>213</v>
      </c>
      <c r="F4122" s="65">
        <v>10</v>
      </c>
      <c r="G4122" s="65" t="s">
        <v>1213</v>
      </c>
      <c r="H4122">
        <v>59.542000000000002</v>
      </c>
      <c r="I4122">
        <v>11.17</v>
      </c>
      <c r="J4122" s="65" t="s">
        <v>9263</v>
      </c>
      <c r="K4122" t="s">
        <v>9271</v>
      </c>
      <c r="L4122" t="s">
        <v>1201</v>
      </c>
      <c r="O4122" t="s">
        <v>1202</v>
      </c>
    </row>
    <row r="4123" spans="1:15" x14ac:dyDescent="0.25">
      <c r="A4123" t="s">
        <v>12949</v>
      </c>
      <c r="B4123" t="s">
        <v>12967</v>
      </c>
      <c r="C4123" t="s">
        <v>12951</v>
      </c>
      <c r="D4123" t="s">
        <v>12968</v>
      </c>
      <c r="E4123">
        <v>213</v>
      </c>
      <c r="F4123" s="65">
        <v>10</v>
      </c>
      <c r="G4123" s="65" t="s">
        <v>1213</v>
      </c>
      <c r="H4123">
        <v>59.542000000000002</v>
      </c>
      <c r="I4123">
        <v>11.17</v>
      </c>
      <c r="J4123" s="65" t="s">
        <v>9263</v>
      </c>
      <c r="K4123" t="s">
        <v>9271</v>
      </c>
      <c r="L4123" t="s">
        <v>1201</v>
      </c>
      <c r="O4123" t="s">
        <v>1202</v>
      </c>
    </row>
    <row r="4124" spans="1:15" x14ac:dyDescent="0.25">
      <c r="A4124" t="s">
        <v>12949</v>
      </c>
      <c r="B4124" t="s">
        <v>12969</v>
      </c>
      <c r="C4124" t="s">
        <v>12951</v>
      </c>
      <c r="D4124" t="s">
        <v>12970</v>
      </c>
      <c r="E4124">
        <v>213</v>
      </c>
      <c r="F4124" s="65">
        <v>12</v>
      </c>
      <c r="G4124" s="65" t="s">
        <v>1213</v>
      </c>
      <c r="H4124">
        <v>59.542000000000002</v>
      </c>
      <c r="I4124">
        <v>11.17</v>
      </c>
      <c r="J4124" s="65" t="s">
        <v>9263</v>
      </c>
      <c r="K4124" t="s">
        <v>9271</v>
      </c>
      <c r="L4124" t="s">
        <v>1201</v>
      </c>
      <c r="O4124" t="s">
        <v>1202</v>
      </c>
    </row>
    <row r="4125" spans="1:15" x14ac:dyDescent="0.25">
      <c r="A4125" t="s">
        <v>12949</v>
      </c>
      <c r="B4125" t="s">
        <v>12971</v>
      </c>
      <c r="C4125" t="s">
        <v>12951</v>
      </c>
      <c r="D4125" t="s">
        <v>12972</v>
      </c>
      <c r="E4125">
        <v>213</v>
      </c>
      <c r="F4125" s="65">
        <v>12</v>
      </c>
      <c r="G4125" s="65" t="s">
        <v>1213</v>
      </c>
      <c r="H4125">
        <v>59.542000000000002</v>
      </c>
      <c r="I4125">
        <v>11.17</v>
      </c>
      <c r="J4125" s="65" t="s">
        <v>9263</v>
      </c>
      <c r="K4125" t="s">
        <v>9271</v>
      </c>
      <c r="L4125" t="s">
        <v>1201</v>
      </c>
      <c r="O4125" t="s">
        <v>1202</v>
      </c>
    </row>
    <row r="4126" spans="1:15" x14ac:dyDescent="0.25">
      <c r="A4126" t="s">
        <v>12973</v>
      </c>
      <c r="B4126" t="s">
        <v>12974</v>
      </c>
      <c r="C4126" t="s">
        <v>12975</v>
      </c>
      <c r="D4126" t="s">
        <v>12976</v>
      </c>
      <c r="E4126">
        <v>96.5</v>
      </c>
      <c r="F4126" s="65">
        <v>96.5</v>
      </c>
      <c r="G4126" s="65" t="s">
        <v>1200</v>
      </c>
      <c r="H4126">
        <v>61.518000000000001</v>
      </c>
      <c r="I4126">
        <v>6.6150000000000002</v>
      </c>
      <c r="J4126" s="65" t="s">
        <v>9263</v>
      </c>
      <c r="K4126" t="s">
        <v>9264</v>
      </c>
      <c r="L4126" t="s">
        <v>1201</v>
      </c>
      <c r="O4126" t="s">
        <v>1202</v>
      </c>
    </row>
    <row r="4127" spans="1:15" x14ac:dyDescent="0.25">
      <c r="A4127" t="s">
        <v>12977</v>
      </c>
      <c r="B4127" t="s">
        <v>12978</v>
      </c>
      <c r="C4127" t="s">
        <v>12979</v>
      </c>
      <c r="D4127" t="s">
        <v>12980</v>
      </c>
      <c r="E4127">
        <v>1.4</v>
      </c>
      <c r="F4127" s="65">
        <v>1.4</v>
      </c>
      <c r="G4127" s="65" t="s">
        <v>1200</v>
      </c>
      <c r="H4127">
        <v>63.109000000000002</v>
      </c>
      <c r="I4127">
        <v>8.5589999999999993</v>
      </c>
      <c r="J4127" s="65" t="s">
        <v>9263</v>
      </c>
      <c r="K4127" t="s">
        <v>9264</v>
      </c>
      <c r="L4127" t="s">
        <v>1201</v>
      </c>
      <c r="O4127" t="s">
        <v>1202</v>
      </c>
    </row>
    <row r="4128" spans="1:15" x14ac:dyDescent="0.25">
      <c r="A4128" t="s">
        <v>12981</v>
      </c>
      <c r="B4128" t="s">
        <v>12982</v>
      </c>
      <c r="C4128" t="s">
        <v>12983</v>
      </c>
      <c r="D4128" t="s">
        <v>12984</v>
      </c>
      <c r="E4128">
        <v>17</v>
      </c>
      <c r="F4128" s="65">
        <v>17</v>
      </c>
      <c r="G4128" s="65" t="s">
        <v>1213</v>
      </c>
      <c r="H4128">
        <v>59.530999999999999</v>
      </c>
      <c r="I4128">
        <v>8.7430000000000003</v>
      </c>
      <c r="J4128" s="65" t="s">
        <v>9263</v>
      </c>
      <c r="K4128" t="s">
        <v>9271</v>
      </c>
      <c r="L4128" t="s">
        <v>1201</v>
      </c>
      <c r="O4128" t="s">
        <v>1202</v>
      </c>
    </row>
    <row r="4129" spans="1:15" x14ac:dyDescent="0.25">
      <c r="A4129" t="s">
        <v>12985</v>
      </c>
      <c r="B4129" t="s">
        <v>12986</v>
      </c>
      <c r="C4129" t="s">
        <v>12987</v>
      </c>
      <c r="D4129" t="s">
        <v>12988</v>
      </c>
      <c r="E4129">
        <v>106.7</v>
      </c>
      <c r="F4129" s="65">
        <v>0.1</v>
      </c>
      <c r="G4129" s="65" t="s">
        <v>1200</v>
      </c>
      <c r="H4129">
        <v>61.445999999999998</v>
      </c>
      <c r="I4129">
        <v>6.01</v>
      </c>
      <c r="J4129" s="65" t="s">
        <v>9263</v>
      </c>
      <c r="K4129" t="s">
        <v>9264</v>
      </c>
      <c r="L4129" t="s">
        <v>1201</v>
      </c>
      <c r="O4129" t="s">
        <v>1202</v>
      </c>
    </row>
    <row r="4130" spans="1:15" x14ac:dyDescent="0.25">
      <c r="A4130" t="s">
        <v>12985</v>
      </c>
      <c r="B4130" t="s">
        <v>12989</v>
      </c>
      <c r="C4130" t="s">
        <v>12987</v>
      </c>
      <c r="D4130" t="s">
        <v>12990</v>
      </c>
      <c r="E4130">
        <v>106.7</v>
      </c>
      <c r="F4130" s="65">
        <v>2.2999999999999998</v>
      </c>
      <c r="G4130" s="65" t="s">
        <v>1200</v>
      </c>
      <c r="H4130">
        <v>61.445999999999998</v>
      </c>
      <c r="I4130">
        <v>6.01</v>
      </c>
      <c r="J4130" s="65" t="s">
        <v>9263</v>
      </c>
      <c r="K4130" t="s">
        <v>9264</v>
      </c>
      <c r="L4130" t="s">
        <v>1201</v>
      </c>
      <c r="O4130" t="s">
        <v>1202</v>
      </c>
    </row>
    <row r="4131" spans="1:15" x14ac:dyDescent="0.25">
      <c r="A4131" t="s">
        <v>12985</v>
      </c>
      <c r="B4131" t="s">
        <v>12991</v>
      </c>
      <c r="C4131" t="s">
        <v>12987</v>
      </c>
      <c r="D4131" t="s">
        <v>12992</v>
      </c>
      <c r="E4131">
        <v>106.7</v>
      </c>
      <c r="F4131" s="65">
        <v>3.8</v>
      </c>
      <c r="G4131" s="65" t="s">
        <v>1200</v>
      </c>
      <c r="H4131">
        <v>61.445999999999998</v>
      </c>
      <c r="I4131">
        <v>6.01</v>
      </c>
      <c r="J4131" s="65" t="s">
        <v>9263</v>
      </c>
      <c r="K4131" t="s">
        <v>9264</v>
      </c>
      <c r="L4131" t="s">
        <v>1201</v>
      </c>
      <c r="O4131" t="s">
        <v>1202</v>
      </c>
    </row>
    <row r="4132" spans="1:15" x14ac:dyDescent="0.25">
      <c r="A4132" t="s">
        <v>12985</v>
      </c>
      <c r="B4132" t="s">
        <v>12993</v>
      </c>
      <c r="C4132" t="s">
        <v>12987</v>
      </c>
      <c r="D4132" t="s">
        <v>12994</v>
      </c>
      <c r="E4132">
        <v>106.7</v>
      </c>
      <c r="F4132" s="65">
        <v>0.1</v>
      </c>
      <c r="G4132" s="65" t="s">
        <v>1200</v>
      </c>
      <c r="H4132">
        <v>61.445999999999998</v>
      </c>
      <c r="I4132">
        <v>6.01</v>
      </c>
      <c r="J4132" s="65" t="s">
        <v>9263</v>
      </c>
      <c r="K4132" t="s">
        <v>9264</v>
      </c>
      <c r="L4132" t="s">
        <v>1201</v>
      </c>
      <c r="O4132" t="s">
        <v>1202</v>
      </c>
    </row>
    <row r="4133" spans="1:15" x14ac:dyDescent="0.25">
      <c r="A4133" t="s">
        <v>12985</v>
      </c>
      <c r="B4133" t="s">
        <v>12995</v>
      </c>
      <c r="C4133" t="s">
        <v>12987</v>
      </c>
      <c r="D4133" t="s">
        <v>12996</v>
      </c>
      <c r="E4133">
        <v>106.7</v>
      </c>
      <c r="F4133" s="65">
        <v>2.7</v>
      </c>
      <c r="G4133" s="65" t="s">
        <v>1200</v>
      </c>
      <c r="H4133">
        <v>61.445999999999998</v>
      </c>
      <c r="I4133">
        <v>6.01</v>
      </c>
      <c r="J4133" s="65" t="s">
        <v>9263</v>
      </c>
      <c r="K4133" t="s">
        <v>9264</v>
      </c>
      <c r="L4133" t="s">
        <v>1201</v>
      </c>
      <c r="O4133" t="s">
        <v>1202</v>
      </c>
    </row>
    <row r="4134" spans="1:15" x14ac:dyDescent="0.25">
      <c r="A4134" t="s">
        <v>12985</v>
      </c>
      <c r="B4134" t="s">
        <v>12997</v>
      </c>
      <c r="C4134" t="s">
        <v>12987</v>
      </c>
      <c r="D4134" t="s">
        <v>12998</v>
      </c>
      <c r="E4134">
        <v>106.7</v>
      </c>
      <c r="F4134" s="65">
        <v>1.5</v>
      </c>
      <c r="G4134" s="65" t="s">
        <v>1200</v>
      </c>
      <c r="H4134">
        <v>61.445999999999998</v>
      </c>
      <c r="I4134">
        <v>6.01</v>
      </c>
      <c r="J4134" s="65" t="s">
        <v>9263</v>
      </c>
      <c r="K4134" t="s">
        <v>9264</v>
      </c>
      <c r="L4134" t="s">
        <v>1201</v>
      </c>
      <c r="O4134" t="s">
        <v>1202</v>
      </c>
    </row>
    <row r="4135" spans="1:15" x14ac:dyDescent="0.25">
      <c r="A4135" t="s">
        <v>12985</v>
      </c>
      <c r="B4135" t="s">
        <v>12999</v>
      </c>
      <c r="C4135" t="s">
        <v>12987</v>
      </c>
      <c r="D4135" t="s">
        <v>13000</v>
      </c>
      <c r="E4135">
        <v>106.7</v>
      </c>
      <c r="F4135" s="65">
        <v>2.5</v>
      </c>
      <c r="G4135" s="65" t="s">
        <v>1200</v>
      </c>
      <c r="H4135">
        <v>61.445999999999998</v>
      </c>
      <c r="I4135">
        <v>6.01</v>
      </c>
      <c r="J4135" s="65" t="s">
        <v>9263</v>
      </c>
      <c r="K4135" t="s">
        <v>9264</v>
      </c>
      <c r="L4135" t="s">
        <v>1201</v>
      </c>
      <c r="O4135" t="s">
        <v>1202</v>
      </c>
    </row>
    <row r="4136" spans="1:15" x14ac:dyDescent="0.25">
      <c r="A4136" t="s">
        <v>12985</v>
      </c>
      <c r="B4136" t="s">
        <v>13001</v>
      </c>
      <c r="C4136" t="s">
        <v>12987</v>
      </c>
      <c r="D4136" t="s">
        <v>13002</v>
      </c>
      <c r="E4136">
        <v>106.7</v>
      </c>
      <c r="F4136" s="65">
        <v>0.1</v>
      </c>
      <c r="G4136" s="65" t="s">
        <v>1200</v>
      </c>
      <c r="H4136">
        <v>61.445999999999998</v>
      </c>
      <c r="I4136">
        <v>6.01</v>
      </c>
      <c r="J4136" s="65" t="s">
        <v>9263</v>
      </c>
      <c r="K4136" t="s">
        <v>9264</v>
      </c>
      <c r="L4136" t="s">
        <v>1201</v>
      </c>
      <c r="O4136" t="s">
        <v>1202</v>
      </c>
    </row>
    <row r="4137" spans="1:15" x14ac:dyDescent="0.25">
      <c r="A4137" t="s">
        <v>12985</v>
      </c>
      <c r="B4137" t="s">
        <v>13003</v>
      </c>
      <c r="C4137" t="s">
        <v>12987</v>
      </c>
      <c r="D4137" t="s">
        <v>13004</v>
      </c>
      <c r="E4137">
        <v>106.7</v>
      </c>
      <c r="F4137" s="65">
        <v>0.1</v>
      </c>
      <c r="G4137" s="65" t="s">
        <v>1200</v>
      </c>
      <c r="H4137">
        <v>61.445999999999998</v>
      </c>
      <c r="I4137">
        <v>6.01</v>
      </c>
      <c r="J4137" s="65" t="s">
        <v>9263</v>
      </c>
      <c r="K4137" t="s">
        <v>9264</v>
      </c>
      <c r="L4137" t="s">
        <v>1201</v>
      </c>
      <c r="O4137" t="s">
        <v>1202</v>
      </c>
    </row>
    <row r="4138" spans="1:15" x14ac:dyDescent="0.25">
      <c r="A4138" t="s">
        <v>12985</v>
      </c>
      <c r="B4138" t="s">
        <v>13005</v>
      </c>
      <c r="C4138" t="s">
        <v>12987</v>
      </c>
      <c r="D4138" t="s">
        <v>13006</v>
      </c>
      <c r="E4138">
        <v>106.7</v>
      </c>
      <c r="F4138" s="65">
        <v>4.9000000000000004</v>
      </c>
      <c r="G4138" s="65" t="s">
        <v>1200</v>
      </c>
      <c r="H4138">
        <v>61.445999999999998</v>
      </c>
      <c r="I4138">
        <v>6.01</v>
      </c>
      <c r="J4138" s="65" t="s">
        <v>9263</v>
      </c>
      <c r="K4138" t="s">
        <v>9264</v>
      </c>
      <c r="L4138" t="s">
        <v>1201</v>
      </c>
      <c r="O4138" t="s">
        <v>1202</v>
      </c>
    </row>
    <row r="4139" spans="1:15" x14ac:dyDescent="0.25">
      <c r="A4139" t="s">
        <v>12985</v>
      </c>
      <c r="B4139" t="s">
        <v>13007</v>
      </c>
      <c r="C4139" t="s">
        <v>12987</v>
      </c>
      <c r="D4139" t="s">
        <v>13008</v>
      </c>
      <c r="E4139">
        <v>106.7</v>
      </c>
      <c r="F4139" s="65">
        <v>0.1</v>
      </c>
      <c r="G4139" s="65" t="s">
        <v>1200</v>
      </c>
      <c r="H4139">
        <v>61.445999999999998</v>
      </c>
      <c r="I4139">
        <v>6.01</v>
      </c>
      <c r="J4139" s="65" t="s">
        <v>9263</v>
      </c>
      <c r="K4139" t="s">
        <v>9264</v>
      </c>
      <c r="L4139" t="s">
        <v>1201</v>
      </c>
      <c r="O4139" t="s">
        <v>1202</v>
      </c>
    </row>
    <row r="4140" spans="1:15" x14ac:dyDescent="0.25">
      <c r="A4140" t="s">
        <v>12985</v>
      </c>
      <c r="B4140" t="s">
        <v>13009</v>
      </c>
      <c r="C4140" t="s">
        <v>12987</v>
      </c>
      <c r="D4140" t="s">
        <v>13010</v>
      </c>
      <c r="E4140">
        <v>106.7</v>
      </c>
      <c r="F4140" s="65">
        <v>0.1</v>
      </c>
      <c r="G4140" s="65" t="s">
        <v>1200</v>
      </c>
      <c r="H4140">
        <v>61.445999999999998</v>
      </c>
      <c r="I4140">
        <v>6.01</v>
      </c>
      <c r="J4140" s="65" t="s">
        <v>9263</v>
      </c>
      <c r="K4140" t="s">
        <v>9264</v>
      </c>
      <c r="L4140" t="s">
        <v>1201</v>
      </c>
      <c r="O4140" t="s">
        <v>1202</v>
      </c>
    </row>
    <row r="4141" spans="1:15" x14ac:dyDescent="0.25">
      <c r="A4141" t="s">
        <v>12985</v>
      </c>
      <c r="B4141" t="s">
        <v>13011</v>
      </c>
      <c r="C4141" t="s">
        <v>12987</v>
      </c>
      <c r="D4141" t="s">
        <v>13012</v>
      </c>
      <c r="E4141">
        <v>106.7</v>
      </c>
      <c r="F4141" s="65">
        <v>0.1</v>
      </c>
      <c r="G4141" s="65" t="s">
        <v>1200</v>
      </c>
      <c r="H4141">
        <v>61.445999999999998</v>
      </c>
      <c r="I4141">
        <v>6.01</v>
      </c>
      <c r="J4141" s="65" t="s">
        <v>9263</v>
      </c>
      <c r="K4141" t="s">
        <v>9264</v>
      </c>
      <c r="L4141" t="s">
        <v>1201</v>
      </c>
      <c r="O4141" t="s">
        <v>1202</v>
      </c>
    </row>
    <row r="4142" spans="1:15" x14ac:dyDescent="0.25">
      <c r="A4142" t="s">
        <v>12985</v>
      </c>
      <c r="B4142" t="s">
        <v>13013</v>
      </c>
      <c r="C4142" t="s">
        <v>12987</v>
      </c>
      <c r="D4142" t="s">
        <v>13014</v>
      </c>
      <c r="E4142">
        <v>106.7</v>
      </c>
      <c r="F4142" s="65">
        <v>1.6</v>
      </c>
      <c r="G4142" s="65" t="s">
        <v>1200</v>
      </c>
      <c r="H4142">
        <v>61.445999999999998</v>
      </c>
      <c r="I4142">
        <v>6.01</v>
      </c>
      <c r="J4142" s="65" t="s">
        <v>9263</v>
      </c>
      <c r="K4142" t="s">
        <v>9264</v>
      </c>
      <c r="L4142" t="s">
        <v>1201</v>
      </c>
      <c r="O4142" t="s">
        <v>1202</v>
      </c>
    </row>
    <row r="4143" spans="1:15" x14ac:dyDescent="0.25">
      <c r="A4143" t="s">
        <v>12985</v>
      </c>
      <c r="B4143" t="s">
        <v>13015</v>
      </c>
      <c r="C4143" t="s">
        <v>12987</v>
      </c>
      <c r="D4143" t="s">
        <v>13016</v>
      </c>
      <c r="E4143">
        <v>106.7</v>
      </c>
      <c r="F4143" s="65">
        <v>1.4</v>
      </c>
      <c r="G4143" s="65" t="s">
        <v>1200</v>
      </c>
      <c r="H4143">
        <v>61.445999999999998</v>
      </c>
      <c r="I4143">
        <v>6.01</v>
      </c>
      <c r="J4143" s="65" t="s">
        <v>9263</v>
      </c>
      <c r="K4143" t="s">
        <v>9264</v>
      </c>
      <c r="L4143" t="s">
        <v>1201</v>
      </c>
      <c r="O4143" t="s">
        <v>1202</v>
      </c>
    </row>
    <row r="4144" spans="1:15" x14ac:dyDescent="0.25">
      <c r="A4144" t="s">
        <v>12985</v>
      </c>
      <c r="B4144" t="s">
        <v>13017</v>
      </c>
      <c r="C4144" t="s">
        <v>12987</v>
      </c>
      <c r="D4144" t="s">
        <v>13018</v>
      </c>
      <c r="E4144">
        <v>106.7</v>
      </c>
      <c r="F4144" s="65">
        <v>0.1</v>
      </c>
      <c r="G4144" s="65" t="s">
        <v>1200</v>
      </c>
      <c r="H4144">
        <v>61.445999999999998</v>
      </c>
      <c r="I4144">
        <v>6.01</v>
      </c>
      <c r="J4144" s="65" t="s">
        <v>9263</v>
      </c>
      <c r="K4144" t="s">
        <v>9264</v>
      </c>
      <c r="L4144" t="s">
        <v>1201</v>
      </c>
      <c r="O4144" t="s">
        <v>1202</v>
      </c>
    </row>
    <row r="4145" spans="1:15" x14ac:dyDescent="0.25">
      <c r="A4145" t="s">
        <v>12985</v>
      </c>
      <c r="B4145" t="s">
        <v>13019</v>
      </c>
      <c r="C4145" t="s">
        <v>12987</v>
      </c>
      <c r="D4145" t="s">
        <v>13020</v>
      </c>
      <c r="E4145">
        <v>106.7</v>
      </c>
      <c r="F4145" s="65">
        <v>1.6</v>
      </c>
      <c r="G4145" s="65" t="s">
        <v>1200</v>
      </c>
      <c r="H4145">
        <v>61.445999999999998</v>
      </c>
      <c r="I4145">
        <v>6.01</v>
      </c>
      <c r="J4145" s="65" t="s">
        <v>9263</v>
      </c>
      <c r="K4145" t="s">
        <v>9264</v>
      </c>
      <c r="L4145" t="s">
        <v>1201</v>
      </c>
      <c r="O4145" t="s">
        <v>1202</v>
      </c>
    </row>
    <row r="4146" spans="1:15" x14ac:dyDescent="0.25">
      <c r="A4146" t="s">
        <v>12985</v>
      </c>
      <c r="B4146" t="s">
        <v>13021</v>
      </c>
      <c r="C4146" t="s">
        <v>12987</v>
      </c>
      <c r="D4146" t="s">
        <v>13022</v>
      </c>
      <c r="E4146">
        <v>106.7</v>
      </c>
      <c r="F4146" s="65">
        <v>3.3</v>
      </c>
      <c r="G4146" s="65" t="s">
        <v>1200</v>
      </c>
      <c r="H4146">
        <v>61.445999999999998</v>
      </c>
      <c r="I4146">
        <v>6.01</v>
      </c>
      <c r="J4146" s="65" t="s">
        <v>9263</v>
      </c>
      <c r="K4146" t="s">
        <v>9264</v>
      </c>
      <c r="L4146" t="s">
        <v>1201</v>
      </c>
      <c r="O4146" t="s">
        <v>1202</v>
      </c>
    </row>
    <row r="4147" spans="1:15" x14ac:dyDescent="0.25">
      <c r="A4147" t="s">
        <v>12985</v>
      </c>
      <c r="B4147" t="s">
        <v>13023</v>
      </c>
      <c r="C4147" t="s">
        <v>12987</v>
      </c>
      <c r="D4147" t="s">
        <v>13024</v>
      </c>
      <c r="E4147">
        <v>106.7</v>
      </c>
      <c r="F4147" s="65">
        <v>1.2</v>
      </c>
      <c r="G4147" s="65" t="s">
        <v>1200</v>
      </c>
      <c r="H4147">
        <v>61.445999999999998</v>
      </c>
      <c r="I4147">
        <v>6.01</v>
      </c>
      <c r="J4147" s="65" t="s">
        <v>9263</v>
      </c>
      <c r="K4147" t="s">
        <v>9264</v>
      </c>
      <c r="L4147" t="s">
        <v>1201</v>
      </c>
      <c r="O4147" t="s">
        <v>1202</v>
      </c>
    </row>
    <row r="4148" spans="1:15" x14ac:dyDescent="0.25">
      <c r="A4148" t="s">
        <v>12985</v>
      </c>
      <c r="B4148" t="s">
        <v>13025</v>
      </c>
      <c r="C4148" t="s">
        <v>12987</v>
      </c>
      <c r="D4148" t="s">
        <v>13026</v>
      </c>
      <c r="E4148">
        <v>106.7</v>
      </c>
      <c r="F4148" s="65">
        <v>5.5</v>
      </c>
      <c r="G4148" s="65" t="s">
        <v>1200</v>
      </c>
      <c r="H4148">
        <v>61.445999999999998</v>
      </c>
      <c r="I4148">
        <v>6.01</v>
      </c>
      <c r="J4148" s="65" t="s">
        <v>9263</v>
      </c>
      <c r="K4148" t="s">
        <v>9264</v>
      </c>
      <c r="L4148" t="s">
        <v>1201</v>
      </c>
      <c r="O4148" t="s">
        <v>1202</v>
      </c>
    </row>
    <row r="4149" spans="1:15" x14ac:dyDescent="0.25">
      <c r="A4149" t="s">
        <v>12985</v>
      </c>
      <c r="B4149" t="s">
        <v>13027</v>
      </c>
      <c r="C4149" t="s">
        <v>12987</v>
      </c>
      <c r="D4149" t="s">
        <v>13028</v>
      </c>
      <c r="E4149">
        <v>106.7</v>
      </c>
      <c r="F4149" s="65">
        <v>1.5</v>
      </c>
      <c r="G4149" s="65" t="s">
        <v>1200</v>
      </c>
      <c r="H4149">
        <v>61.445999999999998</v>
      </c>
      <c r="I4149">
        <v>6.01</v>
      </c>
      <c r="J4149" s="65" t="s">
        <v>9263</v>
      </c>
      <c r="K4149" t="s">
        <v>9264</v>
      </c>
      <c r="L4149" t="s">
        <v>1201</v>
      </c>
      <c r="O4149" t="s">
        <v>1202</v>
      </c>
    </row>
    <row r="4150" spans="1:15" x14ac:dyDescent="0.25">
      <c r="A4150" t="s">
        <v>12985</v>
      </c>
      <c r="B4150" t="s">
        <v>13029</v>
      </c>
      <c r="C4150" t="s">
        <v>12987</v>
      </c>
      <c r="D4150" t="s">
        <v>13030</v>
      </c>
      <c r="E4150">
        <v>106.7</v>
      </c>
      <c r="F4150" s="65">
        <v>2</v>
      </c>
      <c r="G4150" s="65" t="s">
        <v>1200</v>
      </c>
      <c r="H4150">
        <v>61.445999999999998</v>
      </c>
      <c r="I4150">
        <v>6.01</v>
      </c>
      <c r="J4150" s="65" t="s">
        <v>9263</v>
      </c>
      <c r="K4150" t="s">
        <v>9264</v>
      </c>
      <c r="L4150" t="s">
        <v>1201</v>
      </c>
      <c r="O4150" t="s">
        <v>1202</v>
      </c>
    </row>
    <row r="4151" spans="1:15" x14ac:dyDescent="0.25">
      <c r="A4151" t="s">
        <v>12985</v>
      </c>
      <c r="B4151" t="s">
        <v>13031</v>
      </c>
      <c r="C4151" t="s">
        <v>12987</v>
      </c>
      <c r="D4151" t="s">
        <v>13032</v>
      </c>
      <c r="E4151">
        <v>106.7</v>
      </c>
      <c r="F4151" s="65">
        <v>0.4</v>
      </c>
      <c r="G4151" s="65" t="s">
        <v>1200</v>
      </c>
      <c r="H4151">
        <v>61.445999999999998</v>
      </c>
      <c r="I4151">
        <v>6.01</v>
      </c>
      <c r="J4151" s="65" t="s">
        <v>9263</v>
      </c>
      <c r="K4151" t="s">
        <v>9264</v>
      </c>
      <c r="L4151" t="s">
        <v>1201</v>
      </c>
      <c r="O4151" t="s">
        <v>1202</v>
      </c>
    </row>
    <row r="4152" spans="1:15" x14ac:dyDescent="0.25">
      <c r="A4152" t="s">
        <v>12985</v>
      </c>
      <c r="B4152" t="s">
        <v>13033</v>
      </c>
      <c r="C4152" t="s">
        <v>12987</v>
      </c>
      <c r="D4152" t="s">
        <v>13034</v>
      </c>
      <c r="E4152">
        <v>106.7</v>
      </c>
      <c r="F4152" s="65">
        <v>1.5</v>
      </c>
      <c r="G4152" s="65" t="s">
        <v>1200</v>
      </c>
      <c r="H4152">
        <v>61.445999999999998</v>
      </c>
      <c r="I4152">
        <v>6.01</v>
      </c>
      <c r="J4152" s="65" t="s">
        <v>9263</v>
      </c>
      <c r="K4152" t="s">
        <v>9264</v>
      </c>
      <c r="L4152" t="s">
        <v>1201</v>
      </c>
      <c r="O4152" t="s">
        <v>1202</v>
      </c>
    </row>
    <row r="4153" spans="1:15" x14ac:dyDescent="0.25">
      <c r="A4153" t="s">
        <v>12985</v>
      </c>
      <c r="B4153" t="s">
        <v>13035</v>
      </c>
      <c r="C4153" t="s">
        <v>12987</v>
      </c>
      <c r="D4153" t="s">
        <v>13036</v>
      </c>
      <c r="E4153">
        <v>106.7</v>
      </c>
      <c r="F4153" s="65">
        <v>1.6</v>
      </c>
      <c r="G4153" s="65" t="s">
        <v>1200</v>
      </c>
      <c r="H4153">
        <v>61.445999999999998</v>
      </c>
      <c r="I4153">
        <v>6.01</v>
      </c>
      <c r="J4153" s="65" t="s">
        <v>9263</v>
      </c>
      <c r="K4153" t="s">
        <v>9264</v>
      </c>
      <c r="L4153" t="s">
        <v>1201</v>
      </c>
      <c r="O4153" t="s">
        <v>1202</v>
      </c>
    </row>
    <row r="4154" spans="1:15" x14ac:dyDescent="0.25">
      <c r="A4154" t="s">
        <v>12985</v>
      </c>
      <c r="B4154" t="s">
        <v>13037</v>
      </c>
      <c r="C4154" t="s">
        <v>12987</v>
      </c>
      <c r="D4154" t="s">
        <v>13038</v>
      </c>
      <c r="E4154">
        <v>106.7</v>
      </c>
      <c r="F4154" s="65">
        <v>0.8</v>
      </c>
      <c r="G4154" s="65" t="s">
        <v>1200</v>
      </c>
      <c r="H4154">
        <v>61.445999999999998</v>
      </c>
      <c r="I4154">
        <v>6.01</v>
      </c>
      <c r="J4154" s="65" t="s">
        <v>9263</v>
      </c>
      <c r="K4154" t="s">
        <v>9264</v>
      </c>
      <c r="L4154" t="s">
        <v>1201</v>
      </c>
      <c r="O4154" t="s">
        <v>1202</v>
      </c>
    </row>
    <row r="4155" spans="1:15" x14ac:dyDescent="0.25">
      <c r="A4155" t="s">
        <v>12985</v>
      </c>
      <c r="B4155" t="s">
        <v>13039</v>
      </c>
      <c r="C4155" t="s">
        <v>12987</v>
      </c>
      <c r="D4155" t="s">
        <v>13040</v>
      </c>
      <c r="E4155">
        <v>106.7</v>
      </c>
      <c r="F4155" s="65">
        <v>0.3</v>
      </c>
      <c r="G4155" s="65" t="s">
        <v>1200</v>
      </c>
      <c r="H4155">
        <v>61.445999999999998</v>
      </c>
      <c r="I4155">
        <v>6.01</v>
      </c>
      <c r="J4155" s="65" t="s">
        <v>9263</v>
      </c>
      <c r="K4155" t="s">
        <v>9264</v>
      </c>
      <c r="L4155" t="s">
        <v>1201</v>
      </c>
      <c r="O4155" t="s">
        <v>1202</v>
      </c>
    </row>
    <row r="4156" spans="1:15" x14ac:dyDescent="0.25">
      <c r="A4156" t="s">
        <v>12985</v>
      </c>
      <c r="B4156" t="s">
        <v>13041</v>
      </c>
      <c r="C4156" t="s">
        <v>12987</v>
      </c>
      <c r="D4156" t="s">
        <v>13042</v>
      </c>
      <c r="E4156">
        <v>106.7</v>
      </c>
      <c r="F4156" s="65">
        <v>2.5</v>
      </c>
      <c r="G4156" s="65" t="s">
        <v>1200</v>
      </c>
      <c r="H4156">
        <v>61.445999999999998</v>
      </c>
      <c r="I4156">
        <v>6.01</v>
      </c>
      <c r="J4156" s="65" t="s">
        <v>9263</v>
      </c>
      <c r="K4156" t="s">
        <v>9264</v>
      </c>
      <c r="L4156" t="s">
        <v>1201</v>
      </c>
      <c r="O4156" t="s">
        <v>1202</v>
      </c>
    </row>
    <row r="4157" spans="1:15" x14ac:dyDescent="0.25">
      <c r="A4157" t="s">
        <v>12985</v>
      </c>
      <c r="B4157" t="s">
        <v>13043</v>
      </c>
      <c r="C4157" t="s">
        <v>12987</v>
      </c>
      <c r="D4157" t="s">
        <v>13044</v>
      </c>
      <c r="E4157">
        <v>106.7</v>
      </c>
      <c r="F4157" s="65">
        <v>2.8</v>
      </c>
      <c r="G4157" s="65" t="s">
        <v>1200</v>
      </c>
      <c r="H4157">
        <v>61.445999999999998</v>
      </c>
      <c r="I4157">
        <v>6.01</v>
      </c>
      <c r="J4157" s="65" t="s">
        <v>9263</v>
      </c>
      <c r="K4157" t="s">
        <v>9264</v>
      </c>
      <c r="L4157" t="s">
        <v>1201</v>
      </c>
      <c r="O4157" t="s">
        <v>1202</v>
      </c>
    </row>
    <row r="4158" spans="1:15" x14ac:dyDescent="0.25">
      <c r="A4158" t="s">
        <v>12985</v>
      </c>
      <c r="B4158" t="s">
        <v>13045</v>
      </c>
      <c r="C4158" t="s">
        <v>12987</v>
      </c>
      <c r="D4158" t="s">
        <v>13046</v>
      </c>
      <c r="E4158">
        <v>106.7</v>
      </c>
      <c r="F4158" s="65">
        <v>1.6</v>
      </c>
      <c r="G4158" s="65" t="s">
        <v>1200</v>
      </c>
      <c r="H4158">
        <v>61.445999999999998</v>
      </c>
      <c r="I4158">
        <v>6.01</v>
      </c>
      <c r="J4158" s="65" t="s">
        <v>9263</v>
      </c>
      <c r="K4158" t="s">
        <v>9264</v>
      </c>
      <c r="L4158" t="s">
        <v>1201</v>
      </c>
      <c r="O4158" t="s">
        <v>1202</v>
      </c>
    </row>
    <row r="4159" spans="1:15" x14ac:dyDescent="0.25">
      <c r="A4159" t="s">
        <v>12985</v>
      </c>
      <c r="B4159" t="s">
        <v>13047</v>
      </c>
      <c r="C4159" t="s">
        <v>12987</v>
      </c>
      <c r="D4159" t="s">
        <v>13048</v>
      </c>
      <c r="E4159">
        <v>106.7</v>
      </c>
      <c r="F4159" s="65">
        <v>0.2</v>
      </c>
      <c r="G4159" s="65" t="s">
        <v>1200</v>
      </c>
      <c r="H4159">
        <v>61.445999999999998</v>
      </c>
      <c r="I4159">
        <v>6.01</v>
      </c>
      <c r="J4159" s="65" t="s">
        <v>9263</v>
      </c>
      <c r="K4159" t="s">
        <v>9264</v>
      </c>
      <c r="L4159" t="s">
        <v>1201</v>
      </c>
      <c r="O4159" t="s">
        <v>1202</v>
      </c>
    </row>
    <row r="4160" spans="1:15" x14ac:dyDescent="0.25">
      <c r="A4160" t="s">
        <v>12985</v>
      </c>
      <c r="B4160" t="s">
        <v>13049</v>
      </c>
      <c r="C4160" t="s">
        <v>12987</v>
      </c>
      <c r="D4160" t="s">
        <v>13050</v>
      </c>
      <c r="E4160">
        <v>106.7</v>
      </c>
      <c r="F4160" s="65">
        <v>0.2</v>
      </c>
      <c r="G4160" s="65" t="s">
        <v>1200</v>
      </c>
      <c r="H4160">
        <v>61.445999999999998</v>
      </c>
      <c r="I4160">
        <v>6.01</v>
      </c>
      <c r="J4160" s="65" t="s">
        <v>9263</v>
      </c>
      <c r="K4160" t="s">
        <v>9264</v>
      </c>
      <c r="L4160" t="s">
        <v>1201</v>
      </c>
      <c r="O4160" t="s">
        <v>1202</v>
      </c>
    </row>
    <row r="4161" spans="1:15" x14ac:dyDescent="0.25">
      <c r="A4161" t="s">
        <v>12985</v>
      </c>
      <c r="B4161" t="s">
        <v>13051</v>
      </c>
      <c r="C4161" t="s">
        <v>12987</v>
      </c>
      <c r="D4161" t="s">
        <v>13052</v>
      </c>
      <c r="E4161">
        <v>106.7</v>
      </c>
      <c r="F4161" s="65">
        <v>5.2</v>
      </c>
      <c r="G4161" s="65" t="s">
        <v>1200</v>
      </c>
      <c r="H4161">
        <v>61.445999999999998</v>
      </c>
      <c r="I4161">
        <v>6.01</v>
      </c>
      <c r="J4161" s="65" t="s">
        <v>9263</v>
      </c>
      <c r="K4161" t="s">
        <v>9264</v>
      </c>
      <c r="L4161" t="s">
        <v>1201</v>
      </c>
      <c r="O4161" t="s">
        <v>1202</v>
      </c>
    </row>
    <row r="4162" spans="1:15" x14ac:dyDescent="0.25">
      <c r="A4162" t="s">
        <v>12985</v>
      </c>
      <c r="B4162" t="s">
        <v>13053</v>
      </c>
      <c r="C4162" t="s">
        <v>12987</v>
      </c>
      <c r="D4162" t="s">
        <v>13054</v>
      </c>
      <c r="E4162">
        <v>106.7</v>
      </c>
      <c r="F4162" s="65">
        <v>1.5</v>
      </c>
      <c r="G4162" s="65" t="s">
        <v>1200</v>
      </c>
      <c r="H4162">
        <v>61.445999999999998</v>
      </c>
      <c r="I4162">
        <v>6.01</v>
      </c>
      <c r="J4162" s="65" t="s">
        <v>9263</v>
      </c>
      <c r="K4162" t="s">
        <v>9264</v>
      </c>
      <c r="L4162" t="s">
        <v>1201</v>
      </c>
      <c r="O4162" t="s">
        <v>1202</v>
      </c>
    </row>
    <row r="4163" spans="1:15" x14ac:dyDescent="0.25">
      <c r="A4163" t="s">
        <v>12985</v>
      </c>
      <c r="B4163" t="s">
        <v>13055</v>
      </c>
      <c r="C4163" t="s">
        <v>12987</v>
      </c>
      <c r="D4163" t="s">
        <v>13056</v>
      </c>
      <c r="E4163">
        <v>106.7</v>
      </c>
      <c r="F4163" s="65">
        <v>3.5</v>
      </c>
      <c r="G4163" s="65" t="s">
        <v>1200</v>
      </c>
      <c r="H4163">
        <v>61.445999999999998</v>
      </c>
      <c r="I4163">
        <v>6.01</v>
      </c>
      <c r="J4163" s="65" t="s">
        <v>9263</v>
      </c>
      <c r="K4163" t="s">
        <v>9264</v>
      </c>
      <c r="L4163" t="s">
        <v>1201</v>
      </c>
      <c r="O4163" t="s">
        <v>1202</v>
      </c>
    </row>
    <row r="4164" spans="1:15" x14ac:dyDescent="0.25">
      <c r="A4164" t="s">
        <v>12985</v>
      </c>
      <c r="B4164" t="s">
        <v>13057</v>
      </c>
      <c r="C4164" t="s">
        <v>12987</v>
      </c>
      <c r="D4164" t="s">
        <v>13058</v>
      </c>
      <c r="E4164">
        <v>106.7</v>
      </c>
      <c r="F4164" s="65">
        <v>0.7</v>
      </c>
      <c r="G4164" s="65" t="s">
        <v>1200</v>
      </c>
      <c r="H4164">
        <v>61.445999999999998</v>
      </c>
      <c r="I4164">
        <v>6.01</v>
      </c>
      <c r="J4164" s="65" t="s">
        <v>9263</v>
      </c>
      <c r="K4164" t="s">
        <v>9264</v>
      </c>
      <c r="L4164" t="s">
        <v>1201</v>
      </c>
      <c r="O4164" t="s">
        <v>1202</v>
      </c>
    </row>
    <row r="4165" spans="1:15" x14ac:dyDescent="0.25">
      <c r="A4165" t="s">
        <v>12985</v>
      </c>
      <c r="B4165" t="s">
        <v>13059</v>
      </c>
      <c r="C4165" t="s">
        <v>12987</v>
      </c>
      <c r="D4165" t="s">
        <v>13060</v>
      </c>
      <c r="E4165">
        <v>106.7</v>
      </c>
      <c r="F4165" s="65">
        <v>0.3</v>
      </c>
      <c r="G4165" s="65" t="s">
        <v>1200</v>
      </c>
      <c r="H4165">
        <v>61.445999999999998</v>
      </c>
      <c r="I4165">
        <v>6.01</v>
      </c>
      <c r="J4165" s="65" t="s">
        <v>9263</v>
      </c>
      <c r="K4165" t="s">
        <v>9264</v>
      </c>
      <c r="L4165" t="s">
        <v>1201</v>
      </c>
      <c r="O4165" t="s">
        <v>1202</v>
      </c>
    </row>
    <row r="4166" spans="1:15" x14ac:dyDescent="0.25">
      <c r="A4166" t="s">
        <v>12985</v>
      </c>
      <c r="B4166" t="s">
        <v>13061</v>
      </c>
      <c r="C4166" t="s">
        <v>12987</v>
      </c>
      <c r="D4166" t="s">
        <v>13062</v>
      </c>
      <c r="E4166">
        <v>106.7</v>
      </c>
      <c r="F4166" s="65">
        <v>0.1</v>
      </c>
      <c r="G4166" s="65" t="s">
        <v>1200</v>
      </c>
      <c r="H4166">
        <v>61.445999999999998</v>
      </c>
      <c r="I4166">
        <v>6.01</v>
      </c>
      <c r="J4166" s="65" t="s">
        <v>9263</v>
      </c>
      <c r="K4166" t="s">
        <v>9264</v>
      </c>
      <c r="L4166" t="s">
        <v>1201</v>
      </c>
      <c r="O4166" t="s">
        <v>1202</v>
      </c>
    </row>
    <row r="4167" spans="1:15" x14ac:dyDescent="0.25">
      <c r="A4167" t="s">
        <v>12985</v>
      </c>
      <c r="B4167" t="s">
        <v>13063</v>
      </c>
      <c r="C4167" t="s">
        <v>12987</v>
      </c>
      <c r="D4167" t="s">
        <v>13064</v>
      </c>
      <c r="E4167">
        <v>106.7</v>
      </c>
      <c r="F4167" s="65">
        <v>0.1</v>
      </c>
      <c r="G4167" s="65" t="s">
        <v>1200</v>
      </c>
      <c r="H4167">
        <v>61.445999999999998</v>
      </c>
      <c r="I4167">
        <v>6.01</v>
      </c>
      <c r="J4167" s="65" t="s">
        <v>9263</v>
      </c>
      <c r="K4167" t="s">
        <v>9264</v>
      </c>
      <c r="L4167" t="s">
        <v>1201</v>
      </c>
      <c r="O4167" t="s">
        <v>1202</v>
      </c>
    </row>
    <row r="4168" spans="1:15" x14ac:dyDescent="0.25">
      <c r="A4168" t="s">
        <v>12985</v>
      </c>
      <c r="B4168" t="s">
        <v>13065</v>
      </c>
      <c r="C4168" t="s">
        <v>12987</v>
      </c>
      <c r="D4168" t="s">
        <v>13066</v>
      </c>
      <c r="E4168">
        <v>106.7</v>
      </c>
      <c r="F4168" s="65">
        <v>6.5</v>
      </c>
      <c r="G4168" s="65" t="s">
        <v>1200</v>
      </c>
      <c r="H4168">
        <v>61.445999999999998</v>
      </c>
      <c r="I4168">
        <v>6.01</v>
      </c>
      <c r="J4168" s="65" t="s">
        <v>9263</v>
      </c>
      <c r="K4168" t="s">
        <v>9264</v>
      </c>
      <c r="L4168" t="s">
        <v>1201</v>
      </c>
      <c r="O4168" t="s">
        <v>1202</v>
      </c>
    </row>
    <row r="4169" spans="1:15" x14ac:dyDescent="0.25">
      <c r="A4169" t="s">
        <v>12985</v>
      </c>
      <c r="B4169" t="s">
        <v>13067</v>
      </c>
      <c r="C4169" t="s">
        <v>12987</v>
      </c>
      <c r="D4169" t="s">
        <v>13068</v>
      </c>
      <c r="E4169">
        <v>106.7</v>
      </c>
      <c r="F4169" s="65">
        <v>0.2</v>
      </c>
      <c r="G4169" s="65" t="s">
        <v>1200</v>
      </c>
      <c r="H4169">
        <v>61.445999999999998</v>
      </c>
      <c r="I4169">
        <v>6.01</v>
      </c>
      <c r="J4169" s="65" t="s">
        <v>9263</v>
      </c>
      <c r="K4169" t="s">
        <v>9264</v>
      </c>
      <c r="L4169" t="s">
        <v>1201</v>
      </c>
      <c r="O4169" t="s">
        <v>1202</v>
      </c>
    </row>
    <row r="4170" spans="1:15" x14ac:dyDescent="0.25">
      <c r="A4170" t="s">
        <v>12985</v>
      </c>
      <c r="B4170" t="s">
        <v>13069</v>
      </c>
      <c r="C4170" t="s">
        <v>12987</v>
      </c>
      <c r="D4170" t="s">
        <v>13070</v>
      </c>
      <c r="E4170">
        <v>106.7</v>
      </c>
      <c r="F4170" s="65">
        <v>0.1</v>
      </c>
      <c r="G4170" s="65" t="s">
        <v>1200</v>
      </c>
      <c r="H4170">
        <v>61.445999999999998</v>
      </c>
      <c r="I4170">
        <v>6.01</v>
      </c>
      <c r="J4170" s="65" t="s">
        <v>9263</v>
      </c>
      <c r="K4170" t="s">
        <v>9264</v>
      </c>
      <c r="L4170" t="s">
        <v>1201</v>
      </c>
      <c r="O4170" t="s">
        <v>1202</v>
      </c>
    </row>
    <row r="4171" spans="1:15" x14ac:dyDescent="0.25">
      <c r="A4171" t="s">
        <v>12985</v>
      </c>
      <c r="B4171" t="s">
        <v>13071</v>
      </c>
      <c r="C4171" t="s">
        <v>12987</v>
      </c>
      <c r="D4171" t="s">
        <v>13072</v>
      </c>
      <c r="E4171">
        <v>106.7</v>
      </c>
      <c r="F4171" s="65">
        <v>0.2</v>
      </c>
      <c r="G4171" s="65" t="s">
        <v>1200</v>
      </c>
      <c r="H4171">
        <v>61.445999999999998</v>
      </c>
      <c r="I4171">
        <v>6.01</v>
      </c>
      <c r="J4171" s="65" t="s">
        <v>9263</v>
      </c>
      <c r="K4171" t="s">
        <v>9264</v>
      </c>
      <c r="L4171" t="s">
        <v>1201</v>
      </c>
      <c r="O4171" t="s">
        <v>1202</v>
      </c>
    </row>
    <row r="4172" spans="1:15" x14ac:dyDescent="0.25">
      <c r="A4172" t="s">
        <v>12985</v>
      </c>
      <c r="B4172" t="s">
        <v>13073</v>
      </c>
      <c r="C4172" t="s">
        <v>12987</v>
      </c>
      <c r="D4172" t="s">
        <v>13074</v>
      </c>
      <c r="E4172">
        <v>106.7</v>
      </c>
      <c r="F4172" s="65">
        <v>1.5</v>
      </c>
      <c r="G4172" s="65" t="s">
        <v>1200</v>
      </c>
      <c r="H4172">
        <v>61.445999999999998</v>
      </c>
      <c r="I4172">
        <v>6.01</v>
      </c>
      <c r="J4172" s="65" t="s">
        <v>9263</v>
      </c>
      <c r="K4172" t="s">
        <v>9264</v>
      </c>
      <c r="L4172" t="s">
        <v>1201</v>
      </c>
      <c r="O4172" t="s">
        <v>1202</v>
      </c>
    </row>
    <row r="4173" spans="1:15" x14ac:dyDescent="0.25">
      <c r="A4173" t="s">
        <v>12985</v>
      </c>
      <c r="B4173" t="s">
        <v>13075</v>
      </c>
      <c r="C4173" t="s">
        <v>12987</v>
      </c>
      <c r="D4173" t="s">
        <v>13076</v>
      </c>
      <c r="E4173">
        <v>106.7</v>
      </c>
      <c r="F4173" s="65">
        <v>4.9000000000000004</v>
      </c>
      <c r="G4173" s="65" t="s">
        <v>1200</v>
      </c>
      <c r="H4173">
        <v>61.445999999999998</v>
      </c>
      <c r="I4173">
        <v>6.01</v>
      </c>
      <c r="J4173" s="65" t="s">
        <v>9263</v>
      </c>
      <c r="K4173" t="s">
        <v>9264</v>
      </c>
      <c r="L4173" t="s">
        <v>1201</v>
      </c>
      <c r="O4173" t="s">
        <v>1202</v>
      </c>
    </row>
    <row r="4174" spans="1:15" x14ac:dyDescent="0.25">
      <c r="A4174" t="s">
        <v>12985</v>
      </c>
      <c r="B4174" t="s">
        <v>13077</v>
      </c>
      <c r="C4174" t="s">
        <v>12987</v>
      </c>
      <c r="D4174" t="s">
        <v>13078</v>
      </c>
      <c r="E4174">
        <v>106.7</v>
      </c>
      <c r="F4174" s="65">
        <v>1</v>
      </c>
      <c r="G4174" s="65" t="s">
        <v>1200</v>
      </c>
      <c r="H4174">
        <v>61.445999999999998</v>
      </c>
      <c r="I4174">
        <v>6.01</v>
      </c>
      <c r="J4174" s="65" t="s">
        <v>9263</v>
      </c>
      <c r="K4174" t="s">
        <v>9264</v>
      </c>
      <c r="L4174" t="s">
        <v>1201</v>
      </c>
      <c r="O4174" t="s">
        <v>1202</v>
      </c>
    </row>
    <row r="4175" spans="1:15" x14ac:dyDescent="0.25">
      <c r="A4175" t="s">
        <v>12985</v>
      </c>
      <c r="B4175" t="s">
        <v>13079</v>
      </c>
      <c r="C4175" t="s">
        <v>12987</v>
      </c>
      <c r="D4175" t="s">
        <v>13080</v>
      </c>
      <c r="E4175">
        <v>106.7</v>
      </c>
      <c r="F4175" s="65">
        <v>0.2</v>
      </c>
      <c r="G4175" s="65" t="s">
        <v>1200</v>
      </c>
      <c r="H4175">
        <v>61.445999999999998</v>
      </c>
      <c r="I4175">
        <v>6.01</v>
      </c>
      <c r="J4175" s="65" t="s">
        <v>9263</v>
      </c>
      <c r="K4175" t="s">
        <v>9264</v>
      </c>
      <c r="L4175" t="s">
        <v>1201</v>
      </c>
      <c r="O4175" t="s">
        <v>1202</v>
      </c>
    </row>
    <row r="4176" spans="1:15" x14ac:dyDescent="0.25">
      <c r="A4176" t="s">
        <v>12985</v>
      </c>
      <c r="B4176" t="s">
        <v>13081</v>
      </c>
      <c r="C4176" t="s">
        <v>12987</v>
      </c>
      <c r="D4176" t="s">
        <v>13082</v>
      </c>
      <c r="E4176">
        <v>106.7</v>
      </c>
      <c r="F4176" s="65">
        <v>1.5</v>
      </c>
      <c r="G4176" s="65" t="s">
        <v>1200</v>
      </c>
      <c r="H4176">
        <v>61.445999999999998</v>
      </c>
      <c r="I4176">
        <v>6.01</v>
      </c>
      <c r="J4176" s="65" t="s">
        <v>9263</v>
      </c>
      <c r="K4176" t="s">
        <v>9264</v>
      </c>
      <c r="L4176" t="s">
        <v>1201</v>
      </c>
      <c r="O4176" t="s">
        <v>1202</v>
      </c>
    </row>
    <row r="4177" spans="1:15" x14ac:dyDescent="0.25">
      <c r="A4177" t="s">
        <v>12985</v>
      </c>
      <c r="B4177" t="s">
        <v>13083</v>
      </c>
      <c r="C4177" t="s">
        <v>12987</v>
      </c>
      <c r="D4177" t="s">
        <v>13084</v>
      </c>
      <c r="E4177">
        <v>106.7</v>
      </c>
      <c r="F4177" s="65">
        <v>2.2999999999999998</v>
      </c>
      <c r="G4177" s="65" t="s">
        <v>1200</v>
      </c>
      <c r="H4177">
        <v>61.445999999999998</v>
      </c>
      <c r="I4177">
        <v>6.01</v>
      </c>
      <c r="J4177" s="65" t="s">
        <v>9263</v>
      </c>
      <c r="K4177" t="s">
        <v>9264</v>
      </c>
      <c r="L4177" t="s">
        <v>1201</v>
      </c>
      <c r="O4177" t="s">
        <v>1202</v>
      </c>
    </row>
    <row r="4178" spans="1:15" x14ac:dyDescent="0.25">
      <c r="A4178" t="s">
        <v>12985</v>
      </c>
      <c r="B4178" t="s">
        <v>13085</v>
      </c>
      <c r="C4178" t="s">
        <v>12987</v>
      </c>
      <c r="D4178" t="s">
        <v>13086</v>
      </c>
      <c r="E4178">
        <v>106.7</v>
      </c>
      <c r="F4178" s="65">
        <v>0.1</v>
      </c>
      <c r="G4178" s="65" t="s">
        <v>1200</v>
      </c>
      <c r="H4178">
        <v>61.445999999999998</v>
      </c>
      <c r="I4178">
        <v>6.01</v>
      </c>
      <c r="J4178" s="65" t="s">
        <v>9263</v>
      </c>
      <c r="K4178" t="s">
        <v>9264</v>
      </c>
      <c r="L4178" t="s">
        <v>1201</v>
      </c>
      <c r="O4178" t="s">
        <v>1202</v>
      </c>
    </row>
    <row r="4179" spans="1:15" x14ac:dyDescent="0.25">
      <c r="A4179" t="s">
        <v>12985</v>
      </c>
      <c r="B4179" t="s">
        <v>13087</v>
      </c>
      <c r="C4179" t="s">
        <v>12987</v>
      </c>
      <c r="D4179" t="s">
        <v>13088</v>
      </c>
      <c r="E4179">
        <v>106.7</v>
      </c>
      <c r="F4179" s="65">
        <v>0.3</v>
      </c>
      <c r="G4179" s="65" t="s">
        <v>1200</v>
      </c>
      <c r="H4179">
        <v>61.445999999999998</v>
      </c>
      <c r="I4179">
        <v>6.01</v>
      </c>
      <c r="J4179" s="65" t="s">
        <v>9263</v>
      </c>
      <c r="K4179" t="s">
        <v>9264</v>
      </c>
      <c r="L4179" t="s">
        <v>1201</v>
      </c>
      <c r="O4179" t="s">
        <v>1202</v>
      </c>
    </row>
    <row r="4180" spans="1:15" x14ac:dyDescent="0.25">
      <c r="A4180" t="s">
        <v>12985</v>
      </c>
      <c r="B4180" t="s">
        <v>13089</v>
      </c>
      <c r="C4180" t="s">
        <v>12987</v>
      </c>
      <c r="D4180" t="s">
        <v>13090</v>
      </c>
      <c r="E4180">
        <v>106.7</v>
      </c>
      <c r="F4180" s="65">
        <v>0.4</v>
      </c>
      <c r="G4180" s="65" t="s">
        <v>1200</v>
      </c>
      <c r="H4180">
        <v>61.445999999999998</v>
      </c>
      <c r="I4180">
        <v>6.01</v>
      </c>
      <c r="J4180" s="65" t="s">
        <v>9263</v>
      </c>
      <c r="K4180" t="s">
        <v>9264</v>
      </c>
      <c r="L4180" t="s">
        <v>1201</v>
      </c>
      <c r="O4180" t="s">
        <v>1202</v>
      </c>
    </row>
    <row r="4181" spans="1:15" x14ac:dyDescent="0.25">
      <c r="A4181" t="s">
        <v>12985</v>
      </c>
      <c r="B4181" t="s">
        <v>13091</v>
      </c>
      <c r="C4181" t="s">
        <v>12987</v>
      </c>
      <c r="D4181" t="s">
        <v>13092</v>
      </c>
      <c r="E4181">
        <v>106.7</v>
      </c>
      <c r="F4181" s="65">
        <v>1.2</v>
      </c>
      <c r="G4181" s="65" t="s">
        <v>1200</v>
      </c>
      <c r="H4181">
        <v>61.445999999999998</v>
      </c>
      <c r="I4181">
        <v>6.01</v>
      </c>
      <c r="J4181" s="65" t="s">
        <v>9263</v>
      </c>
      <c r="K4181" t="s">
        <v>9264</v>
      </c>
      <c r="L4181" t="s">
        <v>1201</v>
      </c>
      <c r="O4181" t="s">
        <v>1202</v>
      </c>
    </row>
    <row r="4182" spans="1:15" x14ac:dyDescent="0.25">
      <c r="A4182" t="s">
        <v>12985</v>
      </c>
      <c r="B4182" t="s">
        <v>13093</v>
      </c>
      <c r="C4182" t="s">
        <v>12987</v>
      </c>
      <c r="D4182" t="s">
        <v>13094</v>
      </c>
      <c r="E4182">
        <v>106.7</v>
      </c>
      <c r="F4182" s="65">
        <v>2.2999999999999998</v>
      </c>
      <c r="G4182" s="65" t="s">
        <v>1200</v>
      </c>
      <c r="H4182">
        <v>61.445999999999998</v>
      </c>
      <c r="I4182">
        <v>6.01</v>
      </c>
      <c r="J4182" s="65" t="s">
        <v>9263</v>
      </c>
      <c r="K4182" t="s">
        <v>9264</v>
      </c>
      <c r="L4182" t="s">
        <v>1201</v>
      </c>
      <c r="O4182" t="s">
        <v>1202</v>
      </c>
    </row>
    <row r="4183" spans="1:15" x14ac:dyDescent="0.25">
      <c r="A4183" t="s">
        <v>12985</v>
      </c>
      <c r="B4183" t="s">
        <v>13095</v>
      </c>
      <c r="C4183" t="s">
        <v>12987</v>
      </c>
      <c r="D4183" t="s">
        <v>13096</v>
      </c>
      <c r="E4183">
        <v>106.7</v>
      </c>
      <c r="F4183" s="65">
        <v>1.5</v>
      </c>
      <c r="G4183" s="65" t="s">
        <v>1200</v>
      </c>
      <c r="H4183">
        <v>61.445999999999998</v>
      </c>
      <c r="I4183">
        <v>6.01</v>
      </c>
      <c r="J4183" s="65" t="s">
        <v>9263</v>
      </c>
      <c r="K4183" t="s">
        <v>9264</v>
      </c>
      <c r="L4183" t="s">
        <v>1201</v>
      </c>
      <c r="O4183" t="s">
        <v>1202</v>
      </c>
    </row>
    <row r="4184" spans="1:15" x14ac:dyDescent="0.25">
      <c r="A4184" t="s">
        <v>12985</v>
      </c>
      <c r="B4184" t="s">
        <v>13097</v>
      </c>
      <c r="C4184" t="s">
        <v>12987</v>
      </c>
      <c r="D4184" t="s">
        <v>13098</v>
      </c>
      <c r="E4184">
        <v>106.7</v>
      </c>
      <c r="F4184" s="65">
        <v>0.1</v>
      </c>
      <c r="G4184" s="65" t="s">
        <v>1200</v>
      </c>
      <c r="H4184">
        <v>61.445999999999998</v>
      </c>
      <c r="I4184">
        <v>6.01</v>
      </c>
      <c r="J4184" s="65" t="s">
        <v>9263</v>
      </c>
      <c r="K4184" t="s">
        <v>9264</v>
      </c>
      <c r="L4184" t="s">
        <v>1201</v>
      </c>
      <c r="O4184" t="s">
        <v>1202</v>
      </c>
    </row>
    <row r="4185" spans="1:15" x14ac:dyDescent="0.25">
      <c r="A4185" t="s">
        <v>12985</v>
      </c>
      <c r="B4185" t="s">
        <v>13099</v>
      </c>
      <c r="C4185" t="s">
        <v>12987</v>
      </c>
      <c r="D4185" t="s">
        <v>13100</v>
      </c>
      <c r="E4185">
        <v>106.7</v>
      </c>
      <c r="F4185" s="65">
        <v>2.7</v>
      </c>
      <c r="G4185" s="65" t="s">
        <v>1200</v>
      </c>
      <c r="H4185">
        <v>61.445999999999998</v>
      </c>
      <c r="I4185">
        <v>6.01</v>
      </c>
      <c r="J4185" s="65" t="s">
        <v>9263</v>
      </c>
      <c r="K4185" t="s">
        <v>9264</v>
      </c>
      <c r="L4185" t="s">
        <v>1201</v>
      </c>
      <c r="O4185" t="s">
        <v>1202</v>
      </c>
    </row>
    <row r="4186" spans="1:15" x14ac:dyDescent="0.25">
      <c r="A4186" t="s">
        <v>12985</v>
      </c>
      <c r="B4186" t="s">
        <v>13101</v>
      </c>
      <c r="C4186" t="s">
        <v>12987</v>
      </c>
      <c r="D4186" t="s">
        <v>13102</v>
      </c>
      <c r="E4186">
        <v>106.7</v>
      </c>
      <c r="F4186" s="65">
        <v>0.1</v>
      </c>
      <c r="G4186" s="65" t="s">
        <v>1200</v>
      </c>
      <c r="H4186">
        <v>61.445999999999998</v>
      </c>
      <c r="I4186">
        <v>6.01</v>
      </c>
      <c r="J4186" s="65" t="s">
        <v>9263</v>
      </c>
      <c r="K4186" t="s">
        <v>9264</v>
      </c>
      <c r="L4186" t="s">
        <v>1201</v>
      </c>
      <c r="O4186" t="s">
        <v>1202</v>
      </c>
    </row>
    <row r="4187" spans="1:15" x14ac:dyDescent="0.25">
      <c r="A4187" t="s">
        <v>12985</v>
      </c>
      <c r="B4187" t="s">
        <v>13103</v>
      </c>
      <c r="C4187" t="s">
        <v>12987</v>
      </c>
      <c r="D4187" t="s">
        <v>13104</v>
      </c>
      <c r="E4187">
        <v>106.7</v>
      </c>
      <c r="F4187" s="65">
        <v>2.9</v>
      </c>
      <c r="G4187" s="65" t="s">
        <v>1200</v>
      </c>
      <c r="H4187">
        <v>61.445999999999998</v>
      </c>
      <c r="I4187">
        <v>6.01</v>
      </c>
      <c r="J4187" s="65" t="s">
        <v>9263</v>
      </c>
      <c r="K4187" t="s">
        <v>9264</v>
      </c>
      <c r="L4187" t="s">
        <v>1201</v>
      </c>
      <c r="O4187" t="s">
        <v>1202</v>
      </c>
    </row>
    <row r="4188" spans="1:15" x14ac:dyDescent="0.25">
      <c r="A4188" t="s">
        <v>12985</v>
      </c>
      <c r="B4188" t="s">
        <v>13105</v>
      </c>
      <c r="C4188" t="s">
        <v>12987</v>
      </c>
      <c r="D4188" t="s">
        <v>13106</v>
      </c>
      <c r="E4188">
        <v>106.7</v>
      </c>
      <c r="F4188" s="65">
        <v>1.5</v>
      </c>
      <c r="G4188" s="65" t="s">
        <v>1200</v>
      </c>
      <c r="H4188">
        <v>61.445999999999998</v>
      </c>
      <c r="I4188">
        <v>6.01</v>
      </c>
      <c r="J4188" s="65" t="s">
        <v>9263</v>
      </c>
      <c r="K4188" t="s">
        <v>9264</v>
      </c>
      <c r="L4188" t="s">
        <v>1201</v>
      </c>
      <c r="O4188" t="s">
        <v>1202</v>
      </c>
    </row>
    <row r="4189" spans="1:15" x14ac:dyDescent="0.25">
      <c r="A4189" t="s">
        <v>12985</v>
      </c>
      <c r="B4189" t="s">
        <v>13107</v>
      </c>
      <c r="C4189" t="s">
        <v>12987</v>
      </c>
      <c r="D4189" t="s">
        <v>13108</v>
      </c>
      <c r="E4189">
        <v>106.7</v>
      </c>
      <c r="F4189" s="65">
        <v>0.6</v>
      </c>
      <c r="G4189" s="65" t="s">
        <v>1200</v>
      </c>
      <c r="H4189">
        <v>61.445999999999998</v>
      </c>
      <c r="I4189">
        <v>6.01</v>
      </c>
      <c r="J4189" s="65" t="s">
        <v>9263</v>
      </c>
      <c r="K4189" t="s">
        <v>9264</v>
      </c>
      <c r="L4189" t="s">
        <v>1201</v>
      </c>
      <c r="O4189" t="s">
        <v>1202</v>
      </c>
    </row>
    <row r="4190" spans="1:15" x14ac:dyDescent="0.25">
      <c r="A4190" t="s">
        <v>12985</v>
      </c>
      <c r="B4190" t="s">
        <v>13109</v>
      </c>
      <c r="C4190" t="s">
        <v>12987</v>
      </c>
      <c r="D4190" t="s">
        <v>13110</v>
      </c>
      <c r="E4190">
        <v>106.7</v>
      </c>
      <c r="F4190" s="65">
        <v>1</v>
      </c>
      <c r="G4190" s="65" t="s">
        <v>1200</v>
      </c>
      <c r="H4190">
        <v>61.445999999999998</v>
      </c>
      <c r="I4190">
        <v>6.01</v>
      </c>
      <c r="J4190" s="65" t="s">
        <v>9263</v>
      </c>
      <c r="K4190" t="s">
        <v>9264</v>
      </c>
      <c r="L4190" t="s">
        <v>1201</v>
      </c>
      <c r="O4190" t="s">
        <v>1202</v>
      </c>
    </row>
    <row r="4191" spans="1:15" x14ac:dyDescent="0.25">
      <c r="A4191" t="s">
        <v>12985</v>
      </c>
      <c r="B4191" t="s">
        <v>13111</v>
      </c>
      <c r="C4191" t="s">
        <v>12987</v>
      </c>
      <c r="D4191" t="s">
        <v>13112</v>
      </c>
      <c r="E4191">
        <v>106.7</v>
      </c>
      <c r="F4191" s="65">
        <v>0.2</v>
      </c>
      <c r="G4191" s="65" t="s">
        <v>1200</v>
      </c>
      <c r="H4191">
        <v>61.445999999999998</v>
      </c>
      <c r="I4191">
        <v>6.01</v>
      </c>
      <c r="J4191" s="65" t="s">
        <v>9263</v>
      </c>
      <c r="K4191" t="s">
        <v>9264</v>
      </c>
      <c r="L4191" t="s">
        <v>1201</v>
      </c>
      <c r="O4191" t="s">
        <v>1202</v>
      </c>
    </row>
    <row r="4192" spans="1:15" x14ac:dyDescent="0.25">
      <c r="A4192" t="s">
        <v>12985</v>
      </c>
      <c r="B4192" t="s">
        <v>13113</v>
      </c>
      <c r="C4192" t="s">
        <v>12987</v>
      </c>
      <c r="D4192" t="s">
        <v>13114</v>
      </c>
      <c r="E4192">
        <v>106.7</v>
      </c>
      <c r="F4192" s="65">
        <v>0.1</v>
      </c>
      <c r="G4192" s="65" t="s">
        <v>1200</v>
      </c>
      <c r="H4192">
        <v>61.445999999999998</v>
      </c>
      <c r="I4192">
        <v>6.01</v>
      </c>
      <c r="J4192" s="65" t="s">
        <v>9263</v>
      </c>
      <c r="K4192" t="s">
        <v>9264</v>
      </c>
      <c r="L4192" t="s">
        <v>1201</v>
      </c>
      <c r="O4192" t="s">
        <v>1202</v>
      </c>
    </row>
    <row r="4193" spans="1:18" x14ac:dyDescent="0.25">
      <c r="A4193" t="s">
        <v>12985</v>
      </c>
      <c r="B4193" t="s">
        <v>13115</v>
      </c>
      <c r="C4193" t="s">
        <v>12987</v>
      </c>
      <c r="D4193" t="s">
        <v>13116</v>
      </c>
      <c r="E4193">
        <v>106.7</v>
      </c>
      <c r="F4193" s="65">
        <v>0.5</v>
      </c>
      <c r="G4193" s="65" t="s">
        <v>1200</v>
      </c>
      <c r="H4193">
        <v>61.445999999999998</v>
      </c>
      <c r="I4193">
        <v>6.01</v>
      </c>
      <c r="J4193" s="65" t="s">
        <v>9263</v>
      </c>
      <c r="K4193" t="s">
        <v>9264</v>
      </c>
      <c r="L4193" t="s">
        <v>1201</v>
      </c>
      <c r="O4193" t="s">
        <v>1202</v>
      </c>
    </row>
    <row r="4194" spans="1:18" x14ac:dyDescent="0.25">
      <c r="A4194" t="s">
        <v>12985</v>
      </c>
      <c r="B4194" t="s">
        <v>13117</v>
      </c>
      <c r="C4194" t="s">
        <v>12987</v>
      </c>
      <c r="D4194" t="s">
        <v>13118</v>
      </c>
      <c r="E4194">
        <v>106.7</v>
      </c>
      <c r="F4194" s="65">
        <v>4.8</v>
      </c>
      <c r="G4194" s="65" t="s">
        <v>1200</v>
      </c>
      <c r="H4194">
        <v>61.445999999999998</v>
      </c>
      <c r="I4194">
        <v>6.01</v>
      </c>
      <c r="J4194" s="65" t="s">
        <v>9263</v>
      </c>
      <c r="K4194" t="s">
        <v>9264</v>
      </c>
      <c r="L4194" t="s">
        <v>1201</v>
      </c>
      <c r="O4194" t="s">
        <v>1202</v>
      </c>
    </row>
    <row r="4195" spans="1:18" x14ac:dyDescent="0.25">
      <c r="A4195" t="s">
        <v>12985</v>
      </c>
      <c r="B4195" t="s">
        <v>13119</v>
      </c>
      <c r="C4195" t="s">
        <v>12987</v>
      </c>
      <c r="D4195" t="s">
        <v>13120</v>
      </c>
      <c r="E4195">
        <v>106.7</v>
      </c>
      <c r="F4195" s="65">
        <v>0.1</v>
      </c>
      <c r="G4195" s="65" t="s">
        <v>1200</v>
      </c>
      <c r="H4195">
        <v>61.445999999999998</v>
      </c>
      <c r="I4195">
        <v>6.01</v>
      </c>
      <c r="J4195" s="65" t="s">
        <v>9263</v>
      </c>
      <c r="K4195" t="s">
        <v>9264</v>
      </c>
      <c r="L4195" t="s">
        <v>1201</v>
      </c>
      <c r="O4195" t="s">
        <v>1202</v>
      </c>
    </row>
    <row r="4196" spans="1:18" x14ac:dyDescent="0.25">
      <c r="A4196" t="s">
        <v>12985</v>
      </c>
      <c r="B4196" t="s">
        <v>13121</v>
      </c>
      <c r="C4196" t="s">
        <v>12987</v>
      </c>
      <c r="D4196" t="s">
        <v>13122</v>
      </c>
      <c r="E4196">
        <v>106.7</v>
      </c>
      <c r="F4196" s="65">
        <v>1</v>
      </c>
      <c r="G4196" s="65" t="s">
        <v>1200</v>
      </c>
      <c r="H4196">
        <v>61.445999999999998</v>
      </c>
      <c r="I4196">
        <v>6.01</v>
      </c>
      <c r="J4196" s="65" t="s">
        <v>9263</v>
      </c>
      <c r="K4196" t="s">
        <v>9264</v>
      </c>
      <c r="L4196" t="s">
        <v>1201</v>
      </c>
      <c r="O4196" t="s">
        <v>1202</v>
      </c>
    </row>
    <row r="4197" spans="1:18" x14ac:dyDescent="0.25">
      <c r="A4197" t="s">
        <v>12985</v>
      </c>
      <c r="B4197" t="s">
        <v>13123</v>
      </c>
      <c r="C4197" t="s">
        <v>12987</v>
      </c>
      <c r="D4197" t="s">
        <v>13124</v>
      </c>
      <c r="E4197">
        <v>106.7</v>
      </c>
      <c r="F4197" s="65">
        <v>2.1</v>
      </c>
      <c r="G4197" s="65" t="s">
        <v>1200</v>
      </c>
      <c r="H4197">
        <v>61.445999999999998</v>
      </c>
      <c r="I4197">
        <v>6.01</v>
      </c>
      <c r="J4197" s="65" t="s">
        <v>9263</v>
      </c>
      <c r="K4197" t="s">
        <v>9264</v>
      </c>
      <c r="L4197" t="s">
        <v>1201</v>
      </c>
      <c r="O4197" t="s">
        <v>1202</v>
      </c>
    </row>
    <row r="4198" spans="1:18" x14ac:dyDescent="0.25">
      <c r="A4198" t="s">
        <v>12985</v>
      </c>
      <c r="B4198" t="s">
        <v>13125</v>
      </c>
      <c r="C4198" t="s">
        <v>12987</v>
      </c>
      <c r="D4198" t="s">
        <v>13126</v>
      </c>
      <c r="E4198">
        <v>106.7</v>
      </c>
      <c r="F4198" s="65">
        <v>0.1</v>
      </c>
      <c r="G4198" s="65" t="s">
        <v>1200</v>
      </c>
      <c r="H4198">
        <v>61.445999999999998</v>
      </c>
      <c r="I4198">
        <v>6.01</v>
      </c>
      <c r="J4198" s="65" t="s">
        <v>9263</v>
      </c>
      <c r="K4198" t="s">
        <v>9264</v>
      </c>
      <c r="L4198" t="s">
        <v>1201</v>
      </c>
      <c r="O4198" t="s">
        <v>1202</v>
      </c>
    </row>
    <row r="4199" spans="1:18" x14ac:dyDescent="0.25">
      <c r="A4199" t="s">
        <v>12985</v>
      </c>
      <c r="B4199" t="s">
        <v>13127</v>
      </c>
      <c r="C4199" t="s">
        <v>12987</v>
      </c>
      <c r="D4199" t="s">
        <v>13128</v>
      </c>
      <c r="E4199">
        <v>106.7</v>
      </c>
      <c r="F4199" s="65">
        <v>0.1</v>
      </c>
      <c r="G4199" s="65" t="s">
        <v>1200</v>
      </c>
      <c r="H4199">
        <v>61.445999999999998</v>
      </c>
      <c r="I4199">
        <v>6.01</v>
      </c>
      <c r="J4199" s="65" t="s">
        <v>9263</v>
      </c>
      <c r="K4199" t="s">
        <v>9264</v>
      </c>
      <c r="L4199" t="s">
        <v>1201</v>
      </c>
      <c r="O4199" t="s">
        <v>1202</v>
      </c>
    </row>
    <row r="4200" spans="1:18" x14ac:dyDescent="0.25">
      <c r="A4200" t="s">
        <v>12985</v>
      </c>
      <c r="B4200" t="s">
        <v>13129</v>
      </c>
      <c r="C4200" t="s">
        <v>12987</v>
      </c>
      <c r="D4200" t="s">
        <v>13130</v>
      </c>
      <c r="E4200">
        <v>106.7</v>
      </c>
      <c r="F4200" s="65">
        <v>0.5</v>
      </c>
      <c r="G4200" s="65" t="s">
        <v>1200</v>
      </c>
      <c r="H4200">
        <v>61.445999999999998</v>
      </c>
      <c r="I4200">
        <v>6.01</v>
      </c>
      <c r="J4200" s="65" t="s">
        <v>9263</v>
      </c>
      <c r="K4200" t="s">
        <v>9264</v>
      </c>
      <c r="L4200" t="s">
        <v>1201</v>
      </c>
      <c r="O4200" t="s">
        <v>1202</v>
      </c>
    </row>
    <row r="4201" spans="1:18" x14ac:dyDescent="0.25">
      <c r="A4201" t="s">
        <v>12985</v>
      </c>
      <c r="B4201" t="s">
        <v>13131</v>
      </c>
      <c r="C4201" t="s">
        <v>12987</v>
      </c>
      <c r="D4201" t="s">
        <v>13132</v>
      </c>
      <c r="E4201">
        <v>106.7</v>
      </c>
      <c r="F4201" s="65">
        <v>1.7</v>
      </c>
      <c r="G4201" s="65" t="s">
        <v>1200</v>
      </c>
      <c r="H4201">
        <v>61.445999999999998</v>
      </c>
      <c r="I4201">
        <v>6.01</v>
      </c>
      <c r="J4201" s="65" t="s">
        <v>9263</v>
      </c>
      <c r="K4201" t="s">
        <v>9264</v>
      </c>
      <c r="L4201" t="s">
        <v>1201</v>
      </c>
      <c r="O4201" t="s">
        <v>1202</v>
      </c>
    </row>
    <row r="4202" spans="1:18" x14ac:dyDescent="0.25">
      <c r="A4202" t="s">
        <v>12985</v>
      </c>
      <c r="B4202" t="s">
        <v>13133</v>
      </c>
      <c r="C4202" t="s">
        <v>12987</v>
      </c>
      <c r="D4202" t="s">
        <v>13134</v>
      </c>
      <c r="E4202">
        <v>106.7</v>
      </c>
      <c r="F4202" s="65">
        <v>0.8</v>
      </c>
      <c r="G4202" s="65" t="s">
        <v>1200</v>
      </c>
      <c r="H4202">
        <v>61.445999999999998</v>
      </c>
      <c r="I4202">
        <v>6.01</v>
      </c>
      <c r="J4202" s="65" t="s">
        <v>9263</v>
      </c>
      <c r="K4202" t="s">
        <v>9264</v>
      </c>
      <c r="L4202" t="s">
        <v>1201</v>
      </c>
      <c r="O4202" t="s">
        <v>1202</v>
      </c>
    </row>
    <row r="4203" spans="1:18" x14ac:dyDescent="0.25">
      <c r="A4203" t="s">
        <v>12985</v>
      </c>
      <c r="B4203" t="s">
        <v>13135</v>
      </c>
      <c r="C4203" t="s">
        <v>12987</v>
      </c>
      <c r="D4203" t="s">
        <v>13136</v>
      </c>
      <c r="E4203">
        <v>106.7</v>
      </c>
      <c r="F4203" s="65">
        <v>0.3</v>
      </c>
      <c r="G4203" s="65" t="s">
        <v>1200</v>
      </c>
      <c r="H4203">
        <v>61.445999999999998</v>
      </c>
      <c r="I4203">
        <v>6.01</v>
      </c>
      <c r="J4203" s="65" t="s">
        <v>9263</v>
      </c>
      <c r="K4203" t="s">
        <v>9264</v>
      </c>
      <c r="L4203" t="s">
        <v>1201</v>
      </c>
      <c r="O4203" t="s">
        <v>1202</v>
      </c>
    </row>
    <row r="4204" spans="1:18" x14ac:dyDescent="0.25">
      <c r="A4204" t="s">
        <v>12985</v>
      </c>
      <c r="B4204" t="s">
        <v>13137</v>
      </c>
      <c r="C4204" t="s">
        <v>12987</v>
      </c>
      <c r="D4204" t="s">
        <v>13138</v>
      </c>
      <c r="E4204">
        <v>106.7</v>
      </c>
      <c r="F4204" s="65">
        <v>1.4</v>
      </c>
      <c r="G4204" s="65" t="s">
        <v>1200</v>
      </c>
      <c r="H4204">
        <v>61.445999999999998</v>
      </c>
      <c r="I4204">
        <v>6.01</v>
      </c>
      <c r="J4204" s="65" t="s">
        <v>9263</v>
      </c>
      <c r="K4204" t="s">
        <v>9264</v>
      </c>
      <c r="L4204" t="s">
        <v>1201</v>
      </c>
      <c r="O4204" t="s">
        <v>1202</v>
      </c>
    </row>
    <row r="4205" spans="1:18" x14ac:dyDescent="0.25">
      <c r="A4205" t="s">
        <v>13139</v>
      </c>
      <c r="B4205" t="s">
        <v>13140</v>
      </c>
      <c r="C4205" t="s">
        <v>13141</v>
      </c>
      <c r="D4205" t="s">
        <v>13142</v>
      </c>
      <c r="E4205">
        <v>5</v>
      </c>
      <c r="F4205" s="65">
        <v>5</v>
      </c>
      <c r="G4205" s="65" t="s">
        <v>1200</v>
      </c>
      <c r="H4205">
        <v>69.239000000000004</v>
      </c>
      <c r="I4205">
        <v>19.225999999999999</v>
      </c>
      <c r="J4205" s="65" t="s">
        <v>9263</v>
      </c>
      <c r="K4205" t="s">
        <v>9348</v>
      </c>
      <c r="L4205" t="s">
        <v>1201</v>
      </c>
      <c r="O4205" t="s">
        <v>1202</v>
      </c>
    </row>
    <row r="4206" spans="1:18" x14ac:dyDescent="0.25">
      <c r="A4206" t="s">
        <v>13143</v>
      </c>
      <c r="B4206" t="s">
        <v>13144</v>
      </c>
      <c r="C4206" t="s">
        <v>13145</v>
      </c>
      <c r="D4206" t="s">
        <v>13146</v>
      </c>
      <c r="E4206">
        <v>1.9</v>
      </c>
      <c r="F4206" s="65">
        <v>1.9</v>
      </c>
      <c r="G4206" s="65" t="s">
        <v>1213</v>
      </c>
      <c r="H4206">
        <v>68.096999999999994</v>
      </c>
      <c r="I4206">
        <v>16.373999999999999</v>
      </c>
      <c r="J4206" s="65" t="s">
        <v>9263</v>
      </c>
      <c r="K4206" t="s">
        <v>9348</v>
      </c>
      <c r="L4206" t="s">
        <v>1201</v>
      </c>
      <c r="O4206" t="s">
        <v>1202</v>
      </c>
    </row>
    <row r="4207" spans="1:18" x14ac:dyDescent="0.25">
      <c r="A4207" t="s">
        <v>13147</v>
      </c>
      <c r="B4207" t="s">
        <v>13148</v>
      </c>
      <c r="C4207" t="s">
        <v>13149</v>
      </c>
      <c r="D4207" t="s">
        <v>13150</v>
      </c>
      <c r="E4207">
        <v>12.5</v>
      </c>
      <c r="F4207" s="65">
        <v>12.5</v>
      </c>
      <c r="G4207" s="65" t="s">
        <v>1495</v>
      </c>
      <c r="H4207">
        <v>63.816000000000003</v>
      </c>
      <c r="I4207">
        <v>9.6180000000000003</v>
      </c>
      <c r="J4207" s="65" t="s">
        <v>9263</v>
      </c>
      <c r="K4207" t="s">
        <v>9341</v>
      </c>
      <c r="L4207" t="s">
        <v>1201</v>
      </c>
      <c r="O4207" t="s">
        <v>1360</v>
      </c>
      <c r="Q4207">
        <v>0</v>
      </c>
      <c r="R4207">
        <v>0</v>
      </c>
    </row>
    <row r="4208" spans="1:18" x14ac:dyDescent="0.25">
      <c r="A4208" t="s">
        <v>13151</v>
      </c>
      <c r="B4208" t="s">
        <v>13152</v>
      </c>
      <c r="C4208" t="s">
        <v>13153</v>
      </c>
      <c r="D4208" t="s">
        <v>13154</v>
      </c>
      <c r="E4208">
        <v>44.7</v>
      </c>
      <c r="F4208" s="65">
        <v>2.9</v>
      </c>
      <c r="G4208" s="65" t="s">
        <v>1495</v>
      </c>
      <c r="H4208">
        <v>61.823999999999998</v>
      </c>
      <c r="I4208">
        <v>8.9740000000000002</v>
      </c>
      <c r="J4208" s="65" t="s">
        <v>9263</v>
      </c>
      <c r="K4208" t="s">
        <v>9512</v>
      </c>
      <c r="L4208" t="s">
        <v>1201</v>
      </c>
      <c r="O4208" t="s">
        <v>1360</v>
      </c>
      <c r="Q4208">
        <v>0</v>
      </c>
      <c r="R4208">
        <v>0</v>
      </c>
    </row>
    <row r="4209" spans="1:18" x14ac:dyDescent="0.25">
      <c r="A4209" t="s">
        <v>13151</v>
      </c>
      <c r="B4209" t="s">
        <v>13155</v>
      </c>
      <c r="C4209" t="s">
        <v>13153</v>
      </c>
      <c r="D4209" t="s">
        <v>13156</v>
      </c>
      <c r="E4209">
        <v>44.7</v>
      </c>
      <c r="F4209" s="65">
        <v>20</v>
      </c>
      <c r="G4209" s="65" t="s">
        <v>1495</v>
      </c>
      <c r="H4209">
        <v>61.823999999999998</v>
      </c>
      <c r="I4209">
        <v>8.9740000000000002</v>
      </c>
      <c r="J4209" s="65" t="s">
        <v>9263</v>
      </c>
      <c r="K4209" t="s">
        <v>9512</v>
      </c>
      <c r="L4209" t="s">
        <v>1201</v>
      </c>
      <c r="O4209" t="s">
        <v>1360</v>
      </c>
      <c r="Q4209">
        <v>0</v>
      </c>
      <c r="R4209">
        <v>0</v>
      </c>
    </row>
    <row r="4210" spans="1:18" x14ac:dyDescent="0.25">
      <c r="A4210" t="s">
        <v>13151</v>
      </c>
      <c r="B4210" t="s">
        <v>13157</v>
      </c>
      <c r="C4210" t="s">
        <v>13153</v>
      </c>
      <c r="D4210" t="s">
        <v>13158</v>
      </c>
      <c r="E4210">
        <v>44.7</v>
      </c>
      <c r="F4210" s="65">
        <v>3.4</v>
      </c>
      <c r="G4210" s="65" t="s">
        <v>1495</v>
      </c>
      <c r="H4210">
        <v>61.823999999999998</v>
      </c>
      <c r="I4210">
        <v>8.9740000000000002</v>
      </c>
      <c r="J4210" s="65" t="s">
        <v>9263</v>
      </c>
      <c r="K4210" t="s">
        <v>9512</v>
      </c>
      <c r="L4210" t="s">
        <v>1201</v>
      </c>
      <c r="O4210" t="s">
        <v>1360</v>
      </c>
      <c r="Q4210">
        <v>0</v>
      </c>
      <c r="R4210">
        <v>0</v>
      </c>
    </row>
    <row r="4211" spans="1:18" x14ac:dyDescent="0.25">
      <c r="A4211" t="s">
        <v>13151</v>
      </c>
      <c r="B4211" t="s">
        <v>13159</v>
      </c>
      <c r="C4211" t="s">
        <v>13153</v>
      </c>
      <c r="D4211" t="s">
        <v>13160</v>
      </c>
      <c r="E4211">
        <v>44.7</v>
      </c>
      <c r="F4211" s="65">
        <v>3.5</v>
      </c>
      <c r="G4211" s="65" t="s">
        <v>1495</v>
      </c>
      <c r="H4211">
        <v>61.823999999999998</v>
      </c>
      <c r="I4211">
        <v>8.9740000000000002</v>
      </c>
      <c r="J4211" s="65" t="s">
        <v>9263</v>
      </c>
      <c r="K4211" t="s">
        <v>9512</v>
      </c>
      <c r="L4211" t="s">
        <v>1201</v>
      </c>
      <c r="O4211" t="s">
        <v>1360</v>
      </c>
      <c r="Q4211">
        <v>0</v>
      </c>
      <c r="R4211">
        <v>0</v>
      </c>
    </row>
    <row r="4212" spans="1:18" x14ac:dyDescent="0.25">
      <c r="A4212" t="s">
        <v>13151</v>
      </c>
      <c r="B4212" t="s">
        <v>13161</v>
      </c>
      <c r="C4212" t="s">
        <v>13153</v>
      </c>
      <c r="D4212" t="s">
        <v>13162</v>
      </c>
      <c r="E4212">
        <v>44.7</v>
      </c>
      <c r="F4212" s="65">
        <v>1</v>
      </c>
      <c r="G4212" s="65" t="s">
        <v>1495</v>
      </c>
      <c r="H4212">
        <v>61.823999999999998</v>
      </c>
      <c r="I4212">
        <v>8.9740000000000002</v>
      </c>
      <c r="J4212" s="65" t="s">
        <v>9263</v>
      </c>
      <c r="K4212" t="s">
        <v>9512</v>
      </c>
      <c r="L4212" t="s">
        <v>1201</v>
      </c>
      <c r="O4212" t="s">
        <v>1360</v>
      </c>
      <c r="Q4212">
        <v>0</v>
      </c>
      <c r="R4212">
        <v>0</v>
      </c>
    </row>
    <row r="4213" spans="1:18" x14ac:dyDescent="0.25">
      <c r="A4213" t="s">
        <v>13151</v>
      </c>
      <c r="B4213" t="s">
        <v>13163</v>
      </c>
      <c r="C4213" t="s">
        <v>13153</v>
      </c>
      <c r="D4213" t="s">
        <v>13164</v>
      </c>
      <c r="E4213">
        <v>44.7</v>
      </c>
      <c r="F4213" s="65">
        <v>2.7</v>
      </c>
      <c r="G4213" s="65" t="s">
        <v>1495</v>
      </c>
      <c r="H4213">
        <v>61.823999999999998</v>
      </c>
      <c r="I4213">
        <v>8.9740000000000002</v>
      </c>
      <c r="J4213" s="65" t="s">
        <v>9263</v>
      </c>
      <c r="K4213" t="s">
        <v>9512</v>
      </c>
      <c r="L4213" t="s">
        <v>1201</v>
      </c>
      <c r="O4213" t="s">
        <v>1360</v>
      </c>
      <c r="Q4213">
        <v>0</v>
      </c>
      <c r="R4213">
        <v>0</v>
      </c>
    </row>
    <row r="4214" spans="1:18" x14ac:dyDescent="0.25">
      <c r="A4214" t="s">
        <v>13151</v>
      </c>
      <c r="B4214" t="s">
        <v>13165</v>
      </c>
      <c r="C4214" t="s">
        <v>13153</v>
      </c>
      <c r="D4214" t="s">
        <v>13166</v>
      </c>
      <c r="E4214">
        <v>44.7</v>
      </c>
      <c r="F4214" s="65">
        <v>0.1</v>
      </c>
      <c r="G4214" s="65" t="s">
        <v>1495</v>
      </c>
      <c r="H4214">
        <v>61.823999999999998</v>
      </c>
      <c r="I4214">
        <v>8.9740000000000002</v>
      </c>
      <c r="J4214" s="65" t="s">
        <v>9263</v>
      </c>
      <c r="K4214" t="s">
        <v>9512</v>
      </c>
      <c r="L4214" t="s">
        <v>1201</v>
      </c>
      <c r="O4214" t="s">
        <v>1360</v>
      </c>
      <c r="Q4214">
        <v>0</v>
      </c>
      <c r="R4214">
        <v>0</v>
      </c>
    </row>
    <row r="4215" spans="1:18" x14ac:dyDescent="0.25">
      <c r="A4215" t="s">
        <v>13151</v>
      </c>
      <c r="B4215" t="s">
        <v>13167</v>
      </c>
      <c r="C4215" t="s">
        <v>13153</v>
      </c>
      <c r="D4215" t="s">
        <v>13168</v>
      </c>
      <c r="E4215">
        <v>44.7</v>
      </c>
      <c r="F4215" s="65">
        <v>2</v>
      </c>
      <c r="G4215" s="65" t="s">
        <v>1495</v>
      </c>
      <c r="H4215">
        <v>61.823999999999998</v>
      </c>
      <c r="I4215">
        <v>8.9740000000000002</v>
      </c>
      <c r="J4215" s="65" t="s">
        <v>9263</v>
      </c>
      <c r="K4215" t="s">
        <v>9512</v>
      </c>
      <c r="L4215" t="s">
        <v>1201</v>
      </c>
      <c r="O4215" t="s">
        <v>1360</v>
      </c>
      <c r="Q4215">
        <v>0</v>
      </c>
      <c r="R4215">
        <v>0</v>
      </c>
    </row>
    <row r="4216" spans="1:18" x14ac:dyDescent="0.25">
      <c r="A4216" t="s">
        <v>13151</v>
      </c>
      <c r="B4216" t="s">
        <v>13169</v>
      </c>
      <c r="C4216" t="s">
        <v>13153</v>
      </c>
      <c r="D4216" t="s">
        <v>13170</v>
      </c>
      <c r="E4216">
        <v>44.7</v>
      </c>
      <c r="F4216" s="65">
        <v>0.7</v>
      </c>
      <c r="G4216" s="65" t="s">
        <v>1495</v>
      </c>
      <c r="H4216">
        <v>61.823999999999998</v>
      </c>
      <c r="I4216">
        <v>8.9740000000000002</v>
      </c>
      <c r="J4216" s="65" t="s">
        <v>9263</v>
      </c>
      <c r="K4216" t="s">
        <v>9512</v>
      </c>
      <c r="L4216" t="s">
        <v>1201</v>
      </c>
      <c r="O4216" t="s">
        <v>1360</v>
      </c>
      <c r="Q4216">
        <v>0</v>
      </c>
      <c r="R4216">
        <v>0</v>
      </c>
    </row>
    <row r="4217" spans="1:18" x14ac:dyDescent="0.25">
      <c r="A4217" t="s">
        <v>13151</v>
      </c>
      <c r="B4217" t="s">
        <v>13171</v>
      </c>
      <c r="C4217" t="s">
        <v>13153</v>
      </c>
      <c r="D4217" t="s">
        <v>13172</v>
      </c>
      <c r="E4217">
        <v>44.7</v>
      </c>
      <c r="F4217" s="65">
        <v>3.3</v>
      </c>
      <c r="G4217" s="65" t="s">
        <v>1495</v>
      </c>
      <c r="H4217">
        <v>61.823999999999998</v>
      </c>
      <c r="I4217">
        <v>8.9740000000000002</v>
      </c>
      <c r="J4217" s="65" t="s">
        <v>9263</v>
      </c>
      <c r="K4217" t="s">
        <v>9512</v>
      </c>
      <c r="L4217" t="s">
        <v>1201</v>
      </c>
      <c r="O4217" t="s">
        <v>1360</v>
      </c>
      <c r="Q4217">
        <v>0</v>
      </c>
      <c r="R4217">
        <v>0</v>
      </c>
    </row>
    <row r="4218" spans="1:18" x14ac:dyDescent="0.25">
      <c r="A4218" t="s">
        <v>13151</v>
      </c>
      <c r="B4218" t="s">
        <v>13173</v>
      </c>
      <c r="C4218" t="s">
        <v>13153</v>
      </c>
      <c r="D4218" t="s">
        <v>13174</v>
      </c>
      <c r="E4218">
        <v>44.7</v>
      </c>
      <c r="F4218" s="65">
        <v>0.8</v>
      </c>
      <c r="G4218" s="65" t="s">
        <v>1495</v>
      </c>
      <c r="H4218">
        <v>61.823999999999998</v>
      </c>
      <c r="I4218">
        <v>8.9740000000000002</v>
      </c>
      <c r="J4218" s="65" t="s">
        <v>9263</v>
      </c>
      <c r="K4218" t="s">
        <v>9512</v>
      </c>
      <c r="L4218" t="s">
        <v>1201</v>
      </c>
      <c r="O4218" t="s">
        <v>1360</v>
      </c>
      <c r="Q4218">
        <v>0</v>
      </c>
      <c r="R4218">
        <v>0</v>
      </c>
    </row>
    <row r="4219" spans="1:18" x14ac:dyDescent="0.25">
      <c r="A4219" t="s">
        <v>13151</v>
      </c>
      <c r="B4219" t="s">
        <v>13175</v>
      </c>
      <c r="C4219" t="s">
        <v>13153</v>
      </c>
      <c r="D4219" t="s">
        <v>13176</v>
      </c>
      <c r="E4219">
        <v>44.7</v>
      </c>
      <c r="F4219" s="65">
        <v>0.8</v>
      </c>
      <c r="G4219" s="65" t="s">
        <v>1495</v>
      </c>
      <c r="H4219">
        <v>61.823999999999998</v>
      </c>
      <c r="I4219">
        <v>8.9740000000000002</v>
      </c>
      <c r="J4219" s="65" t="s">
        <v>9263</v>
      </c>
      <c r="K4219" t="s">
        <v>9512</v>
      </c>
      <c r="L4219" t="s">
        <v>1201</v>
      </c>
      <c r="O4219" t="s">
        <v>1360</v>
      </c>
      <c r="Q4219">
        <v>0</v>
      </c>
      <c r="R4219">
        <v>0</v>
      </c>
    </row>
    <row r="4220" spans="1:18" x14ac:dyDescent="0.25">
      <c r="A4220" t="s">
        <v>13151</v>
      </c>
      <c r="B4220" t="s">
        <v>13177</v>
      </c>
      <c r="C4220" t="s">
        <v>13153</v>
      </c>
      <c r="D4220" t="s">
        <v>13178</v>
      </c>
      <c r="E4220">
        <v>44.7</v>
      </c>
      <c r="F4220" s="65">
        <v>3.5</v>
      </c>
      <c r="G4220" s="65" t="s">
        <v>1495</v>
      </c>
      <c r="H4220">
        <v>61.823999999999998</v>
      </c>
      <c r="I4220">
        <v>8.9740000000000002</v>
      </c>
      <c r="J4220" s="65" t="s">
        <v>9263</v>
      </c>
      <c r="K4220" t="s">
        <v>9512</v>
      </c>
      <c r="L4220" t="s">
        <v>1201</v>
      </c>
      <c r="O4220" t="s">
        <v>1360</v>
      </c>
      <c r="Q4220">
        <v>0</v>
      </c>
      <c r="R4220">
        <v>0</v>
      </c>
    </row>
    <row r="4221" spans="1:18" x14ac:dyDescent="0.25">
      <c r="A4221" t="s">
        <v>13179</v>
      </c>
      <c r="B4221" t="s">
        <v>13180</v>
      </c>
      <c r="C4221" t="s">
        <v>13181</v>
      </c>
      <c r="D4221" t="s">
        <v>13182</v>
      </c>
      <c r="E4221">
        <v>14</v>
      </c>
      <c r="F4221" s="65">
        <v>14</v>
      </c>
      <c r="G4221" s="65" t="s">
        <v>1200</v>
      </c>
      <c r="H4221">
        <v>64.962999999999994</v>
      </c>
      <c r="I4221">
        <v>12.175000000000001</v>
      </c>
      <c r="J4221" s="65" t="s">
        <v>9263</v>
      </c>
      <c r="K4221" t="s">
        <v>9341</v>
      </c>
      <c r="L4221" t="s">
        <v>1201</v>
      </c>
      <c r="O4221" t="s">
        <v>1202</v>
      </c>
    </row>
    <row r="4222" spans="1:18" x14ac:dyDescent="0.25">
      <c r="A4222" t="s">
        <v>13183</v>
      </c>
      <c r="B4222" t="s">
        <v>13184</v>
      </c>
      <c r="C4222" t="s">
        <v>13185</v>
      </c>
      <c r="D4222" t="s">
        <v>13186</v>
      </c>
      <c r="E4222">
        <v>170</v>
      </c>
      <c r="F4222" s="65">
        <v>85</v>
      </c>
      <c r="G4222" s="65" t="s">
        <v>1200</v>
      </c>
      <c r="H4222">
        <v>60.926000000000002</v>
      </c>
      <c r="I4222">
        <v>5.9779999999999998</v>
      </c>
      <c r="J4222" s="65" t="s">
        <v>9263</v>
      </c>
      <c r="K4222" t="s">
        <v>9264</v>
      </c>
      <c r="L4222" t="s">
        <v>1201</v>
      </c>
      <c r="O4222" t="s">
        <v>1202</v>
      </c>
    </row>
    <row r="4223" spans="1:18" x14ac:dyDescent="0.25">
      <c r="A4223" t="s">
        <v>13183</v>
      </c>
      <c r="B4223" t="s">
        <v>13187</v>
      </c>
      <c r="C4223" t="s">
        <v>13185</v>
      </c>
      <c r="D4223" t="s">
        <v>13188</v>
      </c>
      <c r="E4223">
        <v>170</v>
      </c>
      <c r="F4223" s="65">
        <v>85</v>
      </c>
      <c r="G4223" s="65" t="s">
        <v>1200</v>
      </c>
      <c r="H4223">
        <v>60.926000000000002</v>
      </c>
      <c r="I4223">
        <v>5.9779999999999998</v>
      </c>
      <c r="J4223" s="65" t="s">
        <v>9263</v>
      </c>
      <c r="K4223" t="s">
        <v>9264</v>
      </c>
      <c r="L4223" t="s">
        <v>1201</v>
      </c>
      <c r="O4223" t="s">
        <v>1202</v>
      </c>
    </row>
    <row r="4224" spans="1:18" x14ac:dyDescent="0.25">
      <c r="A4224" t="s">
        <v>13189</v>
      </c>
      <c r="B4224" t="s">
        <v>13190</v>
      </c>
      <c r="C4224" t="s">
        <v>13191</v>
      </c>
      <c r="D4224" t="s">
        <v>13192</v>
      </c>
      <c r="E4224">
        <v>1</v>
      </c>
      <c r="F4224" s="65">
        <v>1</v>
      </c>
      <c r="G4224" s="65" t="s">
        <v>1200</v>
      </c>
      <c r="H4224">
        <v>70.051000000000002</v>
      </c>
      <c r="I4224">
        <v>24.972000000000001</v>
      </c>
      <c r="J4224" s="65" t="s">
        <v>9263</v>
      </c>
      <c r="K4224" t="s">
        <v>9348</v>
      </c>
      <c r="L4224" t="s">
        <v>1201</v>
      </c>
      <c r="O4224" t="s">
        <v>1202</v>
      </c>
    </row>
    <row r="4225" spans="1:15" x14ac:dyDescent="0.25">
      <c r="A4225" t="s">
        <v>13189</v>
      </c>
      <c r="B4225" t="s">
        <v>13193</v>
      </c>
      <c r="C4225" t="s">
        <v>13191</v>
      </c>
      <c r="D4225" t="s">
        <v>13194</v>
      </c>
      <c r="E4225">
        <v>1</v>
      </c>
      <c r="F4225" s="65">
        <v>0</v>
      </c>
      <c r="G4225" s="65" t="s">
        <v>1200</v>
      </c>
      <c r="H4225">
        <v>70.051000000000002</v>
      </c>
      <c r="I4225">
        <v>24.972000000000001</v>
      </c>
      <c r="J4225" s="65" t="s">
        <v>9263</v>
      </c>
      <c r="K4225" t="s">
        <v>9348</v>
      </c>
      <c r="L4225" t="s">
        <v>1201</v>
      </c>
      <c r="O4225" t="s">
        <v>1202</v>
      </c>
    </row>
    <row r="4226" spans="1:15" x14ac:dyDescent="0.25">
      <c r="A4226" t="s">
        <v>13195</v>
      </c>
      <c r="B4226" t="s">
        <v>13196</v>
      </c>
      <c r="C4226" t="s">
        <v>13197</v>
      </c>
      <c r="D4226" t="s">
        <v>13198</v>
      </c>
      <c r="E4226">
        <v>220</v>
      </c>
      <c r="F4226" s="65">
        <v>220</v>
      </c>
      <c r="G4226" s="65" t="s">
        <v>1200</v>
      </c>
      <c r="H4226">
        <v>60.12</v>
      </c>
      <c r="I4226">
        <v>6.5570000000000004</v>
      </c>
      <c r="J4226" s="65" t="s">
        <v>9263</v>
      </c>
      <c r="K4226" t="s">
        <v>9264</v>
      </c>
      <c r="L4226" t="s">
        <v>1201</v>
      </c>
      <c r="O4226" t="s">
        <v>1202</v>
      </c>
    </row>
    <row r="4227" spans="1:15" x14ac:dyDescent="0.25">
      <c r="A4227" t="s">
        <v>13199</v>
      </c>
      <c r="B4227" t="s">
        <v>13200</v>
      </c>
      <c r="C4227" t="s">
        <v>13201</v>
      </c>
      <c r="D4227" t="s">
        <v>13202</v>
      </c>
      <c r="E4227">
        <v>115</v>
      </c>
      <c r="F4227" s="65">
        <v>65</v>
      </c>
      <c r="G4227" s="65" t="s">
        <v>1200</v>
      </c>
      <c r="H4227">
        <v>58.3</v>
      </c>
      <c r="I4227">
        <v>7.968</v>
      </c>
      <c r="J4227" s="65" t="s">
        <v>9263</v>
      </c>
      <c r="K4227" t="s">
        <v>9367</v>
      </c>
      <c r="L4227" t="s">
        <v>1201</v>
      </c>
      <c r="O4227" t="s">
        <v>1202</v>
      </c>
    </row>
    <row r="4228" spans="1:15" x14ac:dyDescent="0.25">
      <c r="A4228" t="s">
        <v>13199</v>
      </c>
      <c r="B4228" t="s">
        <v>13203</v>
      </c>
      <c r="C4228" t="s">
        <v>13201</v>
      </c>
      <c r="D4228" t="s">
        <v>13204</v>
      </c>
      <c r="E4228">
        <v>115</v>
      </c>
      <c r="F4228" s="65">
        <v>25</v>
      </c>
      <c r="G4228" s="65" t="s">
        <v>1200</v>
      </c>
      <c r="H4228">
        <v>58.3</v>
      </c>
      <c r="I4228">
        <v>7.968</v>
      </c>
      <c r="J4228" s="65" t="s">
        <v>9263</v>
      </c>
      <c r="K4228" t="s">
        <v>9367</v>
      </c>
      <c r="L4228" t="s">
        <v>1201</v>
      </c>
      <c r="O4228" t="s">
        <v>1202</v>
      </c>
    </row>
    <row r="4229" spans="1:15" x14ac:dyDescent="0.25">
      <c r="A4229" t="s">
        <v>13199</v>
      </c>
      <c r="B4229" t="s">
        <v>13205</v>
      </c>
      <c r="C4229" t="s">
        <v>13201</v>
      </c>
      <c r="D4229" t="s">
        <v>13206</v>
      </c>
      <c r="E4229">
        <v>115</v>
      </c>
      <c r="F4229" s="65">
        <v>25</v>
      </c>
      <c r="G4229" s="65" t="s">
        <v>1200</v>
      </c>
      <c r="H4229">
        <v>58.3</v>
      </c>
      <c r="I4229">
        <v>7.968</v>
      </c>
      <c r="J4229" s="65" t="s">
        <v>9263</v>
      </c>
      <c r="K4229" t="s">
        <v>9367</v>
      </c>
      <c r="L4229" t="s">
        <v>1201</v>
      </c>
      <c r="O4229" t="s">
        <v>1202</v>
      </c>
    </row>
    <row r="4230" spans="1:15" x14ac:dyDescent="0.25">
      <c r="A4230" t="s">
        <v>13207</v>
      </c>
      <c r="B4230" t="s">
        <v>13208</v>
      </c>
      <c r="C4230" t="s">
        <v>13209</v>
      </c>
      <c r="D4230" t="s">
        <v>13210</v>
      </c>
      <c r="E4230">
        <v>15.5</v>
      </c>
      <c r="F4230" s="65">
        <v>15.5</v>
      </c>
      <c r="G4230" s="65" t="s">
        <v>1200</v>
      </c>
      <c r="H4230">
        <v>60.558</v>
      </c>
      <c r="I4230">
        <v>7.5979999999999999</v>
      </c>
      <c r="J4230" s="65" t="s">
        <v>9263</v>
      </c>
      <c r="K4230" t="s">
        <v>9264</v>
      </c>
      <c r="L4230" t="s">
        <v>1201</v>
      </c>
      <c r="O4230" t="s">
        <v>1202</v>
      </c>
    </row>
    <row r="4231" spans="1:15" x14ac:dyDescent="0.25">
      <c r="A4231" t="s">
        <v>13211</v>
      </c>
      <c r="B4231" t="s">
        <v>13212</v>
      </c>
      <c r="C4231" t="s">
        <v>13213</v>
      </c>
      <c r="D4231" t="s">
        <v>13214</v>
      </c>
      <c r="E4231">
        <v>3</v>
      </c>
      <c r="F4231" s="65">
        <v>3</v>
      </c>
      <c r="G4231" s="65" t="s">
        <v>1200</v>
      </c>
      <c r="J4231" s="65" t="s">
        <v>9263</v>
      </c>
      <c r="L4231" t="s">
        <v>1201</v>
      </c>
      <c r="O4231" t="s">
        <v>1202</v>
      </c>
    </row>
    <row r="4232" spans="1:15" x14ac:dyDescent="0.25">
      <c r="A4232" t="s">
        <v>13215</v>
      </c>
      <c r="B4232" t="s">
        <v>13216</v>
      </c>
      <c r="C4232" t="s">
        <v>13217</v>
      </c>
      <c r="D4232" t="s">
        <v>13218</v>
      </c>
      <c r="E4232">
        <v>143.5</v>
      </c>
      <c r="F4232" s="65">
        <v>143.5</v>
      </c>
      <c r="G4232" s="65" t="s">
        <v>1200</v>
      </c>
      <c r="H4232">
        <v>62.502000000000002</v>
      </c>
      <c r="I4232">
        <v>7.7720000000000002</v>
      </c>
      <c r="J4232" s="65" t="s">
        <v>9263</v>
      </c>
      <c r="K4232" t="s">
        <v>9264</v>
      </c>
      <c r="L4232" t="s">
        <v>1201</v>
      </c>
      <c r="O4232" t="s">
        <v>1202</v>
      </c>
    </row>
    <row r="4233" spans="1:15" x14ac:dyDescent="0.25">
      <c r="A4233" t="s">
        <v>13219</v>
      </c>
      <c r="B4233" t="s">
        <v>13220</v>
      </c>
      <c r="C4233" t="s">
        <v>13221</v>
      </c>
      <c r="D4233" t="s">
        <v>13222</v>
      </c>
      <c r="E4233">
        <v>56</v>
      </c>
      <c r="F4233" s="65">
        <v>56</v>
      </c>
      <c r="G4233" s="65" t="s">
        <v>1200</v>
      </c>
      <c r="H4233">
        <v>60.948</v>
      </c>
      <c r="I4233">
        <v>8.1129999999999995</v>
      </c>
      <c r="J4233" s="65" t="s">
        <v>9263</v>
      </c>
      <c r="K4233" t="s">
        <v>9271</v>
      </c>
      <c r="L4233" t="s">
        <v>1201</v>
      </c>
      <c r="O4233" t="s">
        <v>1202</v>
      </c>
    </row>
    <row r="4234" spans="1:15" x14ac:dyDescent="0.25">
      <c r="A4234" t="s">
        <v>13223</v>
      </c>
      <c r="B4234" t="s">
        <v>13224</v>
      </c>
      <c r="C4234" t="s">
        <v>13225</v>
      </c>
      <c r="D4234" t="s">
        <v>13226</v>
      </c>
      <c r="E4234">
        <v>114.5</v>
      </c>
      <c r="F4234" s="65">
        <v>1.2</v>
      </c>
      <c r="G4234" s="65" t="s">
        <v>1200</v>
      </c>
      <c r="H4234">
        <v>66.337000000000003</v>
      </c>
      <c r="I4234">
        <v>14.167</v>
      </c>
      <c r="J4234" s="65" t="s">
        <v>9263</v>
      </c>
      <c r="K4234" t="s">
        <v>9348</v>
      </c>
      <c r="L4234" t="s">
        <v>1201</v>
      </c>
      <c r="O4234" t="s">
        <v>1202</v>
      </c>
    </row>
    <row r="4235" spans="1:15" x14ac:dyDescent="0.25">
      <c r="A4235" t="s">
        <v>13223</v>
      </c>
      <c r="B4235" t="s">
        <v>13227</v>
      </c>
      <c r="C4235" t="s">
        <v>13225</v>
      </c>
      <c r="D4235" t="s">
        <v>13228</v>
      </c>
      <c r="E4235">
        <v>114.5</v>
      </c>
      <c r="F4235" s="65">
        <v>56</v>
      </c>
      <c r="G4235" s="65" t="s">
        <v>1200</v>
      </c>
      <c r="H4235">
        <v>66.337000000000003</v>
      </c>
      <c r="I4235">
        <v>14.167</v>
      </c>
      <c r="J4235" s="65" t="s">
        <v>9263</v>
      </c>
      <c r="K4235" t="s">
        <v>9348</v>
      </c>
      <c r="L4235" t="s">
        <v>1201</v>
      </c>
      <c r="O4235" t="s">
        <v>1202</v>
      </c>
    </row>
    <row r="4236" spans="1:15" x14ac:dyDescent="0.25">
      <c r="A4236" t="s">
        <v>13223</v>
      </c>
      <c r="B4236" t="s">
        <v>13229</v>
      </c>
      <c r="C4236" t="s">
        <v>13225</v>
      </c>
      <c r="D4236" t="s">
        <v>13230</v>
      </c>
      <c r="E4236">
        <v>114.5</v>
      </c>
      <c r="F4236" s="65">
        <v>0.1</v>
      </c>
      <c r="G4236" s="65" t="s">
        <v>1200</v>
      </c>
      <c r="H4236">
        <v>66.337000000000003</v>
      </c>
      <c r="I4236">
        <v>14.167</v>
      </c>
      <c r="J4236" s="65" t="s">
        <v>9263</v>
      </c>
      <c r="K4236" t="s">
        <v>9348</v>
      </c>
      <c r="L4236" t="s">
        <v>1201</v>
      </c>
      <c r="O4236" t="s">
        <v>1202</v>
      </c>
    </row>
    <row r="4237" spans="1:15" x14ac:dyDescent="0.25">
      <c r="A4237" t="s">
        <v>13223</v>
      </c>
      <c r="B4237" t="s">
        <v>13231</v>
      </c>
      <c r="C4237" t="s">
        <v>13225</v>
      </c>
      <c r="D4237" t="s">
        <v>13232</v>
      </c>
      <c r="E4237">
        <v>114.5</v>
      </c>
      <c r="F4237" s="65">
        <v>0.3</v>
      </c>
      <c r="G4237" s="65" t="s">
        <v>1200</v>
      </c>
      <c r="H4237">
        <v>66.337000000000003</v>
      </c>
      <c r="I4237">
        <v>14.167</v>
      </c>
      <c r="J4237" s="65" t="s">
        <v>9263</v>
      </c>
      <c r="K4237" t="s">
        <v>9348</v>
      </c>
      <c r="L4237" t="s">
        <v>1201</v>
      </c>
      <c r="O4237" t="s">
        <v>1202</v>
      </c>
    </row>
    <row r="4238" spans="1:15" x14ac:dyDescent="0.25">
      <c r="A4238" t="s">
        <v>13223</v>
      </c>
      <c r="B4238" t="s">
        <v>13233</v>
      </c>
      <c r="C4238" t="s">
        <v>13225</v>
      </c>
      <c r="D4238" t="s">
        <v>13234</v>
      </c>
      <c r="E4238">
        <v>114.5</v>
      </c>
      <c r="F4238" s="65">
        <v>0.3</v>
      </c>
      <c r="G4238" s="65" t="s">
        <v>1200</v>
      </c>
      <c r="H4238">
        <v>66.337000000000003</v>
      </c>
      <c r="I4238">
        <v>14.167</v>
      </c>
      <c r="J4238" s="65" t="s">
        <v>9263</v>
      </c>
      <c r="K4238" t="s">
        <v>9348</v>
      </c>
      <c r="L4238" t="s">
        <v>1201</v>
      </c>
      <c r="O4238" t="s">
        <v>1202</v>
      </c>
    </row>
    <row r="4239" spans="1:15" x14ac:dyDescent="0.25">
      <c r="A4239" t="s">
        <v>13223</v>
      </c>
      <c r="B4239" t="s">
        <v>13235</v>
      </c>
      <c r="C4239" t="s">
        <v>13225</v>
      </c>
      <c r="D4239" t="s">
        <v>13236</v>
      </c>
      <c r="E4239">
        <v>114.5</v>
      </c>
      <c r="F4239" s="65">
        <v>56</v>
      </c>
      <c r="G4239" s="65" t="s">
        <v>1200</v>
      </c>
      <c r="H4239">
        <v>66.337000000000003</v>
      </c>
      <c r="I4239">
        <v>14.167</v>
      </c>
      <c r="J4239" s="65" t="s">
        <v>9263</v>
      </c>
      <c r="K4239" t="s">
        <v>9348</v>
      </c>
      <c r="L4239" t="s">
        <v>1201</v>
      </c>
      <c r="O4239" t="s">
        <v>1202</v>
      </c>
    </row>
    <row r="4240" spans="1:15" x14ac:dyDescent="0.25">
      <c r="A4240" t="s">
        <v>13223</v>
      </c>
      <c r="B4240" t="s">
        <v>13237</v>
      </c>
      <c r="C4240" t="s">
        <v>13225</v>
      </c>
      <c r="D4240" t="s">
        <v>13238</v>
      </c>
      <c r="E4240">
        <v>114.5</v>
      </c>
      <c r="F4240" s="65">
        <v>0.1</v>
      </c>
      <c r="G4240" s="65" t="s">
        <v>1200</v>
      </c>
      <c r="H4240">
        <v>66.337000000000003</v>
      </c>
      <c r="I4240">
        <v>14.167</v>
      </c>
      <c r="J4240" s="65" t="s">
        <v>9263</v>
      </c>
      <c r="K4240" t="s">
        <v>9348</v>
      </c>
      <c r="L4240" t="s">
        <v>1201</v>
      </c>
      <c r="O4240" t="s">
        <v>1202</v>
      </c>
    </row>
    <row r="4241" spans="1:15" x14ac:dyDescent="0.25">
      <c r="A4241" t="s">
        <v>13223</v>
      </c>
      <c r="B4241" t="s">
        <v>13239</v>
      </c>
      <c r="C4241" t="s">
        <v>13225</v>
      </c>
      <c r="D4241" t="s">
        <v>13240</v>
      </c>
      <c r="E4241">
        <v>114.5</v>
      </c>
      <c r="F4241" s="65">
        <v>0.5</v>
      </c>
      <c r="G4241" s="65" t="s">
        <v>1200</v>
      </c>
      <c r="H4241">
        <v>66.337000000000003</v>
      </c>
      <c r="I4241">
        <v>14.167</v>
      </c>
      <c r="J4241" s="65" t="s">
        <v>9263</v>
      </c>
      <c r="K4241" t="s">
        <v>9348</v>
      </c>
      <c r="L4241" t="s">
        <v>1201</v>
      </c>
      <c r="O4241" t="s">
        <v>1202</v>
      </c>
    </row>
    <row r="4242" spans="1:15" x14ac:dyDescent="0.25">
      <c r="A4242" t="s">
        <v>13241</v>
      </c>
      <c r="B4242" t="s">
        <v>13242</v>
      </c>
      <c r="C4242" t="s">
        <v>13243</v>
      </c>
      <c r="D4242" t="s">
        <v>13244</v>
      </c>
      <c r="E4242">
        <v>41</v>
      </c>
      <c r="F4242" s="65">
        <v>2.5</v>
      </c>
      <c r="G4242" s="65" t="s">
        <v>1213</v>
      </c>
      <c r="H4242">
        <v>63.302</v>
      </c>
      <c r="I4242">
        <v>9.8480000000000008</v>
      </c>
      <c r="J4242" s="65" t="s">
        <v>9263</v>
      </c>
      <c r="K4242" t="s">
        <v>9341</v>
      </c>
      <c r="L4242" t="s">
        <v>1201</v>
      </c>
      <c r="O4242" t="s">
        <v>1202</v>
      </c>
    </row>
    <row r="4243" spans="1:15" x14ac:dyDescent="0.25">
      <c r="A4243" t="s">
        <v>13241</v>
      </c>
      <c r="B4243" t="s">
        <v>13245</v>
      </c>
      <c r="C4243" t="s">
        <v>13243</v>
      </c>
      <c r="D4243" t="s">
        <v>13246</v>
      </c>
      <c r="E4243">
        <v>41</v>
      </c>
      <c r="F4243" s="65">
        <v>0.9</v>
      </c>
      <c r="G4243" s="65" t="s">
        <v>1213</v>
      </c>
      <c r="H4243">
        <v>63.302</v>
      </c>
      <c r="I4243">
        <v>9.8480000000000008</v>
      </c>
      <c r="J4243" s="65" t="s">
        <v>9263</v>
      </c>
      <c r="K4243" t="s">
        <v>9341</v>
      </c>
      <c r="L4243" t="s">
        <v>1201</v>
      </c>
      <c r="O4243" t="s">
        <v>1202</v>
      </c>
    </row>
    <row r="4244" spans="1:15" x14ac:dyDescent="0.25">
      <c r="A4244" t="s">
        <v>13241</v>
      </c>
      <c r="B4244" t="s">
        <v>13247</v>
      </c>
      <c r="C4244" t="s">
        <v>13243</v>
      </c>
      <c r="D4244" t="s">
        <v>13248</v>
      </c>
      <c r="E4244">
        <v>41</v>
      </c>
      <c r="F4244" s="65">
        <v>0.1</v>
      </c>
      <c r="G4244" s="65" t="s">
        <v>1213</v>
      </c>
      <c r="H4244">
        <v>63.302</v>
      </c>
      <c r="I4244">
        <v>9.8480000000000008</v>
      </c>
      <c r="J4244" s="65" t="s">
        <v>9263</v>
      </c>
      <c r="K4244" t="s">
        <v>9341</v>
      </c>
      <c r="L4244" t="s">
        <v>1201</v>
      </c>
      <c r="O4244" t="s">
        <v>1202</v>
      </c>
    </row>
    <row r="4245" spans="1:15" x14ac:dyDescent="0.25">
      <c r="A4245" t="s">
        <v>13241</v>
      </c>
      <c r="B4245" t="s">
        <v>13249</v>
      </c>
      <c r="C4245" t="s">
        <v>13243</v>
      </c>
      <c r="D4245" t="s">
        <v>13250</v>
      </c>
      <c r="E4245">
        <v>41</v>
      </c>
      <c r="F4245" s="65">
        <v>0.9</v>
      </c>
      <c r="G4245" s="65" t="s">
        <v>1213</v>
      </c>
      <c r="H4245">
        <v>63.302</v>
      </c>
      <c r="I4245">
        <v>9.8480000000000008</v>
      </c>
      <c r="J4245" s="65" t="s">
        <v>9263</v>
      </c>
      <c r="K4245" t="s">
        <v>9341</v>
      </c>
      <c r="L4245" t="s">
        <v>1201</v>
      </c>
      <c r="O4245" t="s">
        <v>1202</v>
      </c>
    </row>
    <row r="4246" spans="1:15" x14ac:dyDescent="0.25">
      <c r="A4246" t="s">
        <v>13241</v>
      </c>
      <c r="B4246" t="s">
        <v>13251</v>
      </c>
      <c r="C4246" t="s">
        <v>13243</v>
      </c>
      <c r="D4246" t="s">
        <v>13252</v>
      </c>
      <c r="E4246">
        <v>41</v>
      </c>
      <c r="F4246" s="65">
        <v>0.4</v>
      </c>
      <c r="G4246" s="65" t="s">
        <v>1213</v>
      </c>
      <c r="H4246">
        <v>63.302</v>
      </c>
      <c r="I4246">
        <v>9.8480000000000008</v>
      </c>
      <c r="J4246" s="65" t="s">
        <v>9263</v>
      </c>
      <c r="K4246" t="s">
        <v>9341</v>
      </c>
      <c r="L4246" t="s">
        <v>1201</v>
      </c>
      <c r="O4246" t="s">
        <v>1202</v>
      </c>
    </row>
    <row r="4247" spans="1:15" x14ac:dyDescent="0.25">
      <c r="A4247" t="s">
        <v>13241</v>
      </c>
      <c r="B4247" t="s">
        <v>13253</v>
      </c>
      <c r="C4247" t="s">
        <v>13243</v>
      </c>
      <c r="D4247" t="s">
        <v>13254</v>
      </c>
      <c r="E4247">
        <v>41</v>
      </c>
      <c r="F4247" s="65">
        <v>0.1</v>
      </c>
      <c r="G4247" s="65" t="s">
        <v>1213</v>
      </c>
      <c r="H4247">
        <v>63.302</v>
      </c>
      <c r="I4247">
        <v>9.8480000000000008</v>
      </c>
      <c r="J4247" s="65" t="s">
        <v>9263</v>
      </c>
      <c r="K4247" t="s">
        <v>9341</v>
      </c>
      <c r="L4247" t="s">
        <v>1201</v>
      </c>
      <c r="O4247" t="s">
        <v>1202</v>
      </c>
    </row>
    <row r="4248" spans="1:15" x14ac:dyDescent="0.25">
      <c r="A4248" t="s">
        <v>13241</v>
      </c>
      <c r="B4248" t="s">
        <v>13255</v>
      </c>
      <c r="C4248" t="s">
        <v>13243</v>
      </c>
      <c r="D4248" t="s">
        <v>13256</v>
      </c>
      <c r="E4248">
        <v>41</v>
      </c>
      <c r="F4248" s="65">
        <v>0.1</v>
      </c>
      <c r="G4248" s="65" t="s">
        <v>1213</v>
      </c>
      <c r="H4248">
        <v>63.302</v>
      </c>
      <c r="I4248">
        <v>9.8480000000000008</v>
      </c>
      <c r="J4248" s="65" t="s">
        <v>9263</v>
      </c>
      <c r="K4248" t="s">
        <v>9341</v>
      </c>
      <c r="L4248" t="s">
        <v>1201</v>
      </c>
      <c r="O4248" t="s">
        <v>1202</v>
      </c>
    </row>
    <row r="4249" spans="1:15" x14ac:dyDescent="0.25">
      <c r="A4249" t="s">
        <v>13241</v>
      </c>
      <c r="B4249" t="s">
        <v>13257</v>
      </c>
      <c r="C4249" t="s">
        <v>13243</v>
      </c>
      <c r="D4249" t="s">
        <v>13258</v>
      </c>
      <c r="E4249">
        <v>41</v>
      </c>
      <c r="F4249" s="65">
        <v>0.5</v>
      </c>
      <c r="G4249" s="65" t="s">
        <v>1213</v>
      </c>
      <c r="H4249">
        <v>63.302</v>
      </c>
      <c r="I4249">
        <v>9.8480000000000008</v>
      </c>
      <c r="J4249" s="65" t="s">
        <v>9263</v>
      </c>
      <c r="K4249" t="s">
        <v>9341</v>
      </c>
      <c r="L4249" t="s">
        <v>1201</v>
      </c>
      <c r="O4249" t="s">
        <v>1202</v>
      </c>
    </row>
    <row r="4250" spans="1:15" x14ac:dyDescent="0.25">
      <c r="A4250" t="s">
        <v>13241</v>
      </c>
      <c r="B4250" t="s">
        <v>13259</v>
      </c>
      <c r="C4250" t="s">
        <v>13243</v>
      </c>
      <c r="D4250" t="s">
        <v>13260</v>
      </c>
      <c r="E4250">
        <v>41</v>
      </c>
      <c r="F4250" s="65">
        <v>0.9</v>
      </c>
      <c r="G4250" s="65" t="s">
        <v>1213</v>
      </c>
      <c r="H4250">
        <v>63.302</v>
      </c>
      <c r="I4250">
        <v>9.8480000000000008</v>
      </c>
      <c r="J4250" s="65" t="s">
        <v>9263</v>
      </c>
      <c r="K4250" t="s">
        <v>9341</v>
      </c>
      <c r="L4250" t="s">
        <v>1201</v>
      </c>
      <c r="O4250" t="s">
        <v>1202</v>
      </c>
    </row>
    <row r="4251" spans="1:15" x14ac:dyDescent="0.25">
      <c r="A4251" t="s">
        <v>13241</v>
      </c>
      <c r="B4251" t="s">
        <v>13261</v>
      </c>
      <c r="C4251" t="s">
        <v>13243</v>
      </c>
      <c r="D4251" t="s">
        <v>13262</v>
      </c>
      <c r="E4251">
        <v>41</v>
      </c>
      <c r="F4251" s="65">
        <v>2.9</v>
      </c>
      <c r="G4251" s="65" t="s">
        <v>1213</v>
      </c>
      <c r="H4251">
        <v>63.302</v>
      </c>
      <c r="I4251">
        <v>9.8480000000000008</v>
      </c>
      <c r="J4251" s="65" t="s">
        <v>9263</v>
      </c>
      <c r="K4251" t="s">
        <v>9341</v>
      </c>
      <c r="L4251" t="s">
        <v>1201</v>
      </c>
      <c r="O4251" t="s">
        <v>1202</v>
      </c>
    </row>
    <row r="4252" spans="1:15" x14ac:dyDescent="0.25">
      <c r="A4252" t="s">
        <v>13241</v>
      </c>
      <c r="B4252" t="s">
        <v>13263</v>
      </c>
      <c r="C4252" t="s">
        <v>13243</v>
      </c>
      <c r="D4252" t="s">
        <v>13264</v>
      </c>
      <c r="E4252">
        <v>41</v>
      </c>
      <c r="F4252" s="65">
        <v>0.1</v>
      </c>
      <c r="G4252" s="65" t="s">
        <v>1213</v>
      </c>
      <c r="H4252">
        <v>63.302</v>
      </c>
      <c r="I4252">
        <v>9.8480000000000008</v>
      </c>
      <c r="J4252" s="65" t="s">
        <v>9263</v>
      </c>
      <c r="K4252" t="s">
        <v>9341</v>
      </c>
      <c r="L4252" t="s">
        <v>1201</v>
      </c>
      <c r="O4252" t="s">
        <v>1202</v>
      </c>
    </row>
    <row r="4253" spans="1:15" x14ac:dyDescent="0.25">
      <c r="A4253" t="s">
        <v>13241</v>
      </c>
      <c r="B4253" t="s">
        <v>13265</v>
      </c>
      <c r="C4253" t="s">
        <v>13243</v>
      </c>
      <c r="D4253" t="s">
        <v>13266</v>
      </c>
      <c r="E4253">
        <v>41</v>
      </c>
      <c r="F4253" s="65">
        <v>0.1</v>
      </c>
      <c r="G4253" s="65" t="s">
        <v>1213</v>
      </c>
      <c r="H4253">
        <v>63.302</v>
      </c>
      <c r="I4253">
        <v>9.8480000000000008</v>
      </c>
      <c r="J4253" s="65" t="s">
        <v>9263</v>
      </c>
      <c r="K4253" t="s">
        <v>9341</v>
      </c>
      <c r="L4253" t="s">
        <v>1201</v>
      </c>
      <c r="O4253" t="s">
        <v>1202</v>
      </c>
    </row>
    <row r="4254" spans="1:15" x14ac:dyDescent="0.25">
      <c r="A4254" t="s">
        <v>13241</v>
      </c>
      <c r="B4254" t="s">
        <v>13267</v>
      </c>
      <c r="C4254" t="s">
        <v>13243</v>
      </c>
      <c r="D4254" t="s">
        <v>13268</v>
      </c>
      <c r="E4254">
        <v>41</v>
      </c>
      <c r="F4254" s="65">
        <v>0.1</v>
      </c>
      <c r="G4254" s="65" t="s">
        <v>1213</v>
      </c>
      <c r="H4254">
        <v>63.302</v>
      </c>
      <c r="I4254">
        <v>9.8480000000000008</v>
      </c>
      <c r="J4254" s="65" t="s">
        <v>9263</v>
      </c>
      <c r="K4254" t="s">
        <v>9341</v>
      </c>
      <c r="L4254" t="s">
        <v>1201</v>
      </c>
      <c r="O4254" t="s">
        <v>1202</v>
      </c>
    </row>
    <row r="4255" spans="1:15" x14ac:dyDescent="0.25">
      <c r="A4255" t="s">
        <v>13241</v>
      </c>
      <c r="B4255" t="s">
        <v>13269</v>
      </c>
      <c r="C4255" t="s">
        <v>13243</v>
      </c>
      <c r="D4255" t="s">
        <v>13270</v>
      </c>
      <c r="E4255">
        <v>41</v>
      </c>
      <c r="F4255" s="65">
        <v>0.9</v>
      </c>
      <c r="G4255" s="65" t="s">
        <v>1213</v>
      </c>
      <c r="H4255">
        <v>63.302</v>
      </c>
      <c r="I4255">
        <v>9.8480000000000008</v>
      </c>
      <c r="J4255" s="65" t="s">
        <v>9263</v>
      </c>
      <c r="K4255" t="s">
        <v>9341</v>
      </c>
      <c r="L4255" t="s">
        <v>1201</v>
      </c>
      <c r="O4255" t="s">
        <v>1202</v>
      </c>
    </row>
    <row r="4256" spans="1:15" x14ac:dyDescent="0.25">
      <c r="A4256" t="s">
        <v>13241</v>
      </c>
      <c r="B4256" t="s">
        <v>13271</v>
      </c>
      <c r="C4256" t="s">
        <v>13243</v>
      </c>
      <c r="D4256" t="s">
        <v>13272</v>
      </c>
      <c r="E4256">
        <v>41</v>
      </c>
      <c r="F4256" s="65">
        <v>0.2</v>
      </c>
      <c r="G4256" s="65" t="s">
        <v>1213</v>
      </c>
      <c r="H4256">
        <v>63.302</v>
      </c>
      <c r="I4256">
        <v>9.8480000000000008</v>
      </c>
      <c r="J4256" s="65" t="s">
        <v>9263</v>
      </c>
      <c r="K4256" t="s">
        <v>9341</v>
      </c>
      <c r="L4256" t="s">
        <v>1201</v>
      </c>
      <c r="O4256" t="s">
        <v>1202</v>
      </c>
    </row>
    <row r="4257" spans="1:15" x14ac:dyDescent="0.25">
      <c r="A4257" t="s">
        <v>13241</v>
      </c>
      <c r="B4257" t="s">
        <v>13273</v>
      </c>
      <c r="C4257" t="s">
        <v>13243</v>
      </c>
      <c r="D4257" t="s">
        <v>13274</v>
      </c>
      <c r="E4257">
        <v>41</v>
      </c>
      <c r="F4257" s="65">
        <v>1.5</v>
      </c>
      <c r="G4257" s="65" t="s">
        <v>1213</v>
      </c>
      <c r="H4257">
        <v>63.302</v>
      </c>
      <c r="I4257">
        <v>9.8480000000000008</v>
      </c>
      <c r="J4257" s="65" t="s">
        <v>9263</v>
      </c>
      <c r="K4257" t="s">
        <v>9341</v>
      </c>
      <c r="L4257" t="s">
        <v>1201</v>
      </c>
      <c r="O4257" t="s">
        <v>1202</v>
      </c>
    </row>
    <row r="4258" spans="1:15" x14ac:dyDescent="0.25">
      <c r="A4258" t="s">
        <v>13241</v>
      </c>
      <c r="B4258" t="s">
        <v>13275</v>
      </c>
      <c r="C4258" t="s">
        <v>13243</v>
      </c>
      <c r="D4258" t="s">
        <v>13276</v>
      </c>
      <c r="E4258">
        <v>41</v>
      </c>
      <c r="F4258" s="65">
        <v>0</v>
      </c>
      <c r="G4258" s="65" t="s">
        <v>1213</v>
      </c>
      <c r="H4258">
        <v>63.302</v>
      </c>
      <c r="I4258">
        <v>9.8480000000000008</v>
      </c>
      <c r="J4258" s="65" t="s">
        <v>9263</v>
      </c>
      <c r="K4258" t="s">
        <v>9341</v>
      </c>
      <c r="L4258" t="s">
        <v>1201</v>
      </c>
      <c r="O4258" t="s">
        <v>1202</v>
      </c>
    </row>
    <row r="4259" spans="1:15" x14ac:dyDescent="0.25">
      <c r="A4259" t="s">
        <v>13241</v>
      </c>
      <c r="B4259" t="s">
        <v>13277</v>
      </c>
      <c r="C4259" t="s">
        <v>13243</v>
      </c>
      <c r="D4259" t="s">
        <v>13278</v>
      </c>
      <c r="E4259">
        <v>41</v>
      </c>
      <c r="F4259" s="65">
        <v>3.4</v>
      </c>
      <c r="G4259" s="65" t="s">
        <v>1213</v>
      </c>
      <c r="H4259">
        <v>63.302</v>
      </c>
      <c r="I4259">
        <v>9.8480000000000008</v>
      </c>
      <c r="J4259" s="65" t="s">
        <v>9263</v>
      </c>
      <c r="K4259" t="s">
        <v>9341</v>
      </c>
      <c r="L4259" t="s">
        <v>1201</v>
      </c>
      <c r="O4259" t="s">
        <v>1202</v>
      </c>
    </row>
    <row r="4260" spans="1:15" x14ac:dyDescent="0.25">
      <c r="A4260" t="s">
        <v>13241</v>
      </c>
      <c r="B4260" t="s">
        <v>13279</v>
      </c>
      <c r="C4260" t="s">
        <v>13243</v>
      </c>
      <c r="D4260" t="s">
        <v>13280</v>
      </c>
      <c r="E4260">
        <v>41</v>
      </c>
      <c r="F4260" s="65">
        <v>1.2</v>
      </c>
      <c r="G4260" s="65" t="s">
        <v>1213</v>
      </c>
      <c r="H4260">
        <v>63.302</v>
      </c>
      <c r="I4260">
        <v>9.8480000000000008</v>
      </c>
      <c r="J4260" s="65" t="s">
        <v>9263</v>
      </c>
      <c r="K4260" t="s">
        <v>9341</v>
      </c>
      <c r="L4260" t="s">
        <v>1201</v>
      </c>
      <c r="O4260" t="s">
        <v>1202</v>
      </c>
    </row>
    <row r="4261" spans="1:15" x14ac:dyDescent="0.25">
      <c r="A4261" t="s">
        <v>13241</v>
      </c>
      <c r="B4261" t="s">
        <v>13281</v>
      </c>
      <c r="C4261" t="s">
        <v>13243</v>
      </c>
      <c r="D4261" t="s">
        <v>13282</v>
      </c>
      <c r="E4261">
        <v>41</v>
      </c>
      <c r="F4261" s="65">
        <v>0.2</v>
      </c>
      <c r="G4261" s="65" t="s">
        <v>1213</v>
      </c>
      <c r="H4261">
        <v>63.302</v>
      </c>
      <c r="I4261">
        <v>9.8480000000000008</v>
      </c>
      <c r="J4261" s="65" t="s">
        <v>9263</v>
      </c>
      <c r="K4261" t="s">
        <v>9341</v>
      </c>
      <c r="L4261" t="s">
        <v>1201</v>
      </c>
      <c r="O4261" t="s">
        <v>1202</v>
      </c>
    </row>
    <row r="4262" spans="1:15" x14ac:dyDescent="0.25">
      <c r="A4262" t="s">
        <v>13241</v>
      </c>
      <c r="B4262" t="s">
        <v>13283</v>
      </c>
      <c r="C4262" t="s">
        <v>13243</v>
      </c>
      <c r="D4262" t="s">
        <v>13284</v>
      </c>
      <c r="E4262">
        <v>41</v>
      </c>
      <c r="F4262" s="65">
        <v>0.7</v>
      </c>
      <c r="G4262" s="65" t="s">
        <v>1213</v>
      </c>
      <c r="H4262">
        <v>63.302</v>
      </c>
      <c r="I4262">
        <v>9.8480000000000008</v>
      </c>
      <c r="J4262" s="65" t="s">
        <v>9263</v>
      </c>
      <c r="K4262" t="s">
        <v>9341</v>
      </c>
      <c r="L4262" t="s">
        <v>1201</v>
      </c>
      <c r="O4262" t="s">
        <v>1202</v>
      </c>
    </row>
    <row r="4263" spans="1:15" x14ac:dyDescent="0.25">
      <c r="A4263" t="s">
        <v>13241</v>
      </c>
      <c r="B4263" t="s">
        <v>13285</v>
      </c>
      <c r="C4263" t="s">
        <v>13243</v>
      </c>
      <c r="D4263" t="s">
        <v>13286</v>
      </c>
      <c r="E4263">
        <v>41</v>
      </c>
      <c r="F4263" s="65">
        <v>0.1</v>
      </c>
      <c r="G4263" s="65" t="s">
        <v>1213</v>
      </c>
      <c r="H4263">
        <v>63.302</v>
      </c>
      <c r="I4263">
        <v>9.8480000000000008</v>
      </c>
      <c r="J4263" s="65" t="s">
        <v>9263</v>
      </c>
      <c r="K4263" t="s">
        <v>9341</v>
      </c>
      <c r="L4263" t="s">
        <v>1201</v>
      </c>
      <c r="O4263" t="s">
        <v>1202</v>
      </c>
    </row>
    <row r="4264" spans="1:15" x14ac:dyDescent="0.25">
      <c r="A4264" t="s">
        <v>13241</v>
      </c>
      <c r="B4264" t="s">
        <v>13287</v>
      </c>
      <c r="C4264" t="s">
        <v>13243</v>
      </c>
      <c r="D4264" t="s">
        <v>13288</v>
      </c>
      <c r="E4264">
        <v>41</v>
      </c>
      <c r="F4264" s="65">
        <v>1.9</v>
      </c>
      <c r="G4264" s="65" t="s">
        <v>1213</v>
      </c>
      <c r="H4264">
        <v>63.302</v>
      </c>
      <c r="I4264">
        <v>9.8480000000000008</v>
      </c>
      <c r="J4264" s="65" t="s">
        <v>9263</v>
      </c>
      <c r="K4264" t="s">
        <v>9341</v>
      </c>
      <c r="L4264" t="s">
        <v>1201</v>
      </c>
      <c r="O4264" t="s">
        <v>1202</v>
      </c>
    </row>
    <row r="4265" spans="1:15" x14ac:dyDescent="0.25">
      <c r="A4265" t="s">
        <v>13241</v>
      </c>
      <c r="B4265" t="s">
        <v>13289</v>
      </c>
      <c r="C4265" t="s">
        <v>13243</v>
      </c>
      <c r="D4265" t="s">
        <v>13290</v>
      </c>
      <c r="E4265">
        <v>41</v>
      </c>
      <c r="F4265" s="65">
        <v>0.7</v>
      </c>
      <c r="G4265" s="65" t="s">
        <v>1213</v>
      </c>
      <c r="H4265">
        <v>63.302</v>
      </c>
      <c r="I4265">
        <v>9.8480000000000008</v>
      </c>
      <c r="J4265" s="65" t="s">
        <v>9263</v>
      </c>
      <c r="K4265" t="s">
        <v>9341</v>
      </c>
      <c r="L4265" t="s">
        <v>1201</v>
      </c>
      <c r="O4265" t="s">
        <v>1202</v>
      </c>
    </row>
    <row r="4266" spans="1:15" x14ac:dyDescent="0.25">
      <c r="A4266" t="s">
        <v>13241</v>
      </c>
      <c r="B4266" t="s">
        <v>13291</v>
      </c>
      <c r="C4266" t="s">
        <v>13243</v>
      </c>
      <c r="D4266" t="s">
        <v>13292</v>
      </c>
      <c r="E4266">
        <v>41</v>
      </c>
      <c r="F4266" s="65">
        <v>2.1</v>
      </c>
      <c r="G4266" s="65" t="s">
        <v>1213</v>
      </c>
      <c r="H4266">
        <v>63.302</v>
      </c>
      <c r="I4266">
        <v>9.8480000000000008</v>
      </c>
      <c r="J4266" s="65" t="s">
        <v>9263</v>
      </c>
      <c r="K4266" t="s">
        <v>9341</v>
      </c>
      <c r="L4266" t="s">
        <v>1201</v>
      </c>
      <c r="O4266" t="s">
        <v>1202</v>
      </c>
    </row>
    <row r="4267" spans="1:15" x14ac:dyDescent="0.25">
      <c r="A4267" t="s">
        <v>13241</v>
      </c>
      <c r="B4267" t="s">
        <v>13293</v>
      </c>
      <c r="C4267" t="s">
        <v>13243</v>
      </c>
      <c r="D4267" t="s">
        <v>13294</v>
      </c>
      <c r="E4267">
        <v>41</v>
      </c>
      <c r="F4267" s="65">
        <v>1.3</v>
      </c>
      <c r="G4267" s="65" t="s">
        <v>1213</v>
      </c>
      <c r="H4267">
        <v>63.302</v>
      </c>
      <c r="I4267">
        <v>9.8480000000000008</v>
      </c>
      <c r="J4267" s="65" t="s">
        <v>9263</v>
      </c>
      <c r="K4267" t="s">
        <v>9341</v>
      </c>
      <c r="L4267" t="s">
        <v>1201</v>
      </c>
      <c r="O4267" t="s">
        <v>1202</v>
      </c>
    </row>
    <row r="4268" spans="1:15" x14ac:dyDescent="0.25">
      <c r="A4268" t="s">
        <v>13241</v>
      </c>
      <c r="B4268" t="s">
        <v>13295</v>
      </c>
      <c r="C4268" t="s">
        <v>13243</v>
      </c>
      <c r="D4268" t="s">
        <v>13296</v>
      </c>
      <c r="E4268">
        <v>41</v>
      </c>
      <c r="F4268" s="65">
        <v>0.2</v>
      </c>
      <c r="G4268" s="65" t="s">
        <v>1213</v>
      </c>
      <c r="H4268">
        <v>63.302</v>
      </c>
      <c r="I4268">
        <v>9.8480000000000008</v>
      </c>
      <c r="J4268" s="65" t="s">
        <v>9263</v>
      </c>
      <c r="K4268" t="s">
        <v>9341</v>
      </c>
      <c r="L4268" t="s">
        <v>1201</v>
      </c>
      <c r="O4268" t="s">
        <v>1202</v>
      </c>
    </row>
    <row r="4269" spans="1:15" x14ac:dyDescent="0.25">
      <c r="A4269" t="s">
        <v>13241</v>
      </c>
      <c r="B4269" t="s">
        <v>13297</v>
      </c>
      <c r="C4269" t="s">
        <v>13243</v>
      </c>
      <c r="D4269" t="s">
        <v>13298</v>
      </c>
      <c r="E4269">
        <v>41</v>
      </c>
      <c r="F4269" s="65">
        <v>1.9</v>
      </c>
      <c r="G4269" s="65" t="s">
        <v>1213</v>
      </c>
      <c r="H4269">
        <v>63.302</v>
      </c>
      <c r="I4269">
        <v>9.8480000000000008</v>
      </c>
      <c r="J4269" s="65" t="s">
        <v>9263</v>
      </c>
      <c r="K4269" t="s">
        <v>9341</v>
      </c>
      <c r="L4269" t="s">
        <v>1201</v>
      </c>
      <c r="O4269" t="s">
        <v>1202</v>
      </c>
    </row>
    <row r="4270" spans="1:15" x14ac:dyDescent="0.25">
      <c r="A4270" t="s">
        <v>13241</v>
      </c>
      <c r="B4270" t="s">
        <v>13299</v>
      </c>
      <c r="C4270" t="s">
        <v>13243</v>
      </c>
      <c r="D4270" t="s">
        <v>13300</v>
      </c>
      <c r="E4270">
        <v>41</v>
      </c>
      <c r="F4270" s="65">
        <v>0.6</v>
      </c>
      <c r="G4270" s="65" t="s">
        <v>1213</v>
      </c>
      <c r="H4270">
        <v>63.302</v>
      </c>
      <c r="I4270">
        <v>9.8480000000000008</v>
      </c>
      <c r="J4270" s="65" t="s">
        <v>9263</v>
      </c>
      <c r="K4270" t="s">
        <v>9341</v>
      </c>
      <c r="L4270" t="s">
        <v>1201</v>
      </c>
      <c r="O4270" t="s">
        <v>1202</v>
      </c>
    </row>
    <row r="4271" spans="1:15" x14ac:dyDescent="0.25">
      <c r="A4271" t="s">
        <v>13241</v>
      </c>
      <c r="B4271" t="s">
        <v>13301</v>
      </c>
      <c r="C4271" t="s">
        <v>13243</v>
      </c>
      <c r="D4271" t="s">
        <v>13302</v>
      </c>
      <c r="E4271">
        <v>41</v>
      </c>
      <c r="F4271" s="65">
        <v>1.7</v>
      </c>
      <c r="G4271" s="65" t="s">
        <v>1213</v>
      </c>
      <c r="H4271">
        <v>63.302</v>
      </c>
      <c r="I4271">
        <v>9.8480000000000008</v>
      </c>
      <c r="J4271" s="65" t="s">
        <v>9263</v>
      </c>
      <c r="K4271" t="s">
        <v>9341</v>
      </c>
      <c r="L4271" t="s">
        <v>1201</v>
      </c>
      <c r="O4271" t="s">
        <v>1202</v>
      </c>
    </row>
    <row r="4272" spans="1:15" x14ac:dyDescent="0.25">
      <c r="A4272" t="s">
        <v>13241</v>
      </c>
      <c r="B4272" t="s">
        <v>13303</v>
      </c>
      <c r="C4272" t="s">
        <v>13243</v>
      </c>
      <c r="D4272" t="s">
        <v>13304</v>
      </c>
      <c r="E4272">
        <v>41</v>
      </c>
      <c r="F4272" s="65">
        <v>0.2</v>
      </c>
      <c r="G4272" s="65" t="s">
        <v>1213</v>
      </c>
      <c r="H4272">
        <v>63.302</v>
      </c>
      <c r="I4272">
        <v>9.8480000000000008</v>
      </c>
      <c r="J4272" s="65" t="s">
        <v>9263</v>
      </c>
      <c r="K4272" t="s">
        <v>9341</v>
      </c>
      <c r="L4272" t="s">
        <v>1201</v>
      </c>
      <c r="O4272" t="s">
        <v>1202</v>
      </c>
    </row>
    <row r="4273" spans="1:15" x14ac:dyDescent="0.25">
      <c r="A4273" t="s">
        <v>13241</v>
      </c>
      <c r="B4273" t="s">
        <v>13305</v>
      </c>
      <c r="C4273" t="s">
        <v>13243</v>
      </c>
      <c r="D4273" t="s">
        <v>13306</v>
      </c>
      <c r="E4273">
        <v>41</v>
      </c>
      <c r="F4273" s="65">
        <v>0.7</v>
      </c>
      <c r="G4273" s="65" t="s">
        <v>1213</v>
      </c>
      <c r="H4273">
        <v>63.302</v>
      </c>
      <c r="I4273">
        <v>9.8480000000000008</v>
      </c>
      <c r="J4273" s="65" t="s">
        <v>9263</v>
      </c>
      <c r="K4273" t="s">
        <v>9341</v>
      </c>
      <c r="L4273" t="s">
        <v>1201</v>
      </c>
      <c r="O4273" t="s">
        <v>1202</v>
      </c>
    </row>
    <row r="4274" spans="1:15" x14ac:dyDescent="0.25">
      <c r="A4274" t="s">
        <v>13241</v>
      </c>
      <c r="B4274" t="s">
        <v>13307</v>
      </c>
      <c r="C4274" t="s">
        <v>13243</v>
      </c>
      <c r="D4274" t="s">
        <v>13308</v>
      </c>
      <c r="E4274">
        <v>41</v>
      </c>
      <c r="F4274" s="65">
        <v>0.1</v>
      </c>
      <c r="G4274" s="65" t="s">
        <v>1213</v>
      </c>
      <c r="H4274">
        <v>63.302</v>
      </c>
      <c r="I4274">
        <v>9.8480000000000008</v>
      </c>
      <c r="J4274" s="65" t="s">
        <v>9263</v>
      </c>
      <c r="K4274" t="s">
        <v>9341</v>
      </c>
      <c r="L4274" t="s">
        <v>1201</v>
      </c>
      <c r="O4274" t="s">
        <v>1202</v>
      </c>
    </row>
    <row r="4275" spans="1:15" x14ac:dyDescent="0.25">
      <c r="A4275" t="s">
        <v>13241</v>
      </c>
      <c r="B4275" t="s">
        <v>13309</v>
      </c>
      <c r="C4275" t="s">
        <v>13243</v>
      </c>
      <c r="D4275" t="s">
        <v>13310</v>
      </c>
      <c r="E4275">
        <v>41</v>
      </c>
      <c r="F4275" s="65">
        <v>1.4</v>
      </c>
      <c r="G4275" s="65" t="s">
        <v>1213</v>
      </c>
      <c r="H4275">
        <v>63.302</v>
      </c>
      <c r="I4275">
        <v>9.8480000000000008</v>
      </c>
      <c r="J4275" s="65" t="s">
        <v>9263</v>
      </c>
      <c r="K4275" t="s">
        <v>9341</v>
      </c>
      <c r="L4275" t="s">
        <v>1201</v>
      </c>
      <c r="O4275" t="s">
        <v>1202</v>
      </c>
    </row>
    <row r="4276" spans="1:15" x14ac:dyDescent="0.25">
      <c r="A4276" t="s">
        <v>13241</v>
      </c>
      <c r="B4276" t="s">
        <v>13311</v>
      </c>
      <c r="C4276" t="s">
        <v>13243</v>
      </c>
      <c r="D4276" t="s">
        <v>13312</v>
      </c>
      <c r="E4276">
        <v>41</v>
      </c>
      <c r="F4276" s="65">
        <v>0.1</v>
      </c>
      <c r="G4276" s="65" t="s">
        <v>1213</v>
      </c>
      <c r="H4276">
        <v>63.302</v>
      </c>
      <c r="I4276">
        <v>9.8480000000000008</v>
      </c>
      <c r="J4276" s="65" t="s">
        <v>9263</v>
      </c>
      <c r="K4276" t="s">
        <v>9341</v>
      </c>
      <c r="L4276" t="s">
        <v>1201</v>
      </c>
      <c r="O4276" t="s">
        <v>1202</v>
      </c>
    </row>
    <row r="4277" spans="1:15" x14ac:dyDescent="0.25">
      <c r="A4277" t="s">
        <v>13241</v>
      </c>
      <c r="B4277" t="s">
        <v>13313</v>
      </c>
      <c r="C4277" t="s">
        <v>13243</v>
      </c>
      <c r="D4277" t="s">
        <v>13314</v>
      </c>
      <c r="E4277">
        <v>41</v>
      </c>
      <c r="F4277" s="65">
        <v>0.4</v>
      </c>
      <c r="G4277" s="65" t="s">
        <v>1213</v>
      </c>
      <c r="H4277">
        <v>63.302</v>
      </c>
      <c r="I4277">
        <v>9.8480000000000008</v>
      </c>
      <c r="J4277" s="65" t="s">
        <v>9263</v>
      </c>
      <c r="K4277" t="s">
        <v>9341</v>
      </c>
      <c r="L4277" t="s">
        <v>1201</v>
      </c>
      <c r="O4277" t="s">
        <v>1202</v>
      </c>
    </row>
    <row r="4278" spans="1:15" x14ac:dyDescent="0.25">
      <c r="A4278" t="s">
        <v>13241</v>
      </c>
      <c r="B4278" t="s">
        <v>13315</v>
      </c>
      <c r="C4278" t="s">
        <v>13243</v>
      </c>
      <c r="D4278" t="s">
        <v>13316</v>
      </c>
      <c r="E4278">
        <v>41</v>
      </c>
      <c r="F4278" s="65">
        <v>0.2</v>
      </c>
      <c r="G4278" s="65" t="s">
        <v>1213</v>
      </c>
      <c r="H4278">
        <v>63.302</v>
      </c>
      <c r="I4278">
        <v>9.8480000000000008</v>
      </c>
      <c r="J4278" s="65" t="s">
        <v>9263</v>
      </c>
      <c r="K4278" t="s">
        <v>9341</v>
      </c>
      <c r="L4278" t="s">
        <v>1201</v>
      </c>
      <c r="O4278" t="s">
        <v>1202</v>
      </c>
    </row>
    <row r="4279" spans="1:15" x14ac:dyDescent="0.25">
      <c r="A4279" t="s">
        <v>13241</v>
      </c>
      <c r="B4279" t="s">
        <v>13317</v>
      </c>
      <c r="C4279" t="s">
        <v>13243</v>
      </c>
      <c r="D4279" t="s">
        <v>13318</v>
      </c>
      <c r="E4279">
        <v>41</v>
      </c>
      <c r="F4279" s="65">
        <v>1.7</v>
      </c>
      <c r="G4279" s="65" t="s">
        <v>1213</v>
      </c>
      <c r="H4279">
        <v>63.302</v>
      </c>
      <c r="I4279">
        <v>9.8480000000000008</v>
      </c>
      <c r="J4279" s="65" t="s">
        <v>9263</v>
      </c>
      <c r="K4279" t="s">
        <v>9341</v>
      </c>
      <c r="L4279" t="s">
        <v>1201</v>
      </c>
      <c r="O4279" t="s">
        <v>1202</v>
      </c>
    </row>
    <row r="4280" spans="1:15" x14ac:dyDescent="0.25">
      <c r="A4280" t="s">
        <v>13241</v>
      </c>
      <c r="B4280" t="s">
        <v>13319</v>
      </c>
      <c r="C4280" t="s">
        <v>13243</v>
      </c>
      <c r="D4280" t="s">
        <v>13320</v>
      </c>
      <c r="E4280">
        <v>41</v>
      </c>
      <c r="F4280" s="65">
        <v>2.1</v>
      </c>
      <c r="G4280" s="65" t="s">
        <v>1213</v>
      </c>
      <c r="H4280">
        <v>63.302</v>
      </c>
      <c r="I4280">
        <v>9.8480000000000008</v>
      </c>
      <c r="J4280" s="65" t="s">
        <v>9263</v>
      </c>
      <c r="K4280" t="s">
        <v>9341</v>
      </c>
      <c r="L4280" t="s">
        <v>1201</v>
      </c>
      <c r="O4280" t="s">
        <v>1202</v>
      </c>
    </row>
    <row r="4281" spans="1:15" x14ac:dyDescent="0.25">
      <c r="A4281" t="s">
        <v>13241</v>
      </c>
      <c r="B4281" t="s">
        <v>13321</v>
      </c>
      <c r="C4281" t="s">
        <v>13243</v>
      </c>
      <c r="D4281" t="s">
        <v>13322</v>
      </c>
      <c r="E4281">
        <v>41</v>
      </c>
      <c r="F4281" s="65">
        <v>1.2</v>
      </c>
      <c r="G4281" s="65" t="s">
        <v>1213</v>
      </c>
      <c r="H4281">
        <v>63.302</v>
      </c>
      <c r="I4281">
        <v>9.8480000000000008</v>
      </c>
      <c r="J4281" s="65" t="s">
        <v>9263</v>
      </c>
      <c r="K4281" t="s">
        <v>9341</v>
      </c>
      <c r="L4281" t="s">
        <v>1201</v>
      </c>
      <c r="O4281" t="s">
        <v>1202</v>
      </c>
    </row>
    <row r="4282" spans="1:15" x14ac:dyDescent="0.25">
      <c r="A4282" t="s">
        <v>13241</v>
      </c>
      <c r="B4282" t="s">
        <v>13323</v>
      </c>
      <c r="C4282" t="s">
        <v>13243</v>
      </c>
      <c r="D4282" t="s">
        <v>13324</v>
      </c>
      <c r="E4282">
        <v>41</v>
      </c>
      <c r="F4282" s="65">
        <v>1</v>
      </c>
      <c r="G4282" s="65" t="s">
        <v>1213</v>
      </c>
      <c r="H4282">
        <v>63.302</v>
      </c>
      <c r="I4282">
        <v>9.8480000000000008</v>
      </c>
      <c r="J4282" s="65" t="s">
        <v>9263</v>
      </c>
      <c r="K4282" t="s">
        <v>9341</v>
      </c>
      <c r="L4282" t="s">
        <v>1201</v>
      </c>
      <c r="O4282" t="s">
        <v>1202</v>
      </c>
    </row>
    <row r="4283" spans="1:15" x14ac:dyDescent="0.25">
      <c r="A4283" t="s">
        <v>13241</v>
      </c>
      <c r="B4283" t="s">
        <v>13325</v>
      </c>
      <c r="C4283" t="s">
        <v>13243</v>
      </c>
      <c r="D4283" t="s">
        <v>13326</v>
      </c>
      <c r="E4283">
        <v>41</v>
      </c>
      <c r="F4283" s="65">
        <v>1.1000000000000001</v>
      </c>
      <c r="G4283" s="65" t="s">
        <v>1213</v>
      </c>
      <c r="H4283">
        <v>63.302</v>
      </c>
      <c r="I4283">
        <v>9.8480000000000008</v>
      </c>
      <c r="J4283" s="65" t="s">
        <v>9263</v>
      </c>
      <c r="K4283" t="s">
        <v>9341</v>
      </c>
      <c r="L4283" t="s">
        <v>1201</v>
      </c>
      <c r="O4283" t="s">
        <v>1202</v>
      </c>
    </row>
    <row r="4284" spans="1:15" x14ac:dyDescent="0.25">
      <c r="A4284" t="s">
        <v>13241</v>
      </c>
      <c r="B4284" t="s">
        <v>13327</v>
      </c>
      <c r="C4284" t="s">
        <v>13243</v>
      </c>
      <c r="D4284" t="s">
        <v>13328</v>
      </c>
      <c r="E4284">
        <v>41</v>
      </c>
      <c r="F4284" s="65">
        <v>0.7</v>
      </c>
      <c r="G4284" s="65" t="s">
        <v>1213</v>
      </c>
      <c r="H4284">
        <v>63.302</v>
      </c>
      <c r="I4284">
        <v>9.8480000000000008</v>
      </c>
      <c r="J4284" s="65" t="s">
        <v>9263</v>
      </c>
      <c r="K4284" t="s">
        <v>9341</v>
      </c>
      <c r="L4284" t="s">
        <v>1201</v>
      </c>
      <c r="O4284" t="s">
        <v>1202</v>
      </c>
    </row>
    <row r="4285" spans="1:15" x14ac:dyDescent="0.25">
      <c r="A4285" t="s">
        <v>13241</v>
      </c>
      <c r="B4285" t="s">
        <v>13329</v>
      </c>
      <c r="C4285" t="s">
        <v>13243</v>
      </c>
      <c r="D4285" t="s">
        <v>13330</v>
      </c>
      <c r="E4285">
        <v>41</v>
      </c>
      <c r="F4285" s="65">
        <v>0.3</v>
      </c>
      <c r="G4285" s="65" t="s">
        <v>1213</v>
      </c>
      <c r="H4285">
        <v>63.302</v>
      </c>
      <c r="I4285">
        <v>9.8480000000000008</v>
      </c>
      <c r="J4285" s="65" t="s">
        <v>9263</v>
      </c>
      <c r="K4285" t="s">
        <v>9341</v>
      </c>
      <c r="L4285" t="s">
        <v>1201</v>
      </c>
      <c r="O4285" t="s">
        <v>1202</v>
      </c>
    </row>
    <row r="4286" spans="1:15" x14ac:dyDescent="0.25">
      <c r="A4286" t="s">
        <v>13241</v>
      </c>
      <c r="B4286" t="s">
        <v>13331</v>
      </c>
      <c r="C4286" t="s">
        <v>13243</v>
      </c>
      <c r="D4286" t="s">
        <v>13332</v>
      </c>
      <c r="E4286">
        <v>41</v>
      </c>
      <c r="F4286" s="65">
        <v>1.6</v>
      </c>
      <c r="G4286" s="65" t="s">
        <v>1213</v>
      </c>
      <c r="H4286">
        <v>63.302</v>
      </c>
      <c r="I4286">
        <v>9.8480000000000008</v>
      </c>
      <c r="J4286" s="65" t="s">
        <v>9263</v>
      </c>
      <c r="K4286" t="s">
        <v>9341</v>
      </c>
      <c r="L4286" t="s">
        <v>1201</v>
      </c>
      <c r="O4286" t="s">
        <v>1202</v>
      </c>
    </row>
    <row r="4287" spans="1:15" x14ac:dyDescent="0.25">
      <c r="A4287" t="s">
        <v>13333</v>
      </c>
      <c r="B4287" t="s">
        <v>13334</v>
      </c>
      <c r="C4287" t="s">
        <v>13335</v>
      </c>
      <c r="D4287" t="s">
        <v>13336</v>
      </c>
      <c r="E4287">
        <v>6.5</v>
      </c>
      <c r="F4287" s="65">
        <v>6.5</v>
      </c>
      <c r="G4287" s="65" t="s">
        <v>1200</v>
      </c>
      <c r="H4287">
        <v>60.106000000000002</v>
      </c>
      <c r="I4287">
        <v>10.757999999999999</v>
      </c>
      <c r="J4287" s="65" t="s">
        <v>9263</v>
      </c>
      <c r="K4287" t="s">
        <v>9276</v>
      </c>
      <c r="L4287" t="s">
        <v>1201</v>
      </c>
      <c r="O4287" t="s">
        <v>1202</v>
      </c>
    </row>
    <row r="4288" spans="1:15" x14ac:dyDescent="0.25">
      <c r="A4288" t="s">
        <v>13337</v>
      </c>
      <c r="B4288" t="s">
        <v>13338</v>
      </c>
      <c r="C4288" t="s">
        <v>13339</v>
      </c>
      <c r="D4288" t="s">
        <v>13340</v>
      </c>
      <c r="E4288">
        <v>5.6</v>
      </c>
      <c r="F4288" s="65">
        <v>5.6</v>
      </c>
      <c r="G4288" s="65" t="s">
        <v>1213</v>
      </c>
      <c r="H4288">
        <v>60.377000000000002</v>
      </c>
      <c r="I4288">
        <v>5.22</v>
      </c>
      <c r="J4288" s="65" t="s">
        <v>9263</v>
      </c>
      <c r="K4288" t="s">
        <v>9264</v>
      </c>
      <c r="L4288" t="s">
        <v>1201</v>
      </c>
      <c r="O4288" t="s">
        <v>1202</v>
      </c>
    </row>
    <row r="4289" spans="1:15" x14ac:dyDescent="0.25">
      <c r="A4289" t="s">
        <v>13341</v>
      </c>
      <c r="B4289" t="s">
        <v>13342</v>
      </c>
      <c r="C4289" t="s">
        <v>13343</v>
      </c>
      <c r="D4289" t="s">
        <v>13344</v>
      </c>
      <c r="E4289">
        <v>10</v>
      </c>
      <c r="F4289" s="65">
        <v>10</v>
      </c>
      <c r="G4289" s="65" t="s">
        <v>1200</v>
      </c>
      <c r="H4289">
        <v>65.375</v>
      </c>
      <c r="I4289">
        <v>12.701000000000001</v>
      </c>
      <c r="J4289" s="65" t="s">
        <v>9263</v>
      </c>
      <c r="K4289" t="s">
        <v>9348</v>
      </c>
      <c r="L4289" t="s">
        <v>1201</v>
      </c>
      <c r="O4289" t="s">
        <v>1202</v>
      </c>
    </row>
    <row r="4290" spans="1:15" x14ac:dyDescent="0.25">
      <c r="A4290" t="s">
        <v>13345</v>
      </c>
      <c r="B4290" t="s">
        <v>13346</v>
      </c>
      <c r="C4290" t="s">
        <v>13347</v>
      </c>
      <c r="D4290" t="s">
        <v>13348</v>
      </c>
      <c r="E4290">
        <v>6</v>
      </c>
      <c r="F4290" s="65">
        <v>6</v>
      </c>
      <c r="G4290" s="65" t="s">
        <v>1200</v>
      </c>
      <c r="H4290">
        <v>66.972999999999999</v>
      </c>
      <c r="I4290">
        <v>14.44</v>
      </c>
      <c r="J4290" s="65" t="s">
        <v>9263</v>
      </c>
      <c r="K4290" t="s">
        <v>9348</v>
      </c>
      <c r="L4290" t="s">
        <v>1201</v>
      </c>
      <c r="O4290" t="s">
        <v>1202</v>
      </c>
    </row>
    <row r="4291" spans="1:15" x14ac:dyDescent="0.25">
      <c r="A4291" t="s">
        <v>13349</v>
      </c>
      <c r="B4291" t="s">
        <v>13350</v>
      </c>
      <c r="C4291" t="s">
        <v>13351</v>
      </c>
      <c r="D4291" t="s">
        <v>13352</v>
      </c>
      <c r="E4291">
        <v>10</v>
      </c>
      <c r="F4291" s="65">
        <v>10</v>
      </c>
      <c r="G4291" s="65" t="s">
        <v>1213</v>
      </c>
      <c r="H4291">
        <v>58.829000000000001</v>
      </c>
      <c r="I4291">
        <v>6.0369999999999999</v>
      </c>
      <c r="J4291" s="65" t="s">
        <v>9263</v>
      </c>
      <c r="K4291" t="s">
        <v>9367</v>
      </c>
      <c r="L4291" t="s">
        <v>1201</v>
      </c>
      <c r="O4291" t="s">
        <v>1202</v>
      </c>
    </row>
    <row r="4292" spans="1:15" x14ac:dyDescent="0.25">
      <c r="A4292" t="s">
        <v>13353</v>
      </c>
      <c r="B4292" t="s">
        <v>13354</v>
      </c>
      <c r="C4292" t="s">
        <v>13355</v>
      </c>
      <c r="D4292" t="s">
        <v>13356</v>
      </c>
      <c r="E4292">
        <v>10</v>
      </c>
      <c r="F4292" s="65">
        <v>10</v>
      </c>
      <c r="G4292" s="65" t="s">
        <v>1213</v>
      </c>
      <c r="H4292">
        <v>62.005000000000003</v>
      </c>
      <c r="I4292">
        <v>5.8540000000000001</v>
      </c>
      <c r="J4292" s="65" t="s">
        <v>9263</v>
      </c>
      <c r="K4292" t="s">
        <v>9264</v>
      </c>
      <c r="L4292" t="s">
        <v>1201</v>
      </c>
      <c r="O4292" t="s">
        <v>1202</v>
      </c>
    </row>
    <row r="4293" spans="1:15" x14ac:dyDescent="0.25">
      <c r="A4293" t="s">
        <v>13357</v>
      </c>
      <c r="B4293" t="s">
        <v>13358</v>
      </c>
      <c r="C4293" t="s">
        <v>13359</v>
      </c>
      <c r="D4293" t="s">
        <v>13360</v>
      </c>
      <c r="E4293">
        <v>34</v>
      </c>
      <c r="F4293" s="65">
        <v>34</v>
      </c>
      <c r="G4293" s="65" t="s">
        <v>1200</v>
      </c>
      <c r="H4293">
        <v>67.447999999999993</v>
      </c>
      <c r="I4293">
        <v>15.75</v>
      </c>
      <c r="J4293" s="65" t="s">
        <v>9263</v>
      </c>
      <c r="K4293" t="s">
        <v>9348</v>
      </c>
      <c r="L4293" t="s">
        <v>1201</v>
      </c>
      <c r="O4293" t="s">
        <v>1202</v>
      </c>
    </row>
    <row r="4294" spans="1:15" x14ac:dyDescent="0.25">
      <c r="A4294" t="s">
        <v>13361</v>
      </c>
      <c r="B4294" t="s">
        <v>13362</v>
      </c>
      <c r="C4294" t="s">
        <v>13363</v>
      </c>
      <c r="D4294" t="s">
        <v>13364</v>
      </c>
      <c r="E4294">
        <v>5.5</v>
      </c>
      <c r="F4294" s="65">
        <v>5.5</v>
      </c>
      <c r="G4294" s="65" t="s">
        <v>1200</v>
      </c>
      <c r="H4294">
        <v>61.183</v>
      </c>
      <c r="I4294">
        <v>7.2350000000000003</v>
      </c>
      <c r="J4294" s="65" t="s">
        <v>9263</v>
      </c>
      <c r="K4294" t="s">
        <v>9264</v>
      </c>
      <c r="L4294" t="s">
        <v>1201</v>
      </c>
      <c r="O4294" t="s">
        <v>1202</v>
      </c>
    </row>
    <row r="4295" spans="1:15" x14ac:dyDescent="0.25">
      <c r="A4295" t="s">
        <v>13365</v>
      </c>
      <c r="B4295" t="s">
        <v>13366</v>
      </c>
      <c r="C4295" t="s">
        <v>13367</v>
      </c>
      <c r="D4295" t="s">
        <v>13368</v>
      </c>
      <c r="E4295">
        <v>9</v>
      </c>
      <c r="F4295" s="65">
        <v>9</v>
      </c>
      <c r="G4295" s="65" t="s">
        <v>1200</v>
      </c>
      <c r="H4295">
        <v>64.543000000000006</v>
      </c>
      <c r="I4295">
        <v>12.455</v>
      </c>
      <c r="J4295" s="65" t="s">
        <v>9263</v>
      </c>
      <c r="K4295" t="s">
        <v>9341</v>
      </c>
      <c r="L4295" t="s">
        <v>1201</v>
      </c>
      <c r="O4295" t="s">
        <v>1202</v>
      </c>
    </row>
    <row r="4296" spans="1:15" x14ac:dyDescent="0.25">
      <c r="A4296" t="s">
        <v>13369</v>
      </c>
      <c r="B4296" t="s">
        <v>13370</v>
      </c>
      <c r="C4296" t="s">
        <v>13371</v>
      </c>
      <c r="D4296" t="s">
        <v>13372</v>
      </c>
      <c r="E4296">
        <v>270</v>
      </c>
      <c r="F4296" s="65">
        <v>45</v>
      </c>
      <c r="G4296" s="65" t="s">
        <v>1200</v>
      </c>
      <c r="H4296">
        <v>61.505000000000003</v>
      </c>
      <c r="I4296">
        <v>7.7</v>
      </c>
      <c r="J4296" s="65" t="s">
        <v>9263</v>
      </c>
      <c r="K4296" t="s">
        <v>9264</v>
      </c>
      <c r="L4296" t="s">
        <v>1201</v>
      </c>
      <c r="O4296" t="s">
        <v>1202</v>
      </c>
    </row>
    <row r="4297" spans="1:15" x14ac:dyDescent="0.25">
      <c r="A4297" t="s">
        <v>13369</v>
      </c>
      <c r="B4297" t="s">
        <v>13373</v>
      </c>
      <c r="C4297" t="s">
        <v>13371</v>
      </c>
      <c r="D4297" t="s">
        <v>13374</v>
      </c>
      <c r="E4297">
        <v>270</v>
      </c>
      <c r="F4297" s="65">
        <v>45</v>
      </c>
      <c r="G4297" s="65" t="s">
        <v>1200</v>
      </c>
      <c r="H4297">
        <v>61.505000000000003</v>
      </c>
      <c r="I4297">
        <v>7.7</v>
      </c>
      <c r="J4297" s="65" t="s">
        <v>9263</v>
      </c>
      <c r="K4297" t="s">
        <v>9264</v>
      </c>
      <c r="L4297" t="s">
        <v>1201</v>
      </c>
      <c r="O4297" t="s">
        <v>1202</v>
      </c>
    </row>
    <row r="4298" spans="1:15" x14ac:dyDescent="0.25">
      <c r="A4298" t="s">
        <v>13369</v>
      </c>
      <c r="B4298" t="s">
        <v>13375</v>
      </c>
      <c r="C4298" t="s">
        <v>13371</v>
      </c>
      <c r="D4298" t="s">
        <v>13376</v>
      </c>
      <c r="E4298">
        <v>270</v>
      </c>
      <c r="F4298" s="65">
        <v>2.5</v>
      </c>
      <c r="G4298" s="65" t="s">
        <v>1200</v>
      </c>
      <c r="H4298">
        <v>61.505000000000003</v>
      </c>
      <c r="I4298">
        <v>7.7</v>
      </c>
      <c r="J4298" s="65" t="s">
        <v>9263</v>
      </c>
      <c r="K4298" t="s">
        <v>9264</v>
      </c>
      <c r="L4298" t="s">
        <v>1427</v>
      </c>
      <c r="O4298" t="s">
        <v>1202</v>
      </c>
    </row>
    <row r="4299" spans="1:15" x14ac:dyDescent="0.25">
      <c r="A4299" t="s">
        <v>13369</v>
      </c>
      <c r="B4299" t="s">
        <v>13377</v>
      </c>
      <c r="C4299" t="s">
        <v>13371</v>
      </c>
      <c r="D4299" t="s">
        <v>13378</v>
      </c>
      <c r="E4299">
        <v>270</v>
      </c>
      <c r="F4299" s="65">
        <v>45</v>
      </c>
      <c r="G4299" s="65" t="s">
        <v>1200</v>
      </c>
      <c r="H4299">
        <v>61.505000000000003</v>
      </c>
      <c r="I4299">
        <v>7.7</v>
      </c>
      <c r="J4299" s="65" t="s">
        <v>9263</v>
      </c>
      <c r="K4299" t="s">
        <v>9264</v>
      </c>
      <c r="L4299" t="s">
        <v>1201</v>
      </c>
      <c r="O4299" t="s">
        <v>1202</v>
      </c>
    </row>
    <row r="4300" spans="1:15" x14ac:dyDescent="0.25">
      <c r="A4300" t="s">
        <v>13369</v>
      </c>
      <c r="B4300" t="s">
        <v>13379</v>
      </c>
      <c r="C4300" t="s">
        <v>13371</v>
      </c>
      <c r="D4300" t="s">
        <v>13380</v>
      </c>
      <c r="E4300">
        <v>270</v>
      </c>
      <c r="F4300" s="65">
        <v>45</v>
      </c>
      <c r="G4300" s="65" t="s">
        <v>1200</v>
      </c>
      <c r="H4300">
        <v>61.505000000000003</v>
      </c>
      <c r="I4300">
        <v>7.7</v>
      </c>
      <c r="J4300" s="65" t="s">
        <v>9263</v>
      </c>
      <c r="K4300" t="s">
        <v>9264</v>
      </c>
      <c r="L4300" t="s">
        <v>1201</v>
      </c>
      <c r="O4300" t="s">
        <v>1202</v>
      </c>
    </row>
    <row r="4301" spans="1:15" x14ac:dyDescent="0.25">
      <c r="A4301" t="s">
        <v>13369</v>
      </c>
      <c r="B4301" t="s">
        <v>13381</v>
      </c>
      <c r="C4301" t="s">
        <v>13371</v>
      </c>
      <c r="D4301" t="s">
        <v>13382</v>
      </c>
      <c r="E4301">
        <v>270</v>
      </c>
      <c r="F4301" s="65">
        <v>45</v>
      </c>
      <c r="G4301" s="65" t="s">
        <v>1200</v>
      </c>
      <c r="H4301">
        <v>61.505000000000003</v>
      </c>
      <c r="I4301">
        <v>7.7</v>
      </c>
      <c r="J4301" s="65" t="s">
        <v>9263</v>
      </c>
      <c r="K4301" t="s">
        <v>9264</v>
      </c>
      <c r="L4301" t="s">
        <v>1201</v>
      </c>
      <c r="O4301" t="s">
        <v>1202</v>
      </c>
    </row>
    <row r="4302" spans="1:15" x14ac:dyDescent="0.25">
      <c r="A4302" t="s">
        <v>13369</v>
      </c>
      <c r="B4302" t="s">
        <v>13383</v>
      </c>
      <c r="C4302" t="s">
        <v>13371</v>
      </c>
      <c r="D4302" t="s">
        <v>13384</v>
      </c>
      <c r="E4302">
        <v>270</v>
      </c>
      <c r="F4302" s="65">
        <v>45</v>
      </c>
      <c r="G4302" s="65" t="s">
        <v>1200</v>
      </c>
      <c r="H4302">
        <v>61.505000000000003</v>
      </c>
      <c r="I4302">
        <v>7.7</v>
      </c>
      <c r="J4302" s="65" t="s">
        <v>9263</v>
      </c>
      <c r="K4302" t="s">
        <v>9264</v>
      </c>
      <c r="L4302" t="s">
        <v>1201</v>
      </c>
      <c r="O4302" t="s">
        <v>1202</v>
      </c>
    </row>
    <row r="4303" spans="1:15" x14ac:dyDescent="0.25">
      <c r="A4303" t="s">
        <v>13385</v>
      </c>
      <c r="B4303" t="s">
        <v>13386</v>
      </c>
      <c r="C4303" t="s">
        <v>13387</v>
      </c>
      <c r="D4303" t="s">
        <v>13388</v>
      </c>
      <c r="E4303">
        <v>9.1999999999999993</v>
      </c>
      <c r="F4303" s="65">
        <v>2</v>
      </c>
      <c r="G4303" s="65" t="s">
        <v>1200</v>
      </c>
      <c r="H4303">
        <v>59.895000000000003</v>
      </c>
      <c r="I4303">
        <v>10.282999999999999</v>
      </c>
      <c r="J4303" s="65" t="s">
        <v>9263</v>
      </c>
      <c r="K4303" t="s">
        <v>9271</v>
      </c>
      <c r="L4303" t="s">
        <v>1201</v>
      </c>
      <c r="O4303" t="s">
        <v>1202</v>
      </c>
    </row>
    <row r="4304" spans="1:15" x14ac:dyDescent="0.25">
      <c r="A4304" t="s">
        <v>13385</v>
      </c>
      <c r="B4304" t="s">
        <v>13389</v>
      </c>
      <c r="C4304" t="s">
        <v>13387</v>
      </c>
      <c r="D4304" t="s">
        <v>13390</v>
      </c>
      <c r="E4304">
        <v>9.1999999999999993</v>
      </c>
      <c r="F4304" s="65">
        <v>0.1</v>
      </c>
      <c r="G4304" s="65" t="s">
        <v>1200</v>
      </c>
      <c r="H4304">
        <v>59.895000000000003</v>
      </c>
      <c r="I4304">
        <v>10.282999999999999</v>
      </c>
      <c r="J4304" s="65" t="s">
        <v>9263</v>
      </c>
      <c r="K4304" t="s">
        <v>9271</v>
      </c>
      <c r="L4304" t="s">
        <v>1201</v>
      </c>
      <c r="O4304" t="s">
        <v>1202</v>
      </c>
    </row>
    <row r="4305" spans="1:15" x14ac:dyDescent="0.25">
      <c r="A4305" t="s">
        <v>13385</v>
      </c>
      <c r="B4305" t="s">
        <v>13391</v>
      </c>
      <c r="C4305" t="s">
        <v>13387</v>
      </c>
      <c r="D4305" t="s">
        <v>13392</v>
      </c>
      <c r="E4305">
        <v>9.1999999999999993</v>
      </c>
      <c r="F4305" s="65">
        <v>7</v>
      </c>
      <c r="G4305" s="65" t="s">
        <v>1200</v>
      </c>
      <c r="H4305">
        <v>59.895000000000003</v>
      </c>
      <c r="I4305">
        <v>10.282999999999999</v>
      </c>
      <c r="J4305" s="65" t="s">
        <v>9263</v>
      </c>
      <c r="K4305" t="s">
        <v>9271</v>
      </c>
      <c r="L4305" t="s">
        <v>1201</v>
      </c>
      <c r="O4305" t="s">
        <v>1202</v>
      </c>
    </row>
    <row r="4306" spans="1:15" x14ac:dyDescent="0.25">
      <c r="A4306" t="s">
        <v>13385</v>
      </c>
      <c r="B4306" t="s">
        <v>13393</v>
      </c>
      <c r="C4306" t="s">
        <v>13387</v>
      </c>
      <c r="D4306" t="s">
        <v>13394</v>
      </c>
      <c r="E4306">
        <v>9.1999999999999993</v>
      </c>
      <c r="F4306" s="65">
        <v>0</v>
      </c>
      <c r="G4306" s="65" t="s">
        <v>1200</v>
      </c>
      <c r="H4306">
        <v>59.895000000000003</v>
      </c>
      <c r="I4306">
        <v>10.282999999999999</v>
      </c>
      <c r="J4306" s="65" t="s">
        <v>9263</v>
      </c>
      <c r="K4306" t="s">
        <v>9271</v>
      </c>
      <c r="L4306" t="s">
        <v>1201</v>
      </c>
      <c r="O4306" t="s">
        <v>1202</v>
      </c>
    </row>
    <row r="4307" spans="1:15" x14ac:dyDescent="0.25">
      <c r="A4307" t="s">
        <v>13385</v>
      </c>
      <c r="B4307" t="s">
        <v>13395</v>
      </c>
      <c r="C4307" t="s">
        <v>13387</v>
      </c>
      <c r="D4307" t="s">
        <v>13396</v>
      </c>
      <c r="E4307">
        <v>9.1999999999999993</v>
      </c>
      <c r="F4307" s="65">
        <v>0.1</v>
      </c>
      <c r="G4307" s="65" t="s">
        <v>1200</v>
      </c>
      <c r="H4307">
        <v>59.895000000000003</v>
      </c>
      <c r="I4307">
        <v>10.282999999999999</v>
      </c>
      <c r="J4307" s="65" t="s">
        <v>9263</v>
      </c>
      <c r="K4307" t="s">
        <v>9271</v>
      </c>
      <c r="L4307" t="s">
        <v>1201</v>
      </c>
      <c r="O4307" t="s">
        <v>1202</v>
      </c>
    </row>
    <row r="4308" spans="1:15" x14ac:dyDescent="0.25">
      <c r="A4308" t="s">
        <v>13397</v>
      </c>
      <c r="B4308" t="s">
        <v>13398</v>
      </c>
      <c r="C4308" t="s">
        <v>13399</v>
      </c>
      <c r="D4308" t="s">
        <v>13400</v>
      </c>
      <c r="E4308">
        <v>10</v>
      </c>
      <c r="F4308" s="65">
        <v>10</v>
      </c>
      <c r="G4308" s="65" t="s">
        <v>1200</v>
      </c>
      <c r="H4308">
        <v>69.233999999999995</v>
      </c>
      <c r="I4308">
        <v>20.526</v>
      </c>
      <c r="J4308" s="65" t="s">
        <v>9263</v>
      </c>
      <c r="K4308" t="s">
        <v>9348</v>
      </c>
      <c r="L4308" t="s">
        <v>1201</v>
      </c>
      <c r="O4308" t="s">
        <v>1202</v>
      </c>
    </row>
    <row r="4309" spans="1:15" x14ac:dyDescent="0.25">
      <c r="A4309" t="s">
        <v>13401</v>
      </c>
      <c r="B4309" t="s">
        <v>13402</v>
      </c>
      <c r="C4309" t="s">
        <v>13403</v>
      </c>
      <c r="D4309" t="s">
        <v>13404</v>
      </c>
      <c r="E4309">
        <v>5</v>
      </c>
      <c r="F4309" s="65">
        <v>5</v>
      </c>
      <c r="G4309" s="65" t="s">
        <v>1200</v>
      </c>
      <c r="J4309" s="65" t="s">
        <v>9263</v>
      </c>
      <c r="L4309" t="s">
        <v>1201</v>
      </c>
      <c r="O4309" t="s">
        <v>1202</v>
      </c>
    </row>
    <row r="4310" spans="1:15" x14ac:dyDescent="0.25">
      <c r="A4310" t="s">
        <v>13405</v>
      </c>
      <c r="B4310" t="s">
        <v>13406</v>
      </c>
      <c r="C4310" t="s">
        <v>13407</v>
      </c>
      <c r="D4310" t="s">
        <v>13408</v>
      </c>
      <c r="E4310">
        <v>14</v>
      </c>
      <c r="F4310" s="65">
        <v>14</v>
      </c>
      <c r="G4310" s="65" t="s">
        <v>1200</v>
      </c>
      <c r="H4310">
        <v>68.275999999999996</v>
      </c>
      <c r="I4310">
        <v>16.625</v>
      </c>
      <c r="J4310" s="65" t="s">
        <v>9263</v>
      </c>
      <c r="K4310" t="s">
        <v>9348</v>
      </c>
      <c r="L4310" t="s">
        <v>1201</v>
      </c>
      <c r="O4310" t="s">
        <v>1202</v>
      </c>
    </row>
    <row r="4311" spans="1:15" x14ac:dyDescent="0.25">
      <c r="A4311" t="s">
        <v>13409</v>
      </c>
      <c r="B4311" t="s">
        <v>13410</v>
      </c>
      <c r="C4311" t="s">
        <v>13411</v>
      </c>
      <c r="D4311" t="s">
        <v>13412</v>
      </c>
      <c r="E4311">
        <v>38</v>
      </c>
      <c r="F4311" s="65">
        <v>19</v>
      </c>
      <c r="G4311" s="65" t="s">
        <v>1200</v>
      </c>
      <c r="H4311">
        <v>58.244999999999997</v>
      </c>
      <c r="I4311">
        <v>7.5140000000000002</v>
      </c>
      <c r="J4311" s="65" t="s">
        <v>9263</v>
      </c>
      <c r="K4311" t="s">
        <v>9367</v>
      </c>
      <c r="L4311" t="s">
        <v>1201</v>
      </c>
      <c r="O4311" t="s">
        <v>1202</v>
      </c>
    </row>
    <row r="4312" spans="1:15" x14ac:dyDescent="0.25">
      <c r="A4312" t="s">
        <v>13409</v>
      </c>
      <c r="B4312" t="s">
        <v>13413</v>
      </c>
      <c r="C4312" t="s">
        <v>13411</v>
      </c>
      <c r="D4312" t="s">
        <v>13414</v>
      </c>
      <c r="E4312">
        <v>38</v>
      </c>
      <c r="F4312" s="65">
        <v>19</v>
      </c>
      <c r="G4312" s="65" t="s">
        <v>1200</v>
      </c>
      <c r="H4312">
        <v>58.244999999999997</v>
      </c>
      <c r="I4312">
        <v>7.5140000000000002</v>
      </c>
      <c r="J4312" s="65" t="s">
        <v>9263</v>
      </c>
      <c r="K4312" t="s">
        <v>9367</v>
      </c>
      <c r="L4312" t="s">
        <v>1201</v>
      </c>
      <c r="O4312" t="s">
        <v>1202</v>
      </c>
    </row>
    <row r="4313" spans="1:15" x14ac:dyDescent="0.25">
      <c r="A4313" t="s">
        <v>13415</v>
      </c>
      <c r="B4313" t="s">
        <v>13416</v>
      </c>
      <c r="C4313" t="s">
        <v>13417</v>
      </c>
      <c r="D4313" t="s">
        <v>13418</v>
      </c>
      <c r="E4313">
        <v>13</v>
      </c>
      <c r="F4313" s="65">
        <v>13</v>
      </c>
      <c r="G4313" s="65" t="s">
        <v>1200</v>
      </c>
      <c r="H4313">
        <v>69.328000000000003</v>
      </c>
      <c r="I4313">
        <v>18.693999999999999</v>
      </c>
      <c r="J4313" s="65" t="s">
        <v>9263</v>
      </c>
      <c r="K4313" t="s">
        <v>9348</v>
      </c>
      <c r="L4313" t="s">
        <v>1201</v>
      </c>
      <c r="O4313" t="s">
        <v>1202</v>
      </c>
    </row>
    <row r="4314" spans="1:15" x14ac:dyDescent="0.25">
      <c r="A4314" t="s">
        <v>13419</v>
      </c>
      <c r="B4314" t="s">
        <v>13420</v>
      </c>
      <c r="C4314" t="s">
        <v>13421</v>
      </c>
      <c r="D4314" t="s">
        <v>13422</v>
      </c>
      <c r="E4314">
        <v>8.1999999999999993</v>
      </c>
      <c r="F4314" s="65">
        <v>8.1999999999999993</v>
      </c>
      <c r="G4314" s="65" t="s">
        <v>1200</v>
      </c>
      <c r="H4314">
        <v>66.272999999999996</v>
      </c>
      <c r="I4314">
        <v>12.885</v>
      </c>
      <c r="J4314" s="65" t="s">
        <v>9263</v>
      </c>
      <c r="K4314" t="s">
        <v>9348</v>
      </c>
      <c r="L4314" t="s">
        <v>1201</v>
      </c>
      <c r="O4314" t="s">
        <v>1202</v>
      </c>
    </row>
    <row r="4315" spans="1:15" x14ac:dyDescent="0.25">
      <c r="A4315" t="s">
        <v>13423</v>
      </c>
      <c r="B4315" t="s">
        <v>13424</v>
      </c>
      <c r="C4315" t="s">
        <v>13425</v>
      </c>
      <c r="D4315" t="s">
        <v>13426</v>
      </c>
      <c r="E4315">
        <v>2</v>
      </c>
      <c r="F4315" s="65">
        <v>1.4</v>
      </c>
      <c r="G4315" s="65" t="s">
        <v>1213</v>
      </c>
      <c r="H4315">
        <v>62.392000000000003</v>
      </c>
      <c r="I4315">
        <v>6.5979999999999999</v>
      </c>
      <c r="J4315" s="65" t="s">
        <v>9263</v>
      </c>
      <c r="K4315" t="s">
        <v>9264</v>
      </c>
      <c r="L4315" t="s">
        <v>1201</v>
      </c>
      <c r="O4315" t="s">
        <v>1202</v>
      </c>
    </row>
    <row r="4316" spans="1:15" x14ac:dyDescent="0.25">
      <c r="A4316" t="s">
        <v>13423</v>
      </c>
      <c r="B4316" t="s">
        <v>13427</v>
      </c>
      <c r="C4316" t="s">
        <v>13425</v>
      </c>
      <c r="D4316" t="s">
        <v>13428</v>
      </c>
      <c r="E4316">
        <v>2</v>
      </c>
      <c r="F4316" s="65">
        <v>0.4</v>
      </c>
      <c r="G4316" s="65" t="s">
        <v>1213</v>
      </c>
      <c r="H4316">
        <v>62.392000000000003</v>
      </c>
      <c r="I4316">
        <v>6.5979999999999999</v>
      </c>
      <c r="J4316" s="65" t="s">
        <v>9263</v>
      </c>
      <c r="K4316" t="s">
        <v>9264</v>
      </c>
      <c r="L4316" t="s">
        <v>1201</v>
      </c>
      <c r="O4316" t="s">
        <v>1202</v>
      </c>
    </row>
    <row r="4317" spans="1:15" x14ac:dyDescent="0.25">
      <c r="A4317" t="s">
        <v>13423</v>
      </c>
      <c r="B4317" t="s">
        <v>13429</v>
      </c>
      <c r="C4317" t="s">
        <v>13425</v>
      </c>
      <c r="D4317" t="s">
        <v>13430</v>
      </c>
      <c r="E4317">
        <v>2</v>
      </c>
      <c r="F4317" s="65">
        <v>0</v>
      </c>
      <c r="G4317" s="65" t="s">
        <v>1213</v>
      </c>
      <c r="H4317">
        <v>62.392000000000003</v>
      </c>
      <c r="I4317">
        <v>6.5979999999999999</v>
      </c>
      <c r="J4317" s="65" t="s">
        <v>9263</v>
      </c>
      <c r="K4317" t="s">
        <v>9264</v>
      </c>
      <c r="L4317" t="s">
        <v>1201</v>
      </c>
      <c r="O4317" t="s">
        <v>1202</v>
      </c>
    </row>
    <row r="4318" spans="1:15" x14ac:dyDescent="0.25">
      <c r="A4318" t="s">
        <v>13423</v>
      </c>
      <c r="B4318" t="s">
        <v>13431</v>
      </c>
      <c r="C4318" t="s">
        <v>13425</v>
      </c>
      <c r="D4318" t="s">
        <v>13432</v>
      </c>
      <c r="E4318">
        <v>2</v>
      </c>
      <c r="F4318" s="65">
        <v>0.2</v>
      </c>
      <c r="G4318" s="65" t="s">
        <v>1213</v>
      </c>
      <c r="H4318">
        <v>62.392000000000003</v>
      </c>
      <c r="I4318">
        <v>6.5979999999999999</v>
      </c>
      <c r="J4318" s="65" t="s">
        <v>9263</v>
      </c>
      <c r="K4318" t="s">
        <v>9264</v>
      </c>
      <c r="L4318" t="s">
        <v>1201</v>
      </c>
      <c r="O4318" t="s">
        <v>1202</v>
      </c>
    </row>
    <row r="4319" spans="1:15" x14ac:dyDescent="0.25">
      <c r="A4319" t="s">
        <v>13423</v>
      </c>
      <c r="B4319" t="s">
        <v>13433</v>
      </c>
      <c r="C4319" t="s">
        <v>13425</v>
      </c>
      <c r="D4319" t="s">
        <v>13434</v>
      </c>
      <c r="E4319">
        <v>2</v>
      </c>
      <c r="F4319" s="65">
        <v>0</v>
      </c>
      <c r="G4319" s="65" t="s">
        <v>1213</v>
      </c>
      <c r="H4319">
        <v>62.392000000000003</v>
      </c>
      <c r="I4319">
        <v>6.5979999999999999</v>
      </c>
      <c r="J4319" s="65" t="s">
        <v>9263</v>
      </c>
      <c r="K4319" t="s">
        <v>9264</v>
      </c>
      <c r="L4319" t="s">
        <v>1201</v>
      </c>
      <c r="O4319" t="s">
        <v>1202</v>
      </c>
    </row>
    <row r="4320" spans="1:15" x14ac:dyDescent="0.25">
      <c r="A4320" t="s">
        <v>13435</v>
      </c>
      <c r="B4320" t="s">
        <v>13436</v>
      </c>
      <c r="C4320" t="s">
        <v>13437</v>
      </c>
      <c r="D4320" t="s">
        <v>13438</v>
      </c>
      <c r="E4320">
        <v>8.5</v>
      </c>
      <c r="F4320" s="65">
        <v>8.5</v>
      </c>
      <c r="G4320" s="65" t="s">
        <v>1200</v>
      </c>
      <c r="H4320">
        <v>69.661000000000001</v>
      </c>
      <c r="I4320">
        <v>22.22</v>
      </c>
      <c r="J4320" s="65" t="s">
        <v>9263</v>
      </c>
      <c r="K4320" t="s">
        <v>9348</v>
      </c>
      <c r="L4320" t="s">
        <v>1201</v>
      </c>
      <c r="O4320" t="s">
        <v>1202</v>
      </c>
    </row>
    <row r="4321" spans="1:18" x14ac:dyDescent="0.25">
      <c r="A4321" t="s">
        <v>13439</v>
      </c>
      <c r="B4321" t="s">
        <v>13440</v>
      </c>
      <c r="C4321" t="s">
        <v>13441</v>
      </c>
      <c r="D4321" t="s">
        <v>13442</v>
      </c>
      <c r="E4321">
        <v>50</v>
      </c>
      <c r="F4321" s="65">
        <v>50</v>
      </c>
      <c r="G4321" s="65" t="s">
        <v>1200</v>
      </c>
      <c r="H4321">
        <v>63.844999999999999</v>
      </c>
      <c r="I4321">
        <v>10.688000000000001</v>
      </c>
      <c r="J4321" s="65" t="s">
        <v>9263</v>
      </c>
      <c r="K4321" t="s">
        <v>9341</v>
      </c>
      <c r="L4321" t="s">
        <v>1201</v>
      </c>
      <c r="O4321" t="s">
        <v>1202</v>
      </c>
    </row>
    <row r="4322" spans="1:18" x14ac:dyDescent="0.25">
      <c r="A4322" t="s">
        <v>13443</v>
      </c>
      <c r="B4322" t="s">
        <v>13444</v>
      </c>
      <c r="C4322" t="s">
        <v>13445</v>
      </c>
      <c r="D4322" t="s">
        <v>13446</v>
      </c>
      <c r="E4322">
        <v>5.5</v>
      </c>
      <c r="F4322" s="65">
        <v>5.5</v>
      </c>
      <c r="G4322" s="65" t="s">
        <v>1200</v>
      </c>
      <c r="H4322">
        <v>63.27</v>
      </c>
      <c r="I4322">
        <v>11.007</v>
      </c>
      <c r="J4322" s="65" t="s">
        <v>9263</v>
      </c>
      <c r="K4322" t="s">
        <v>9341</v>
      </c>
      <c r="L4322" t="s">
        <v>1201</v>
      </c>
      <c r="O4322" t="s">
        <v>1202</v>
      </c>
    </row>
    <row r="4323" spans="1:18" x14ac:dyDescent="0.25">
      <c r="A4323" t="s">
        <v>13447</v>
      </c>
      <c r="B4323" t="s">
        <v>13448</v>
      </c>
      <c r="C4323" t="s">
        <v>13449</v>
      </c>
      <c r="D4323" t="s">
        <v>13450</v>
      </c>
      <c r="E4323">
        <v>5.5</v>
      </c>
      <c r="F4323" s="65">
        <v>5.5</v>
      </c>
      <c r="G4323" s="65" t="s">
        <v>1213</v>
      </c>
      <c r="H4323">
        <v>59.636000000000003</v>
      </c>
      <c r="I4323">
        <v>11.154</v>
      </c>
      <c r="J4323" s="65" t="s">
        <v>9263</v>
      </c>
      <c r="K4323" t="s">
        <v>9271</v>
      </c>
      <c r="L4323" t="s">
        <v>1201</v>
      </c>
      <c r="O4323" t="s">
        <v>1202</v>
      </c>
    </row>
    <row r="4324" spans="1:18" x14ac:dyDescent="0.25">
      <c r="A4324" t="s">
        <v>13451</v>
      </c>
      <c r="B4324" t="s">
        <v>13452</v>
      </c>
      <c r="C4324" t="s">
        <v>13453</v>
      </c>
      <c r="D4324" t="s">
        <v>13454</v>
      </c>
      <c r="E4324">
        <v>2.6</v>
      </c>
      <c r="F4324" s="65">
        <v>2.6</v>
      </c>
      <c r="G4324" s="65" t="s">
        <v>1200</v>
      </c>
      <c r="H4324">
        <v>63.027000000000001</v>
      </c>
      <c r="I4324">
        <v>11.696999999999999</v>
      </c>
      <c r="J4324" s="65" t="s">
        <v>9263</v>
      </c>
      <c r="K4324" t="s">
        <v>9341</v>
      </c>
      <c r="L4324" t="s">
        <v>1201</v>
      </c>
      <c r="O4324" t="s">
        <v>1202</v>
      </c>
    </row>
    <row r="4325" spans="1:18" x14ac:dyDescent="0.25">
      <c r="A4325" t="s">
        <v>13455</v>
      </c>
      <c r="B4325" t="s">
        <v>13456</v>
      </c>
      <c r="C4325" t="s">
        <v>13457</v>
      </c>
      <c r="D4325" t="s">
        <v>13458</v>
      </c>
      <c r="E4325">
        <v>45</v>
      </c>
      <c r="F4325" s="65">
        <v>45</v>
      </c>
      <c r="G4325" s="65" t="s">
        <v>1200</v>
      </c>
      <c r="H4325">
        <v>63.290999999999997</v>
      </c>
      <c r="I4325">
        <v>9.0890000000000004</v>
      </c>
      <c r="J4325" s="65" t="s">
        <v>9263</v>
      </c>
      <c r="K4325" t="s">
        <v>9341</v>
      </c>
      <c r="L4325" t="s">
        <v>1201</v>
      </c>
      <c r="O4325" t="s">
        <v>1202</v>
      </c>
    </row>
    <row r="4326" spans="1:18" x14ac:dyDescent="0.25">
      <c r="A4326" t="s">
        <v>13459</v>
      </c>
      <c r="B4326" t="s">
        <v>13460</v>
      </c>
      <c r="C4326" t="s">
        <v>13461</v>
      </c>
      <c r="D4326" t="s">
        <v>13462</v>
      </c>
      <c r="E4326">
        <v>103.2</v>
      </c>
      <c r="F4326" s="65">
        <v>94</v>
      </c>
      <c r="G4326" s="65" t="s">
        <v>1200</v>
      </c>
      <c r="H4326">
        <v>60.432000000000002</v>
      </c>
      <c r="I4326">
        <v>6.4180000000000001</v>
      </c>
      <c r="J4326" s="65" t="s">
        <v>9263</v>
      </c>
      <c r="K4326" t="s">
        <v>9264</v>
      </c>
      <c r="L4326" t="s">
        <v>1201</v>
      </c>
      <c r="O4326" t="s">
        <v>1202</v>
      </c>
    </row>
    <row r="4327" spans="1:18" x14ac:dyDescent="0.25">
      <c r="A4327" t="s">
        <v>13459</v>
      </c>
      <c r="B4327" t="s">
        <v>13463</v>
      </c>
      <c r="C4327" t="s">
        <v>13461</v>
      </c>
      <c r="D4327" t="s">
        <v>13464</v>
      </c>
      <c r="E4327">
        <v>103.2</v>
      </c>
      <c r="F4327" s="65">
        <v>9.1999999999999993</v>
      </c>
      <c r="G4327" s="65" t="s">
        <v>1200</v>
      </c>
      <c r="H4327">
        <v>60.432000000000002</v>
      </c>
      <c r="I4327">
        <v>6.4180000000000001</v>
      </c>
      <c r="J4327" s="65" t="s">
        <v>9263</v>
      </c>
      <c r="K4327" t="s">
        <v>9264</v>
      </c>
      <c r="L4327" t="s">
        <v>1201</v>
      </c>
      <c r="O4327" t="s">
        <v>1202</v>
      </c>
    </row>
    <row r="4328" spans="1:18" x14ac:dyDescent="0.25">
      <c r="A4328" t="s">
        <v>13465</v>
      </c>
      <c r="B4328" t="s">
        <v>13466</v>
      </c>
      <c r="C4328" t="s">
        <v>13467</v>
      </c>
      <c r="D4328" t="s">
        <v>13468</v>
      </c>
      <c r="E4328">
        <v>159</v>
      </c>
      <c r="F4328" s="65">
        <v>53</v>
      </c>
      <c r="G4328" s="65" t="s">
        <v>1200</v>
      </c>
      <c r="H4328">
        <v>65.887</v>
      </c>
      <c r="I4328">
        <v>13.801</v>
      </c>
      <c r="J4328" s="65" t="s">
        <v>9263</v>
      </c>
      <c r="K4328" t="s">
        <v>9348</v>
      </c>
      <c r="L4328" t="s">
        <v>1201</v>
      </c>
      <c r="O4328" t="s">
        <v>1202</v>
      </c>
    </row>
    <row r="4329" spans="1:18" x14ac:dyDescent="0.25">
      <c r="A4329" t="s">
        <v>13465</v>
      </c>
      <c r="B4329" t="s">
        <v>13469</v>
      </c>
      <c r="C4329" t="s">
        <v>13467</v>
      </c>
      <c r="D4329" t="s">
        <v>13470</v>
      </c>
      <c r="E4329">
        <v>159</v>
      </c>
      <c r="F4329" s="65">
        <v>53</v>
      </c>
      <c r="G4329" s="65" t="s">
        <v>1200</v>
      </c>
      <c r="H4329">
        <v>65.887</v>
      </c>
      <c r="I4329">
        <v>13.801</v>
      </c>
      <c r="J4329" s="65" t="s">
        <v>9263</v>
      </c>
      <c r="K4329" t="s">
        <v>9348</v>
      </c>
      <c r="L4329" t="s">
        <v>1201</v>
      </c>
      <c r="O4329" t="s">
        <v>1202</v>
      </c>
    </row>
    <row r="4330" spans="1:18" x14ac:dyDescent="0.25">
      <c r="A4330" t="s">
        <v>13465</v>
      </c>
      <c r="B4330" t="s">
        <v>13471</v>
      </c>
      <c r="C4330" t="s">
        <v>13467</v>
      </c>
      <c r="D4330" t="s">
        <v>13472</v>
      </c>
      <c r="E4330">
        <v>159</v>
      </c>
      <c r="F4330" s="65">
        <v>53</v>
      </c>
      <c r="G4330" s="65" t="s">
        <v>1200</v>
      </c>
      <c r="H4330">
        <v>65.887</v>
      </c>
      <c r="I4330">
        <v>13.801</v>
      </c>
      <c r="J4330" s="65" t="s">
        <v>9263</v>
      </c>
      <c r="K4330" t="s">
        <v>9348</v>
      </c>
      <c r="L4330" t="s">
        <v>1201</v>
      </c>
      <c r="O4330" t="s">
        <v>1202</v>
      </c>
    </row>
    <row r="4331" spans="1:18" x14ac:dyDescent="0.25">
      <c r="A4331" t="s">
        <v>13465</v>
      </c>
      <c r="B4331" t="s">
        <v>13473</v>
      </c>
      <c r="C4331" t="s">
        <v>13467</v>
      </c>
      <c r="D4331" t="s">
        <v>13474</v>
      </c>
      <c r="E4331">
        <v>159</v>
      </c>
      <c r="F4331" s="65">
        <v>0.1</v>
      </c>
      <c r="G4331" s="65" t="s">
        <v>1200</v>
      </c>
      <c r="H4331">
        <v>65.887</v>
      </c>
      <c r="I4331">
        <v>13.801</v>
      </c>
      <c r="J4331" s="65" t="s">
        <v>9263</v>
      </c>
      <c r="K4331" t="s">
        <v>9348</v>
      </c>
      <c r="L4331" t="s">
        <v>1427</v>
      </c>
      <c r="O4331" t="s">
        <v>1202</v>
      </c>
    </row>
    <row r="4332" spans="1:18" x14ac:dyDescent="0.25">
      <c r="A4332" t="s">
        <v>13475</v>
      </c>
      <c r="B4332" t="s">
        <v>13476</v>
      </c>
      <c r="C4332" t="s">
        <v>13477</v>
      </c>
      <c r="D4332" t="s">
        <v>13478</v>
      </c>
      <c r="E4332">
        <v>0.3</v>
      </c>
      <c r="F4332" s="65">
        <v>0.3</v>
      </c>
      <c r="G4332" s="65" t="s">
        <v>1200</v>
      </c>
      <c r="H4332">
        <v>61.072000000000003</v>
      </c>
      <c r="I4332">
        <v>5.827</v>
      </c>
      <c r="J4332" s="65" t="s">
        <v>9263</v>
      </c>
      <c r="K4332" t="s">
        <v>9264</v>
      </c>
      <c r="L4332" t="s">
        <v>1201</v>
      </c>
      <c r="O4332" t="s">
        <v>1202</v>
      </c>
    </row>
    <row r="4333" spans="1:18" x14ac:dyDescent="0.25">
      <c r="A4333" t="s">
        <v>13479</v>
      </c>
      <c r="B4333" t="s">
        <v>13480</v>
      </c>
      <c r="C4333" t="s">
        <v>13481</v>
      </c>
      <c r="D4333" t="s">
        <v>13482</v>
      </c>
      <c r="E4333">
        <v>3.4</v>
      </c>
      <c r="F4333" s="65">
        <v>3.4</v>
      </c>
      <c r="G4333" s="65" t="s">
        <v>1200</v>
      </c>
      <c r="J4333" s="65" t="s">
        <v>9263</v>
      </c>
      <c r="L4333" t="s">
        <v>1201</v>
      </c>
      <c r="O4333" t="s">
        <v>1202</v>
      </c>
    </row>
    <row r="4334" spans="1:18" x14ac:dyDescent="0.25">
      <c r="A4334" t="s">
        <v>13483</v>
      </c>
      <c r="B4334" t="s">
        <v>13484</v>
      </c>
      <c r="C4334" t="s">
        <v>13485</v>
      </c>
      <c r="D4334" t="s">
        <v>13486</v>
      </c>
      <c r="E4334">
        <v>4</v>
      </c>
      <c r="F4334" s="65">
        <v>4</v>
      </c>
      <c r="G4334" s="65" t="s">
        <v>1200</v>
      </c>
      <c r="J4334" s="65" t="s">
        <v>9263</v>
      </c>
      <c r="L4334" t="s">
        <v>1201</v>
      </c>
      <c r="O4334" t="s">
        <v>1202</v>
      </c>
    </row>
    <row r="4335" spans="1:18" x14ac:dyDescent="0.25">
      <c r="A4335" t="s">
        <v>13487</v>
      </c>
      <c r="B4335" t="s">
        <v>13488</v>
      </c>
      <c r="C4335" t="s">
        <v>13489</v>
      </c>
      <c r="D4335" t="s">
        <v>13490</v>
      </c>
      <c r="E4335">
        <v>12.7</v>
      </c>
      <c r="F4335" s="65">
        <v>12.7</v>
      </c>
      <c r="G4335" s="65" t="s">
        <v>1206</v>
      </c>
      <c r="H4335">
        <v>60.430999999999997</v>
      </c>
      <c r="I4335">
        <v>6.4290000000000003</v>
      </c>
      <c r="J4335" s="65" t="s">
        <v>9263</v>
      </c>
      <c r="K4335" t="s">
        <v>9264</v>
      </c>
      <c r="L4335" t="s">
        <v>1427</v>
      </c>
      <c r="N4335">
        <v>2016</v>
      </c>
      <c r="O4335" t="s">
        <v>1202</v>
      </c>
      <c r="P4335" t="s">
        <v>1317</v>
      </c>
      <c r="Q4335">
        <v>0.01</v>
      </c>
      <c r="R4335">
        <v>0.01</v>
      </c>
    </row>
    <row r="4336" spans="1:18" x14ac:dyDescent="0.25">
      <c r="A4336" t="s">
        <v>13491</v>
      </c>
      <c r="B4336" t="s">
        <v>13492</v>
      </c>
      <c r="C4336" t="s">
        <v>13493</v>
      </c>
      <c r="D4336" t="s">
        <v>13494</v>
      </c>
      <c r="E4336">
        <v>14</v>
      </c>
      <c r="F4336" s="65">
        <v>5</v>
      </c>
      <c r="G4336" s="65" t="s">
        <v>1200</v>
      </c>
      <c r="J4336" s="65" t="s">
        <v>9263</v>
      </c>
      <c r="L4336" t="s">
        <v>1201</v>
      </c>
      <c r="O4336" t="s">
        <v>1202</v>
      </c>
    </row>
    <row r="4337" spans="1:15" x14ac:dyDescent="0.25">
      <c r="A4337" t="s">
        <v>13491</v>
      </c>
      <c r="B4337" t="s">
        <v>13495</v>
      </c>
      <c r="C4337" t="s">
        <v>13493</v>
      </c>
      <c r="D4337" t="s">
        <v>13496</v>
      </c>
      <c r="E4337">
        <v>14</v>
      </c>
      <c r="F4337" s="65">
        <v>4.5</v>
      </c>
      <c r="G4337" s="65" t="s">
        <v>1200</v>
      </c>
      <c r="J4337" s="65" t="s">
        <v>9263</v>
      </c>
      <c r="L4337" t="s">
        <v>1201</v>
      </c>
      <c r="O4337" t="s">
        <v>1202</v>
      </c>
    </row>
    <row r="4338" spans="1:15" x14ac:dyDescent="0.25">
      <c r="A4338" t="s">
        <v>13491</v>
      </c>
      <c r="B4338" t="s">
        <v>13497</v>
      </c>
      <c r="C4338" t="s">
        <v>13493</v>
      </c>
      <c r="D4338" t="s">
        <v>13498</v>
      </c>
      <c r="E4338">
        <v>14</v>
      </c>
      <c r="F4338" s="65">
        <v>4.5</v>
      </c>
      <c r="G4338" s="65" t="s">
        <v>1200</v>
      </c>
      <c r="J4338" s="65" t="s">
        <v>9263</v>
      </c>
      <c r="L4338" t="s">
        <v>1201</v>
      </c>
      <c r="O4338" t="s">
        <v>1202</v>
      </c>
    </row>
    <row r="4339" spans="1:15" x14ac:dyDescent="0.25">
      <c r="A4339" t="s">
        <v>13499</v>
      </c>
      <c r="B4339" t="s">
        <v>13500</v>
      </c>
      <c r="C4339" t="s">
        <v>13501</v>
      </c>
      <c r="D4339" t="s">
        <v>13502</v>
      </c>
      <c r="E4339">
        <v>32</v>
      </c>
      <c r="F4339" s="65">
        <v>32</v>
      </c>
      <c r="G4339" s="65" t="s">
        <v>1200</v>
      </c>
      <c r="H4339">
        <v>60.185000000000002</v>
      </c>
      <c r="I4339">
        <v>10.241</v>
      </c>
      <c r="J4339" s="65" t="s">
        <v>9263</v>
      </c>
      <c r="K4339" t="s">
        <v>9271</v>
      </c>
      <c r="L4339" t="s">
        <v>1201</v>
      </c>
      <c r="O4339" t="s">
        <v>1202</v>
      </c>
    </row>
    <row r="4340" spans="1:15" x14ac:dyDescent="0.25">
      <c r="A4340" t="s">
        <v>13503</v>
      </c>
      <c r="B4340" t="s">
        <v>13504</v>
      </c>
      <c r="C4340" t="s">
        <v>13505</v>
      </c>
      <c r="D4340" t="s">
        <v>13506</v>
      </c>
      <c r="E4340">
        <v>57</v>
      </c>
      <c r="F4340" s="65">
        <v>57</v>
      </c>
      <c r="G4340" s="65" t="s">
        <v>1213</v>
      </c>
      <c r="H4340">
        <v>59.901000000000003</v>
      </c>
      <c r="I4340">
        <v>9.9290000000000003</v>
      </c>
      <c r="J4340" s="65" t="s">
        <v>9263</v>
      </c>
      <c r="K4340" t="s">
        <v>9271</v>
      </c>
      <c r="L4340" t="s">
        <v>1201</v>
      </c>
      <c r="O4340" t="s">
        <v>1202</v>
      </c>
    </row>
    <row r="4341" spans="1:15" x14ac:dyDescent="0.25">
      <c r="A4341" t="s">
        <v>13507</v>
      </c>
      <c r="B4341" t="s">
        <v>13508</v>
      </c>
      <c r="C4341" t="s">
        <v>13509</v>
      </c>
      <c r="D4341" t="s">
        <v>13510</v>
      </c>
      <c r="E4341">
        <v>12</v>
      </c>
      <c r="F4341" s="65">
        <v>12</v>
      </c>
      <c r="G4341" s="65" t="s">
        <v>1200</v>
      </c>
      <c r="H4341">
        <v>63.216999999999999</v>
      </c>
      <c r="I4341">
        <v>9.6329999999999991</v>
      </c>
      <c r="J4341" s="65" t="s">
        <v>9263</v>
      </c>
      <c r="K4341" t="s">
        <v>9341</v>
      </c>
      <c r="L4341" t="s">
        <v>1201</v>
      </c>
      <c r="O4341" t="s">
        <v>1202</v>
      </c>
    </row>
    <row r="4342" spans="1:15" x14ac:dyDescent="0.25">
      <c r="A4342" t="s">
        <v>13511</v>
      </c>
      <c r="B4342" t="s">
        <v>13512</v>
      </c>
      <c r="C4342" t="s">
        <v>13513</v>
      </c>
      <c r="D4342" t="s">
        <v>13514</v>
      </c>
      <c r="E4342">
        <v>7.8</v>
      </c>
      <c r="F4342" s="65">
        <v>7.8</v>
      </c>
      <c r="G4342" s="65" t="s">
        <v>1213</v>
      </c>
      <c r="H4342">
        <v>59.731999999999999</v>
      </c>
      <c r="I4342">
        <v>9.8680000000000003</v>
      </c>
      <c r="J4342" s="65" t="s">
        <v>9263</v>
      </c>
      <c r="K4342" t="s">
        <v>9271</v>
      </c>
      <c r="L4342" t="s">
        <v>1201</v>
      </c>
      <c r="O4342" t="s">
        <v>1202</v>
      </c>
    </row>
    <row r="4343" spans="1:15" x14ac:dyDescent="0.25">
      <c r="A4343" t="s">
        <v>13515</v>
      </c>
      <c r="B4343" t="s">
        <v>13516</v>
      </c>
      <c r="C4343" t="s">
        <v>13517</v>
      </c>
      <c r="D4343" t="s">
        <v>13518</v>
      </c>
      <c r="E4343">
        <v>21</v>
      </c>
      <c r="F4343" s="65">
        <v>21</v>
      </c>
      <c r="G4343" s="65" t="s">
        <v>1213</v>
      </c>
      <c r="H4343">
        <v>59.901000000000003</v>
      </c>
      <c r="I4343">
        <v>9.9290000000000003</v>
      </c>
      <c r="J4343" s="65" t="s">
        <v>9263</v>
      </c>
      <c r="K4343" t="s">
        <v>9271</v>
      </c>
      <c r="L4343" t="s">
        <v>1201</v>
      </c>
      <c r="O4343" t="s">
        <v>1202</v>
      </c>
    </row>
    <row r="4344" spans="1:15" x14ac:dyDescent="0.25">
      <c r="A4344" t="s">
        <v>13519</v>
      </c>
      <c r="B4344" t="s">
        <v>13520</v>
      </c>
      <c r="C4344" t="s">
        <v>13521</v>
      </c>
      <c r="D4344" t="s">
        <v>13522</v>
      </c>
      <c r="E4344">
        <v>5.5</v>
      </c>
      <c r="F4344" s="65">
        <v>5.5</v>
      </c>
      <c r="G4344" s="65" t="s">
        <v>1200</v>
      </c>
      <c r="H4344">
        <v>62.216999999999999</v>
      </c>
      <c r="I4344">
        <v>6.91</v>
      </c>
      <c r="J4344" s="65" t="s">
        <v>9263</v>
      </c>
      <c r="K4344" t="s">
        <v>9264</v>
      </c>
      <c r="L4344" t="s">
        <v>1201</v>
      </c>
      <c r="O4344" t="s">
        <v>1202</v>
      </c>
    </row>
    <row r="4345" spans="1:15" x14ac:dyDescent="0.25">
      <c r="A4345" t="s">
        <v>13523</v>
      </c>
      <c r="B4345" t="s">
        <v>13524</v>
      </c>
      <c r="C4345" t="s">
        <v>13525</v>
      </c>
      <c r="D4345" t="s">
        <v>13526</v>
      </c>
      <c r="E4345">
        <v>43</v>
      </c>
      <c r="F4345" s="65">
        <v>19</v>
      </c>
      <c r="G4345" s="65" t="s">
        <v>1200</v>
      </c>
      <c r="H4345">
        <v>60.558</v>
      </c>
      <c r="I4345">
        <v>6.2110000000000003</v>
      </c>
      <c r="J4345" s="65" t="s">
        <v>9263</v>
      </c>
      <c r="K4345" t="s">
        <v>9264</v>
      </c>
      <c r="L4345" t="s">
        <v>1201</v>
      </c>
      <c r="O4345" t="s">
        <v>1202</v>
      </c>
    </row>
    <row r="4346" spans="1:15" x14ac:dyDescent="0.25">
      <c r="A4346" t="s">
        <v>13523</v>
      </c>
      <c r="B4346" t="s">
        <v>13527</v>
      </c>
      <c r="C4346" t="s">
        <v>13525</v>
      </c>
      <c r="D4346" t="s">
        <v>13528</v>
      </c>
      <c r="E4346">
        <v>43</v>
      </c>
      <c r="F4346" s="65">
        <v>24</v>
      </c>
      <c r="G4346" s="65" t="s">
        <v>1200</v>
      </c>
      <c r="H4346">
        <v>60.558</v>
      </c>
      <c r="I4346">
        <v>6.2110000000000003</v>
      </c>
      <c r="J4346" s="65" t="s">
        <v>9263</v>
      </c>
      <c r="K4346" t="s">
        <v>9264</v>
      </c>
      <c r="L4346" t="s">
        <v>1201</v>
      </c>
      <c r="O4346" t="s">
        <v>1202</v>
      </c>
    </row>
    <row r="4347" spans="1:15" x14ac:dyDescent="0.25">
      <c r="A4347" t="s">
        <v>13529</v>
      </c>
      <c r="B4347" t="s">
        <v>13530</v>
      </c>
      <c r="C4347" t="s">
        <v>13531</v>
      </c>
      <c r="D4347" t="s">
        <v>13532</v>
      </c>
      <c r="E4347">
        <v>28.7</v>
      </c>
      <c r="F4347" s="65">
        <v>3.6</v>
      </c>
      <c r="G4347" s="65" t="s">
        <v>1200</v>
      </c>
      <c r="H4347">
        <v>58.765000000000001</v>
      </c>
      <c r="I4347">
        <v>6.3680000000000003</v>
      </c>
      <c r="J4347" s="65" t="s">
        <v>9263</v>
      </c>
      <c r="K4347" t="s">
        <v>9367</v>
      </c>
      <c r="L4347" t="s">
        <v>1201</v>
      </c>
      <c r="O4347" t="s">
        <v>1202</v>
      </c>
    </row>
    <row r="4348" spans="1:15" x14ac:dyDescent="0.25">
      <c r="A4348" t="s">
        <v>13529</v>
      </c>
      <c r="B4348" t="s">
        <v>13533</v>
      </c>
      <c r="C4348" t="s">
        <v>13531</v>
      </c>
      <c r="D4348" t="s">
        <v>13534</v>
      </c>
      <c r="E4348">
        <v>28.7</v>
      </c>
      <c r="F4348" s="65">
        <v>11</v>
      </c>
      <c r="G4348" s="65" t="s">
        <v>1200</v>
      </c>
      <c r="H4348">
        <v>58.765000000000001</v>
      </c>
      <c r="I4348">
        <v>6.3680000000000003</v>
      </c>
      <c r="J4348" s="65" t="s">
        <v>9263</v>
      </c>
      <c r="K4348" t="s">
        <v>9367</v>
      </c>
      <c r="L4348" t="s">
        <v>1201</v>
      </c>
      <c r="O4348" t="s">
        <v>1202</v>
      </c>
    </row>
    <row r="4349" spans="1:15" x14ac:dyDescent="0.25">
      <c r="A4349" t="s">
        <v>13529</v>
      </c>
      <c r="B4349" t="s">
        <v>13535</v>
      </c>
      <c r="C4349" t="s">
        <v>13531</v>
      </c>
      <c r="D4349" t="s">
        <v>13536</v>
      </c>
      <c r="E4349">
        <v>28.7</v>
      </c>
      <c r="F4349" s="65">
        <v>3.6</v>
      </c>
      <c r="G4349" s="65" t="s">
        <v>1200</v>
      </c>
      <c r="H4349">
        <v>58.765000000000001</v>
      </c>
      <c r="I4349">
        <v>6.3680000000000003</v>
      </c>
      <c r="J4349" s="65" t="s">
        <v>9263</v>
      </c>
      <c r="K4349" t="s">
        <v>9367</v>
      </c>
      <c r="L4349" t="s">
        <v>1201</v>
      </c>
      <c r="O4349" t="s">
        <v>1202</v>
      </c>
    </row>
    <row r="4350" spans="1:15" x14ac:dyDescent="0.25">
      <c r="A4350" t="s">
        <v>13529</v>
      </c>
      <c r="B4350" t="s">
        <v>13537</v>
      </c>
      <c r="C4350" t="s">
        <v>13531</v>
      </c>
      <c r="D4350" t="s">
        <v>13538</v>
      </c>
      <c r="E4350">
        <v>28.7</v>
      </c>
      <c r="F4350" s="65">
        <v>10.5</v>
      </c>
      <c r="G4350" s="65" t="s">
        <v>1200</v>
      </c>
      <c r="H4350">
        <v>58.765000000000001</v>
      </c>
      <c r="I4350">
        <v>6.3680000000000003</v>
      </c>
      <c r="J4350" s="65" t="s">
        <v>9263</v>
      </c>
      <c r="K4350" t="s">
        <v>9367</v>
      </c>
      <c r="L4350" t="s">
        <v>1201</v>
      </c>
      <c r="O4350" t="s">
        <v>1202</v>
      </c>
    </row>
    <row r="4351" spans="1:15" x14ac:dyDescent="0.25">
      <c r="A4351" t="s">
        <v>13539</v>
      </c>
      <c r="B4351" t="s">
        <v>13540</v>
      </c>
      <c r="C4351" t="s">
        <v>13541</v>
      </c>
      <c r="D4351" t="s">
        <v>13542</v>
      </c>
      <c r="E4351">
        <v>8.6999999999999993</v>
      </c>
      <c r="F4351" s="65">
        <v>1.1000000000000001</v>
      </c>
      <c r="G4351" s="65" t="s">
        <v>1213</v>
      </c>
      <c r="H4351">
        <v>60.46</v>
      </c>
      <c r="I4351">
        <v>5.4379999999999997</v>
      </c>
      <c r="J4351" s="65" t="s">
        <v>9263</v>
      </c>
      <c r="K4351" t="s">
        <v>9264</v>
      </c>
      <c r="L4351" t="s">
        <v>1201</v>
      </c>
      <c r="O4351" t="s">
        <v>1202</v>
      </c>
    </row>
    <row r="4352" spans="1:15" x14ac:dyDescent="0.25">
      <c r="A4352" t="s">
        <v>13539</v>
      </c>
      <c r="B4352" t="s">
        <v>13543</v>
      </c>
      <c r="C4352" t="s">
        <v>13541</v>
      </c>
      <c r="D4352" t="s">
        <v>13544</v>
      </c>
      <c r="E4352">
        <v>8.6999999999999993</v>
      </c>
      <c r="F4352" s="65">
        <v>3</v>
      </c>
      <c r="G4352" s="65" t="s">
        <v>1213</v>
      </c>
      <c r="H4352">
        <v>60.46</v>
      </c>
      <c r="I4352">
        <v>5.4379999999999997</v>
      </c>
      <c r="J4352" s="65" t="s">
        <v>9263</v>
      </c>
      <c r="K4352" t="s">
        <v>9264</v>
      </c>
      <c r="L4352" t="s">
        <v>1201</v>
      </c>
      <c r="O4352" t="s">
        <v>1202</v>
      </c>
    </row>
    <row r="4353" spans="1:18" x14ac:dyDescent="0.25">
      <c r="A4353" t="s">
        <v>13539</v>
      </c>
      <c r="B4353" t="s">
        <v>13545</v>
      </c>
      <c r="C4353" t="s">
        <v>13541</v>
      </c>
      <c r="D4353" t="s">
        <v>13546</v>
      </c>
      <c r="E4353">
        <v>8.6999999999999993</v>
      </c>
      <c r="F4353" s="65">
        <v>0.4</v>
      </c>
      <c r="G4353" s="65" t="s">
        <v>1213</v>
      </c>
      <c r="H4353">
        <v>60.46</v>
      </c>
      <c r="I4353">
        <v>5.4379999999999997</v>
      </c>
      <c r="J4353" s="65" t="s">
        <v>9263</v>
      </c>
      <c r="K4353" t="s">
        <v>9264</v>
      </c>
      <c r="L4353" t="s">
        <v>1201</v>
      </c>
      <c r="O4353" t="s">
        <v>1202</v>
      </c>
    </row>
    <row r="4354" spans="1:18" x14ac:dyDescent="0.25">
      <c r="A4354" t="s">
        <v>13539</v>
      </c>
      <c r="B4354" t="s">
        <v>13547</v>
      </c>
      <c r="C4354" t="s">
        <v>13541</v>
      </c>
      <c r="D4354" t="s">
        <v>13548</v>
      </c>
      <c r="E4354">
        <v>8.6999999999999993</v>
      </c>
      <c r="F4354" s="65">
        <v>0.9</v>
      </c>
      <c r="G4354" s="65" t="s">
        <v>1213</v>
      </c>
      <c r="H4354">
        <v>60.46</v>
      </c>
      <c r="I4354">
        <v>5.4379999999999997</v>
      </c>
      <c r="J4354" s="65" t="s">
        <v>9263</v>
      </c>
      <c r="K4354" t="s">
        <v>9264</v>
      </c>
      <c r="L4354" t="s">
        <v>1201</v>
      </c>
      <c r="O4354" t="s">
        <v>1202</v>
      </c>
    </row>
    <row r="4355" spans="1:18" x14ac:dyDescent="0.25">
      <c r="A4355" t="s">
        <v>13539</v>
      </c>
      <c r="B4355" t="s">
        <v>13549</v>
      </c>
      <c r="C4355" t="s">
        <v>13541</v>
      </c>
      <c r="D4355" t="s">
        <v>13550</v>
      </c>
      <c r="E4355">
        <v>8.6999999999999993</v>
      </c>
      <c r="F4355" s="65">
        <v>2.1</v>
      </c>
      <c r="G4355" s="65" t="s">
        <v>1213</v>
      </c>
      <c r="H4355">
        <v>60.46</v>
      </c>
      <c r="I4355">
        <v>5.4379999999999997</v>
      </c>
      <c r="J4355" s="65" t="s">
        <v>9263</v>
      </c>
      <c r="K4355" t="s">
        <v>9264</v>
      </c>
      <c r="L4355" t="s">
        <v>1201</v>
      </c>
      <c r="O4355" t="s">
        <v>1202</v>
      </c>
    </row>
    <row r="4356" spans="1:18" x14ac:dyDescent="0.25">
      <c r="A4356" t="s">
        <v>13539</v>
      </c>
      <c r="B4356" t="s">
        <v>13551</v>
      </c>
      <c r="C4356" t="s">
        <v>13541</v>
      </c>
      <c r="D4356" t="s">
        <v>13552</v>
      </c>
      <c r="E4356">
        <v>8.6999999999999993</v>
      </c>
      <c r="F4356" s="65">
        <v>0.1</v>
      </c>
      <c r="G4356" s="65" t="s">
        <v>1213</v>
      </c>
      <c r="H4356">
        <v>60.46</v>
      </c>
      <c r="I4356">
        <v>5.4379999999999997</v>
      </c>
      <c r="J4356" s="65" t="s">
        <v>9263</v>
      </c>
      <c r="K4356" t="s">
        <v>9264</v>
      </c>
      <c r="L4356" t="s">
        <v>1201</v>
      </c>
      <c r="O4356" t="s">
        <v>1202</v>
      </c>
    </row>
    <row r="4357" spans="1:18" x14ac:dyDescent="0.25">
      <c r="A4357" t="s">
        <v>13539</v>
      </c>
      <c r="B4357" t="s">
        <v>13553</v>
      </c>
      <c r="C4357" t="s">
        <v>13541</v>
      </c>
      <c r="D4357" t="s">
        <v>13554</v>
      </c>
      <c r="E4357">
        <v>8.6999999999999993</v>
      </c>
      <c r="F4357" s="65">
        <v>0.4</v>
      </c>
      <c r="G4357" s="65" t="s">
        <v>1213</v>
      </c>
      <c r="H4357">
        <v>60.46</v>
      </c>
      <c r="I4357">
        <v>5.4379999999999997</v>
      </c>
      <c r="J4357" s="65" t="s">
        <v>9263</v>
      </c>
      <c r="K4357" t="s">
        <v>9264</v>
      </c>
      <c r="L4357" t="s">
        <v>1201</v>
      </c>
      <c r="O4357" t="s">
        <v>1202</v>
      </c>
    </row>
    <row r="4358" spans="1:18" x14ac:dyDescent="0.25">
      <c r="A4358" t="s">
        <v>13539</v>
      </c>
      <c r="B4358" t="s">
        <v>13555</v>
      </c>
      <c r="C4358" t="s">
        <v>13541</v>
      </c>
      <c r="D4358" t="s">
        <v>13556</v>
      </c>
      <c r="E4358">
        <v>8.6999999999999993</v>
      </c>
      <c r="F4358" s="65">
        <v>0.7</v>
      </c>
      <c r="G4358" s="65" t="s">
        <v>1213</v>
      </c>
      <c r="H4358">
        <v>60.46</v>
      </c>
      <c r="I4358">
        <v>5.4379999999999997</v>
      </c>
      <c r="J4358" s="65" t="s">
        <v>9263</v>
      </c>
      <c r="K4358" t="s">
        <v>9264</v>
      </c>
      <c r="L4358" t="s">
        <v>1201</v>
      </c>
      <c r="O4358" t="s">
        <v>1202</v>
      </c>
    </row>
    <row r="4359" spans="1:18" x14ac:dyDescent="0.25">
      <c r="A4359" t="s">
        <v>13557</v>
      </c>
      <c r="B4359" t="s">
        <v>13558</v>
      </c>
      <c r="C4359" t="s">
        <v>13559</v>
      </c>
      <c r="D4359" t="s">
        <v>13560</v>
      </c>
      <c r="E4359">
        <v>33</v>
      </c>
      <c r="F4359" s="65">
        <v>33</v>
      </c>
      <c r="G4359" s="65" t="s">
        <v>1200</v>
      </c>
      <c r="H4359">
        <v>60.573999999999998</v>
      </c>
      <c r="I4359">
        <v>8.4109999999999996</v>
      </c>
      <c r="J4359" s="65" t="s">
        <v>9263</v>
      </c>
      <c r="K4359" t="s">
        <v>9271</v>
      </c>
      <c r="L4359" t="s">
        <v>1201</v>
      </c>
      <c r="O4359" t="s">
        <v>1202</v>
      </c>
    </row>
    <row r="4360" spans="1:18" x14ac:dyDescent="0.25">
      <c r="A4360" t="s">
        <v>13561</v>
      </c>
      <c r="B4360" t="s">
        <v>13562</v>
      </c>
      <c r="C4360" t="s">
        <v>13563</v>
      </c>
      <c r="D4360" t="s">
        <v>13564</v>
      </c>
      <c r="E4360">
        <v>328</v>
      </c>
      <c r="F4360" s="65">
        <v>147</v>
      </c>
      <c r="G4360" s="65" t="s">
        <v>1206</v>
      </c>
      <c r="H4360">
        <v>60.814999999999998</v>
      </c>
      <c r="I4360">
        <v>5.0330000000000004</v>
      </c>
      <c r="J4360" s="65" t="s">
        <v>9263</v>
      </c>
      <c r="K4360" t="s">
        <v>9264</v>
      </c>
      <c r="L4360" t="s">
        <v>1201</v>
      </c>
      <c r="O4360" t="s">
        <v>1411</v>
      </c>
      <c r="P4360" t="s">
        <v>1209</v>
      </c>
      <c r="Q4360">
        <v>43.07</v>
      </c>
      <c r="R4360">
        <v>0.38</v>
      </c>
    </row>
    <row r="4361" spans="1:18" x14ac:dyDescent="0.25">
      <c r="A4361" t="s">
        <v>13561</v>
      </c>
      <c r="B4361" t="s">
        <v>13565</v>
      </c>
      <c r="C4361" t="s">
        <v>13563</v>
      </c>
      <c r="D4361" t="s">
        <v>13566</v>
      </c>
      <c r="E4361">
        <v>328</v>
      </c>
      <c r="F4361" s="65">
        <v>147</v>
      </c>
      <c r="G4361" s="65" t="s">
        <v>1206</v>
      </c>
      <c r="H4361">
        <v>60.814999999999998</v>
      </c>
      <c r="I4361">
        <v>5.0330000000000004</v>
      </c>
      <c r="J4361" s="65" t="s">
        <v>9263</v>
      </c>
      <c r="K4361" t="s">
        <v>9264</v>
      </c>
      <c r="L4361" t="s">
        <v>1201</v>
      </c>
      <c r="O4361" t="s">
        <v>1411</v>
      </c>
      <c r="P4361" t="s">
        <v>1209</v>
      </c>
      <c r="Q4361">
        <v>43.07</v>
      </c>
      <c r="R4361">
        <v>0.38</v>
      </c>
    </row>
    <row r="4362" spans="1:18" x14ac:dyDescent="0.25">
      <c r="A4362" t="s">
        <v>13561</v>
      </c>
      <c r="B4362" t="s">
        <v>13567</v>
      </c>
      <c r="C4362" t="s">
        <v>13563</v>
      </c>
      <c r="D4362" t="s">
        <v>13568</v>
      </c>
      <c r="E4362">
        <v>328</v>
      </c>
      <c r="F4362" s="65">
        <v>34</v>
      </c>
      <c r="G4362" s="65" t="s">
        <v>1206</v>
      </c>
      <c r="H4362">
        <v>60.814999999999998</v>
      </c>
      <c r="I4362">
        <v>5.0330000000000004</v>
      </c>
      <c r="J4362" s="65" t="s">
        <v>9263</v>
      </c>
      <c r="K4362" t="s">
        <v>9264</v>
      </c>
      <c r="L4362" t="s">
        <v>1201</v>
      </c>
      <c r="O4362" t="s">
        <v>1202</v>
      </c>
      <c r="P4362" t="s">
        <v>1317</v>
      </c>
      <c r="Q4362">
        <v>0.01</v>
      </c>
      <c r="R4362">
        <v>0.01</v>
      </c>
    </row>
    <row r="4363" spans="1:18" x14ac:dyDescent="0.25">
      <c r="A4363" t="s">
        <v>13569</v>
      </c>
      <c r="B4363" t="s">
        <v>13570</v>
      </c>
      <c r="C4363" t="s">
        <v>13571</v>
      </c>
      <c r="D4363" t="s">
        <v>13572</v>
      </c>
      <c r="E4363">
        <v>23.9</v>
      </c>
      <c r="F4363" s="65">
        <v>1</v>
      </c>
      <c r="G4363" s="65" t="s">
        <v>1200</v>
      </c>
      <c r="H4363">
        <v>63.750999999999998</v>
      </c>
      <c r="I4363">
        <v>11.917</v>
      </c>
      <c r="J4363" s="65" t="s">
        <v>9263</v>
      </c>
      <c r="K4363" t="s">
        <v>9341</v>
      </c>
      <c r="L4363" t="s">
        <v>1201</v>
      </c>
      <c r="O4363" t="s">
        <v>1202</v>
      </c>
    </row>
    <row r="4364" spans="1:18" x14ac:dyDescent="0.25">
      <c r="A4364" t="s">
        <v>13569</v>
      </c>
      <c r="B4364" t="s">
        <v>13573</v>
      </c>
      <c r="C4364" t="s">
        <v>13571</v>
      </c>
      <c r="D4364" t="s">
        <v>13574</v>
      </c>
      <c r="E4364">
        <v>23.9</v>
      </c>
      <c r="F4364" s="65">
        <v>0.1</v>
      </c>
      <c r="G4364" s="65" t="s">
        <v>1200</v>
      </c>
      <c r="H4364">
        <v>63.750999999999998</v>
      </c>
      <c r="I4364">
        <v>11.917</v>
      </c>
      <c r="J4364" s="65" t="s">
        <v>9263</v>
      </c>
      <c r="K4364" t="s">
        <v>9341</v>
      </c>
      <c r="L4364" t="s">
        <v>1201</v>
      </c>
      <c r="O4364" t="s">
        <v>1202</v>
      </c>
    </row>
    <row r="4365" spans="1:18" x14ac:dyDescent="0.25">
      <c r="A4365" t="s">
        <v>13569</v>
      </c>
      <c r="B4365" t="s">
        <v>13575</v>
      </c>
      <c r="C4365" t="s">
        <v>13571</v>
      </c>
      <c r="D4365" t="s">
        <v>13576</v>
      </c>
      <c r="E4365">
        <v>23.9</v>
      </c>
      <c r="F4365" s="65">
        <v>0.7</v>
      </c>
      <c r="G4365" s="65" t="s">
        <v>1200</v>
      </c>
      <c r="H4365">
        <v>63.750999999999998</v>
      </c>
      <c r="I4365">
        <v>11.917</v>
      </c>
      <c r="J4365" s="65" t="s">
        <v>9263</v>
      </c>
      <c r="K4365" t="s">
        <v>9341</v>
      </c>
      <c r="L4365" t="s">
        <v>1201</v>
      </c>
      <c r="O4365" t="s">
        <v>1202</v>
      </c>
    </row>
    <row r="4366" spans="1:18" x14ac:dyDescent="0.25">
      <c r="A4366" t="s">
        <v>13569</v>
      </c>
      <c r="B4366" t="s">
        <v>13577</v>
      </c>
      <c r="C4366" t="s">
        <v>13571</v>
      </c>
      <c r="D4366" t="s">
        <v>13578</v>
      </c>
      <c r="E4366">
        <v>23.9</v>
      </c>
      <c r="F4366" s="65">
        <v>12.5</v>
      </c>
      <c r="G4366" s="65" t="s">
        <v>1200</v>
      </c>
      <c r="H4366">
        <v>63.750999999999998</v>
      </c>
      <c r="I4366">
        <v>11.917</v>
      </c>
      <c r="J4366" s="65" t="s">
        <v>9263</v>
      </c>
      <c r="K4366" t="s">
        <v>9341</v>
      </c>
      <c r="L4366" t="s">
        <v>1201</v>
      </c>
      <c r="O4366" t="s">
        <v>1202</v>
      </c>
    </row>
    <row r="4367" spans="1:18" x14ac:dyDescent="0.25">
      <c r="A4367" t="s">
        <v>13569</v>
      </c>
      <c r="B4367" t="s">
        <v>13579</v>
      </c>
      <c r="C4367" t="s">
        <v>13571</v>
      </c>
      <c r="D4367" t="s">
        <v>13580</v>
      </c>
      <c r="E4367">
        <v>23.9</v>
      </c>
      <c r="F4367" s="65">
        <v>1.5</v>
      </c>
      <c r="G4367" s="65" t="s">
        <v>1200</v>
      </c>
      <c r="H4367">
        <v>63.750999999999998</v>
      </c>
      <c r="I4367">
        <v>11.917</v>
      </c>
      <c r="J4367" s="65" t="s">
        <v>9263</v>
      </c>
      <c r="K4367" t="s">
        <v>9341</v>
      </c>
      <c r="L4367" t="s">
        <v>1201</v>
      </c>
      <c r="O4367" t="s">
        <v>1202</v>
      </c>
    </row>
    <row r="4368" spans="1:18" x14ac:dyDescent="0.25">
      <c r="A4368" t="s">
        <v>13569</v>
      </c>
      <c r="B4368" t="s">
        <v>13581</v>
      </c>
      <c r="C4368" t="s">
        <v>13571</v>
      </c>
      <c r="D4368" t="s">
        <v>13582</v>
      </c>
      <c r="E4368">
        <v>23.9</v>
      </c>
      <c r="F4368" s="65">
        <v>0.1</v>
      </c>
      <c r="G4368" s="65" t="s">
        <v>1200</v>
      </c>
      <c r="H4368">
        <v>63.750999999999998</v>
      </c>
      <c r="I4368">
        <v>11.917</v>
      </c>
      <c r="J4368" s="65" t="s">
        <v>9263</v>
      </c>
      <c r="K4368" t="s">
        <v>9341</v>
      </c>
      <c r="L4368" t="s">
        <v>1201</v>
      </c>
      <c r="O4368" t="s">
        <v>1202</v>
      </c>
    </row>
    <row r="4369" spans="1:15" x14ac:dyDescent="0.25">
      <c r="A4369" t="s">
        <v>13569</v>
      </c>
      <c r="B4369" t="s">
        <v>13583</v>
      </c>
      <c r="C4369" t="s">
        <v>13571</v>
      </c>
      <c r="D4369" t="s">
        <v>13584</v>
      </c>
      <c r="E4369">
        <v>23.9</v>
      </c>
      <c r="F4369" s="65">
        <v>0.2</v>
      </c>
      <c r="G4369" s="65" t="s">
        <v>1200</v>
      </c>
      <c r="H4369">
        <v>63.750999999999998</v>
      </c>
      <c r="I4369">
        <v>11.917</v>
      </c>
      <c r="J4369" s="65" t="s">
        <v>9263</v>
      </c>
      <c r="K4369" t="s">
        <v>9341</v>
      </c>
      <c r="L4369" t="s">
        <v>1201</v>
      </c>
      <c r="O4369" t="s">
        <v>1202</v>
      </c>
    </row>
    <row r="4370" spans="1:15" x14ac:dyDescent="0.25">
      <c r="A4370" t="s">
        <v>13569</v>
      </c>
      <c r="B4370" t="s">
        <v>13585</v>
      </c>
      <c r="C4370" t="s">
        <v>13571</v>
      </c>
      <c r="D4370" t="s">
        <v>13586</v>
      </c>
      <c r="E4370">
        <v>23.9</v>
      </c>
      <c r="F4370" s="65">
        <v>1.9</v>
      </c>
      <c r="G4370" s="65" t="s">
        <v>1200</v>
      </c>
      <c r="H4370">
        <v>63.750999999999998</v>
      </c>
      <c r="I4370">
        <v>11.917</v>
      </c>
      <c r="J4370" s="65" t="s">
        <v>9263</v>
      </c>
      <c r="K4370" t="s">
        <v>9341</v>
      </c>
      <c r="L4370" t="s">
        <v>1201</v>
      </c>
      <c r="O4370" t="s">
        <v>1202</v>
      </c>
    </row>
    <row r="4371" spans="1:15" x14ac:dyDescent="0.25">
      <c r="A4371" t="s">
        <v>13569</v>
      </c>
      <c r="B4371" t="s">
        <v>13587</v>
      </c>
      <c r="C4371" t="s">
        <v>13571</v>
      </c>
      <c r="D4371" t="s">
        <v>13588</v>
      </c>
      <c r="E4371">
        <v>23.9</v>
      </c>
      <c r="F4371" s="65">
        <v>0</v>
      </c>
      <c r="G4371" s="65" t="s">
        <v>1200</v>
      </c>
      <c r="H4371">
        <v>63.750999999999998</v>
      </c>
      <c r="I4371">
        <v>11.917</v>
      </c>
      <c r="J4371" s="65" t="s">
        <v>9263</v>
      </c>
      <c r="K4371" t="s">
        <v>9341</v>
      </c>
      <c r="L4371" t="s">
        <v>1201</v>
      </c>
      <c r="O4371" t="s">
        <v>1202</v>
      </c>
    </row>
    <row r="4372" spans="1:15" x14ac:dyDescent="0.25">
      <c r="A4372" t="s">
        <v>13569</v>
      </c>
      <c r="B4372" t="s">
        <v>13589</v>
      </c>
      <c r="C4372" t="s">
        <v>13571</v>
      </c>
      <c r="D4372" t="s">
        <v>13590</v>
      </c>
      <c r="E4372">
        <v>23.9</v>
      </c>
      <c r="F4372" s="65">
        <v>2</v>
      </c>
      <c r="G4372" s="65" t="s">
        <v>1200</v>
      </c>
      <c r="H4372">
        <v>63.750999999999998</v>
      </c>
      <c r="I4372">
        <v>11.917</v>
      </c>
      <c r="J4372" s="65" t="s">
        <v>9263</v>
      </c>
      <c r="K4372" t="s">
        <v>9341</v>
      </c>
      <c r="L4372" t="s">
        <v>1201</v>
      </c>
      <c r="O4372" t="s">
        <v>1202</v>
      </c>
    </row>
    <row r="4373" spans="1:15" x14ac:dyDescent="0.25">
      <c r="A4373" t="s">
        <v>13569</v>
      </c>
      <c r="B4373" t="s">
        <v>13591</v>
      </c>
      <c r="C4373" t="s">
        <v>13571</v>
      </c>
      <c r="D4373" t="s">
        <v>13592</v>
      </c>
      <c r="E4373">
        <v>23.9</v>
      </c>
      <c r="F4373" s="65">
        <v>0.1</v>
      </c>
      <c r="G4373" s="65" t="s">
        <v>1200</v>
      </c>
      <c r="H4373">
        <v>63.750999999999998</v>
      </c>
      <c r="I4373">
        <v>11.917</v>
      </c>
      <c r="J4373" s="65" t="s">
        <v>9263</v>
      </c>
      <c r="K4373" t="s">
        <v>9341</v>
      </c>
      <c r="L4373" t="s">
        <v>1201</v>
      </c>
      <c r="O4373" t="s">
        <v>1202</v>
      </c>
    </row>
    <row r="4374" spans="1:15" x14ac:dyDescent="0.25">
      <c r="A4374" t="s">
        <v>13569</v>
      </c>
      <c r="B4374" t="s">
        <v>13593</v>
      </c>
      <c r="C4374" t="s">
        <v>13571</v>
      </c>
      <c r="D4374" t="s">
        <v>13594</v>
      </c>
      <c r="E4374">
        <v>23.9</v>
      </c>
      <c r="F4374" s="65">
        <v>0.1</v>
      </c>
      <c r="G4374" s="65" t="s">
        <v>1200</v>
      </c>
      <c r="H4374">
        <v>63.750999999999998</v>
      </c>
      <c r="I4374">
        <v>11.917</v>
      </c>
      <c r="J4374" s="65" t="s">
        <v>9263</v>
      </c>
      <c r="K4374" t="s">
        <v>9341</v>
      </c>
      <c r="L4374" t="s">
        <v>1201</v>
      </c>
      <c r="O4374" t="s">
        <v>1202</v>
      </c>
    </row>
    <row r="4375" spans="1:15" x14ac:dyDescent="0.25">
      <c r="A4375" t="s">
        <v>13569</v>
      </c>
      <c r="B4375" t="s">
        <v>13595</v>
      </c>
      <c r="C4375" t="s">
        <v>13571</v>
      </c>
      <c r="D4375" t="s">
        <v>13596</v>
      </c>
      <c r="E4375">
        <v>23.9</v>
      </c>
      <c r="F4375" s="65">
        <v>1</v>
      </c>
      <c r="G4375" s="65" t="s">
        <v>1200</v>
      </c>
      <c r="H4375">
        <v>63.750999999999998</v>
      </c>
      <c r="I4375">
        <v>11.917</v>
      </c>
      <c r="J4375" s="65" t="s">
        <v>9263</v>
      </c>
      <c r="K4375" t="s">
        <v>9341</v>
      </c>
      <c r="L4375" t="s">
        <v>1201</v>
      </c>
      <c r="O4375" t="s">
        <v>1202</v>
      </c>
    </row>
    <row r="4376" spans="1:15" x14ac:dyDescent="0.25">
      <c r="A4376" t="s">
        <v>13569</v>
      </c>
      <c r="B4376" t="s">
        <v>13597</v>
      </c>
      <c r="C4376" t="s">
        <v>13571</v>
      </c>
      <c r="D4376" t="s">
        <v>13598</v>
      </c>
      <c r="E4376">
        <v>23.9</v>
      </c>
      <c r="F4376" s="65">
        <v>1.3</v>
      </c>
      <c r="G4376" s="65" t="s">
        <v>1200</v>
      </c>
      <c r="H4376">
        <v>63.750999999999998</v>
      </c>
      <c r="I4376">
        <v>11.917</v>
      </c>
      <c r="J4376" s="65" t="s">
        <v>9263</v>
      </c>
      <c r="K4376" t="s">
        <v>9341</v>
      </c>
      <c r="L4376" t="s">
        <v>1201</v>
      </c>
      <c r="O4376" t="s">
        <v>1202</v>
      </c>
    </row>
    <row r="4377" spans="1:15" x14ac:dyDescent="0.25">
      <c r="A4377" t="s">
        <v>13569</v>
      </c>
      <c r="B4377" t="s">
        <v>13599</v>
      </c>
      <c r="C4377" t="s">
        <v>13571</v>
      </c>
      <c r="D4377" t="s">
        <v>13600</v>
      </c>
      <c r="E4377">
        <v>23.9</v>
      </c>
      <c r="F4377" s="65">
        <v>1.3</v>
      </c>
      <c r="G4377" s="65" t="s">
        <v>1200</v>
      </c>
      <c r="H4377">
        <v>63.750999999999998</v>
      </c>
      <c r="I4377">
        <v>11.917</v>
      </c>
      <c r="J4377" s="65" t="s">
        <v>9263</v>
      </c>
      <c r="K4377" t="s">
        <v>9341</v>
      </c>
      <c r="L4377" t="s">
        <v>1201</v>
      </c>
      <c r="O4377" t="s">
        <v>1202</v>
      </c>
    </row>
    <row r="4378" spans="1:15" x14ac:dyDescent="0.25">
      <c r="A4378" t="s">
        <v>13569</v>
      </c>
      <c r="B4378" t="s">
        <v>13601</v>
      </c>
      <c r="C4378" t="s">
        <v>13571</v>
      </c>
      <c r="D4378" t="s">
        <v>13602</v>
      </c>
      <c r="E4378">
        <v>23.9</v>
      </c>
      <c r="F4378" s="65">
        <v>0.1</v>
      </c>
      <c r="G4378" s="65" t="s">
        <v>1200</v>
      </c>
      <c r="H4378">
        <v>63.750999999999998</v>
      </c>
      <c r="I4378">
        <v>11.917</v>
      </c>
      <c r="J4378" s="65" t="s">
        <v>9263</v>
      </c>
      <c r="K4378" t="s">
        <v>9341</v>
      </c>
      <c r="L4378" t="s">
        <v>1201</v>
      </c>
      <c r="O4378" t="s">
        <v>1202</v>
      </c>
    </row>
    <row r="4379" spans="1:15" x14ac:dyDescent="0.25">
      <c r="A4379" t="s">
        <v>13603</v>
      </c>
      <c r="B4379" t="s">
        <v>13604</v>
      </c>
      <c r="C4379" t="s">
        <v>13605</v>
      </c>
      <c r="D4379" t="s">
        <v>13606</v>
      </c>
      <c r="E4379">
        <v>27.2</v>
      </c>
      <c r="F4379" s="65">
        <v>4.4000000000000004</v>
      </c>
      <c r="G4379" s="65" t="s">
        <v>1200</v>
      </c>
      <c r="H4379">
        <v>61.423999999999999</v>
      </c>
      <c r="I4379">
        <v>11.097</v>
      </c>
      <c r="J4379" s="65" t="s">
        <v>9263</v>
      </c>
      <c r="K4379" t="s">
        <v>9512</v>
      </c>
      <c r="L4379" t="s">
        <v>1201</v>
      </c>
      <c r="O4379" t="s">
        <v>1202</v>
      </c>
    </row>
    <row r="4380" spans="1:15" x14ac:dyDescent="0.25">
      <c r="A4380" t="s">
        <v>13603</v>
      </c>
      <c r="B4380" t="s">
        <v>13607</v>
      </c>
      <c r="C4380" t="s">
        <v>13605</v>
      </c>
      <c r="D4380" t="s">
        <v>13608</v>
      </c>
      <c r="E4380">
        <v>27.2</v>
      </c>
      <c r="F4380" s="65">
        <v>4.4000000000000004</v>
      </c>
      <c r="G4380" s="65" t="s">
        <v>1200</v>
      </c>
      <c r="H4380">
        <v>61.423999999999999</v>
      </c>
      <c r="I4380">
        <v>11.097</v>
      </c>
      <c r="J4380" s="65" t="s">
        <v>9263</v>
      </c>
      <c r="K4380" t="s">
        <v>9512</v>
      </c>
      <c r="L4380" t="s">
        <v>1201</v>
      </c>
      <c r="O4380" t="s">
        <v>1202</v>
      </c>
    </row>
    <row r="4381" spans="1:15" x14ac:dyDescent="0.25">
      <c r="A4381" t="s">
        <v>13603</v>
      </c>
      <c r="B4381" t="s">
        <v>13609</v>
      </c>
      <c r="C4381" t="s">
        <v>13605</v>
      </c>
      <c r="D4381" t="s">
        <v>13610</v>
      </c>
      <c r="E4381">
        <v>27.2</v>
      </c>
      <c r="F4381" s="65">
        <v>14</v>
      </c>
      <c r="G4381" s="65" t="s">
        <v>1200</v>
      </c>
      <c r="H4381">
        <v>61.423999999999999</v>
      </c>
      <c r="I4381">
        <v>11.097</v>
      </c>
      <c r="J4381" s="65" t="s">
        <v>9263</v>
      </c>
      <c r="K4381" t="s">
        <v>9512</v>
      </c>
      <c r="L4381" t="s">
        <v>1201</v>
      </c>
      <c r="O4381" t="s">
        <v>1202</v>
      </c>
    </row>
    <row r="4382" spans="1:15" x14ac:dyDescent="0.25">
      <c r="A4382" t="s">
        <v>13603</v>
      </c>
      <c r="B4382" t="s">
        <v>13611</v>
      </c>
      <c r="C4382" t="s">
        <v>13605</v>
      </c>
      <c r="D4382" t="s">
        <v>13612</v>
      </c>
      <c r="E4382">
        <v>27.2</v>
      </c>
      <c r="F4382" s="65">
        <v>4.4000000000000004</v>
      </c>
      <c r="G4382" s="65" t="s">
        <v>1200</v>
      </c>
      <c r="H4382">
        <v>61.423999999999999</v>
      </c>
      <c r="I4382">
        <v>11.097</v>
      </c>
      <c r="J4382" s="65" t="s">
        <v>9263</v>
      </c>
      <c r="K4382" t="s">
        <v>9512</v>
      </c>
      <c r="L4382" t="s">
        <v>1201</v>
      </c>
      <c r="O4382" t="s">
        <v>1202</v>
      </c>
    </row>
    <row r="4383" spans="1:15" x14ac:dyDescent="0.25">
      <c r="A4383" t="s">
        <v>13613</v>
      </c>
      <c r="B4383" t="s">
        <v>13614</v>
      </c>
      <c r="C4383" t="s">
        <v>13615</v>
      </c>
      <c r="D4383" t="s">
        <v>13616</v>
      </c>
      <c r="E4383">
        <v>230</v>
      </c>
      <c r="F4383" s="65">
        <v>50</v>
      </c>
      <c r="G4383" s="65" t="s">
        <v>1200</v>
      </c>
      <c r="H4383">
        <v>60.573999999999998</v>
      </c>
      <c r="I4383">
        <v>8.4109999999999996</v>
      </c>
      <c r="J4383" s="65" t="s">
        <v>9263</v>
      </c>
      <c r="K4383" t="s">
        <v>9271</v>
      </c>
      <c r="L4383" t="s">
        <v>1201</v>
      </c>
      <c r="O4383" t="s">
        <v>1202</v>
      </c>
    </row>
    <row r="4384" spans="1:15" x14ac:dyDescent="0.25">
      <c r="A4384" t="s">
        <v>13613</v>
      </c>
      <c r="B4384" t="s">
        <v>13617</v>
      </c>
      <c r="C4384" t="s">
        <v>13615</v>
      </c>
      <c r="D4384" t="s">
        <v>13618</v>
      </c>
      <c r="E4384">
        <v>230</v>
      </c>
      <c r="F4384" s="65">
        <v>62</v>
      </c>
      <c r="G4384" s="65" t="s">
        <v>1200</v>
      </c>
      <c r="H4384">
        <v>60.573999999999998</v>
      </c>
      <c r="I4384">
        <v>8.4109999999999996</v>
      </c>
      <c r="J4384" s="65" t="s">
        <v>9263</v>
      </c>
      <c r="K4384" t="s">
        <v>9271</v>
      </c>
      <c r="L4384" t="s">
        <v>1201</v>
      </c>
      <c r="O4384" t="s">
        <v>1202</v>
      </c>
    </row>
    <row r="4385" spans="1:15" x14ac:dyDescent="0.25">
      <c r="A4385" t="s">
        <v>13613</v>
      </c>
      <c r="B4385" t="s">
        <v>13619</v>
      </c>
      <c r="C4385" t="s">
        <v>13615</v>
      </c>
      <c r="D4385" t="s">
        <v>13620</v>
      </c>
      <c r="E4385">
        <v>230</v>
      </c>
      <c r="F4385" s="65">
        <v>53</v>
      </c>
      <c r="G4385" s="65" t="s">
        <v>1200</v>
      </c>
      <c r="H4385">
        <v>60.573999999999998</v>
      </c>
      <c r="I4385">
        <v>8.4109999999999996</v>
      </c>
      <c r="J4385" s="65" t="s">
        <v>9263</v>
      </c>
      <c r="K4385" t="s">
        <v>9271</v>
      </c>
      <c r="L4385" t="s">
        <v>1201</v>
      </c>
      <c r="O4385" t="s">
        <v>1202</v>
      </c>
    </row>
    <row r="4386" spans="1:15" x14ac:dyDescent="0.25">
      <c r="A4386" t="s">
        <v>13613</v>
      </c>
      <c r="B4386" t="s">
        <v>13621</v>
      </c>
      <c r="C4386" t="s">
        <v>13615</v>
      </c>
      <c r="D4386" t="s">
        <v>13622</v>
      </c>
      <c r="E4386">
        <v>230</v>
      </c>
      <c r="F4386" s="65">
        <v>65</v>
      </c>
      <c r="G4386" s="65" t="s">
        <v>1200</v>
      </c>
      <c r="H4386">
        <v>60.573999999999998</v>
      </c>
      <c r="I4386">
        <v>8.4109999999999996</v>
      </c>
      <c r="J4386" s="65" t="s">
        <v>9263</v>
      </c>
      <c r="K4386" t="s">
        <v>9271</v>
      </c>
      <c r="L4386" t="s">
        <v>1201</v>
      </c>
      <c r="O4386" t="s">
        <v>1202</v>
      </c>
    </row>
    <row r="4387" spans="1:15" x14ac:dyDescent="0.25">
      <c r="A4387" t="s">
        <v>13623</v>
      </c>
      <c r="B4387" t="s">
        <v>13624</v>
      </c>
      <c r="C4387" t="s">
        <v>13625</v>
      </c>
      <c r="D4387" t="s">
        <v>13626</v>
      </c>
      <c r="E4387">
        <v>23.6</v>
      </c>
      <c r="F4387" s="65">
        <v>0.1</v>
      </c>
      <c r="G4387" s="65" t="s">
        <v>1213</v>
      </c>
      <c r="H4387">
        <v>59.073</v>
      </c>
      <c r="I4387">
        <v>10.943</v>
      </c>
      <c r="J4387" s="65" t="s">
        <v>9263</v>
      </c>
      <c r="K4387" t="s">
        <v>9271</v>
      </c>
      <c r="L4387" t="s">
        <v>1201</v>
      </c>
      <c r="O4387" t="s">
        <v>1202</v>
      </c>
    </row>
    <row r="4388" spans="1:15" x14ac:dyDescent="0.25">
      <c r="A4388" t="s">
        <v>13623</v>
      </c>
      <c r="B4388" t="s">
        <v>13627</v>
      </c>
      <c r="C4388" t="s">
        <v>13625</v>
      </c>
      <c r="D4388" t="s">
        <v>13628</v>
      </c>
      <c r="E4388">
        <v>23.6</v>
      </c>
      <c r="F4388" s="65">
        <v>0.9</v>
      </c>
      <c r="G4388" s="65" t="s">
        <v>1213</v>
      </c>
      <c r="H4388">
        <v>59.073</v>
      </c>
      <c r="I4388">
        <v>10.943</v>
      </c>
      <c r="J4388" s="65" t="s">
        <v>9263</v>
      </c>
      <c r="K4388" t="s">
        <v>9271</v>
      </c>
      <c r="L4388" t="s">
        <v>1201</v>
      </c>
      <c r="O4388" t="s">
        <v>1202</v>
      </c>
    </row>
    <row r="4389" spans="1:15" x14ac:dyDescent="0.25">
      <c r="A4389" t="s">
        <v>13623</v>
      </c>
      <c r="B4389" t="s">
        <v>13629</v>
      </c>
      <c r="C4389" t="s">
        <v>13625</v>
      </c>
      <c r="D4389" t="s">
        <v>13630</v>
      </c>
      <c r="E4389">
        <v>23.6</v>
      </c>
      <c r="F4389" s="65">
        <v>0.1</v>
      </c>
      <c r="G4389" s="65" t="s">
        <v>1213</v>
      </c>
      <c r="H4389">
        <v>59.073</v>
      </c>
      <c r="I4389">
        <v>10.943</v>
      </c>
      <c r="J4389" s="65" t="s">
        <v>9263</v>
      </c>
      <c r="K4389" t="s">
        <v>9271</v>
      </c>
      <c r="L4389" t="s">
        <v>1201</v>
      </c>
      <c r="O4389" t="s">
        <v>1202</v>
      </c>
    </row>
    <row r="4390" spans="1:15" x14ac:dyDescent="0.25">
      <c r="A4390" t="s">
        <v>13623</v>
      </c>
      <c r="B4390" t="s">
        <v>13631</v>
      </c>
      <c r="C4390" t="s">
        <v>13625</v>
      </c>
      <c r="D4390" t="s">
        <v>13632</v>
      </c>
      <c r="E4390">
        <v>23.6</v>
      </c>
      <c r="F4390" s="65">
        <v>1.2</v>
      </c>
      <c r="G4390" s="65" t="s">
        <v>1213</v>
      </c>
      <c r="H4390">
        <v>59.073</v>
      </c>
      <c r="I4390">
        <v>10.943</v>
      </c>
      <c r="J4390" s="65" t="s">
        <v>9263</v>
      </c>
      <c r="K4390" t="s">
        <v>9271</v>
      </c>
      <c r="L4390" t="s">
        <v>1201</v>
      </c>
      <c r="O4390" t="s">
        <v>1202</v>
      </c>
    </row>
    <row r="4391" spans="1:15" x14ac:dyDescent="0.25">
      <c r="A4391" t="s">
        <v>13623</v>
      </c>
      <c r="B4391" t="s">
        <v>13633</v>
      </c>
      <c r="C4391" t="s">
        <v>13625</v>
      </c>
      <c r="D4391" t="s">
        <v>13634</v>
      </c>
      <c r="E4391">
        <v>23.6</v>
      </c>
      <c r="F4391" s="65">
        <v>0.6</v>
      </c>
      <c r="G4391" s="65" t="s">
        <v>1213</v>
      </c>
      <c r="H4391">
        <v>59.073</v>
      </c>
      <c r="I4391">
        <v>10.943</v>
      </c>
      <c r="J4391" s="65" t="s">
        <v>9263</v>
      </c>
      <c r="K4391" t="s">
        <v>9271</v>
      </c>
      <c r="L4391" t="s">
        <v>1201</v>
      </c>
      <c r="O4391" t="s">
        <v>1202</v>
      </c>
    </row>
    <row r="4392" spans="1:15" x14ac:dyDescent="0.25">
      <c r="A4392" t="s">
        <v>13623</v>
      </c>
      <c r="B4392" t="s">
        <v>13635</v>
      </c>
      <c r="C4392" t="s">
        <v>13625</v>
      </c>
      <c r="D4392" t="s">
        <v>13636</v>
      </c>
      <c r="E4392">
        <v>23.6</v>
      </c>
      <c r="F4392" s="65">
        <v>2.2999999999999998</v>
      </c>
      <c r="G4392" s="65" t="s">
        <v>1213</v>
      </c>
      <c r="H4392">
        <v>59.073</v>
      </c>
      <c r="I4392">
        <v>10.943</v>
      </c>
      <c r="J4392" s="65" t="s">
        <v>9263</v>
      </c>
      <c r="K4392" t="s">
        <v>9271</v>
      </c>
      <c r="L4392" t="s">
        <v>1201</v>
      </c>
      <c r="O4392" t="s">
        <v>1202</v>
      </c>
    </row>
    <row r="4393" spans="1:15" x14ac:dyDescent="0.25">
      <c r="A4393" t="s">
        <v>13623</v>
      </c>
      <c r="B4393" t="s">
        <v>13637</v>
      </c>
      <c r="C4393" t="s">
        <v>13625</v>
      </c>
      <c r="D4393" t="s">
        <v>13638</v>
      </c>
      <c r="E4393">
        <v>23.6</v>
      </c>
      <c r="F4393" s="65">
        <v>0.1</v>
      </c>
      <c r="G4393" s="65" t="s">
        <v>1213</v>
      </c>
      <c r="H4393">
        <v>59.073</v>
      </c>
      <c r="I4393">
        <v>10.943</v>
      </c>
      <c r="J4393" s="65" t="s">
        <v>9263</v>
      </c>
      <c r="K4393" t="s">
        <v>9271</v>
      </c>
      <c r="L4393" t="s">
        <v>1201</v>
      </c>
      <c r="O4393" t="s">
        <v>1202</v>
      </c>
    </row>
    <row r="4394" spans="1:15" x14ac:dyDescent="0.25">
      <c r="A4394" t="s">
        <v>13623</v>
      </c>
      <c r="B4394" t="s">
        <v>13639</v>
      </c>
      <c r="C4394" t="s">
        <v>13625</v>
      </c>
      <c r="D4394" t="s">
        <v>13640</v>
      </c>
      <c r="E4394">
        <v>23.6</v>
      </c>
      <c r="F4394" s="65">
        <v>1.6</v>
      </c>
      <c r="G4394" s="65" t="s">
        <v>1213</v>
      </c>
      <c r="H4394">
        <v>59.073</v>
      </c>
      <c r="I4394">
        <v>10.943</v>
      </c>
      <c r="J4394" s="65" t="s">
        <v>9263</v>
      </c>
      <c r="K4394" t="s">
        <v>9271</v>
      </c>
      <c r="L4394" t="s">
        <v>1201</v>
      </c>
      <c r="O4394" t="s">
        <v>1202</v>
      </c>
    </row>
    <row r="4395" spans="1:15" x14ac:dyDescent="0.25">
      <c r="A4395" t="s">
        <v>13623</v>
      </c>
      <c r="B4395" t="s">
        <v>13641</v>
      </c>
      <c r="C4395" t="s">
        <v>13625</v>
      </c>
      <c r="D4395" t="s">
        <v>13642</v>
      </c>
      <c r="E4395">
        <v>23.6</v>
      </c>
      <c r="F4395" s="65">
        <v>0.4</v>
      </c>
      <c r="G4395" s="65" t="s">
        <v>1213</v>
      </c>
      <c r="H4395">
        <v>59.073</v>
      </c>
      <c r="I4395">
        <v>10.943</v>
      </c>
      <c r="J4395" s="65" t="s">
        <v>9263</v>
      </c>
      <c r="K4395" t="s">
        <v>9271</v>
      </c>
      <c r="L4395" t="s">
        <v>1201</v>
      </c>
      <c r="O4395" t="s">
        <v>1202</v>
      </c>
    </row>
    <row r="4396" spans="1:15" x14ac:dyDescent="0.25">
      <c r="A4396" t="s">
        <v>13623</v>
      </c>
      <c r="B4396" t="s">
        <v>13643</v>
      </c>
      <c r="C4396" t="s">
        <v>13625</v>
      </c>
      <c r="D4396" t="s">
        <v>13644</v>
      </c>
      <c r="E4396">
        <v>23.6</v>
      </c>
      <c r="F4396" s="65">
        <v>0</v>
      </c>
      <c r="G4396" s="65" t="s">
        <v>1213</v>
      </c>
      <c r="H4396">
        <v>59.073</v>
      </c>
      <c r="I4396">
        <v>10.943</v>
      </c>
      <c r="J4396" s="65" t="s">
        <v>9263</v>
      </c>
      <c r="K4396" t="s">
        <v>9271</v>
      </c>
      <c r="L4396" t="s">
        <v>1201</v>
      </c>
      <c r="O4396" t="s">
        <v>1202</v>
      </c>
    </row>
    <row r="4397" spans="1:15" x14ac:dyDescent="0.25">
      <c r="A4397" t="s">
        <v>13623</v>
      </c>
      <c r="B4397" t="s">
        <v>13645</v>
      </c>
      <c r="C4397" t="s">
        <v>13625</v>
      </c>
      <c r="D4397" t="s">
        <v>13646</v>
      </c>
      <c r="E4397">
        <v>23.6</v>
      </c>
      <c r="F4397" s="65">
        <v>0.2</v>
      </c>
      <c r="G4397" s="65" t="s">
        <v>1213</v>
      </c>
      <c r="H4397">
        <v>59.073</v>
      </c>
      <c r="I4397">
        <v>10.943</v>
      </c>
      <c r="J4397" s="65" t="s">
        <v>9263</v>
      </c>
      <c r="K4397" t="s">
        <v>9271</v>
      </c>
      <c r="L4397" t="s">
        <v>1201</v>
      </c>
      <c r="O4397" t="s">
        <v>1202</v>
      </c>
    </row>
    <row r="4398" spans="1:15" x14ac:dyDescent="0.25">
      <c r="A4398" t="s">
        <v>13623</v>
      </c>
      <c r="B4398" t="s">
        <v>13647</v>
      </c>
      <c r="C4398" t="s">
        <v>13625</v>
      </c>
      <c r="D4398" t="s">
        <v>13648</v>
      </c>
      <c r="E4398">
        <v>23.6</v>
      </c>
      <c r="F4398" s="65">
        <v>0.1</v>
      </c>
      <c r="G4398" s="65" t="s">
        <v>1213</v>
      </c>
      <c r="H4398">
        <v>59.073</v>
      </c>
      <c r="I4398">
        <v>10.943</v>
      </c>
      <c r="J4398" s="65" t="s">
        <v>9263</v>
      </c>
      <c r="K4398" t="s">
        <v>9271</v>
      </c>
      <c r="L4398" t="s">
        <v>1201</v>
      </c>
      <c r="O4398" t="s">
        <v>1202</v>
      </c>
    </row>
    <row r="4399" spans="1:15" x14ac:dyDescent="0.25">
      <c r="A4399" t="s">
        <v>13623</v>
      </c>
      <c r="B4399" t="s">
        <v>13649</v>
      </c>
      <c r="C4399" t="s">
        <v>13625</v>
      </c>
      <c r="D4399" t="s">
        <v>13650</v>
      </c>
      <c r="E4399">
        <v>23.6</v>
      </c>
      <c r="F4399" s="65">
        <v>0.1</v>
      </c>
      <c r="G4399" s="65" t="s">
        <v>1213</v>
      </c>
      <c r="H4399">
        <v>59.073</v>
      </c>
      <c r="I4399">
        <v>10.943</v>
      </c>
      <c r="J4399" s="65" t="s">
        <v>9263</v>
      </c>
      <c r="K4399" t="s">
        <v>9271</v>
      </c>
      <c r="L4399" t="s">
        <v>1201</v>
      </c>
      <c r="O4399" t="s">
        <v>1202</v>
      </c>
    </row>
    <row r="4400" spans="1:15" x14ac:dyDescent="0.25">
      <c r="A4400" t="s">
        <v>13623</v>
      </c>
      <c r="B4400" t="s">
        <v>13651</v>
      </c>
      <c r="C4400" t="s">
        <v>13625</v>
      </c>
      <c r="D4400" t="s">
        <v>13652</v>
      </c>
      <c r="E4400">
        <v>23.6</v>
      </c>
      <c r="F4400" s="65">
        <v>1.6</v>
      </c>
      <c r="G4400" s="65" t="s">
        <v>1213</v>
      </c>
      <c r="H4400">
        <v>59.073</v>
      </c>
      <c r="I4400">
        <v>10.943</v>
      </c>
      <c r="J4400" s="65" t="s">
        <v>9263</v>
      </c>
      <c r="K4400" t="s">
        <v>9271</v>
      </c>
      <c r="L4400" t="s">
        <v>1201</v>
      </c>
      <c r="O4400" t="s">
        <v>1202</v>
      </c>
    </row>
    <row r="4401" spans="1:15" x14ac:dyDescent="0.25">
      <c r="A4401" t="s">
        <v>13623</v>
      </c>
      <c r="B4401" t="s">
        <v>13653</v>
      </c>
      <c r="C4401" t="s">
        <v>13625</v>
      </c>
      <c r="D4401" t="s">
        <v>13654</v>
      </c>
      <c r="E4401">
        <v>23.6</v>
      </c>
      <c r="F4401" s="65">
        <v>0.1</v>
      </c>
      <c r="G4401" s="65" t="s">
        <v>1213</v>
      </c>
      <c r="H4401">
        <v>59.073</v>
      </c>
      <c r="I4401">
        <v>10.943</v>
      </c>
      <c r="J4401" s="65" t="s">
        <v>9263</v>
      </c>
      <c r="K4401" t="s">
        <v>9271</v>
      </c>
      <c r="L4401" t="s">
        <v>1201</v>
      </c>
      <c r="O4401" t="s">
        <v>1202</v>
      </c>
    </row>
    <row r="4402" spans="1:15" x14ac:dyDescent="0.25">
      <c r="A4402" t="s">
        <v>13623</v>
      </c>
      <c r="B4402" t="s">
        <v>13655</v>
      </c>
      <c r="C4402" t="s">
        <v>13625</v>
      </c>
      <c r="D4402" t="s">
        <v>13656</v>
      </c>
      <c r="E4402">
        <v>23.6</v>
      </c>
      <c r="F4402" s="65">
        <v>2.6</v>
      </c>
      <c r="G4402" s="65" t="s">
        <v>1213</v>
      </c>
      <c r="H4402">
        <v>59.073</v>
      </c>
      <c r="I4402">
        <v>10.943</v>
      </c>
      <c r="J4402" s="65" t="s">
        <v>9263</v>
      </c>
      <c r="K4402" t="s">
        <v>9271</v>
      </c>
      <c r="L4402" t="s">
        <v>1201</v>
      </c>
      <c r="O4402" t="s">
        <v>1202</v>
      </c>
    </row>
    <row r="4403" spans="1:15" x14ac:dyDescent="0.25">
      <c r="A4403" t="s">
        <v>13623</v>
      </c>
      <c r="B4403" t="s">
        <v>13657</v>
      </c>
      <c r="C4403" t="s">
        <v>13625</v>
      </c>
      <c r="D4403" t="s">
        <v>13658</v>
      </c>
      <c r="E4403">
        <v>23.6</v>
      </c>
      <c r="F4403" s="65">
        <v>0.9</v>
      </c>
      <c r="G4403" s="65" t="s">
        <v>1213</v>
      </c>
      <c r="H4403">
        <v>59.073</v>
      </c>
      <c r="I4403">
        <v>10.943</v>
      </c>
      <c r="J4403" s="65" t="s">
        <v>9263</v>
      </c>
      <c r="K4403" t="s">
        <v>9271</v>
      </c>
      <c r="L4403" t="s">
        <v>1201</v>
      </c>
      <c r="O4403" t="s">
        <v>1202</v>
      </c>
    </row>
    <row r="4404" spans="1:15" x14ac:dyDescent="0.25">
      <c r="A4404" t="s">
        <v>13623</v>
      </c>
      <c r="B4404" t="s">
        <v>13659</v>
      </c>
      <c r="C4404" t="s">
        <v>13625</v>
      </c>
      <c r="D4404" t="s">
        <v>13660</v>
      </c>
      <c r="E4404">
        <v>23.6</v>
      </c>
      <c r="F4404" s="65">
        <v>0.9</v>
      </c>
      <c r="G4404" s="65" t="s">
        <v>1213</v>
      </c>
      <c r="H4404">
        <v>59.073</v>
      </c>
      <c r="I4404">
        <v>10.943</v>
      </c>
      <c r="J4404" s="65" t="s">
        <v>9263</v>
      </c>
      <c r="K4404" t="s">
        <v>9271</v>
      </c>
      <c r="L4404" t="s">
        <v>1201</v>
      </c>
      <c r="O4404" t="s">
        <v>1202</v>
      </c>
    </row>
    <row r="4405" spans="1:15" x14ac:dyDescent="0.25">
      <c r="A4405" t="s">
        <v>13623</v>
      </c>
      <c r="B4405" t="s">
        <v>13661</v>
      </c>
      <c r="C4405" t="s">
        <v>13625</v>
      </c>
      <c r="D4405" t="s">
        <v>13662</v>
      </c>
      <c r="E4405">
        <v>23.6</v>
      </c>
      <c r="F4405" s="65">
        <v>0.1</v>
      </c>
      <c r="G4405" s="65" t="s">
        <v>1213</v>
      </c>
      <c r="H4405">
        <v>59.073</v>
      </c>
      <c r="I4405">
        <v>10.943</v>
      </c>
      <c r="J4405" s="65" t="s">
        <v>9263</v>
      </c>
      <c r="K4405" t="s">
        <v>9271</v>
      </c>
      <c r="L4405" t="s">
        <v>1201</v>
      </c>
      <c r="O4405" t="s">
        <v>1202</v>
      </c>
    </row>
    <row r="4406" spans="1:15" x14ac:dyDescent="0.25">
      <c r="A4406" t="s">
        <v>13623</v>
      </c>
      <c r="B4406" t="s">
        <v>13663</v>
      </c>
      <c r="C4406" t="s">
        <v>13625</v>
      </c>
      <c r="D4406" t="s">
        <v>13664</v>
      </c>
      <c r="E4406">
        <v>23.6</v>
      </c>
      <c r="F4406" s="65">
        <v>1</v>
      </c>
      <c r="G4406" s="65" t="s">
        <v>1213</v>
      </c>
      <c r="H4406">
        <v>59.073</v>
      </c>
      <c r="I4406">
        <v>10.943</v>
      </c>
      <c r="J4406" s="65" t="s">
        <v>9263</v>
      </c>
      <c r="K4406" t="s">
        <v>9271</v>
      </c>
      <c r="L4406" t="s">
        <v>1201</v>
      </c>
      <c r="O4406" t="s">
        <v>1202</v>
      </c>
    </row>
    <row r="4407" spans="1:15" x14ac:dyDescent="0.25">
      <c r="A4407" t="s">
        <v>13623</v>
      </c>
      <c r="B4407" t="s">
        <v>13665</v>
      </c>
      <c r="C4407" t="s">
        <v>13625</v>
      </c>
      <c r="D4407" t="s">
        <v>13666</v>
      </c>
      <c r="E4407">
        <v>23.6</v>
      </c>
      <c r="F4407" s="65">
        <v>0.3</v>
      </c>
      <c r="G4407" s="65" t="s">
        <v>1213</v>
      </c>
      <c r="H4407">
        <v>59.073</v>
      </c>
      <c r="I4407">
        <v>10.943</v>
      </c>
      <c r="J4407" s="65" t="s">
        <v>9263</v>
      </c>
      <c r="K4407" t="s">
        <v>9271</v>
      </c>
      <c r="L4407" t="s">
        <v>1201</v>
      </c>
      <c r="O4407" t="s">
        <v>1202</v>
      </c>
    </row>
    <row r="4408" spans="1:15" x14ac:dyDescent="0.25">
      <c r="A4408" t="s">
        <v>13623</v>
      </c>
      <c r="B4408" t="s">
        <v>13667</v>
      </c>
      <c r="C4408" t="s">
        <v>13625</v>
      </c>
      <c r="D4408" t="s">
        <v>13668</v>
      </c>
      <c r="E4408">
        <v>23.6</v>
      </c>
      <c r="F4408" s="65">
        <v>0.2</v>
      </c>
      <c r="G4408" s="65" t="s">
        <v>1213</v>
      </c>
      <c r="H4408">
        <v>59.073</v>
      </c>
      <c r="I4408">
        <v>10.943</v>
      </c>
      <c r="J4408" s="65" t="s">
        <v>9263</v>
      </c>
      <c r="K4408" t="s">
        <v>9271</v>
      </c>
      <c r="L4408" t="s">
        <v>1201</v>
      </c>
      <c r="O4408" t="s">
        <v>1202</v>
      </c>
    </row>
    <row r="4409" spans="1:15" x14ac:dyDescent="0.25">
      <c r="A4409" t="s">
        <v>13623</v>
      </c>
      <c r="B4409" t="s">
        <v>13669</v>
      </c>
      <c r="C4409" t="s">
        <v>13625</v>
      </c>
      <c r="D4409" t="s">
        <v>13670</v>
      </c>
      <c r="E4409">
        <v>23.6</v>
      </c>
      <c r="F4409" s="65">
        <v>0.1</v>
      </c>
      <c r="G4409" s="65" t="s">
        <v>1213</v>
      </c>
      <c r="H4409">
        <v>59.073</v>
      </c>
      <c r="I4409">
        <v>10.943</v>
      </c>
      <c r="J4409" s="65" t="s">
        <v>9263</v>
      </c>
      <c r="K4409" t="s">
        <v>9271</v>
      </c>
      <c r="L4409" t="s">
        <v>1201</v>
      </c>
      <c r="O4409" t="s">
        <v>1202</v>
      </c>
    </row>
    <row r="4410" spans="1:15" x14ac:dyDescent="0.25">
      <c r="A4410" t="s">
        <v>13623</v>
      </c>
      <c r="B4410" t="s">
        <v>13671</v>
      </c>
      <c r="C4410" t="s">
        <v>13625</v>
      </c>
      <c r="D4410" t="s">
        <v>13672</v>
      </c>
      <c r="E4410">
        <v>23.6</v>
      </c>
      <c r="F4410" s="65">
        <v>1.1000000000000001</v>
      </c>
      <c r="G4410" s="65" t="s">
        <v>1213</v>
      </c>
      <c r="H4410">
        <v>59.073</v>
      </c>
      <c r="I4410">
        <v>10.943</v>
      </c>
      <c r="J4410" s="65" t="s">
        <v>9263</v>
      </c>
      <c r="K4410" t="s">
        <v>9271</v>
      </c>
      <c r="L4410" t="s">
        <v>1201</v>
      </c>
      <c r="O4410" t="s">
        <v>1202</v>
      </c>
    </row>
    <row r="4411" spans="1:15" x14ac:dyDescent="0.25">
      <c r="A4411" t="s">
        <v>13623</v>
      </c>
      <c r="B4411" t="s">
        <v>13673</v>
      </c>
      <c r="C4411" t="s">
        <v>13625</v>
      </c>
      <c r="D4411" t="s">
        <v>13674</v>
      </c>
      <c r="E4411">
        <v>23.6</v>
      </c>
      <c r="F4411" s="65">
        <v>0.1</v>
      </c>
      <c r="G4411" s="65" t="s">
        <v>1213</v>
      </c>
      <c r="H4411">
        <v>59.073</v>
      </c>
      <c r="I4411">
        <v>10.943</v>
      </c>
      <c r="J4411" s="65" t="s">
        <v>9263</v>
      </c>
      <c r="K4411" t="s">
        <v>9271</v>
      </c>
      <c r="L4411" t="s">
        <v>1201</v>
      </c>
      <c r="O4411" t="s">
        <v>1202</v>
      </c>
    </row>
    <row r="4412" spans="1:15" x14ac:dyDescent="0.25">
      <c r="A4412" t="s">
        <v>13623</v>
      </c>
      <c r="B4412" t="s">
        <v>13675</v>
      </c>
      <c r="C4412" t="s">
        <v>13625</v>
      </c>
      <c r="D4412" t="s">
        <v>13676</v>
      </c>
      <c r="E4412">
        <v>23.6</v>
      </c>
      <c r="F4412" s="65">
        <v>0.2</v>
      </c>
      <c r="G4412" s="65" t="s">
        <v>1213</v>
      </c>
      <c r="H4412">
        <v>59.073</v>
      </c>
      <c r="I4412">
        <v>10.943</v>
      </c>
      <c r="J4412" s="65" t="s">
        <v>9263</v>
      </c>
      <c r="K4412" t="s">
        <v>9271</v>
      </c>
      <c r="L4412" t="s">
        <v>1201</v>
      </c>
      <c r="O4412" t="s">
        <v>1202</v>
      </c>
    </row>
    <row r="4413" spans="1:15" x14ac:dyDescent="0.25">
      <c r="A4413" t="s">
        <v>13623</v>
      </c>
      <c r="B4413" t="s">
        <v>13677</v>
      </c>
      <c r="C4413" t="s">
        <v>13625</v>
      </c>
      <c r="D4413" t="s">
        <v>13678</v>
      </c>
      <c r="E4413">
        <v>23.6</v>
      </c>
      <c r="F4413" s="65">
        <v>0.7</v>
      </c>
      <c r="G4413" s="65" t="s">
        <v>1213</v>
      </c>
      <c r="H4413">
        <v>59.073</v>
      </c>
      <c r="I4413">
        <v>10.943</v>
      </c>
      <c r="J4413" s="65" t="s">
        <v>9263</v>
      </c>
      <c r="K4413" t="s">
        <v>9271</v>
      </c>
      <c r="L4413" t="s">
        <v>1201</v>
      </c>
      <c r="O4413" t="s">
        <v>1202</v>
      </c>
    </row>
    <row r="4414" spans="1:15" x14ac:dyDescent="0.25">
      <c r="A4414" t="s">
        <v>13623</v>
      </c>
      <c r="B4414" t="s">
        <v>13679</v>
      </c>
      <c r="C4414" t="s">
        <v>13625</v>
      </c>
      <c r="D4414" t="s">
        <v>13680</v>
      </c>
      <c r="E4414">
        <v>23.6</v>
      </c>
      <c r="F4414" s="65">
        <v>0.4</v>
      </c>
      <c r="G4414" s="65" t="s">
        <v>1213</v>
      </c>
      <c r="H4414">
        <v>59.073</v>
      </c>
      <c r="I4414">
        <v>10.943</v>
      </c>
      <c r="J4414" s="65" t="s">
        <v>9263</v>
      </c>
      <c r="K4414" t="s">
        <v>9271</v>
      </c>
      <c r="L4414" t="s">
        <v>1201</v>
      </c>
      <c r="O4414" t="s">
        <v>1202</v>
      </c>
    </row>
    <row r="4415" spans="1:15" x14ac:dyDescent="0.25">
      <c r="A4415" t="s">
        <v>13623</v>
      </c>
      <c r="B4415" t="s">
        <v>13681</v>
      </c>
      <c r="C4415" t="s">
        <v>13625</v>
      </c>
      <c r="D4415" t="s">
        <v>13682</v>
      </c>
      <c r="E4415">
        <v>23.6</v>
      </c>
      <c r="F4415" s="65">
        <v>0.5</v>
      </c>
      <c r="G4415" s="65" t="s">
        <v>1213</v>
      </c>
      <c r="H4415">
        <v>59.073</v>
      </c>
      <c r="I4415">
        <v>10.943</v>
      </c>
      <c r="J4415" s="65" t="s">
        <v>9263</v>
      </c>
      <c r="K4415" t="s">
        <v>9271</v>
      </c>
      <c r="L4415" t="s">
        <v>1201</v>
      </c>
      <c r="O4415" t="s">
        <v>1202</v>
      </c>
    </row>
    <row r="4416" spans="1:15" x14ac:dyDescent="0.25">
      <c r="A4416" t="s">
        <v>13623</v>
      </c>
      <c r="B4416" t="s">
        <v>13683</v>
      </c>
      <c r="C4416" t="s">
        <v>13625</v>
      </c>
      <c r="D4416" t="s">
        <v>13684</v>
      </c>
      <c r="E4416">
        <v>23.6</v>
      </c>
      <c r="F4416" s="65">
        <v>0.7</v>
      </c>
      <c r="G4416" s="65" t="s">
        <v>1213</v>
      </c>
      <c r="H4416">
        <v>59.073</v>
      </c>
      <c r="I4416">
        <v>10.943</v>
      </c>
      <c r="J4416" s="65" t="s">
        <v>9263</v>
      </c>
      <c r="K4416" t="s">
        <v>9271</v>
      </c>
      <c r="L4416" t="s">
        <v>1201</v>
      </c>
      <c r="O4416" t="s">
        <v>1202</v>
      </c>
    </row>
    <row r="4417" spans="1:15" x14ac:dyDescent="0.25">
      <c r="A4417" t="s">
        <v>13623</v>
      </c>
      <c r="B4417" t="s">
        <v>13685</v>
      </c>
      <c r="C4417" t="s">
        <v>13625</v>
      </c>
      <c r="D4417" t="s">
        <v>13686</v>
      </c>
      <c r="E4417">
        <v>23.6</v>
      </c>
      <c r="F4417" s="65">
        <v>0.3</v>
      </c>
      <c r="G4417" s="65" t="s">
        <v>1213</v>
      </c>
      <c r="H4417">
        <v>59.073</v>
      </c>
      <c r="I4417">
        <v>10.943</v>
      </c>
      <c r="J4417" s="65" t="s">
        <v>9263</v>
      </c>
      <c r="K4417" t="s">
        <v>9271</v>
      </c>
      <c r="L4417" t="s">
        <v>1201</v>
      </c>
      <c r="O4417" t="s">
        <v>1202</v>
      </c>
    </row>
    <row r="4418" spans="1:15" x14ac:dyDescent="0.25">
      <c r="A4418" t="s">
        <v>13623</v>
      </c>
      <c r="B4418" t="s">
        <v>13687</v>
      </c>
      <c r="C4418" t="s">
        <v>13625</v>
      </c>
      <c r="D4418" t="s">
        <v>13688</v>
      </c>
      <c r="E4418">
        <v>23.6</v>
      </c>
      <c r="F4418" s="65">
        <v>0.2</v>
      </c>
      <c r="G4418" s="65" t="s">
        <v>1213</v>
      </c>
      <c r="H4418">
        <v>59.073</v>
      </c>
      <c r="I4418">
        <v>10.943</v>
      </c>
      <c r="J4418" s="65" t="s">
        <v>9263</v>
      </c>
      <c r="K4418" t="s">
        <v>9271</v>
      </c>
      <c r="L4418" t="s">
        <v>1201</v>
      </c>
      <c r="O4418" t="s">
        <v>1202</v>
      </c>
    </row>
    <row r="4419" spans="1:15" x14ac:dyDescent="0.25">
      <c r="A4419" t="s">
        <v>13623</v>
      </c>
      <c r="B4419" t="s">
        <v>13689</v>
      </c>
      <c r="C4419" t="s">
        <v>13625</v>
      </c>
      <c r="D4419" t="s">
        <v>13690</v>
      </c>
      <c r="E4419">
        <v>23.6</v>
      </c>
      <c r="F4419" s="65">
        <v>1</v>
      </c>
      <c r="G4419" s="65" t="s">
        <v>1213</v>
      </c>
      <c r="H4419">
        <v>59.073</v>
      </c>
      <c r="I4419">
        <v>10.943</v>
      </c>
      <c r="J4419" s="65" t="s">
        <v>9263</v>
      </c>
      <c r="K4419" t="s">
        <v>9271</v>
      </c>
      <c r="L4419" t="s">
        <v>1201</v>
      </c>
      <c r="O4419" t="s">
        <v>1202</v>
      </c>
    </row>
    <row r="4420" spans="1:15" x14ac:dyDescent="0.25">
      <c r="A4420" t="s">
        <v>13623</v>
      </c>
      <c r="B4420" t="s">
        <v>13691</v>
      </c>
      <c r="C4420" t="s">
        <v>13625</v>
      </c>
      <c r="D4420" t="s">
        <v>13692</v>
      </c>
      <c r="E4420">
        <v>23.6</v>
      </c>
      <c r="F4420" s="65">
        <v>0.1</v>
      </c>
      <c r="G4420" s="65" t="s">
        <v>1213</v>
      </c>
      <c r="H4420">
        <v>59.073</v>
      </c>
      <c r="I4420">
        <v>10.943</v>
      </c>
      <c r="J4420" s="65" t="s">
        <v>9263</v>
      </c>
      <c r="K4420" t="s">
        <v>9271</v>
      </c>
      <c r="L4420" t="s">
        <v>1201</v>
      </c>
      <c r="O4420" t="s">
        <v>1202</v>
      </c>
    </row>
    <row r="4421" spans="1:15" x14ac:dyDescent="0.25">
      <c r="A4421" t="s">
        <v>13623</v>
      </c>
      <c r="B4421" t="s">
        <v>13693</v>
      </c>
      <c r="C4421" t="s">
        <v>13625</v>
      </c>
      <c r="D4421" t="s">
        <v>13694</v>
      </c>
      <c r="E4421">
        <v>23.6</v>
      </c>
      <c r="F4421" s="65">
        <v>0.1</v>
      </c>
      <c r="G4421" s="65" t="s">
        <v>1213</v>
      </c>
      <c r="H4421">
        <v>59.073</v>
      </c>
      <c r="I4421">
        <v>10.943</v>
      </c>
      <c r="J4421" s="65" t="s">
        <v>9263</v>
      </c>
      <c r="K4421" t="s">
        <v>9271</v>
      </c>
      <c r="L4421" t="s">
        <v>1201</v>
      </c>
      <c r="O4421" t="s">
        <v>1202</v>
      </c>
    </row>
    <row r="4422" spans="1:15" x14ac:dyDescent="0.25">
      <c r="A4422" t="s">
        <v>13623</v>
      </c>
      <c r="B4422" t="s">
        <v>13695</v>
      </c>
      <c r="C4422" t="s">
        <v>13625</v>
      </c>
      <c r="D4422" t="s">
        <v>13696</v>
      </c>
      <c r="E4422">
        <v>23.6</v>
      </c>
      <c r="F4422" s="65">
        <v>2.4</v>
      </c>
      <c r="G4422" s="65" t="s">
        <v>1213</v>
      </c>
      <c r="H4422">
        <v>59.073</v>
      </c>
      <c r="I4422">
        <v>10.943</v>
      </c>
      <c r="J4422" s="65" t="s">
        <v>9263</v>
      </c>
      <c r="K4422" t="s">
        <v>9271</v>
      </c>
      <c r="L4422" t="s">
        <v>1201</v>
      </c>
      <c r="O4422" t="s">
        <v>1202</v>
      </c>
    </row>
    <row r="4423" spans="1:15" x14ac:dyDescent="0.25">
      <c r="A4423" t="s">
        <v>13623</v>
      </c>
      <c r="B4423" t="s">
        <v>13697</v>
      </c>
      <c r="C4423" t="s">
        <v>13625</v>
      </c>
      <c r="D4423" t="s">
        <v>13698</v>
      </c>
      <c r="E4423">
        <v>23.6</v>
      </c>
      <c r="F4423" s="65">
        <v>0.1</v>
      </c>
      <c r="G4423" s="65" t="s">
        <v>1213</v>
      </c>
      <c r="H4423">
        <v>59.073</v>
      </c>
      <c r="I4423">
        <v>10.943</v>
      </c>
      <c r="J4423" s="65" t="s">
        <v>9263</v>
      </c>
      <c r="K4423" t="s">
        <v>9271</v>
      </c>
      <c r="L4423" t="s">
        <v>1201</v>
      </c>
      <c r="O4423" t="s">
        <v>1202</v>
      </c>
    </row>
    <row r="4424" spans="1:15" x14ac:dyDescent="0.25">
      <c r="A4424" t="s">
        <v>13623</v>
      </c>
      <c r="B4424" t="s">
        <v>13699</v>
      </c>
      <c r="C4424" t="s">
        <v>13625</v>
      </c>
      <c r="D4424" t="s">
        <v>13700</v>
      </c>
      <c r="E4424">
        <v>23.6</v>
      </c>
      <c r="F4424" s="65">
        <v>0.2</v>
      </c>
      <c r="G4424" s="65" t="s">
        <v>1213</v>
      </c>
      <c r="H4424">
        <v>59.073</v>
      </c>
      <c r="I4424">
        <v>10.943</v>
      </c>
      <c r="J4424" s="65" t="s">
        <v>9263</v>
      </c>
      <c r="K4424" t="s">
        <v>9271</v>
      </c>
      <c r="L4424" t="s">
        <v>1201</v>
      </c>
      <c r="O4424" t="s">
        <v>1202</v>
      </c>
    </row>
    <row r="4425" spans="1:15" x14ac:dyDescent="0.25">
      <c r="A4425" t="s">
        <v>13701</v>
      </c>
      <c r="B4425" t="s">
        <v>13702</v>
      </c>
      <c r="C4425" t="s">
        <v>13703</v>
      </c>
      <c r="D4425" t="s">
        <v>13704</v>
      </c>
      <c r="E4425">
        <v>55</v>
      </c>
      <c r="F4425" s="65">
        <v>55</v>
      </c>
      <c r="G4425" s="65" t="s">
        <v>1200</v>
      </c>
      <c r="H4425">
        <v>60.854999999999997</v>
      </c>
      <c r="I4425">
        <v>5.6950000000000003</v>
      </c>
      <c r="J4425" s="65" t="s">
        <v>9263</v>
      </c>
      <c r="K4425" t="s">
        <v>9264</v>
      </c>
      <c r="L4425" t="s">
        <v>1201</v>
      </c>
      <c r="O4425" t="s">
        <v>1202</v>
      </c>
    </row>
    <row r="4426" spans="1:15" x14ac:dyDescent="0.25">
      <c r="A4426" t="s">
        <v>13705</v>
      </c>
      <c r="B4426" t="s">
        <v>13706</v>
      </c>
      <c r="C4426" t="s">
        <v>13707</v>
      </c>
      <c r="D4426" t="s">
        <v>13708</v>
      </c>
      <c r="E4426">
        <v>65</v>
      </c>
      <c r="F4426" s="65">
        <v>65</v>
      </c>
      <c r="G4426" s="65" t="s">
        <v>1200</v>
      </c>
      <c r="H4426">
        <v>58.405999999999999</v>
      </c>
      <c r="I4426">
        <v>8.6379999999999999</v>
      </c>
      <c r="J4426" s="65" t="s">
        <v>9263</v>
      </c>
      <c r="K4426" t="s">
        <v>9367</v>
      </c>
      <c r="L4426" t="s">
        <v>1201</v>
      </c>
      <c r="O4426" t="s">
        <v>1202</v>
      </c>
    </row>
    <row r="4427" spans="1:15" x14ac:dyDescent="0.25">
      <c r="A4427" t="s">
        <v>13709</v>
      </c>
      <c r="B4427" t="s">
        <v>13710</v>
      </c>
      <c r="C4427" t="s">
        <v>13711</v>
      </c>
      <c r="D4427" t="s">
        <v>13712</v>
      </c>
      <c r="E4427">
        <v>10.8</v>
      </c>
      <c r="F4427" s="65">
        <v>0.8</v>
      </c>
      <c r="G4427" s="65" t="s">
        <v>1213</v>
      </c>
      <c r="H4427">
        <v>59.320999999999998</v>
      </c>
      <c r="I4427">
        <v>9.657</v>
      </c>
      <c r="J4427" s="65" t="s">
        <v>9263</v>
      </c>
      <c r="K4427" t="s">
        <v>9271</v>
      </c>
      <c r="L4427" t="s">
        <v>1201</v>
      </c>
      <c r="O4427" t="s">
        <v>1202</v>
      </c>
    </row>
    <row r="4428" spans="1:15" x14ac:dyDescent="0.25">
      <c r="A4428" t="s">
        <v>13709</v>
      </c>
      <c r="B4428" t="s">
        <v>13713</v>
      </c>
      <c r="C4428" t="s">
        <v>13711</v>
      </c>
      <c r="D4428" t="s">
        <v>13714</v>
      </c>
      <c r="E4428">
        <v>10.8</v>
      </c>
      <c r="F4428" s="65">
        <v>10</v>
      </c>
      <c r="G4428" s="65" t="s">
        <v>1213</v>
      </c>
      <c r="H4428">
        <v>59.320999999999998</v>
      </c>
      <c r="I4428">
        <v>9.657</v>
      </c>
      <c r="J4428" s="65" t="s">
        <v>9263</v>
      </c>
      <c r="K4428" t="s">
        <v>9271</v>
      </c>
      <c r="L4428" t="s">
        <v>1201</v>
      </c>
      <c r="O4428" t="s">
        <v>1202</v>
      </c>
    </row>
    <row r="4429" spans="1:15" x14ac:dyDescent="0.25">
      <c r="A4429" t="s">
        <v>13715</v>
      </c>
      <c r="B4429" t="s">
        <v>13716</v>
      </c>
      <c r="C4429" t="s">
        <v>13717</v>
      </c>
      <c r="D4429" t="s">
        <v>13718</v>
      </c>
      <c r="E4429">
        <v>204</v>
      </c>
      <c r="F4429" s="65">
        <v>102</v>
      </c>
      <c r="G4429" s="65" t="s">
        <v>1200</v>
      </c>
      <c r="H4429">
        <v>59.847000000000001</v>
      </c>
      <c r="I4429">
        <v>8.4269999999999996</v>
      </c>
      <c r="J4429" s="65" t="s">
        <v>9263</v>
      </c>
      <c r="K4429" t="s">
        <v>9271</v>
      </c>
      <c r="L4429" t="s">
        <v>1201</v>
      </c>
      <c r="O4429" t="s">
        <v>1202</v>
      </c>
    </row>
    <row r="4430" spans="1:15" x14ac:dyDescent="0.25">
      <c r="A4430" t="s">
        <v>13715</v>
      </c>
      <c r="B4430" t="s">
        <v>13719</v>
      </c>
      <c r="C4430" t="s">
        <v>13717</v>
      </c>
      <c r="D4430" t="s">
        <v>13720</v>
      </c>
      <c r="E4430">
        <v>204</v>
      </c>
      <c r="F4430" s="65">
        <v>102</v>
      </c>
      <c r="G4430" s="65" t="s">
        <v>1200</v>
      </c>
      <c r="H4430">
        <v>59.847000000000001</v>
      </c>
      <c r="I4430">
        <v>8.4269999999999996</v>
      </c>
      <c r="J4430" s="65" t="s">
        <v>9263</v>
      </c>
      <c r="K4430" t="s">
        <v>9271</v>
      </c>
      <c r="L4430" t="s">
        <v>1201</v>
      </c>
      <c r="O4430" t="s">
        <v>1202</v>
      </c>
    </row>
    <row r="4431" spans="1:15" x14ac:dyDescent="0.25">
      <c r="A4431" t="s">
        <v>13721</v>
      </c>
      <c r="B4431" t="s">
        <v>13722</v>
      </c>
      <c r="C4431" t="s">
        <v>13723</v>
      </c>
      <c r="D4431" t="s">
        <v>13724</v>
      </c>
      <c r="E4431">
        <v>330</v>
      </c>
      <c r="F4431" s="65">
        <v>110</v>
      </c>
      <c r="G4431" s="65" t="s">
        <v>1200</v>
      </c>
      <c r="H4431">
        <v>60.656999999999996</v>
      </c>
      <c r="I4431">
        <v>6.1120000000000001</v>
      </c>
      <c r="J4431" s="65" t="s">
        <v>9263</v>
      </c>
      <c r="K4431" t="s">
        <v>9264</v>
      </c>
      <c r="L4431" t="s">
        <v>1201</v>
      </c>
      <c r="O4431" t="s">
        <v>1202</v>
      </c>
    </row>
    <row r="4432" spans="1:15" x14ac:dyDescent="0.25">
      <c r="A4432" t="s">
        <v>13721</v>
      </c>
      <c r="B4432" t="s">
        <v>13725</v>
      </c>
      <c r="C4432" t="s">
        <v>13723</v>
      </c>
      <c r="D4432" t="s">
        <v>13726</v>
      </c>
      <c r="E4432">
        <v>330</v>
      </c>
      <c r="F4432" s="65">
        <v>0.9</v>
      </c>
      <c r="G4432" s="65" t="s">
        <v>1200</v>
      </c>
      <c r="H4432">
        <v>60.656999999999996</v>
      </c>
      <c r="I4432">
        <v>6.1120000000000001</v>
      </c>
      <c r="J4432" s="65" t="s">
        <v>9263</v>
      </c>
      <c r="K4432" t="s">
        <v>9264</v>
      </c>
      <c r="L4432" t="s">
        <v>1427</v>
      </c>
      <c r="O4432" t="s">
        <v>1202</v>
      </c>
    </row>
    <row r="4433" spans="1:15" x14ac:dyDescent="0.25">
      <c r="A4433" t="s">
        <v>13721</v>
      </c>
      <c r="B4433" t="s">
        <v>13727</v>
      </c>
      <c r="C4433" t="s">
        <v>13723</v>
      </c>
      <c r="D4433" t="s">
        <v>13728</v>
      </c>
      <c r="E4433">
        <v>330</v>
      </c>
      <c r="F4433" s="65">
        <v>0.8</v>
      </c>
      <c r="G4433" s="65" t="s">
        <v>1200</v>
      </c>
      <c r="H4433">
        <v>60.656999999999996</v>
      </c>
      <c r="I4433">
        <v>6.1120000000000001</v>
      </c>
      <c r="J4433" s="65" t="s">
        <v>9263</v>
      </c>
      <c r="K4433" t="s">
        <v>9264</v>
      </c>
      <c r="L4433" t="s">
        <v>1427</v>
      </c>
      <c r="O4433" t="s">
        <v>1202</v>
      </c>
    </row>
    <row r="4434" spans="1:15" x14ac:dyDescent="0.25">
      <c r="A4434" t="s">
        <v>13721</v>
      </c>
      <c r="B4434" t="s">
        <v>13729</v>
      </c>
      <c r="C4434" t="s">
        <v>13723</v>
      </c>
      <c r="D4434" t="s">
        <v>13730</v>
      </c>
      <c r="E4434">
        <v>330</v>
      </c>
      <c r="F4434" s="65">
        <v>110</v>
      </c>
      <c r="G4434" s="65" t="s">
        <v>1200</v>
      </c>
      <c r="H4434">
        <v>60.656999999999996</v>
      </c>
      <c r="I4434">
        <v>6.1120000000000001</v>
      </c>
      <c r="J4434" s="65" t="s">
        <v>9263</v>
      </c>
      <c r="K4434" t="s">
        <v>9264</v>
      </c>
      <c r="L4434" t="s">
        <v>1201</v>
      </c>
      <c r="O4434" t="s">
        <v>1202</v>
      </c>
    </row>
    <row r="4435" spans="1:15" x14ac:dyDescent="0.25">
      <c r="A4435" t="s">
        <v>13721</v>
      </c>
      <c r="B4435" t="s">
        <v>13731</v>
      </c>
      <c r="C4435" t="s">
        <v>13723</v>
      </c>
      <c r="D4435" t="s">
        <v>13732</v>
      </c>
      <c r="E4435">
        <v>330</v>
      </c>
      <c r="F4435" s="65">
        <v>1.2</v>
      </c>
      <c r="G4435" s="65" t="s">
        <v>1200</v>
      </c>
      <c r="H4435">
        <v>60.656999999999996</v>
      </c>
      <c r="I4435">
        <v>6.1120000000000001</v>
      </c>
      <c r="J4435" s="65" t="s">
        <v>9263</v>
      </c>
      <c r="K4435" t="s">
        <v>9264</v>
      </c>
      <c r="L4435" t="s">
        <v>1427</v>
      </c>
      <c r="O4435" t="s">
        <v>1202</v>
      </c>
    </row>
    <row r="4436" spans="1:15" x14ac:dyDescent="0.25">
      <c r="A4436" t="s">
        <v>13721</v>
      </c>
      <c r="B4436" t="s">
        <v>13733</v>
      </c>
      <c r="C4436" t="s">
        <v>13723</v>
      </c>
      <c r="D4436" t="s">
        <v>13734</v>
      </c>
      <c r="E4436">
        <v>330</v>
      </c>
      <c r="F4436" s="65">
        <v>0.1</v>
      </c>
      <c r="G4436" s="65" t="s">
        <v>1200</v>
      </c>
      <c r="H4436">
        <v>60.656999999999996</v>
      </c>
      <c r="I4436">
        <v>6.1120000000000001</v>
      </c>
      <c r="J4436" s="65" t="s">
        <v>9263</v>
      </c>
      <c r="K4436" t="s">
        <v>9264</v>
      </c>
      <c r="L4436" t="s">
        <v>1427</v>
      </c>
      <c r="O4436" t="s">
        <v>1202</v>
      </c>
    </row>
    <row r="4437" spans="1:15" x14ac:dyDescent="0.25">
      <c r="A4437" t="s">
        <v>13721</v>
      </c>
      <c r="B4437" t="s">
        <v>13735</v>
      </c>
      <c r="C4437" t="s">
        <v>13723</v>
      </c>
      <c r="D4437" t="s">
        <v>13736</v>
      </c>
      <c r="E4437">
        <v>330</v>
      </c>
      <c r="F4437" s="65">
        <v>0.9</v>
      </c>
      <c r="G4437" s="65" t="s">
        <v>1200</v>
      </c>
      <c r="H4437">
        <v>60.656999999999996</v>
      </c>
      <c r="I4437">
        <v>6.1120000000000001</v>
      </c>
      <c r="J4437" s="65" t="s">
        <v>9263</v>
      </c>
      <c r="K4437" t="s">
        <v>9264</v>
      </c>
      <c r="L4437" t="s">
        <v>1427</v>
      </c>
      <c r="O4437" t="s">
        <v>1202</v>
      </c>
    </row>
    <row r="4438" spans="1:15" x14ac:dyDescent="0.25">
      <c r="A4438" t="s">
        <v>13721</v>
      </c>
      <c r="B4438" t="s">
        <v>13737</v>
      </c>
      <c r="C4438" t="s">
        <v>13723</v>
      </c>
      <c r="D4438" t="s">
        <v>13738</v>
      </c>
      <c r="E4438">
        <v>330</v>
      </c>
      <c r="F4438" s="65">
        <v>0.9</v>
      </c>
      <c r="G4438" s="65" t="s">
        <v>1200</v>
      </c>
      <c r="H4438">
        <v>60.656999999999996</v>
      </c>
      <c r="I4438">
        <v>6.1120000000000001</v>
      </c>
      <c r="J4438" s="65" t="s">
        <v>9263</v>
      </c>
      <c r="K4438" t="s">
        <v>9264</v>
      </c>
      <c r="L4438" t="s">
        <v>1427</v>
      </c>
      <c r="O4438" t="s">
        <v>1202</v>
      </c>
    </row>
    <row r="4439" spans="1:15" x14ac:dyDescent="0.25">
      <c r="A4439" t="s">
        <v>13721</v>
      </c>
      <c r="B4439" t="s">
        <v>13739</v>
      </c>
      <c r="C4439" t="s">
        <v>13723</v>
      </c>
      <c r="D4439" t="s">
        <v>13740</v>
      </c>
      <c r="E4439">
        <v>330</v>
      </c>
      <c r="F4439" s="65">
        <v>110</v>
      </c>
      <c r="G4439" s="65" t="s">
        <v>1200</v>
      </c>
      <c r="H4439">
        <v>60.656999999999996</v>
      </c>
      <c r="I4439">
        <v>6.1120000000000001</v>
      </c>
      <c r="J4439" s="65" t="s">
        <v>9263</v>
      </c>
      <c r="K4439" t="s">
        <v>9264</v>
      </c>
      <c r="L4439" t="s">
        <v>1201</v>
      </c>
      <c r="O4439" t="s">
        <v>1202</v>
      </c>
    </row>
    <row r="4440" spans="1:15" x14ac:dyDescent="0.25">
      <c r="A4440" t="s">
        <v>13721</v>
      </c>
      <c r="B4440" t="s">
        <v>13741</v>
      </c>
      <c r="C4440" t="s">
        <v>13723</v>
      </c>
      <c r="D4440" t="s">
        <v>13742</v>
      </c>
      <c r="E4440">
        <v>330</v>
      </c>
      <c r="F4440" s="65">
        <v>2.8</v>
      </c>
      <c r="G4440" s="65" t="s">
        <v>1200</v>
      </c>
      <c r="H4440">
        <v>60.656999999999996</v>
      </c>
      <c r="I4440">
        <v>6.1120000000000001</v>
      </c>
      <c r="J4440" s="65" t="s">
        <v>9263</v>
      </c>
      <c r="K4440" t="s">
        <v>9264</v>
      </c>
      <c r="L4440" t="s">
        <v>1427</v>
      </c>
      <c r="O4440" t="s">
        <v>1202</v>
      </c>
    </row>
    <row r="4441" spans="1:15" x14ac:dyDescent="0.25">
      <c r="A4441" t="s">
        <v>13721</v>
      </c>
      <c r="B4441" t="s">
        <v>13743</v>
      </c>
      <c r="C4441" t="s">
        <v>13723</v>
      </c>
      <c r="D4441" t="s">
        <v>13744</v>
      </c>
      <c r="E4441">
        <v>330</v>
      </c>
      <c r="F4441" s="65">
        <v>3.1</v>
      </c>
      <c r="G4441" s="65" t="s">
        <v>1200</v>
      </c>
      <c r="H4441">
        <v>60.656999999999996</v>
      </c>
      <c r="I4441">
        <v>6.1120000000000001</v>
      </c>
      <c r="J4441" s="65" t="s">
        <v>9263</v>
      </c>
      <c r="K4441" t="s">
        <v>9264</v>
      </c>
      <c r="L4441" t="s">
        <v>1427</v>
      </c>
      <c r="O4441" t="s">
        <v>1202</v>
      </c>
    </row>
    <row r="4442" spans="1:15" x14ac:dyDescent="0.25">
      <c r="A4442" t="s">
        <v>13721</v>
      </c>
      <c r="B4442" t="s">
        <v>13745</v>
      </c>
      <c r="C4442" t="s">
        <v>13723</v>
      </c>
      <c r="D4442" t="s">
        <v>13746</v>
      </c>
      <c r="E4442">
        <v>330</v>
      </c>
      <c r="F4442" s="65">
        <v>2.6</v>
      </c>
      <c r="G4442" s="65" t="s">
        <v>1200</v>
      </c>
      <c r="H4442">
        <v>60.656999999999996</v>
      </c>
      <c r="I4442">
        <v>6.1120000000000001</v>
      </c>
      <c r="J4442" s="65" t="s">
        <v>9263</v>
      </c>
      <c r="K4442" t="s">
        <v>9264</v>
      </c>
      <c r="L4442" t="s">
        <v>1427</v>
      </c>
      <c r="O4442" t="s">
        <v>1202</v>
      </c>
    </row>
    <row r="4443" spans="1:15" x14ac:dyDescent="0.25">
      <c r="A4443" t="s">
        <v>13721</v>
      </c>
      <c r="B4443" t="s">
        <v>13747</v>
      </c>
      <c r="C4443" t="s">
        <v>13723</v>
      </c>
      <c r="D4443" t="s">
        <v>13748</v>
      </c>
      <c r="E4443">
        <v>330</v>
      </c>
      <c r="F4443" s="65">
        <v>0.4</v>
      </c>
      <c r="G4443" s="65" t="s">
        <v>1200</v>
      </c>
      <c r="H4443">
        <v>60.656999999999996</v>
      </c>
      <c r="I4443">
        <v>6.1120000000000001</v>
      </c>
      <c r="J4443" s="65" t="s">
        <v>9263</v>
      </c>
      <c r="K4443" t="s">
        <v>9264</v>
      </c>
      <c r="L4443" t="s">
        <v>1427</v>
      </c>
      <c r="O4443" t="s">
        <v>1202</v>
      </c>
    </row>
    <row r="4444" spans="1:15" x14ac:dyDescent="0.25">
      <c r="A4444" t="s">
        <v>13721</v>
      </c>
      <c r="B4444" t="s">
        <v>13749</v>
      </c>
      <c r="C4444" t="s">
        <v>13723</v>
      </c>
      <c r="D4444" t="s">
        <v>13750</v>
      </c>
      <c r="E4444">
        <v>330</v>
      </c>
      <c r="F4444" s="65">
        <v>1</v>
      </c>
      <c r="G4444" s="65" t="s">
        <v>1200</v>
      </c>
      <c r="H4444">
        <v>60.656999999999996</v>
      </c>
      <c r="I4444">
        <v>6.1120000000000001</v>
      </c>
      <c r="J4444" s="65" t="s">
        <v>9263</v>
      </c>
      <c r="K4444" t="s">
        <v>9264</v>
      </c>
      <c r="L4444" t="s">
        <v>1427</v>
      </c>
      <c r="O4444" t="s">
        <v>1202</v>
      </c>
    </row>
    <row r="4445" spans="1:15" x14ac:dyDescent="0.25">
      <c r="A4445" t="s">
        <v>13721</v>
      </c>
      <c r="B4445" t="s">
        <v>13751</v>
      </c>
      <c r="C4445" t="s">
        <v>13723</v>
      </c>
      <c r="D4445" t="s">
        <v>13752</v>
      </c>
      <c r="E4445">
        <v>330</v>
      </c>
      <c r="F4445" s="65">
        <v>0.4</v>
      </c>
      <c r="G4445" s="65" t="s">
        <v>1200</v>
      </c>
      <c r="H4445">
        <v>60.656999999999996</v>
      </c>
      <c r="I4445">
        <v>6.1120000000000001</v>
      </c>
      <c r="J4445" s="65" t="s">
        <v>9263</v>
      </c>
      <c r="K4445" t="s">
        <v>9264</v>
      </c>
      <c r="L4445" t="s">
        <v>1427</v>
      </c>
      <c r="O4445" t="s">
        <v>1202</v>
      </c>
    </row>
    <row r="4446" spans="1:15" x14ac:dyDescent="0.25">
      <c r="A4446" t="s">
        <v>13721</v>
      </c>
      <c r="B4446" t="s">
        <v>13753</v>
      </c>
      <c r="C4446" t="s">
        <v>13723</v>
      </c>
      <c r="D4446" t="s">
        <v>13754</v>
      </c>
      <c r="E4446">
        <v>330</v>
      </c>
      <c r="F4446" s="65">
        <v>0.4</v>
      </c>
      <c r="G4446" s="65" t="s">
        <v>1200</v>
      </c>
      <c r="H4446">
        <v>60.656999999999996</v>
      </c>
      <c r="I4446">
        <v>6.1120000000000001</v>
      </c>
      <c r="J4446" s="65" t="s">
        <v>9263</v>
      </c>
      <c r="K4446" t="s">
        <v>9264</v>
      </c>
      <c r="L4446" t="s">
        <v>1427</v>
      </c>
      <c r="O4446" t="s">
        <v>1202</v>
      </c>
    </row>
    <row r="4447" spans="1:15" x14ac:dyDescent="0.25">
      <c r="A4447" t="s">
        <v>13721</v>
      </c>
      <c r="B4447" t="s">
        <v>13755</v>
      </c>
      <c r="C4447" t="s">
        <v>13723</v>
      </c>
      <c r="D4447" t="s">
        <v>13756</v>
      </c>
      <c r="E4447">
        <v>330</v>
      </c>
      <c r="F4447" s="65">
        <v>1</v>
      </c>
      <c r="G4447" s="65" t="s">
        <v>1200</v>
      </c>
      <c r="H4447">
        <v>60.656999999999996</v>
      </c>
      <c r="I4447">
        <v>6.1120000000000001</v>
      </c>
      <c r="J4447" s="65" t="s">
        <v>9263</v>
      </c>
      <c r="K4447" t="s">
        <v>9264</v>
      </c>
      <c r="L4447" t="s">
        <v>1427</v>
      </c>
      <c r="O4447" t="s">
        <v>1202</v>
      </c>
    </row>
    <row r="4448" spans="1:15" x14ac:dyDescent="0.25">
      <c r="A4448" t="s">
        <v>13721</v>
      </c>
      <c r="B4448" t="s">
        <v>13757</v>
      </c>
      <c r="C4448" t="s">
        <v>13723</v>
      </c>
      <c r="D4448" t="s">
        <v>13758</v>
      </c>
      <c r="E4448">
        <v>330</v>
      </c>
      <c r="F4448" s="65">
        <v>0.1</v>
      </c>
      <c r="G4448" s="65" t="s">
        <v>1200</v>
      </c>
      <c r="H4448">
        <v>60.656999999999996</v>
      </c>
      <c r="I4448">
        <v>6.1120000000000001</v>
      </c>
      <c r="J4448" s="65" t="s">
        <v>9263</v>
      </c>
      <c r="K4448" t="s">
        <v>9264</v>
      </c>
      <c r="L4448" t="s">
        <v>1427</v>
      </c>
      <c r="O4448" t="s">
        <v>1202</v>
      </c>
    </row>
    <row r="4449" spans="1:15" x14ac:dyDescent="0.25">
      <c r="A4449" t="s">
        <v>13721</v>
      </c>
      <c r="B4449" t="s">
        <v>13759</v>
      </c>
      <c r="C4449" t="s">
        <v>13723</v>
      </c>
      <c r="D4449" t="s">
        <v>13760</v>
      </c>
      <c r="E4449">
        <v>330</v>
      </c>
      <c r="F4449" s="65">
        <v>0.8</v>
      </c>
      <c r="G4449" s="65" t="s">
        <v>1200</v>
      </c>
      <c r="H4449">
        <v>60.656999999999996</v>
      </c>
      <c r="I4449">
        <v>6.1120000000000001</v>
      </c>
      <c r="J4449" s="65" t="s">
        <v>9263</v>
      </c>
      <c r="K4449" t="s">
        <v>9264</v>
      </c>
      <c r="L4449" t="s">
        <v>1427</v>
      </c>
      <c r="O4449" t="s">
        <v>1202</v>
      </c>
    </row>
    <row r="4450" spans="1:15" x14ac:dyDescent="0.25">
      <c r="A4450" t="s">
        <v>13721</v>
      </c>
      <c r="B4450" t="s">
        <v>13761</v>
      </c>
      <c r="C4450" t="s">
        <v>13723</v>
      </c>
      <c r="D4450" t="s">
        <v>13762</v>
      </c>
      <c r="E4450">
        <v>330</v>
      </c>
      <c r="F4450" s="65">
        <v>0.4</v>
      </c>
      <c r="G4450" s="65" t="s">
        <v>1200</v>
      </c>
      <c r="H4450">
        <v>60.656999999999996</v>
      </c>
      <c r="I4450">
        <v>6.1120000000000001</v>
      </c>
      <c r="J4450" s="65" t="s">
        <v>9263</v>
      </c>
      <c r="K4450" t="s">
        <v>9264</v>
      </c>
      <c r="L4450" t="s">
        <v>1427</v>
      </c>
      <c r="O4450" t="s">
        <v>1202</v>
      </c>
    </row>
    <row r="4451" spans="1:15" x14ac:dyDescent="0.25">
      <c r="A4451" t="s">
        <v>13721</v>
      </c>
      <c r="B4451" t="s">
        <v>13763</v>
      </c>
      <c r="C4451" t="s">
        <v>13723</v>
      </c>
      <c r="D4451" t="s">
        <v>13764</v>
      </c>
      <c r="E4451">
        <v>330</v>
      </c>
      <c r="F4451" s="65">
        <v>0.3</v>
      </c>
      <c r="G4451" s="65" t="s">
        <v>1200</v>
      </c>
      <c r="H4451">
        <v>60.656999999999996</v>
      </c>
      <c r="I4451">
        <v>6.1120000000000001</v>
      </c>
      <c r="J4451" s="65" t="s">
        <v>9263</v>
      </c>
      <c r="K4451" t="s">
        <v>9264</v>
      </c>
      <c r="L4451" t="s">
        <v>1427</v>
      </c>
      <c r="O4451" t="s">
        <v>1202</v>
      </c>
    </row>
    <row r="4452" spans="1:15" x14ac:dyDescent="0.25">
      <c r="A4452" t="s">
        <v>13721</v>
      </c>
      <c r="B4452" t="s">
        <v>13765</v>
      </c>
      <c r="C4452" t="s">
        <v>13723</v>
      </c>
      <c r="D4452" t="s">
        <v>13766</v>
      </c>
      <c r="E4452">
        <v>330</v>
      </c>
      <c r="F4452" s="65">
        <v>0.1</v>
      </c>
      <c r="G4452" s="65" t="s">
        <v>1200</v>
      </c>
      <c r="H4452">
        <v>60.656999999999996</v>
      </c>
      <c r="I4452">
        <v>6.1120000000000001</v>
      </c>
      <c r="J4452" s="65" t="s">
        <v>9263</v>
      </c>
      <c r="K4452" t="s">
        <v>9264</v>
      </c>
      <c r="L4452" t="s">
        <v>1427</v>
      </c>
      <c r="O4452" t="s">
        <v>1202</v>
      </c>
    </row>
    <row r="4453" spans="1:15" x14ac:dyDescent="0.25">
      <c r="A4453" t="s">
        <v>13721</v>
      </c>
      <c r="B4453" t="s">
        <v>13767</v>
      </c>
      <c r="C4453" t="s">
        <v>13723</v>
      </c>
      <c r="D4453" t="s">
        <v>13768</v>
      </c>
      <c r="E4453">
        <v>330</v>
      </c>
      <c r="F4453" s="65">
        <v>0.1</v>
      </c>
      <c r="G4453" s="65" t="s">
        <v>1200</v>
      </c>
      <c r="H4453">
        <v>60.656999999999996</v>
      </c>
      <c r="I4453">
        <v>6.1120000000000001</v>
      </c>
      <c r="J4453" s="65" t="s">
        <v>9263</v>
      </c>
      <c r="K4453" t="s">
        <v>9264</v>
      </c>
      <c r="L4453" t="s">
        <v>1427</v>
      </c>
      <c r="O4453" t="s">
        <v>1202</v>
      </c>
    </row>
    <row r="4454" spans="1:15" x14ac:dyDescent="0.25">
      <c r="A4454" t="s">
        <v>13721</v>
      </c>
      <c r="B4454" t="s">
        <v>13769</v>
      </c>
      <c r="C4454" t="s">
        <v>13723</v>
      </c>
      <c r="D4454" t="s">
        <v>13770</v>
      </c>
      <c r="E4454">
        <v>330</v>
      </c>
      <c r="F4454" s="65">
        <v>0.1</v>
      </c>
      <c r="G4454" s="65" t="s">
        <v>1200</v>
      </c>
      <c r="H4454">
        <v>60.656999999999996</v>
      </c>
      <c r="I4454">
        <v>6.1120000000000001</v>
      </c>
      <c r="J4454" s="65" t="s">
        <v>9263</v>
      </c>
      <c r="K4454" t="s">
        <v>9264</v>
      </c>
      <c r="L4454" t="s">
        <v>1427</v>
      </c>
      <c r="O4454" t="s">
        <v>1202</v>
      </c>
    </row>
    <row r="4455" spans="1:15" x14ac:dyDescent="0.25">
      <c r="A4455" t="s">
        <v>13721</v>
      </c>
      <c r="B4455" t="s">
        <v>13771</v>
      </c>
      <c r="C4455" t="s">
        <v>13723</v>
      </c>
      <c r="D4455" t="s">
        <v>13772</v>
      </c>
      <c r="E4455">
        <v>330</v>
      </c>
      <c r="F4455" s="65">
        <v>0.5</v>
      </c>
      <c r="G4455" s="65" t="s">
        <v>1200</v>
      </c>
      <c r="H4455">
        <v>60.656999999999996</v>
      </c>
      <c r="I4455">
        <v>6.1120000000000001</v>
      </c>
      <c r="J4455" s="65" t="s">
        <v>9263</v>
      </c>
      <c r="K4455" t="s">
        <v>9264</v>
      </c>
      <c r="L4455" t="s">
        <v>1427</v>
      </c>
      <c r="O4455" t="s">
        <v>1202</v>
      </c>
    </row>
    <row r="4456" spans="1:15" x14ac:dyDescent="0.25">
      <c r="A4456" t="s">
        <v>13721</v>
      </c>
      <c r="B4456" t="s">
        <v>13773</v>
      </c>
      <c r="C4456" t="s">
        <v>13723</v>
      </c>
      <c r="D4456" t="s">
        <v>13774</v>
      </c>
      <c r="E4456">
        <v>330</v>
      </c>
      <c r="F4456" s="65">
        <v>6</v>
      </c>
      <c r="G4456" s="65" t="s">
        <v>1200</v>
      </c>
      <c r="H4456">
        <v>60.656999999999996</v>
      </c>
      <c r="I4456">
        <v>6.1120000000000001</v>
      </c>
      <c r="J4456" s="65" t="s">
        <v>9263</v>
      </c>
      <c r="K4456" t="s">
        <v>9264</v>
      </c>
      <c r="L4456" t="s">
        <v>1427</v>
      </c>
      <c r="O4456" t="s">
        <v>1202</v>
      </c>
    </row>
    <row r="4457" spans="1:15" x14ac:dyDescent="0.25">
      <c r="A4457" t="s">
        <v>13721</v>
      </c>
      <c r="B4457" t="s">
        <v>13775</v>
      </c>
      <c r="C4457" t="s">
        <v>13723</v>
      </c>
      <c r="D4457" t="s">
        <v>13776</v>
      </c>
      <c r="E4457">
        <v>330</v>
      </c>
      <c r="F4457" s="65">
        <v>0.4</v>
      </c>
      <c r="G4457" s="65" t="s">
        <v>1200</v>
      </c>
      <c r="H4457">
        <v>60.656999999999996</v>
      </c>
      <c r="I4457">
        <v>6.1120000000000001</v>
      </c>
      <c r="J4457" s="65" t="s">
        <v>9263</v>
      </c>
      <c r="K4457" t="s">
        <v>9264</v>
      </c>
      <c r="L4457" t="s">
        <v>1427</v>
      </c>
      <c r="O4457" t="s">
        <v>1202</v>
      </c>
    </row>
    <row r="4458" spans="1:15" x14ac:dyDescent="0.25">
      <c r="A4458" t="s">
        <v>13721</v>
      </c>
      <c r="B4458" t="s">
        <v>13777</v>
      </c>
      <c r="C4458" t="s">
        <v>13723</v>
      </c>
      <c r="D4458" t="s">
        <v>13778</v>
      </c>
      <c r="E4458">
        <v>330</v>
      </c>
      <c r="F4458" s="65">
        <v>0.8</v>
      </c>
      <c r="G4458" s="65" t="s">
        <v>1200</v>
      </c>
      <c r="H4458">
        <v>60.656999999999996</v>
      </c>
      <c r="I4458">
        <v>6.1120000000000001</v>
      </c>
      <c r="J4458" s="65" t="s">
        <v>9263</v>
      </c>
      <c r="K4458" t="s">
        <v>9264</v>
      </c>
      <c r="L4458" t="s">
        <v>1427</v>
      </c>
      <c r="O4458" t="s">
        <v>1202</v>
      </c>
    </row>
    <row r="4459" spans="1:15" x14ac:dyDescent="0.25">
      <c r="A4459" t="s">
        <v>13779</v>
      </c>
      <c r="B4459" t="s">
        <v>13780</v>
      </c>
      <c r="C4459" t="s">
        <v>13781</v>
      </c>
      <c r="D4459" t="s">
        <v>13782</v>
      </c>
      <c r="E4459">
        <v>20</v>
      </c>
      <c r="F4459" s="65">
        <v>20</v>
      </c>
      <c r="G4459" s="65" t="s">
        <v>1200</v>
      </c>
      <c r="H4459">
        <v>59.31</v>
      </c>
      <c r="I4459">
        <v>9.0449999999999999</v>
      </c>
      <c r="J4459" s="65" t="s">
        <v>9263</v>
      </c>
      <c r="K4459" t="s">
        <v>9271</v>
      </c>
      <c r="L4459" t="s">
        <v>1201</v>
      </c>
      <c r="O4459" t="s">
        <v>1202</v>
      </c>
    </row>
    <row r="4460" spans="1:15" x14ac:dyDescent="0.25">
      <c r="A4460" t="s">
        <v>13783</v>
      </c>
      <c r="B4460" t="s">
        <v>13784</v>
      </c>
      <c r="C4460" t="s">
        <v>13785</v>
      </c>
      <c r="D4460" t="s">
        <v>13786</v>
      </c>
      <c r="E4460">
        <v>10.6</v>
      </c>
      <c r="F4460" s="65">
        <v>0.1</v>
      </c>
      <c r="G4460" s="65" t="s">
        <v>1200</v>
      </c>
      <c r="H4460">
        <v>61.451999999999998</v>
      </c>
      <c r="I4460">
        <v>5.8570000000000002</v>
      </c>
      <c r="J4460" s="65" t="s">
        <v>9263</v>
      </c>
      <c r="K4460" t="s">
        <v>9264</v>
      </c>
      <c r="L4460" t="s">
        <v>1201</v>
      </c>
      <c r="O4460" t="s">
        <v>1202</v>
      </c>
    </row>
    <row r="4461" spans="1:15" x14ac:dyDescent="0.25">
      <c r="A4461" t="s">
        <v>13783</v>
      </c>
      <c r="B4461" t="s">
        <v>13787</v>
      </c>
      <c r="C4461" t="s">
        <v>13785</v>
      </c>
      <c r="D4461" t="s">
        <v>13788</v>
      </c>
      <c r="E4461">
        <v>10.6</v>
      </c>
      <c r="F4461" s="65">
        <v>0.1</v>
      </c>
      <c r="G4461" s="65" t="s">
        <v>1200</v>
      </c>
      <c r="H4461">
        <v>61.451999999999998</v>
      </c>
      <c r="I4461">
        <v>5.8570000000000002</v>
      </c>
      <c r="J4461" s="65" t="s">
        <v>9263</v>
      </c>
      <c r="K4461" t="s">
        <v>9264</v>
      </c>
      <c r="L4461" t="s">
        <v>1201</v>
      </c>
      <c r="O4461" t="s">
        <v>1202</v>
      </c>
    </row>
    <row r="4462" spans="1:15" x14ac:dyDescent="0.25">
      <c r="A4462" t="s">
        <v>13783</v>
      </c>
      <c r="B4462" t="s">
        <v>13789</v>
      </c>
      <c r="C4462" t="s">
        <v>13785</v>
      </c>
      <c r="D4462" t="s">
        <v>13790</v>
      </c>
      <c r="E4462">
        <v>10.6</v>
      </c>
      <c r="F4462" s="65">
        <v>2.2999999999999998</v>
      </c>
      <c r="G4462" s="65" t="s">
        <v>1200</v>
      </c>
      <c r="H4462">
        <v>61.451999999999998</v>
      </c>
      <c r="I4462">
        <v>5.8570000000000002</v>
      </c>
      <c r="J4462" s="65" t="s">
        <v>9263</v>
      </c>
      <c r="K4462" t="s">
        <v>9264</v>
      </c>
      <c r="L4462" t="s">
        <v>1201</v>
      </c>
      <c r="O4462" t="s">
        <v>1202</v>
      </c>
    </row>
    <row r="4463" spans="1:15" x14ac:dyDescent="0.25">
      <c r="A4463" t="s">
        <v>13783</v>
      </c>
      <c r="B4463" t="s">
        <v>13791</v>
      </c>
      <c r="C4463" t="s">
        <v>13785</v>
      </c>
      <c r="D4463" t="s">
        <v>13792</v>
      </c>
      <c r="E4463">
        <v>10.6</v>
      </c>
      <c r="F4463" s="65">
        <v>0.3</v>
      </c>
      <c r="G4463" s="65" t="s">
        <v>1200</v>
      </c>
      <c r="H4463">
        <v>61.451999999999998</v>
      </c>
      <c r="I4463">
        <v>5.8570000000000002</v>
      </c>
      <c r="J4463" s="65" t="s">
        <v>9263</v>
      </c>
      <c r="K4463" t="s">
        <v>9264</v>
      </c>
      <c r="L4463" t="s">
        <v>1201</v>
      </c>
      <c r="O4463" t="s">
        <v>1202</v>
      </c>
    </row>
    <row r="4464" spans="1:15" x14ac:dyDescent="0.25">
      <c r="A4464" t="s">
        <v>13783</v>
      </c>
      <c r="B4464" t="s">
        <v>13793</v>
      </c>
      <c r="C4464" t="s">
        <v>13785</v>
      </c>
      <c r="D4464" t="s">
        <v>13794</v>
      </c>
      <c r="E4464">
        <v>10.6</v>
      </c>
      <c r="F4464" s="65">
        <v>1.9</v>
      </c>
      <c r="G4464" s="65" t="s">
        <v>1200</v>
      </c>
      <c r="H4464">
        <v>61.451999999999998</v>
      </c>
      <c r="I4464">
        <v>5.8570000000000002</v>
      </c>
      <c r="J4464" s="65" t="s">
        <v>9263</v>
      </c>
      <c r="K4464" t="s">
        <v>9264</v>
      </c>
      <c r="L4464" t="s">
        <v>1201</v>
      </c>
      <c r="O4464" t="s">
        <v>1202</v>
      </c>
    </row>
    <row r="4465" spans="1:15" x14ac:dyDescent="0.25">
      <c r="A4465" t="s">
        <v>13783</v>
      </c>
      <c r="B4465" t="s">
        <v>13795</v>
      </c>
      <c r="C4465" t="s">
        <v>13785</v>
      </c>
      <c r="D4465" t="s">
        <v>13796</v>
      </c>
      <c r="E4465">
        <v>10.6</v>
      </c>
      <c r="F4465" s="65">
        <v>1.4</v>
      </c>
      <c r="G4465" s="65" t="s">
        <v>1200</v>
      </c>
      <c r="H4465">
        <v>61.451999999999998</v>
      </c>
      <c r="I4465">
        <v>5.8570000000000002</v>
      </c>
      <c r="J4465" s="65" t="s">
        <v>9263</v>
      </c>
      <c r="K4465" t="s">
        <v>9264</v>
      </c>
      <c r="L4465" t="s">
        <v>1201</v>
      </c>
      <c r="O4465" t="s">
        <v>1202</v>
      </c>
    </row>
    <row r="4466" spans="1:15" x14ac:dyDescent="0.25">
      <c r="A4466" t="s">
        <v>13783</v>
      </c>
      <c r="B4466" t="s">
        <v>13797</v>
      </c>
      <c r="C4466" t="s">
        <v>13785</v>
      </c>
      <c r="D4466" t="s">
        <v>13798</v>
      </c>
      <c r="E4466">
        <v>10.6</v>
      </c>
      <c r="F4466" s="65">
        <v>1.4</v>
      </c>
      <c r="G4466" s="65" t="s">
        <v>1200</v>
      </c>
      <c r="H4466">
        <v>61.451999999999998</v>
      </c>
      <c r="I4466">
        <v>5.8570000000000002</v>
      </c>
      <c r="J4466" s="65" t="s">
        <v>9263</v>
      </c>
      <c r="K4466" t="s">
        <v>9264</v>
      </c>
      <c r="L4466" t="s">
        <v>1201</v>
      </c>
      <c r="O4466" t="s">
        <v>1202</v>
      </c>
    </row>
    <row r="4467" spans="1:15" x14ac:dyDescent="0.25">
      <c r="A4467" t="s">
        <v>13783</v>
      </c>
      <c r="B4467" t="s">
        <v>13799</v>
      </c>
      <c r="C4467" t="s">
        <v>13785</v>
      </c>
      <c r="D4467" t="s">
        <v>13800</v>
      </c>
      <c r="E4467">
        <v>10.6</v>
      </c>
      <c r="F4467" s="65">
        <v>1</v>
      </c>
      <c r="G4467" s="65" t="s">
        <v>1200</v>
      </c>
      <c r="H4467">
        <v>61.451999999999998</v>
      </c>
      <c r="I4467">
        <v>5.8570000000000002</v>
      </c>
      <c r="J4467" s="65" t="s">
        <v>9263</v>
      </c>
      <c r="K4467" t="s">
        <v>9264</v>
      </c>
      <c r="L4467" t="s">
        <v>1201</v>
      </c>
      <c r="O4467" t="s">
        <v>1202</v>
      </c>
    </row>
    <row r="4468" spans="1:15" x14ac:dyDescent="0.25">
      <c r="A4468" t="s">
        <v>13783</v>
      </c>
      <c r="B4468" t="s">
        <v>13801</v>
      </c>
      <c r="C4468" t="s">
        <v>13785</v>
      </c>
      <c r="D4468" t="s">
        <v>13802</v>
      </c>
      <c r="E4468">
        <v>10.6</v>
      </c>
      <c r="F4468" s="65">
        <v>0.2</v>
      </c>
      <c r="G4468" s="65" t="s">
        <v>1200</v>
      </c>
      <c r="H4468">
        <v>61.451999999999998</v>
      </c>
      <c r="I4468">
        <v>5.8570000000000002</v>
      </c>
      <c r="J4468" s="65" t="s">
        <v>9263</v>
      </c>
      <c r="K4468" t="s">
        <v>9264</v>
      </c>
      <c r="L4468" t="s">
        <v>1201</v>
      </c>
      <c r="O4468" t="s">
        <v>1202</v>
      </c>
    </row>
    <row r="4469" spans="1:15" x14ac:dyDescent="0.25">
      <c r="A4469" t="s">
        <v>13783</v>
      </c>
      <c r="B4469" t="s">
        <v>13803</v>
      </c>
      <c r="C4469" t="s">
        <v>13785</v>
      </c>
      <c r="D4469" t="s">
        <v>13804</v>
      </c>
      <c r="E4469">
        <v>10.6</v>
      </c>
      <c r="F4469" s="65">
        <v>1.4</v>
      </c>
      <c r="G4469" s="65" t="s">
        <v>1200</v>
      </c>
      <c r="H4469">
        <v>61.451999999999998</v>
      </c>
      <c r="I4469">
        <v>5.8570000000000002</v>
      </c>
      <c r="J4469" s="65" t="s">
        <v>9263</v>
      </c>
      <c r="K4469" t="s">
        <v>9264</v>
      </c>
      <c r="L4469" t="s">
        <v>1201</v>
      </c>
      <c r="O4469" t="s">
        <v>1202</v>
      </c>
    </row>
    <row r="4470" spans="1:15" x14ac:dyDescent="0.25">
      <c r="A4470" t="s">
        <v>13783</v>
      </c>
      <c r="B4470" t="s">
        <v>13805</v>
      </c>
      <c r="C4470" t="s">
        <v>13785</v>
      </c>
      <c r="D4470" t="s">
        <v>13806</v>
      </c>
      <c r="E4470">
        <v>10.6</v>
      </c>
      <c r="F4470" s="65">
        <v>0.5</v>
      </c>
      <c r="G4470" s="65" t="s">
        <v>1200</v>
      </c>
      <c r="H4470">
        <v>61.451999999999998</v>
      </c>
      <c r="I4470">
        <v>5.8570000000000002</v>
      </c>
      <c r="J4470" s="65" t="s">
        <v>9263</v>
      </c>
      <c r="K4470" t="s">
        <v>9264</v>
      </c>
      <c r="L4470" t="s">
        <v>1201</v>
      </c>
      <c r="O4470" t="s">
        <v>1202</v>
      </c>
    </row>
    <row r="4471" spans="1:15" x14ac:dyDescent="0.25">
      <c r="A4471" t="s">
        <v>13783</v>
      </c>
      <c r="B4471" t="s">
        <v>13807</v>
      </c>
      <c r="C4471" t="s">
        <v>13785</v>
      </c>
      <c r="D4471" t="s">
        <v>13808</v>
      </c>
      <c r="E4471">
        <v>10.6</v>
      </c>
      <c r="F4471" s="65">
        <v>0</v>
      </c>
      <c r="G4471" s="65" t="s">
        <v>1200</v>
      </c>
      <c r="H4471">
        <v>61.451999999999998</v>
      </c>
      <c r="I4471">
        <v>5.8570000000000002</v>
      </c>
      <c r="J4471" s="65" t="s">
        <v>9263</v>
      </c>
      <c r="K4471" t="s">
        <v>9264</v>
      </c>
      <c r="L4471" t="s">
        <v>1201</v>
      </c>
      <c r="O4471" t="s">
        <v>1202</v>
      </c>
    </row>
    <row r="4472" spans="1:15" x14ac:dyDescent="0.25">
      <c r="A4472" t="s">
        <v>13809</v>
      </c>
      <c r="B4472" t="s">
        <v>13810</v>
      </c>
      <c r="C4472" t="s">
        <v>13811</v>
      </c>
      <c r="D4472" t="s">
        <v>13812</v>
      </c>
      <c r="E4472">
        <v>3.1</v>
      </c>
      <c r="F4472" s="65">
        <v>3.1</v>
      </c>
      <c r="G4472" s="65" t="s">
        <v>1200</v>
      </c>
      <c r="H4472">
        <v>66.778000000000006</v>
      </c>
      <c r="I4472">
        <v>13.532999999999999</v>
      </c>
      <c r="J4472" s="65" t="s">
        <v>9263</v>
      </c>
      <c r="K4472" t="s">
        <v>9348</v>
      </c>
      <c r="L4472" t="s">
        <v>1201</v>
      </c>
      <c r="O4472" t="s">
        <v>1202</v>
      </c>
    </row>
    <row r="4473" spans="1:15" x14ac:dyDescent="0.25">
      <c r="A4473" t="s">
        <v>13813</v>
      </c>
      <c r="B4473" t="s">
        <v>13814</v>
      </c>
      <c r="C4473" t="s">
        <v>13815</v>
      </c>
      <c r="D4473" t="s">
        <v>13816</v>
      </c>
      <c r="E4473">
        <v>4</v>
      </c>
      <c r="F4473" s="65">
        <v>4</v>
      </c>
      <c r="G4473" s="65" t="s">
        <v>1200</v>
      </c>
      <c r="J4473" s="65" t="s">
        <v>9263</v>
      </c>
      <c r="L4473" t="s">
        <v>1201</v>
      </c>
      <c r="O4473" t="s">
        <v>1202</v>
      </c>
    </row>
    <row r="4474" spans="1:15" x14ac:dyDescent="0.25">
      <c r="A4474" t="s">
        <v>13817</v>
      </c>
      <c r="B4474" t="s">
        <v>13818</v>
      </c>
      <c r="C4474" t="s">
        <v>13819</v>
      </c>
      <c r="D4474" t="s">
        <v>13820</v>
      </c>
      <c r="E4474">
        <v>60</v>
      </c>
      <c r="F4474" s="65">
        <v>60</v>
      </c>
      <c r="G4474" s="65" t="s">
        <v>1200</v>
      </c>
      <c r="H4474">
        <v>61.347000000000001</v>
      </c>
      <c r="I4474">
        <v>6.556</v>
      </c>
      <c r="J4474" s="65" t="s">
        <v>9263</v>
      </c>
      <c r="K4474" t="s">
        <v>9264</v>
      </c>
      <c r="L4474" t="s">
        <v>1201</v>
      </c>
      <c r="O4474" t="s">
        <v>1202</v>
      </c>
    </row>
    <row r="4475" spans="1:15" x14ac:dyDescent="0.25">
      <c r="A4475" t="s">
        <v>13821</v>
      </c>
      <c r="B4475" t="s">
        <v>13822</v>
      </c>
      <c r="C4475" t="s">
        <v>13823</v>
      </c>
      <c r="D4475" t="s">
        <v>13824</v>
      </c>
      <c r="E4475">
        <v>7.4</v>
      </c>
      <c r="F4475" s="65">
        <v>5.2</v>
      </c>
      <c r="G4475" s="65" t="s">
        <v>1200</v>
      </c>
      <c r="H4475">
        <v>66.307000000000002</v>
      </c>
      <c r="I4475">
        <v>14.356</v>
      </c>
      <c r="J4475" s="65" t="s">
        <v>9263</v>
      </c>
      <c r="K4475" t="s">
        <v>9348</v>
      </c>
      <c r="L4475" t="s">
        <v>1201</v>
      </c>
      <c r="O4475" t="s">
        <v>1202</v>
      </c>
    </row>
    <row r="4476" spans="1:15" x14ac:dyDescent="0.25">
      <c r="A4476" t="s">
        <v>13821</v>
      </c>
      <c r="B4476" t="s">
        <v>13825</v>
      </c>
      <c r="C4476" t="s">
        <v>13823</v>
      </c>
      <c r="D4476" t="s">
        <v>13826</v>
      </c>
      <c r="E4476">
        <v>7.4</v>
      </c>
      <c r="F4476" s="65">
        <v>2.2000000000000002</v>
      </c>
      <c r="G4476" s="65" t="s">
        <v>1200</v>
      </c>
      <c r="H4476">
        <v>66.307000000000002</v>
      </c>
      <c r="I4476">
        <v>14.356</v>
      </c>
      <c r="J4476" s="65" t="s">
        <v>9263</v>
      </c>
      <c r="K4476" t="s">
        <v>9348</v>
      </c>
      <c r="L4476" t="s">
        <v>1201</v>
      </c>
      <c r="O4476" t="s">
        <v>1202</v>
      </c>
    </row>
    <row r="4477" spans="1:15" x14ac:dyDescent="0.25">
      <c r="A4477" t="s">
        <v>13827</v>
      </c>
      <c r="B4477" t="s">
        <v>13828</v>
      </c>
      <c r="C4477" t="s">
        <v>13829</v>
      </c>
      <c r="D4477" t="s">
        <v>13830</v>
      </c>
      <c r="E4477">
        <v>4.3</v>
      </c>
      <c r="F4477" s="65">
        <v>4.3</v>
      </c>
      <c r="G4477" s="65" t="s">
        <v>1213</v>
      </c>
      <c r="H4477">
        <v>64.266000000000005</v>
      </c>
      <c r="I4477">
        <v>12.294</v>
      </c>
      <c r="J4477" s="65" t="s">
        <v>9263</v>
      </c>
      <c r="K4477" t="s">
        <v>9341</v>
      </c>
      <c r="L4477" t="s">
        <v>1201</v>
      </c>
      <c r="O4477" t="s">
        <v>1202</v>
      </c>
    </row>
    <row r="4478" spans="1:15" x14ac:dyDescent="0.25">
      <c r="A4478" t="s">
        <v>13831</v>
      </c>
      <c r="B4478" t="s">
        <v>13832</v>
      </c>
      <c r="C4478" t="s">
        <v>13833</v>
      </c>
      <c r="D4478" t="s">
        <v>13834</v>
      </c>
      <c r="E4478">
        <v>283</v>
      </c>
      <c r="F4478" s="65">
        <v>2.6</v>
      </c>
      <c r="G4478" s="65" t="s">
        <v>1200</v>
      </c>
      <c r="H4478">
        <v>62.664999999999999</v>
      </c>
      <c r="I4478">
        <v>8.5239999999999991</v>
      </c>
      <c r="J4478" s="65" t="s">
        <v>9263</v>
      </c>
      <c r="K4478" t="s">
        <v>9264</v>
      </c>
      <c r="L4478" t="s">
        <v>1427</v>
      </c>
      <c r="O4478" t="s">
        <v>1202</v>
      </c>
    </row>
    <row r="4479" spans="1:15" x14ac:dyDescent="0.25">
      <c r="A4479" t="s">
        <v>13831</v>
      </c>
      <c r="B4479" t="s">
        <v>13835</v>
      </c>
      <c r="C4479" t="s">
        <v>13833</v>
      </c>
      <c r="D4479" t="s">
        <v>13836</v>
      </c>
      <c r="E4479">
        <v>283</v>
      </c>
      <c r="F4479" s="65">
        <v>4.9000000000000004</v>
      </c>
      <c r="G4479" s="65" t="s">
        <v>1200</v>
      </c>
      <c r="H4479">
        <v>62.664999999999999</v>
      </c>
      <c r="I4479">
        <v>8.5239999999999991</v>
      </c>
      <c r="J4479" s="65" t="s">
        <v>9263</v>
      </c>
      <c r="K4479" t="s">
        <v>9264</v>
      </c>
      <c r="L4479" t="s">
        <v>1427</v>
      </c>
      <c r="O4479" t="s">
        <v>1202</v>
      </c>
    </row>
    <row r="4480" spans="1:15" x14ac:dyDescent="0.25">
      <c r="A4480" t="s">
        <v>13831</v>
      </c>
      <c r="B4480" t="s">
        <v>13837</v>
      </c>
      <c r="C4480" t="s">
        <v>13833</v>
      </c>
      <c r="D4480" t="s">
        <v>13838</v>
      </c>
      <c r="E4480">
        <v>283</v>
      </c>
      <c r="F4480" s="65">
        <v>53</v>
      </c>
      <c r="G4480" s="65" t="s">
        <v>1200</v>
      </c>
      <c r="H4480">
        <v>62.664999999999999</v>
      </c>
      <c r="I4480">
        <v>8.5239999999999991</v>
      </c>
      <c r="J4480" s="65" t="s">
        <v>9263</v>
      </c>
      <c r="K4480" t="s">
        <v>9264</v>
      </c>
      <c r="L4480" t="s">
        <v>1201</v>
      </c>
      <c r="O4480" t="s">
        <v>1202</v>
      </c>
    </row>
    <row r="4481" spans="1:15" x14ac:dyDescent="0.25">
      <c r="A4481" t="s">
        <v>13831</v>
      </c>
      <c r="B4481" t="s">
        <v>13839</v>
      </c>
      <c r="C4481" t="s">
        <v>13833</v>
      </c>
      <c r="D4481" t="s">
        <v>13840</v>
      </c>
      <c r="E4481">
        <v>283</v>
      </c>
      <c r="F4481" s="65">
        <v>2</v>
      </c>
      <c r="G4481" s="65" t="s">
        <v>1200</v>
      </c>
      <c r="H4481">
        <v>62.664999999999999</v>
      </c>
      <c r="I4481">
        <v>8.5239999999999991</v>
      </c>
      <c r="J4481" s="65" t="s">
        <v>9263</v>
      </c>
      <c r="K4481" t="s">
        <v>9264</v>
      </c>
      <c r="L4481" t="s">
        <v>1427</v>
      </c>
      <c r="O4481" t="s">
        <v>1202</v>
      </c>
    </row>
    <row r="4482" spans="1:15" x14ac:dyDescent="0.25">
      <c r="A4482" t="s">
        <v>13831</v>
      </c>
      <c r="B4482" t="s">
        <v>13841</v>
      </c>
      <c r="C4482" t="s">
        <v>13833</v>
      </c>
      <c r="D4482" t="s">
        <v>13842</v>
      </c>
      <c r="E4482">
        <v>283</v>
      </c>
      <c r="F4482" s="65">
        <v>0.4</v>
      </c>
      <c r="G4482" s="65" t="s">
        <v>1200</v>
      </c>
      <c r="H4482">
        <v>62.664999999999999</v>
      </c>
      <c r="I4482">
        <v>8.5239999999999991</v>
      </c>
      <c r="J4482" s="65" t="s">
        <v>9263</v>
      </c>
      <c r="K4482" t="s">
        <v>9264</v>
      </c>
      <c r="L4482" t="s">
        <v>1427</v>
      </c>
      <c r="O4482" t="s">
        <v>1202</v>
      </c>
    </row>
    <row r="4483" spans="1:15" x14ac:dyDescent="0.25">
      <c r="A4483" t="s">
        <v>13831</v>
      </c>
      <c r="B4483" t="s">
        <v>13843</v>
      </c>
      <c r="C4483" t="s">
        <v>13833</v>
      </c>
      <c r="D4483" t="s">
        <v>13844</v>
      </c>
      <c r="E4483">
        <v>283</v>
      </c>
      <c r="F4483" s="65">
        <v>0.3</v>
      </c>
      <c r="G4483" s="65" t="s">
        <v>1200</v>
      </c>
      <c r="H4483">
        <v>62.664999999999999</v>
      </c>
      <c r="I4483">
        <v>8.5239999999999991</v>
      </c>
      <c r="J4483" s="65" t="s">
        <v>9263</v>
      </c>
      <c r="K4483" t="s">
        <v>9264</v>
      </c>
      <c r="L4483" t="s">
        <v>1427</v>
      </c>
      <c r="O4483" t="s">
        <v>1202</v>
      </c>
    </row>
    <row r="4484" spans="1:15" x14ac:dyDescent="0.25">
      <c r="A4484" t="s">
        <v>13831</v>
      </c>
      <c r="B4484" t="s">
        <v>13845</v>
      </c>
      <c r="C4484" t="s">
        <v>13833</v>
      </c>
      <c r="D4484" t="s">
        <v>13846</v>
      </c>
      <c r="E4484">
        <v>283</v>
      </c>
      <c r="F4484" s="65">
        <v>53</v>
      </c>
      <c r="G4484" s="65" t="s">
        <v>1200</v>
      </c>
      <c r="H4484">
        <v>62.664999999999999</v>
      </c>
      <c r="I4484">
        <v>8.5239999999999991</v>
      </c>
      <c r="J4484" s="65" t="s">
        <v>9263</v>
      </c>
      <c r="K4484" t="s">
        <v>9264</v>
      </c>
      <c r="L4484" t="s">
        <v>1201</v>
      </c>
      <c r="O4484" t="s">
        <v>1202</v>
      </c>
    </row>
    <row r="4485" spans="1:15" x14ac:dyDescent="0.25">
      <c r="A4485" t="s">
        <v>13831</v>
      </c>
      <c r="B4485" t="s">
        <v>13847</v>
      </c>
      <c r="C4485" t="s">
        <v>13833</v>
      </c>
      <c r="D4485" t="s">
        <v>13848</v>
      </c>
      <c r="E4485">
        <v>283</v>
      </c>
      <c r="F4485" s="65">
        <v>5.5</v>
      </c>
      <c r="G4485" s="65" t="s">
        <v>1200</v>
      </c>
      <c r="H4485">
        <v>60.392000000000003</v>
      </c>
      <c r="I4485">
        <v>5.3310000000000004</v>
      </c>
      <c r="J4485" s="65" t="s">
        <v>9263</v>
      </c>
      <c r="K4485" t="s">
        <v>9264</v>
      </c>
      <c r="L4485" t="s">
        <v>1427</v>
      </c>
      <c r="O4485" t="s">
        <v>1202</v>
      </c>
    </row>
    <row r="4486" spans="1:15" x14ac:dyDescent="0.25">
      <c r="A4486" t="s">
        <v>13831</v>
      </c>
      <c r="B4486" t="s">
        <v>13849</v>
      </c>
      <c r="C4486" t="s">
        <v>13833</v>
      </c>
      <c r="D4486" t="s">
        <v>13850</v>
      </c>
      <c r="E4486">
        <v>283</v>
      </c>
      <c r="F4486" s="65">
        <v>31</v>
      </c>
      <c r="G4486" s="65" t="s">
        <v>1200</v>
      </c>
      <c r="H4486">
        <v>62.664999999999999</v>
      </c>
      <c r="I4486">
        <v>8.5239999999999991</v>
      </c>
      <c r="J4486" s="65" t="s">
        <v>9263</v>
      </c>
      <c r="K4486" t="s">
        <v>9264</v>
      </c>
      <c r="L4486" t="s">
        <v>1201</v>
      </c>
      <c r="O4486" t="s">
        <v>1202</v>
      </c>
    </row>
    <row r="4487" spans="1:15" x14ac:dyDescent="0.25">
      <c r="A4487" t="s">
        <v>13831</v>
      </c>
      <c r="B4487" t="s">
        <v>13851</v>
      </c>
      <c r="C4487" t="s">
        <v>13833</v>
      </c>
      <c r="D4487" t="s">
        <v>13852</v>
      </c>
      <c r="E4487">
        <v>283</v>
      </c>
      <c r="F4487" s="65">
        <v>0</v>
      </c>
      <c r="G4487" s="65" t="s">
        <v>1200</v>
      </c>
      <c r="H4487">
        <v>60.392000000000003</v>
      </c>
      <c r="I4487">
        <v>5.3310000000000004</v>
      </c>
      <c r="J4487" s="65" t="s">
        <v>9263</v>
      </c>
      <c r="K4487" t="s">
        <v>9264</v>
      </c>
      <c r="L4487" t="s">
        <v>1427</v>
      </c>
      <c r="O4487" t="s">
        <v>1202</v>
      </c>
    </row>
    <row r="4488" spans="1:15" x14ac:dyDescent="0.25">
      <c r="A4488" t="s">
        <v>13831</v>
      </c>
      <c r="B4488" t="s">
        <v>13853</v>
      </c>
      <c r="C4488" t="s">
        <v>13833</v>
      </c>
      <c r="D4488" t="s">
        <v>13854</v>
      </c>
      <c r="E4488">
        <v>283</v>
      </c>
      <c r="F4488" s="65">
        <v>31</v>
      </c>
      <c r="G4488" s="65" t="s">
        <v>1200</v>
      </c>
      <c r="H4488">
        <v>62.664999999999999</v>
      </c>
      <c r="I4488">
        <v>8.5239999999999991</v>
      </c>
      <c r="J4488" s="65" t="s">
        <v>9263</v>
      </c>
      <c r="K4488" t="s">
        <v>9264</v>
      </c>
      <c r="L4488" t="s">
        <v>1201</v>
      </c>
      <c r="O4488" t="s">
        <v>1202</v>
      </c>
    </row>
    <row r="4489" spans="1:15" x14ac:dyDescent="0.25">
      <c r="A4489" t="s">
        <v>13831</v>
      </c>
      <c r="B4489" t="s">
        <v>13855</v>
      </c>
      <c r="C4489" t="s">
        <v>13833</v>
      </c>
      <c r="D4489" t="s">
        <v>13856</v>
      </c>
      <c r="E4489">
        <v>283</v>
      </c>
      <c r="F4489" s="65">
        <v>1.2</v>
      </c>
      <c r="G4489" s="65" t="s">
        <v>1200</v>
      </c>
      <c r="H4489">
        <v>62.664999999999999</v>
      </c>
      <c r="I4489">
        <v>8.5239999999999991</v>
      </c>
      <c r="J4489" s="65" t="s">
        <v>9263</v>
      </c>
      <c r="K4489" t="s">
        <v>9264</v>
      </c>
      <c r="L4489" t="s">
        <v>1427</v>
      </c>
      <c r="O4489" t="s">
        <v>1202</v>
      </c>
    </row>
    <row r="4490" spans="1:15" x14ac:dyDescent="0.25">
      <c r="A4490" t="s">
        <v>13831</v>
      </c>
      <c r="B4490" t="s">
        <v>13857</v>
      </c>
      <c r="C4490" t="s">
        <v>13833</v>
      </c>
      <c r="D4490" t="s">
        <v>13848</v>
      </c>
      <c r="E4490">
        <v>283</v>
      </c>
      <c r="F4490" s="65">
        <v>1.2</v>
      </c>
      <c r="G4490" s="65" t="s">
        <v>1200</v>
      </c>
      <c r="H4490">
        <v>62.664999999999999</v>
      </c>
      <c r="I4490">
        <v>8.5239999999999991</v>
      </c>
      <c r="J4490" s="65" t="s">
        <v>9263</v>
      </c>
      <c r="K4490" t="s">
        <v>9264</v>
      </c>
      <c r="L4490" t="s">
        <v>1427</v>
      </c>
      <c r="O4490" t="s">
        <v>1202</v>
      </c>
    </row>
    <row r="4491" spans="1:15" x14ac:dyDescent="0.25">
      <c r="A4491" t="s">
        <v>13831</v>
      </c>
      <c r="B4491" t="s">
        <v>13858</v>
      </c>
      <c r="C4491" t="s">
        <v>13833</v>
      </c>
      <c r="D4491" t="s">
        <v>13859</v>
      </c>
      <c r="E4491">
        <v>283</v>
      </c>
      <c r="F4491" s="65">
        <v>31</v>
      </c>
      <c r="G4491" s="65" t="s">
        <v>1200</v>
      </c>
      <c r="H4491">
        <v>62.664999999999999</v>
      </c>
      <c r="I4491">
        <v>8.5239999999999991</v>
      </c>
      <c r="J4491" s="65" t="s">
        <v>9263</v>
      </c>
      <c r="K4491" t="s">
        <v>9264</v>
      </c>
      <c r="L4491" t="s">
        <v>1201</v>
      </c>
      <c r="O4491" t="s">
        <v>1202</v>
      </c>
    </row>
    <row r="4492" spans="1:15" x14ac:dyDescent="0.25">
      <c r="A4492" t="s">
        <v>13831</v>
      </c>
      <c r="B4492" t="s">
        <v>13860</v>
      </c>
      <c r="C4492" t="s">
        <v>13833</v>
      </c>
      <c r="D4492" t="s">
        <v>13861</v>
      </c>
      <c r="E4492">
        <v>283</v>
      </c>
      <c r="F4492" s="65">
        <v>0.7</v>
      </c>
      <c r="G4492" s="65" t="s">
        <v>1200</v>
      </c>
      <c r="H4492">
        <v>62.664999999999999</v>
      </c>
      <c r="I4492">
        <v>8.5239999999999991</v>
      </c>
      <c r="J4492" s="65" t="s">
        <v>9263</v>
      </c>
      <c r="K4492" t="s">
        <v>9264</v>
      </c>
      <c r="L4492" t="s">
        <v>1427</v>
      </c>
      <c r="O4492" t="s">
        <v>1202</v>
      </c>
    </row>
    <row r="4493" spans="1:15" x14ac:dyDescent="0.25">
      <c r="A4493" t="s">
        <v>13831</v>
      </c>
      <c r="B4493" t="s">
        <v>13862</v>
      </c>
      <c r="C4493" t="s">
        <v>13833</v>
      </c>
      <c r="D4493" t="s">
        <v>13863</v>
      </c>
      <c r="E4493">
        <v>283</v>
      </c>
      <c r="F4493" s="65">
        <v>0.6</v>
      </c>
      <c r="G4493" s="65" t="s">
        <v>1200</v>
      </c>
      <c r="H4493">
        <v>62.664999999999999</v>
      </c>
      <c r="I4493">
        <v>8.5239999999999991</v>
      </c>
      <c r="J4493" s="65" t="s">
        <v>9263</v>
      </c>
      <c r="K4493" t="s">
        <v>9264</v>
      </c>
      <c r="L4493" t="s">
        <v>1427</v>
      </c>
      <c r="O4493" t="s">
        <v>1202</v>
      </c>
    </row>
    <row r="4494" spans="1:15" x14ac:dyDescent="0.25">
      <c r="A4494" t="s">
        <v>13831</v>
      </c>
      <c r="B4494" t="s">
        <v>13864</v>
      </c>
      <c r="C4494" t="s">
        <v>13833</v>
      </c>
      <c r="D4494" t="s">
        <v>13865</v>
      </c>
      <c r="E4494">
        <v>283</v>
      </c>
      <c r="F4494" s="65">
        <v>31</v>
      </c>
      <c r="G4494" s="65" t="s">
        <v>1200</v>
      </c>
      <c r="H4494">
        <v>62.664999999999999</v>
      </c>
      <c r="I4494">
        <v>8.5239999999999991</v>
      </c>
      <c r="J4494" s="65" t="s">
        <v>9263</v>
      </c>
      <c r="K4494" t="s">
        <v>9264</v>
      </c>
      <c r="L4494" t="s">
        <v>1201</v>
      </c>
      <c r="O4494" t="s">
        <v>1202</v>
      </c>
    </row>
    <row r="4495" spans="1:15" x14ac:dyDescent="0.25">
      <c r="A4495" t="s">
        <v>13831</v>
      </c>
      <c r="B4495" t="s">
        <v>13866</v>
      </c>
      <c r="C4495" t="s">
        <v>13833</v>
      </c>
      <c r="D4495" t="s">
        <v>13867</v>
      </c>
      <c r="E4495">
        <v>283</v>
      </c>
      <c r="F4495" s="65">
        <v>53</v>
      </c>
      <c r="G4495" s="65" t="s">
        <v>1200</v>
      </c>
      <c r="H4495">
        <v>62.664999999999999</v>
      </c>
      <c r="I4495">
        <v>8.5239999999999991</v>
      </c>
      <c r="J4495" s="65" t="s">
        <v>9263</v>
      </c>
      <c r="K4495" t="s">
        <v>9264</v>
      </c>
      <c r="L4495" t="s">
        <v>1201</v>
      </c>
      <c r="O4495" t="s">
        <v>1202</v>
      </c>
    </row>
    <row r="4496" spans="1:15" x14ac:dyDescent="0.25">
      <c r="A4496" t="s">
        <v>13831</v>
      </c>
      <c r="B4496" t="s">
        <v>13868</v>
      </c>
      <c r="C4496" t="s">
        <v>13833</v>
      </c>
      <c r="D4496" t="s">
        <v>13869</v>
      </c>
      <c r="E4496">
        <v>283</v>
      </c>
      <c r="F4496" s="65">
        <v>0.7</v>
      </c>
      <c r="G4496" s="65" t="s">
        <v>1200</v>
      </c>
      <c r="H4496">
        <v>62.664999999999999</v>
      </c>
      <c r="I4496">
        <v>8.5239999999999991</v>
      </c>
      <c r="J4496" s="65" t="s">
        <v>9263</v>
      </c>
      <c r="K4496" t="s">
        <v>9264</v>
      </c>
      <c r="L4496" t="s">
        <v>1427</v>
      </c>
      <c r="O4496" t="s">
        <v>1202</v>
      </c>
    </row>
    <row r="4497" spans="1:15" x14ac:dyDescent="0.25">
      <c r="A4497" t="s">
        <v>13870</v>
      </c>
      <c r="B4497" t="s">
        <v>13871</v>
      </c>
      <c r="C4497" t="s">
        <v>13872</v>
      </c>
      <c r="D4497" t="s">
        <v>13873</v>
      </c>
      <c r="E4497">
        <v>36</v>
      </c>
      <c r="F4497" s="65">
        <v>18</v>
      </c>
      <c r="G4497" s="65" t="s">
        <v>1200</v>
      </c>
      <c r="H4497">
        <v>64.61</v>
      </c>
      <c r="I4497">
        <v>12.577999999999999</v>
      </c>
      <c r="J4497" s="65" t="s">
        <v>9263</v>
      </c>
      <c r="K4497" t="s">
        <v>9341</v>
      </c>
      <c r="L4497" t="s">
        <v>1201</v>
      </c>
      <c r="O4497" t="s">
        <v>1202</v>
      </c>
    </row>
    <row r="4498" spans="1:15" x14ac:dyDescent="0.25">
      <c r="A4498" t="s">
        <v>13870</v>
      </c>
      <c r="B4498" t="s">
        <v>13874</v>
      </c>
      <c r="C4498" t="s">
        <v>13872</v>
      </c>
      <c r="D4498" t="s">
        <v>13875</v>
      </c>
      <c r="E4498">
        <v>36</v>
      </c>
      <c r="F4498" s="65">
        <v>18</v>
      </c>
      <c r="G4498" s="65" t="s">
        <v>1200</v>
      </c>
      <c r="H4498">
        <v>64.61</v>
      </c>
      <c r="I4498">
        <v>12.577999999999999</v>
      </c>
      <c r="J4498" s="65" t="s">
        <v>9263</v>
      </c>
      <c r="K4498" t="s">
        <v>9341</v>
      </c>
      <c r="L4498" t="s">
        <v>1201</v>
      </c>
      <c r="O4498" t="s">
        <v>1202</v>
      </c>
    </row>
    <row r="4499" spans="1:15" x14ac:dyDescent="0.25">
      <c r="A4499" t="s">
        <v>13876</v>
      </c>
      <c r="B4499" t="s">
        <v>13877</v>
      </c>
      <c r="C4499" t="s">
        <v>13878</v>
      </c>
      <c r="D4499" t="s">
        <v>13879</v>
      </c>
      <c r="E4499">
        <v>160</v>
      </c>
      <c r="F4499" s="65">
        <v>1.6</v>
      </c>
      <c r="G4499" s="65" t="s">
        <v>1200</v>
      </c>
      <c r="H4499">
        <v>59.822000000000003</v>
      </c>
      <c r="I4499">
        <v>6.8179999999999996</v>
      </c>
      <c r="J4499" s="65" t="s">
        <v>9263</v>
      </c>
      <c r="K4499" t="s">
        <v>9264</v>
      </c>
      <c r="L4499" t="s">
        <v>1427</v>
      </c>
      <c r="O4499" t="s">
        <v>1202</v>
      </c>
    </row>
    <row r="4500" spans="1:15" x14ac:dyDescent="0.25">
      <c r="A4500" t="s">
        <v>13876</v>
      </c>
      <c r="B4500" t="s">
        <v>13880</v>
      </c>
      <c r="C4500" t="s">
        <v>13878</v>
      </c>
      <c r="D4500" t="s">
        <v>13881</v>
      </c>
      <c r="E4500">
        <v>160</v>
      </c>
      <c r="F4500" s="65">
        <v>80</v>
      </c>
      <c r="G4500" s="65" t="s">
        <v>1200</v>
      </c>
      <c r="H4500">
        <v>59.822000000000003</v>
      </c>
      <c r="I4500">
        <v>6.8179999999999996</v>
      </c>
      <c r="J4500" s="65" t="s">
        <v>9263</v>
      </c>
      <c r="K4500" t="s">
        <v>9264</v>
      </c>
      <c r="L4500" t="s">
        <v>1201</v>
      </c>
      <c r="O4500" t="s">
        <v>1202</v>
      </c>
    </row>
    <row r="4501" spans="1:15" x14ac:dyDescent="0.25">
      <c r="A4501" t="s">
        <v>13876</v>
      </c>
      <c r="B4501" t="s">
        <v>13882</v>
      </c>
      <c r="C4501" t="s">
        <v>13878</v>
      </c>
      <c r="D4501" t="s">
        <v>13883</v>
      </c>
      <c r="E4501">
        <v>160</v>
      </c>
      <c r="F4501" s="65">
        <v>80</v>
      </c>
      <c r="G4501" s="65" t="s">
        <v>1200</v>
      </c>
      <c r="H4501">
        <v>59.822000000000003</v>
      </c>
      <c r="I4501">
        <v>6.8179999999999996</v>
      </c>
      <c r="J4501" s="65" t="s">
        <v>9263</v>
      </c>
      <c r="K4501" t="s">
        <v>9264</v>
      </c>
      <c r="L4501" t="s">
        <v>1201</v>
      </c>
      <c r="O4501" t="s">
        <v>1202</v>
      </c>
    </row>
    <row r="4502" spans="1:15" x14ac:dyDescent="0.25">
      <c r="A4502" t="s">
        <v>13884</v>
      </c>
      <c r="B4502" t="s">
        <v>13885</v>
      </c>
      <c r="C4502" t="s">
        <v>13886</v>
      </c>
      <c r="D4502" t="s">
        <v>13887</v>
      </c>
      <c r="E4502">
        <v>10</v>
      </c>
      <c r="F4502" s="65">
        <v>10</v>
      </c>
      <c r="G4502" s="65" t="s">
        <v>1200</v>
      </c>
      <c r="H4502">
        <v>58.972999999999999</v>
      </c>
      <c r="I4502">
        <v>5.73</v>
      </c>
      <c r="J4502" s="65" t="s">
        <v>9263</v>
      </c>
      <c r="K4502" t="s">
        <v>9367</v>
      </c>
      <c r="L4502" t="s">
        <v>1201</v>
      </c>
      <c r="O4502" t="s">
        <v>1202</v>
      </c>
    </row>
    <row r="4503" spans="1:15" x14ac:dyDescent="0.25">
      <c r="A4503" t="s">
        <v>13888</v>
      </c>
      <c r="B4503" t="s">
        <v>13889</v>
      </c>
      <c r="C4503" t="s">
        <v>13890</v>
      </c>
      <c r="D4503" t="s">
        <v>13891</v>
      </c>
      <c r="E4503">
        <v>230</v>
      </c>
      <c r="F4503" s="65">
        <v>55</v>
      </c>
      <c r="G4503" s="65" t="s">
        <v>1213</v>
      </c>
      <c r="J4503" s="65" t="s">
        <v>9263</v>
      </c>
      <c r="L4503" t="s">
        <v>1201</v>
      </c>
      <c r="O4503" t="s">
        <v>1202</v>
      </c>
    </row>
    <row r="4504" spans="1:15" x14ac:dyDescent="0.25">
      <c r="A4504" t="s">
        <v>13888</v>
      </c>
      <c r="B4504" t="s">
        <v>13892</v>
      </c>
      <c r="C4504" t="s">
        <v>13890</v>
      </c>
      <c r="D4504" t="s">
        <v>13893</v>
      </c>
      <c r="E4504">
        <v>230</v>
      </c>
      <c r="F4504" s="65">
        <v>80</v>
      </c>
      <c r="G4504" s="65" t="s">
        <v>1213</v>
      </c>
      <c r="J4504" s="65" t="s">
        <v>9263</v>
      </c>
      <c r="L4504" t="s">
        <v>1201</v>
      </c>
      <c r="O4504" t="s">
        <v>1202</v>
      </c>
    </row>
    <row r="4505" spans="1:15" x14ac:dyDescent="0.25">
      <c r="A4505" t="s">
        <v>13888</v>
      </c>
      <c r="B4505" t="s">
        <v>13894</v>
      </c>
      <c r="C4505" t="s">
        <v>13890</v>
      </c>
      <c r="D4505" t="s">
        <v>13895</v>
      </c>
      <c r="E4505">
        <v>230</v>
      </c>
      <c r="F4505" s="65">
        <v>40</v>
      </c>
      <c r="G4505" s="65" t="s">
        <v>1213</v>
      </c>
      <c r="J4505" s="65" t="s">
        <v>9263</v>
      </c>
      <c r="L4505" t="s">
        <v>1201</v>
      </c>
      <c r="O4505" t="s">
        <v>1202</v>
      </c>
    </row>
    <row r="4506" spans="1:15" x14ac:dyDescent="0.25">
      <c r="A4506" t="s">
        <v>13888</v>
      </c>
      <c r="B4506" t="s">
        <v>13896</v>
      </c>
      <c r="C4506" t="s">
        <v>13890</v>
      </c>
      <c r="D4506" t="s">
        <v>13897</v>
      </c>
      <c r="E4506">
        <v>230</v>
      </c>
      <c r="F4506" s="65">
        <v>55</v>
      </c>
      <c r="G4506" s="65" t="s">
        <v>1213</v>
      </c>
      <c r="J4506" s="65" t="s">
        <v>9263</v>
      </c>
      <c r="L4506" t="s">
        <v>1201</v>
      </c>
      <c r="O4506" t="s">
        <v>1202</v>
      </c>
    </row>
    <row r="4507" spans="1:15" x14ac:dyDescent="0.25">
      <c r="A4507" t="s">
        <v>13898</v>
      </c>
      <c r="B4507" t="s">
        <v>13899</v>
      </c>
      <c r="C4507" t="s">
        <v>13900</v>
      </c>
      <c r="D4507" t="s">
        <v>13901</v>
      </c>
      <c r="E4507">
        <v>17.899999999999999</v>
      </c>
      <c r="F4507" s="65">
        <v>17.899999999999999</v>
      </c>
      <c r="G4507" s="65" t="s">
        <v>1200</v>
      </c>
      <c r="H4507">
        <v>58.206000000000003</v>
      </c>
      <c r="I4507">
        <v>7.9219999999999997</v>
      </c>
      <c r="J4507" s="65" t="s">
        <v>9263</v>
      </c>
      <c r="K4507" t="s">
        <v>9367</v>
      </c>
      <c r="L4507" t="s">
        <v>1201</v>
      </c>
      <c r="O4507" t="s">
        <v>1202</v>
      </c>
    </row>
    <row r="4508" spans="1:15" x14ac:dyDescent="0.25">
      <c r="A4508" t="s">
        <v>13902</v>
      </c>
      <c r="B4508" t="s">
        <v>13903</v>
      </c>
      <c r="C4508" t="s">
        <v>13904</v>
      </c>
      <c r="D4508" t="s">
        <v>13905</v>
      </c>
      <c r="E4508">
        <v>15</v>
      </c>
      <c r="F4508" s="65">
        <v>15</v>
      </c>
      <c r="G4508" s="65" t="s">
        <v>1200</v>
      </c>
      <c r="H4508">
        <v>60.896999999999998</v>
      </c>
      <c r="I4508">
        <v>6.202</v>
      </c>
      <c r="J4508" s="65" t="s">
        <v>9263</v>
      </c>
      <c r="K4508" t="s">
        <v>9264</v>
      </c>
      <c r="L4508" t="s">
        <v>1201</v>
      </c>
      <c r="O4508" t="s">
        <v>1202</v>
      </c>
    </row>
    <row r="4509" spans="1:15" x14ac:dyDescent="0.25">
      <c r="A4509" t="s">
        <v>13906</v>
      </c>
      <c r="B4509" t="s">
        <v>13907</v>
      </c>
      <c r="C4509" t="s">
        <v>13908</v>
      </c>
      <c r="D4509" t="s">
        <v>13909</v>
      </c>
      <c r="E4509">
        <v>256</v>
      </c>
      <c r="F4509" s="65">
        <v>0.4</v>
      </c>
      <c r="G4509" s="65" t="s">
        <v>1200</v>
      </c>
      <c r="H4509">
        <v>60.131999999999998</v>
      </c>
      <c r="I4509">
        <v>6.33</v>
      </c>
      <c r="J4509" s="65" t="s">
        <v>9263</v>
      </c>
      <c r="K4509" t="s">
        <v>9264</v>
      </c>
      <c r="L4509" t="s">
        <v>1427</v>
      </c>
      <c r="O4509" t="s">
        <v>1202</v>
      </c>
    </row>
    <row r="4510" spans="1:15" x14ac:dyDescent="0.25">
      <c r="A4510" t="s">
        <v>13906</v>
      </c>
      <c r="B4510" t="s">
        <v>13910</v>
      </c>
      <c r="C4510" t="s">
        <v>13908</v>
      </c>
      <c r="D4510" t="s">
        <v>13911</v>
      </c>
      <c r="E4510">
        <v>256</v>
      </c>
      <c r="F4510" s="65">
        <v>128</v>
      </c>
      <c r="G4510" s="65" t="s">
        <v>1200</v>
      </c>
      <c r="H4510">
        <v>60.131999999999998</v>
      </c>
      <c r="I4510">
        <v>6.33</v>
      </c>
      <c r="J4510" s="65" t="s">
        <v>9263</v>
      </c>
      <c r="K4510" t="s">
        <v>9264</v>
      </c>
      <c r="L4510" t="s">
        <v>1201</v>
      </c>
      <c r="O4510" t="s">
        <v>1202</v>
      </c>
    </row>
    <row r="4511" spans="1:15" x14ac:dyDescent="0.25">
      <c r="A4511" t="s">
        <v>13906</v>
      </c>
      <c r="B4511" t="s">
        <v>13912</v>
      </c>
      <c r="C4511" t="s">
        <v>13908</v>
      </c>
      <c r="D4511" t="s">
        <v>13913</v>
      </c>
      <c r="E4511">
        <v>256</v>
      </c>
      <c r="F4511" s="65">
        <v>0.1</v>
      </c>
      <c r="G4511" s="65" t="s">
        <v>1200</v>
      </c>
      <c r="H4511">
        <v>60.131999999999998</v>
      </c>
      <c r="I4511">
        <v>6.33</v>
      </c>
      <c r="J4511" s="65" t="s">
        <v>9263</v>
      </c>
      <c r="K4511" t="s">
        <v>9264</v>
      </c>
      <c r="L4511" t="s">
        <v>1427</v>
      </c>
      <c r="O4511" t="s">
        <v>1202</v>
      </c>
    </row>
    <row r="4512" spans="1:15" x14ac:dyDescent="0.25">
      <c r="A4512" t="s">
        <v>13906</v>
      </c>
      <c r="B4512" t="s">
        <v>13914</v>
      </c>
      <c r="C4512" t="s">
        <v>13908</v>
      </c>
      <c r="D4512" t="s">
        <v>13915</v>
      </c>
      <c r="E4512">
        <v>256</v>
      </c>
      <c r="F4512" s="65">
        <v>2.1</v>
      </c>
      <c r="G4512" s="65" t="s">
        <v>1200</v>
      </c>
      <c r="H4512">
        <v>60.131999999999998</v>
      </c>
      <c r="I4512">
        <v>6.33</v>
      </c>
      <c r="J4512" s="65" t="s">
        <v>9263</v>
      </c>
      <c r="K4512" t="s">
        <v>9264</v>
      </c>
      <c r="L4512" t="s">
        <v>1427</v>
      </c>
      <c r="O4512" t="s">
        <v>1202</v>
      </c>
    </row>
    <row r="4513" spans="1:15" x14ac:dyDescent="0.25">
      <c r="A4513" t="s">
        <v>13906</v>
      </c>
      <c r="B4513" t="s">
        <v>13916</v>
      </c>
      <c r="C4513" t="s">
        <v>13908</v>
      </c>
      <c r="D4513" t="s">
        <v>13917</v>
      </c>
      <c r="E4513">
        <v>256</v>
      </c>
      <c r="F4513" s="65">
        <v>5.6</v>
      </c>
      <c r="G4513" s="65" t="s">
        <v>1200</v>
      </c>
      <c r="H4513">
        <v>60.131999999999998</v>
      </c>
      <c r="I4513">
        <v>6.33</v>
      </c>
      <c r="J4513" s="65" t="s">
        <v>9263</v>
      </c>
      <c r="K4513" t="s">
        <v>9264</v>
      </c>
      <c r="L4513" t="s">
        <v>1427</v>
      </c>
      <c r="O4513" t="s">
        <v>1202</v>
      </c>
    </row>
    <row r="4514" spans="1:15" x14ac:dyDescent="0.25">
      <c r="A4514" t="s">
        <v>13906</v>
      </c>
      <c r="B4514" t="s">
        <v>13918</v>
      </c>
      <c r="C4514" t="s">
        <v>13908</v>
      </c>
      <c r="D4514" t="s">
        <v>13919</v>
      </c>
      <c r="E4514">
        <v>256</v>
      </c>
      <c r="F4514" s="65">
        <v>3.8</v>
      </c>
      <c r="G4514" s="65" t="s">
        <v>1200</v>
      </c>
      <c r="H4514">
        <v>60.131999999999998</v>
      </c>
      <c r="I4514">
        <v>6.33</v>
      </c>
      <c r="J4514" s="65" t="s">
        <v>9263</v>
      </c>
      <c r="K4514" t="s">
        <v>9264</v>
      </c>
      <c r="L4514" t="s">
        <v>1427</v>
      </c>
      <c r="O4514" t="s">
        <v>1202</v>
      </c>
    </row>
    <row r="4515" spans="1:15" x14ac:dyDescent="0.25">
      <c r="A4515" t="s">
        <v>13906</v>
      </c>
      <c r="B4515" t="s">
        <v>13920</v>
      </c>
      <c r="C4515" t="s">
        <v>13908</v>
      </c>
      <c r="D4515" t="s">
        <v>13921</v>
      </c>
      <c r="E4515">
        <v>256</v>
      </c>
      <c r="F4515" s="65">
        <v>0.1</v>
      </c>
      <c r="G4515" s="65" t="s">
        <v>1200</v>
      </c>
      <c r="H4515">
        <v>60.131999999999998</v>
      </c>
      <c r="I4515">
        <v>6.33</v>
      </c>
      <c r="J4515" s="65" t="s">
        <v>9263</v>
      </c>
      <c r="K4515" t="s">
        <v>9264</v>
      </c>
      <c r="L4515" t="s">
        <v>1427</v>
      </c>
      <c r="O4515" t="s">
        <v>1202</v>
      </c>
    </row>
    <row r="4516" spans="1:15" x14ac:dyDescent="0.25">
      <c r="A4516" t="s">
        <v>13906</v>
      </c>
      <c r="B4516" t="s">
        <v>13922</v>
      </c>
      <c r="C4516" t="s">
        <v>13908</v>
      </c>
      <c r="D4516" t="s">
        <v>13923</v>
      </c>
      <c r="E4516">
        <v>256</v>
      </c>
      <c r="F4516" s="65">
        <v>0.1</v>
      </c>
      <c r="G4516" s="65" t="s">
        <v>1200</v>
      </c>
      <c r="H4516">
        <v>60.131999999999998</v>
      </c>
      <c r="I4516">
        <v>6.33</v>
      </c>
      <c r="J4516" s="65" t="s">
        <v>9263</v>
      </c>
      <c r="K4516" t="s">
        <v>9264</v>
      </c>
      <c r="L4516" t="s">
        <v>1427</v>
      </c>
      <c r="O4516" t="s">
        <v>1202</v>
      </c>
    </row>
    <row r="4517" spans="1:15" x14ac:dyDescent="0.25">
      <c r="A4517" t="s">
        <v>13906</v>
      </c>
      <c r="B4517" t="s">
        <v>13924</v>
      </c>
      <c r="C4517" t="s">
        <v>13908</v>
      </c>
      <c r="D4517" t="s">
        <v>13925</v>
      </c>
      <c r="E4517">
        <v>256</v>
      </c>
      <c r="F4517" s="65">
        <v>0.5</v>
      </c>
      <c r="G4517" s="65" t="s">
        <v>1200</v>
      </c>
      <c r="H4517">
        <v>60.131999999999998</v>
      </c>
      <c r="I4517">
        <v>6.33</v>
      </c>
      <c r="J4517" s="65" t="s">
        <v>9263</v>
      </c>
      <c r="K4517" t="s">
        <v>9264</v>
      </c>
      <c r="L4517" t="s">
        <v>1427</v>
      </c>
      <c r="O4517" t="s">
        <v>1202</v>
      </c>
    </row>
    <row r="4518" spans="1:15" x14ac:dyDescent="0.25">
      <c r="A4518" t="s">
        <v>13906</v>
      </c>
      <c r="B4518" t="s">
        <v>13926</v>
      </c>
      <c r="C4518" t="s">
        <v>13908</v>
      </c>
      <c r="D4518" t="s">
        <v>13927</v>
      </c>
      <c r="E4518">
        <v>256</v>
      </c>
      <c r="F4518" s="65">
        <v>1.9</v>
      </c>
      <c r="G4518" s="65" t="s">
        <v>1200</v>
      </c>
      <c r="H4518">
        <v>60.131999999999998</v>
      </c>
      <c r="I4518">
        <v>6.33</v>
      </c>
      <c r="J4518" s="65" t="s">
        <v>9263</v>
      </c>
      <c r="K4518" t="s">
        <v>9264</v>
      </c>
      <c r="L4518" t="s">
        <v>1427</v>
      </c>
      <c r="O4518" t="s">
        <v>1202</v>
      </c>
    </row>
    <row r="4519" spans="1:15" x14ac:dyDescent="0.25">
      <c r="A4519" t="s">
        <v>13906</v>
      </c>
      <c r="B4519" t="s">
        <v>13928</v>
      </c>
      <c r="C4519" t="s">
        <v>13908</v>
      </c>
      <c r="D4519" t="s">
        <v>13929</v>
      </c>
      <c r="E4519">
        <v>256</v>
      </c>
      <c r="F4519" s="65">
        <v>2.5</v>
      </c>
      <c r="G4519" s="65" t="s">
        <v>1200</v>
      </c>
      <c r="H4519">
        <v>60.131999999999998</v>
      </c>
      <c r="I4519">
        <v>6.33</v>
      </c>
      <c r="J4519" s="65" t="s">
        <v>9263</v>
      </c>
      <c r="K4519" t="s">
        <v>9264</v>
      </c>
      <c r="L4519" t="s">
        <v>1427</v>
      </c>
      <c r="O4519" t="s">
        <v>1202</v>
      </c>
    </row>
    <row r="4520" spans="1:15" x14ac:dyDescent="0.25">
      <c r="A4520" t="s">
        <v>13906</v>
      </c>
      <c r="B4520" t="s">
        <v>13930</v>
      </c>
      <c r="C4520" t="s">
        <v>13908</v>
      </c>
      <c r="D4520" t="s">
        <v>13931</v>
      </c>
      <c r="E4520">
        <v>256</v>
      </c>
      <c r="F4520" s="65">
        <v>128</v>
      </c>
      <c r="G4520" s="65" t="s">
        <v>1200</v>
      </c>
      <c r="H4520">
        <v>60.131999999999998</v>
      </c>
      <c r="I4520">
        <v>6.33</v>
      </c>
      <c r="J4520" s="65" t="s">
        <v>9263</v>
      </c>
      <c r="K4520" t="s">
        <v>9264</v>
      </c>
      <c r="L4520" t="s">
        <v>1201</v>
      </c>
      <c r="O4520" t="s">
        <v>1202</v>
      </c>
    </row>
    <row r="4521" spans="1:15" x14ac:dyDescent="0.25">
      <c r="A4521" t="s">
        <v>13932</v>
      </c>
      <c r="B4521" t="s">
        <v>13933</v>
      </c>
      <c r="C4521" t="s">
        <v>13934</v>
      </c>
      <c r="D4521" t="s">
        <v>13935</v>
      </c>
      <c r="E4521">
        <v>3.5</v>
      </c>
      <c r="F4521" s="65">
        <v>3.5</v>
      </c>
      <c r="G4521" s="65" t="s">
        <v>1200</v>
      </c>
      <c r="H4521">
        <v>60.267000000000003</v>
      </c>
      <c r="I4521">
        <v>8.9469999999999992</v>
      </c>
      <c r="J4521" s="65" t="s">
        <v>9263</v>
      </c>
      <c r="K4521" t="s">
        <v>9271</v>
      </c>
      <c r="L4521" t="s">
        <v>1201</v>
      </c>
      <c r="O4521" t="s">
        <v>1202</v>
      </c>
    </row>
    <row r="4522" spans="1:15" x14ac:dyDescent="0.25">
      <c r="A4522" t="s">
        <v>13936</v>
      </c>
      <c r="B4522" t="s">
        <v>13937</v>
      </c>
      <c r="C4522" t="s">
        <v>13938</v>
      </c>
      <c r="D4522" t="s">
        <v>13939</v>
      </c>
      <c r="E4522">
        <v>3.7</v>
      </c>
      <c r="F4522" s="65">
        <v>1.2</v>
      </c>
      <c r="G4522" s="65" t="s">
        <v>1200</v>
      </c>
      <c r="H4522">
        <v>61.75</v>
      </c>
      <c r="I4522">
        <v>6.2770000000000001</v>
      </c>
      <c r="J4522" s="65" t="s">
        <v>9263</v>
      </c>
      <c r="K4522" t="s">
        <v>9264</v>
      </c>
      <c r="L4522" t="s">
        <v>1201</v>
      </c>
      <c r="O4522" t="s">
        <v>1202</v>
      </c>
    </row>
    <row r="4523" spans="1:15" x14ac:dyDescent="0.25">
      <c r="A4523" t="s">
        <v>13936</v>
      </c>
      <c r="B4523" t="s">
        <v>13940</v>
      </c>
      <c r="C4523" t="s">
        <v>13938</v>
      </c>
      <c r="D4523" t="s">
        <v>13941</v>
      </c>
      <c r="E4523">
        <v>3.7</v>
      </c>
      <c r="F4523" s="65">
        <v>2.5</v>
      </c>
      <c r="G4523" s="65" t="s">
        <v>1200</v>
      </c>
      <c r="H4523">
        <v>61.75</v>
      </c>
      <c r="I4523">
        <v>6.2770000000000001</v>
      </c>
      <c r="J4523" s="65" t="s">
        <v>9263</v>
      </c>
      <c r="K4523" t="s">
        <v>9264</v>
      </c>
      <c r="L4523" t="s">
        <v>1201</v>
      </c>
      <c r="O4523" t="s">
        <v>1202</v>
      </c>
    </row>
    <row r="4524" spans="1:15" x14ac:dyDescent="0.25">
      <c r="A4524" t="s">
        <v>13942</v>
      </c>
      <c r="B4524" t="s">
        <v>13943</v>
      </c>
      <c r="C4524" t="s">
        <v>13944</v>
      </c>
      <c r="D4524" t="s">
        <v>13945</v>
      </c>
      <c r="E4524">
        <v>108</v>
      </c>
      <c r="F4524" s="65">
        <v>75</v>
      </c>
      <c r="G4524" s="65" t="s">
        <v>1200</v>
      </c>
      <c r="H4524">
        <v>63.415999999999997</v>
      </c>
      <c r="I4524">
        <v>11.737</v>
      </c>
      <c r="J4524" s="65" t="s">
        <v>9263</v>
      </c>
      <c r="K4524" t="s">
        <v>9341</v>
      </c>
      <c r="L4524" t="s">
        <v>1201</v>
      </c>
      <c r="O4524" t="s">
        <v>1202</v>
      </c>
    </row>
    <row r="4525" spans="1:15" x14ac:dyDescent="0.25">
      <c r="A4525" t="s">
        <v>13942</v>
      </c>
      <c r="B4525" t="s">
        <v>13946</v>
      </c>
      <c r="C4525" t="s">
        <v>13944</v>
      </c>
      <c r="D4525" t="s">
        <v>13947</v>
      </c>
      <c r="E4525">
        <v>108</v>
      </c>
      <c r="F4525" s="65">
        <v>33</v>
      </c>
      <c r="G4525" s="65" t="s">
        <v>1200</v>
      </c>
      <c r="H4525">
        <v>63.415999999999997</v>
      </c>
      <c r="I4525">
        <v>11.737</v>
      </c>
      <c r="J4525" s="65" t="s">
        <v>9263</v>
      </c>
      <c r="K4525" t="s">
        <v>9341</v>
      </c>
      <c r="L4525" t="s">
        <v>1201</v>
      </c>
      <c r="O4525" t="s">
        <v>1202</v>
      </c>
    </row>
    <row r="4526" spans="1:15" x14ac:dyDescent="0.25">
      <c r="A4526" t="s">
        <v>13948</v>
      </c>
      <c r="B4526" t="s">
        <v>13949</v>
      </c>
      <c r="C4526" t="s">
        <v>13950</v>
      </c>
      <c r="D4526" t="s">
        <v>13951</v>
      </c>
      <c r="E4526">
        <v>52.5</v>
      </c>
      <c r="F4526" s="65">
        <v>20</v>
      </c>
      <c r="G4526" s="65" t="s">
        <v>1200</v>
      </c>
      <c r="H4526">
        <v>58.39</v>
      </c>
      <c r="I4526">
        <v>7.8940000000000001</v>
      </c>
      <c r="J4526" s="65" t="s">
        <v>9263</v>
      </c>
      <c r="K4526" t="s">
        <v>9367</v>
      </c>
      <c r="L4526" t="s">
        <v>1201</v>
      </c>
      <c r="O4526" t="s">
        <v>1202</v>
      </c>
    </row>
    <row r="4527" spans="1:15" x14ac:dyDescent="0.25">
      <c r="A4527" t="s">
        <v>13948</v>
      </c>
      <c r="B4527" t="s">
        <v>13952</v>
      </c>
      <c r="C4527" t="s">
        <v>13950</v>
      </c>
      <c r="D4527" t="s">
        <v>13953</v>
      </c>
      <c r="E4527">
        <v>52.5</v>
      </c>
      <c r="F4527" s="65">
        <v>12.5</v>
      </c>
      <c r="G4527" s="65" t="s">
        <v>1200</v>
      </c>
      <c r="H4527">
        <v>58.39</v>
      </c>
      <c r="I4527">
        <v>7.8940000000000001</v>
      </c>
      <c r="J4527" s="65" t="s">
        <v>9263</v>
      </c>
      <c r="K4527" t="s">
        <v>9367</v>
      </c>
      <c r="L4527" t="s">
        <v>1201</v>
      </c>
      <c r="O4527" t="s">
        <v>1202</v>
      </c>
    </row>
    <row r="4528" spans="1:15" x14ac:dyDescent="0.25">
      <c r="A4528" t="s">
        <v>13948</v>
      </c>
      <c r="B4528" t="s">
        <v>13954</v>
      </c>
      <c r="C4528" t="s">
        <v>13950</v>
      </c>
      <c r="D4528" t="s">
        <v>13955</v>
      </c>
      <c r="E4528">
        <v>52.5</v>
      </c>
      <c r="F4528" s="65">
        <v>20</v>
      </c>
      <c r="G4528" s="65" t="s">
        <v>1200</v>
      </c>
      <c r="H4528">
        <v>58.39</v>
      </c>
      <c r="I4528">
        <v>7.8940000000000001</v>
      </c>
      <c r="J4528" s="65" t="s">
        <v>9263</v>
      </c>
      <c r="K4528" t="s">
        <v>9367</v>
      </c>
      <c r="L4528" t="s">
        <v>1201</v>
      </c>
      <c r="O4528" t="s">
        <v>1202</v>
      </c>
    </row>
    <row r="4529" spans="1:18" x14ac:dyDescent="0.25">
      <c r="A4529" t="s">
        <v>13956</v>
      </c>
      <c r="B4529" t="s">
        <v>13957</v>
      </c>
      <c r="C4529" t="s">
        <v>13958</v>
      </c>
      <c r="D4529" t="s">
        <v>13959</v>
      </c>
      <c r="E4529">
        <v>230</v>
      </c>
      <c r="F4529" s="65">
        <v>46</v>
      </c>
      <c r="G4529" s="65" t="s">
        <v>1206</v>
      </c>
      <c r="H4529">
        <v>71.569000000000003</v>
      </c>
      <c r="I4529">
        <v>21.225999999999999</v>
      </c>
      <c r="J4529" s="65" t="s">
        <v>9263</v>
      </c>
      <c r="K4529" t="s">
        <v>9348</v>
      </c>
      <c r="L4529" t="s">
        <v>1201</v>
      </c>
      <c r="O4529" t="s">
        <v>1202</v>
      </c>
      <c r="P4529" t="s">
        <v>1317</v>
      </c>
      <c r="Q4529">
        <v>0.01</v>
      </c>
      <c r="R4529">
        <v>0.01</v>
      </c>
    </row>
    <row r="4530" spans="1:18" x14ac:dyDescent="0.25">
      <c r="A4530" t="s">
        <v>13956</v>
      </c>
      <c r="B4530" t="s">
        <v>13960</v>
      </c>
      <c r="C4530" t="s">
        <v>13958</v>
      </c>
      <c r="D4530" t="s">
        <v>13961</v>
      </c>
      <c r="E4530">
        <v>230</v>
      </c>
      <c r="F4530" s="65">
        <v>46</v>
      </c>
      <c r="G4530" s="65" t="s">
        <v>1206</v>
      </c>
      <c r="H4530">
        <v>71.569000000000003</v>
      </c>
      <c r="I4530">
        <v>21.225999999999999</v>
      </c>
      <c r="J4530" s="65" t="s">
        <v>9263</v>
      </c>
      <c r="K4530" t="s">
        <v>9348</v>
      </c>
      <c r="L4530" t="s">
        <v>1201</v>
      </c>
      <c r="O4530" t="s">
        <v>1202</v>
      </c>
      <c r="P4530" t="s">
        <v>1317</v>
      </c>
      <c r="Q4530">
        <v>0.01</v>
      </c>
      <c r="R4530">
        <v>0.01</v>
      </c>
    </row>
    <row r="4531" spans="1:18" x14ac:dyDescent="0.25">
      <c r="A4531" t="s">
        <v>13956</v>
      </c>
      <c r="B4531" t="s">
        <v>13962</v>
      </c>
      <c r="C4531" t="s">
        <v>13958</v>
      </c>
      <c r="D4531" t="s">
        <v>13963</v>
      </c>
      <c r="E4531">
        <v>230</v>
      </c>
      <c r="F4531" s="65">
        <v>46</v>
      </c>
      <c r="G4531" s="65" t="s">
        <v>1206</v>
      </c>
      <c r="H4531">
        <v>71.569000000000003</v>
      </c>
      <c r="I4531">
        <v>21.225999999999999</v>
      </c>
      <c r="J4531" s="65" t="s">
        <v>9263</v>
      </c>
      <c r="K4531" t="s">
        <v>9348</v>
      </c>
      <c r="L4531" t="s">
        <v>1201</v>
      </c>
      <c r="O4531" t="s">
        <v>1202</v>
      </c>
      <c r="P4531" t="s">
        <v>1317</v>
      </c>
      <c r="Q4531">
        <v>0.01</v>
      </c>
      <c r="R4531">
        <v>0.01</v>
      </c>
    </row>
    <row r="4532" spans="1:18" x14ac:dyDescent="0.25">
      <c r="A4532" t="s">
        <v>13956</v>
      </c>
      <c r="B4532" t="s">
        <v>13964</v>
      </c>
      <c r="C4532" t="s">
        <v>13958</v>
      </c>
      <c r="D4532" t="s">
        <v>13965</v>
      </c>
      <c r="E4532">
        <v>230</v>
      </c>
      <c r="F4532" s="65">
        <v>46</v>
      </c>
      <c r="G4532" s="65" t="s">
        <v>1206</v>
      </c>
      <c r="H4532">
        <v>71.569000000000003</v>
      </c>
      <c r="I4532">
        <v>21.225999999999999</v>
      </c>
      <c r="J4532" s="65" t="s">
        <v>9263</v>
      </c>
      <c r="K4532" t="s">
        <v>9348</v>
      </c>
      <c r="L4532" t="s">
        <v>1201</v>
      </c>
      <c r="O4532" t="s">
        <v>1202</v>
      </c>
      <c r="P4532" t="s">
        <v>1317</v>
      </c>
      <c r="Q4532">
        <v>0.01</v>
      </c>
      <c r="R4532">
        <v>0.01</v>
      </c>
    </row>
    <row r="4533" spans="1:18" x14ac:dyDescent="0.25">
      <c r="A4533" t="s">
        <v>13956</v>
      </c>
      <c r="B4533" t="s">
        <v>13966</v>
      </c>
      <c r="C4533" t="s">
        <v>13958</v>
      </c>
      <c r="D4533" t="s">
        <v>13967</v>
      </c>
      <c r="E4533">
        <v>230</v>
      </c>
      <c r="F4533" s="65">
        <v>46</v>
      </c>
      <c r="G4533" s="65" t="s">
        <v>1206</v>
      </c>
      <c r="H4533">
        <v>71.569000000000003</v>
      </c>
      <c r="I4533">
        <v>21.225999999999999</v>
      </c>
      <c r="J4533" s="65" t="s">
        <v>9263</v>
      </c>
      <c r="K4533" t="s">
        <v>9348</v>
      </c>
      <c r="L4533" t="s">
        <v>1201</v>
      </c>
      <c r="O4533" t="s">
        <v>1202</v>
      </c>
      <c r="P4533" t="s">
        <v>1317</v>
      </c>
      <c r="Q4533">
        <v>0.01</v>
      </c>
      <c r="R4533">
        <v>0.01</v>
      </c>
    </row>
    <row r="4534" spans="1:18" x14ac:dyDescent="0.25">
      <c r="A4534" t="s">
        <v>13968</v>
      </c>
      <c r="B4534" t="s">
        <v>13969</v>
      </c>
      <c r="C4534" t="s">
        <v>13970</v>
      </c>
      <c r="D4534" t="s">
        <v>13971</v>
      </c>
      <c r="E4534">
        <v>6</v>
      </c>
      <c r="F4534" s="65">
        <v>4</v>
      </c>
      <c r="G4534" s="65" t="s">
        <v>1200</v>
      </c>
      <c r="H4534">
        <v>62.805</v>
      </c>
      <c r="I4534">
        <v>7.7</v>
      </c>
      <c r="J4534" s="65" t="s">
        <v>9263</v>
      </c>
      <c r="K4534" t="s">
        <v>9264</v>
      </c>
      <c r="L4534" t="s">
        <v>1201</v>
      </c>
      <c r="O4534" t="s">
        <v>1202</v>
      </c>
    </row>
    <row r="4535" spans="1:18" x14ac:dyDescent="0.25">
      <c r="A4535" t="s">
        <v>13968</v>
      </c>
      <c r="B4535" t="s">
        <v>13972</v>
      </c>
      <c r="C4535" t="s">
        <v>13970</v>
      </c>
      <c r="D4535" t="s">
        <v>13973</v>
      </c>
      <c r="E4535">
        <v>6</v>
      </c>
      <c r="F4535" s="65">
        <v>0.5</v>
      </c>
      <c r="G4535" s="65" t="s">
        <v>1200</v>
      </c>
      <c r="H4535">
        <v>62.805</v>
      </c>
      <c r="I4535">
        <v>7.7</v>
      </c>
      <c r="J4535" s="65" t="s">
        <v>9263</v>
      </c>
      <c r="K4535" t="s">
        <v>9264</v>
      </c>
      <c r="L4535" t="s">
        <v>1201</v>
      </c>
      <c r="O4535" t="s">
        <v>1202</v>
      </c>
    </row>
    <row r="4536" spans="1:18" x14ac:dyDescent="0.25">
      <c r="A4536" t="s">
        <v>13968</v>
      </c>
      <c r="B4536" t="s">
        <v>13974</v>
      </c>
      <c r="C4536" t="s">
        <v>13970</v>
      </c>
      <c r="D4536" t="s">
        <v>13975</v>
      </c>
      <c r="E4536">
        <v>6</v>
      </c>
      <c r="F4536" s="65">
        <v>1.5</v>
      </c>
      <c r="G4536" s="65" t="s">
        <v>1200</v>
      </c>
      <c r="H4536">
        <v>62.805</v>
      </c>
      <c r="I4536">
        <v>7.7</v>
      </c>
      <c r="J4536" s="65" t="s">
        <v>9263</v>
      </c>
      <c r="K4536" t="s">
        <v>9264</v>
      </c>
      <c r="L4536" t="s">
        <v>1201</v>
      </c>
      <c r="O4536" t="s">
        <v>1202</v>
      </c>
    </row>
    <row r="4537" spans="1:18" x14ac:dyDescent="0.25">
      <c r="A4537" t="s">
        <v>13968</v>
      </c>
      <c r="B4537" t="s">
        <v>13976</v>
      </c>
      <c r="C4537" t="s">
        <v>13970</v>
      </c>
      <c r="D4537" t="s">
        <v>13977</v>
      </c>
      <c r="E4537">
        <v>6</v>
      </c>
      <c r="F4537" s="65">
        <v>0</v>
      </c>
      <c r="G4537" s="65" t="s">
        <v>1200</v>
      </c>
      <c r="H4537">
        <v>62.746000000000002</v>
      </c>
      <c r="I4537">
        <v>7.22</v>
      </c>
      <c r="J4537" s="65" t="s">
        <v>9263</v>
      </c>
      <c r="K4537" t="s">
        <v>9264</v>
      </c>
      <c r="L4537" t="s">
        <v>1201</v>
      </c>
      <c r="O4537" t="s">
        <v>1202</v>
      </c>
    </row>
    <row r="4538" spans="1:18" x14ac:dyDescent="0.25">
      <c r="A4538" t="s">
        <v>13978</v>
      </c>
      <c r="B4538" t="s">
        <v>13979</v>
      </c>
      <c r="C4538" t="s">
        <v>13980</v>
      </c>
      <c r="D4538" t="s">
        <v>13981</v>
      </c>
      <c r="E4538">
        <v>26</v>
      </c>
      <c r="F4538" s="65">
        <v>26</v>
      </c>
      <c r="G4538" s="65" t="s">
        <v>1200</v>
      </c>
      <c r="H4538">
        <v>69.399000000000001</v>
      </c>
      <c r="I4538">
        <v>29.786999999999999</v>
      </c>
      <c r="J4538" s="65" t="s">
        <v>9263</v>
      </c>
      <c r="K4538" t="s">
        <v>9348</v>
      </c>
      <c r="L4538" t="s">
        <v>1201</v>
      </c>
      <c r="O4538" t="s">
        <v>1202</v>
      </c>
    </row>
    <row r="4539" spans="1:18" x14ac:dyDescent="0.25">
      <c r="A4539" t="s">
        <v>13982</v>
      </c>
      <c r="B4539" t="s">
        <v>13983</v>
      </c>
      <c r="C4539" t="s">
        <v>13984</v>
      </c>
      <c r="D4539" t="s">
        <v>13985</v>
      </c>
      <c r="E4539">
        <v>17</v>
      </c>
      <c r="F4539" s="65">
        <v>17</v>
      </c>
      <c r="G4539" s="65" t="s">
        <v>1200</v>
      </c>
      <c r="H4539">
        <v>61.843000000000004</v>
      </c>
      <c r="I4539">
        <v>6.6280000000000001</v>
      </c>
      <c r="J4539" s="65" t="s">
        <v>9263</v>
      </c>
      <c r="K4539" t="s">
        <v>9264</v>
      </c>
      <c r="L4539" t="s">
        <v>1201</v>
      </c>
      <c r="O4539" t="s">
        <v>1202</v>
      </c>
    </row>
    <row r="4540" spans="1:18" x14ac:dyDescent="0.25">
      <c r="A4540" t="s">
        <v>13986</v>
      </c>
      <c r="B4540" t="s">
        <v>13987</v>
      </c>
      <c r="C4540" t="s">
        <v>13988</v>
      </c>
      <c r="D4540" t="s">
        <v>13989</v>
      </c>
      <c r="E4540">
        <v>6.3</v>
      </c>
      <c r="F4540" s="65">
        <v>2.4</v>
      </c>
      <c r="G4540" s="65" t="s">
        <v>1200</v>
      </c>
      <c r="H4540">
        <v>59.926000000000002</v>
      </c>
      <c r="I4540">
        <v>10.932</v>
      </c>
      <c r="J4540" s="65" t="s">
        <v>9263</v>
      </c>
      <c r="K4540" t="s">
        <v>9276</v>
      </c>
      <c r="L4540" t="s">
        <v>1201</v>
      </c>
      <c r="O4540" t="s">
        <v>1202</v>
      </c>
    </row>
    <row r="4541" spans="1:18" x14ac:dyDescent="0.25">
      <c r="A4541" t="s">
        <v>13986</v>
      </c>
      <c r="B4541" t="s">
        <v>13990</v>
      </c>
      <c r="C4541" t="s">
        <v>13988</v>
      </c>
      <c r="D4541" t="s">
        <v>13991</v>
      </c>
      <c r="E4541">
        <v>6.3</v>
      </c>
      <c r="F4541" s="65">
        <v>1</v>
      </c>
      <c r="G4541" s="65" t="s">
        <v>1200</v>
      </c>
      <c r="H4541">
        <v>59.926000000000002</v>
      </c>
      <c r="I4541">
        <v>10.932</v>
      </c>
      <c r="J4541" s="65" t="s">
        <v>9263</v>
      </c>
      <c r="K4541" t="s">
        <v>9276</v>
      </c>
      <c r="L4541" t="s">
        <v>1201</v>
      </c>
      <c r="O4541" t="s">
        <v>1202</v>
      </c>
    </row>
    <row r="4542" spans="1:18" x14ac:dyDescent="0.25">
      <c r="A4542" t="s">
        <v>13986</v>
      </c>
      <c r="B4542" t="s">
        <v>13992</v>
      </c>
      <c r="C4542" t="s">
        <v>13988</v>
      </c>
      <c r="D4542" t="s">
        <v>13993</v>
      </c>
      <c r="E4542">
        <v>6.3</v>
      </c>
      <c r="F4542" s="65">
        <v>0.8</v>
      </c>
      <c r="G4542" s="65" t="s">
        <v>1200</v>
      </c>
      <c r="H4542">
        <v>59.926000000000002</v>
      </c>
      <c r="I4542">
        <v>10.932</v>
      </c>
      <c r="J4542" s="65" t="s">
        <v>9263</v>
      </c>
      <c r="K4542" t="s">
        <v>9276</v>
      </c>
      <c r="L4542" t="s">
        <v>1201</v>
      </c>
      <c r="O4542" t="s">
        <v>1202</v>
      </c>
    </row>
    <row r="4543" spans="1:18" x14ac:dyDescent="0.25">
      <c r="A4543" t="s">
        <v>13986</v>
      </c>
      <c r="B4543" t="s">
        <v>13994</v>
      </c>
      <c r="C4543" t="s">
        <v>13988</v>
      </c>
      <c r="D4543" t="s">
        <v>13995</v>
      </c>
      <c r="E4543">
        <v>6.3</v>
      </c>
      <c r="F4543" s="65">
        <v>0</v>
      </c>
      <c r="G4543" s="65" t="s">
        <v>1200</v>
      </c>
      <c r="H4543">
        <v>59.926000000000002</v>
      </c>
      <c r="I4543">
        <v>10.932</v>
      </c>
      <c r="J4543" s="65" t="s">
        <v>9263</v>
      </c>
      <c r="K4543" t="s">
        <v>9276</v>
      </c>
      <c r="L4543" t="s">
        <v>1201</v>
      </c>
      <c r="O4543" t="s">
        <v>1202</v>
      </c>
    </row>
    <row r="4544" spans="1:18" x14ac:dyDescent="0.25">
      <c r="A4544" t="s">
        <v>13986</v>
      </c>
      <c r="B4544" t="s">
        <v>13996</v>
      </c>
      <c r="C4544" t="s">
        <v>13988</v>
      </c>
      <c r="D4544" t="s">
        <v>13997</v>
      </c>
      <c r="E4544">
        <v>6.3</v>
      </c>
      <c r="F4544" s="65">
        <v>0.1</v>
      </c>
      <c r="G4544" s="65" t="s">
        <v>1200</v>
      </c>
      <c r="H4544">
        <v>59.926000000000002</v>
      </c>
      <c r="I4544">
        <v>10.932</v>
      </c>
      <c r="J4544" s="65" t="s">
        <v>9263</v>
      </c>
      <c r="K4544" t="s">
        <v>9276</v>
      </c>
      <c r="L4544" t="s">
        <v>1201</v>
      </c>
      <c r="O4544" t="s">
        <v>1202</v>
      </c>
    </row>
    <row r="4545" spans="1:15" x14ac:dyDescent="0.25">
      <c r="A4545" t="s">
        <v>13986</v>
      </c>
      <c r="B4545" t="s">
        <v>13998</v>
      </c>
      <c r="C4545" t="s">
        <v>13988</v>
      </c>
      <c r="D4545" t="s">
        <v>13999</v>
      </c>
      <c r="E4545">
        <v>6.3</v>
      </c>
      <c r="F4545" s="65">
        <v>0.1</v>
      </c>
      <c r="G4545" s="65" t="s">
        <v>1200</v>
      </c>
      <c r="H4545">
        <v>59.926000000000002</v>
      </c>
      <c r="I4545">
        <v>10.932</v>
      </c>
      <c r="J4545" s="65" t="s">
        <v>9263</v>
      </c>
      <c r="K4545" t="s">
        <v>9276</v>
      </c>
      <c r="L4545" t="s">
        <v>1201</v>
      </c>
      <c r="O4545" t="s">
        <v>1202</v>
      </c>
    </row>
    <row r="4546" spans="1:15" x14ac:dyDescent="0.25">
      <c r="A4546" t="s">
        <v>13986</v>
      </c>
      <c r="B4546" t="s">
        <v>14000</v>
      </c>
      <c r="C4546" t="s">
        <v>13988</v>
      </c>
      <c r="D4546" t="s">
        <v>14001</v>
      </c>
      <c r="E4546">
        <v>6.3</v>
      </c>
      <c r="F4546" s="65">
        <v>0.9</v>
      </c>
      <c r="G4546" s="65" t="s">
        <v>1200</v>
      </c>
      <c r="H4546">
        <v>59.926000000000002</v>
      </c>
      <c r="I4546">
        <v>10.932</v>
      </c>
      <c r="J4546" s="65" t="s">
        <v>9263</v>
      </c>
      <c r="K4546" t="s">
        <v>9276</v>
      </c>
      <c r="L4546" t="s">
        <v>1201</v>
      </c>
      <c r="O4546" t="s">
        <v>1202</v>
      </c>
    </row>
    <row r="4547" spans="1:15" x14ac:dyDescent="0.25">
      <c r="A4547" t="s">
        <v>13986</v>
      </c>
      <c r="B4547" t="s">
        <v>14002</v>
      </c>
      <c r="C4547" t="s">
        <v>13988</v>
      </c>
      <c r="D4547" t="s">
        <v>14003</v>
      </c>
      <c r="E4547">
        <v>6.3</v>
      </c>
      <c r="F4547" s="65">
        <v>0.1</v>
      </c>
      <c r="G4547" s="65" t="s">
        <v>1200</v>
      </c>
      <c r="H4547">
        <v>59.926000000000002</v>
      </c>
      <c r="I4547">
        <v>10.932</v>
      </c>
      <c r="J4547" s="65" t="s">
        <v>9263</v>
      </c>
      <c r="K4547" t="s">
        <v>9276</v>
      </c>
      <c r="L4547" t="s">
        <v>1201</v>
      </c>
      <c r="O4547" t="s">
        <v>1202</v>
      </c>
    </row>
    <row r="4548" spans="1:15" x14ac:dyDescent="0.25">
      <c r="A4548" t="s">
        <v>13986</v>
      </c>
      <c r="B4548" t="s">
        <v>14004</v>
      </c>
      <c r="C4548" t="s">
        <v>13988</v>
      </c>
      <c r="D4548" t="s">
        <v>14005</v>
      </c>
      <c r="E4548">
        <v>6.3</v>
      </c>
      <c r="F4548" s="65">
        <v>0.9</v>
      </c>
      <c r="G4548" s="65" t="s">
        <v>1200</v>
      </c>
      <c r="H4548">
        <v>59.926000000000002</v>
      </c>
      <c r="I4548">
        <v>10.932</v>
      </c>
      <c r="J4548" s="65" t="s">
        <v>9263</v>
      </c>
      <c r="K4548" t="s">
        <v>9276</v>
      </c>
      <c r="L4548" t="s">
        <v>1201</v>
      </c>
      <c r="O4548" t="s">
        <v>1202</v>
      </c>
    </row>
    <row r="4549" spans="1:15" x14ac:dyDescent="0.25">
      <c r="A4549" t="s">
        <v>14006</v>
      </c>
      <c r="B4549" t="s">
        <v>14007</v>
      </c>
      <c r="C4549" t="s">
        <v>14008</v>
      </c>
      <c r="D4549" t="s">
        <v>14009</v>
      </c>
      <c r="E4549">
        <v>3.3</v>
      </c>
      <c r="F4549" s="65">
        <v>3.3</v>
      </c>
      <c r="G4549" s="65" t="s">
        <v>1200</v>
      </c>
      <c r="H4549">
        <v>68.501000000000005</v>
      </c>
      <c r="I4549">
        <v>14.801</v>
      </c>
      <c r="J4549" s="65" t="s">
        <v>9263</v>
      </c>
      <c r="K4549" t="s">
        <v>9348</v>
      </c>
      <c r="L4549" t="s">
        <v>1201</v>
      </c>
      <c r="O4549" t="s">
        <v>1202</v>
      </c>
    </row>
    <row r="4550" spans="1:15" x14ac:dyDescent="0.25">
      <c r="A4550" t="s">
        <v>14010</v>
      </c>
      <c r="B4550" t="s">
        <v>14011</v>
      </c>
      <c r="C4550" t="s">
        <v>14012</v>
      </c>
      <c r="D4550" t="s">
        <v>14013</v>
      </c>
      <c r="E4550">
        <v>105</v>
      </c>
      <c r="F4550" s="65">
        <v>52.5</v>
      </c>
      <c r="G4550" s="65" t="s">
        <v>1200</v>
      </c>
      <c r="H4550">
        <v>68.658000000000001</v>
      </c>
      <c r="I4550">
        <v>18.82</v>
      </c>
      <c r="J4550" s="65" t="s">
        <v>9263</v>
      </c>
      <c r="K4550" t="s">
        <v>9348</v>
      </c>
      <c r="L4550" t="s">
        <v>1201</v>
      </c>
      <c r="O4550" t="s">
        <v>1202</v>
      </c>
    </row>
    <row r="4551" spans="1:15" x14ac:dyDescent="0.25">
      <c r="A4551" t="s">
        <v>14010</v>
      </c>
      <c r="B4551" t="s">
        <v>14014</v>
      </c>
      <c r="C4551" t="s">
        <v>14012</v>
      </c>
      <c r="D4551" t="s">
        <v>14015</v>
      </c>
      <c r="E4551">
        <v>105</v>
      </c>
      <c r="F4551" s="65">
        <v>52.5</v>
      </c>
      <c r="G4551" s="65" t="s">
        <v>1200</v>
      </c>
      <c r="H4551">
        <v>68.658000000000001</v>
      </c>
      <c r="I4551">
        <v>18.82</v>
      </c>
      <c r="J4551" s="65" t="s">
        <v>9263</v>
      </c>
      <c r="K4551" t="s">
        <v>9348</v>
      </c>
      <c r="L4551" t="s">
        <v>1201</v>
      </c>
      <c r="O4551" t="s">
        <v>1202</v>
      </c>
    </row>
    <row r="4552" spans="1:15" x14ac:dyDescent="0.25">
      <c r="A4552" t="s">
        <v>14016</v>
      </c>
      <c r="B4552" t="s">
        <v>14017</v>
      </c>
      <c r="C4552" t="s">
        <v>14018</v>
      </c>
      <c r="D4552" t="s">
        <v>14019</v>
      </c>
      <c r="E4552">
        <v>4</v>
      </c>
      <c r="F4552" s="65">
        <v>4</v>
      </c>
      <c r="G4552" s="65" t="s">
        <v>1200</v>
      </c>
      <c r="H4552">
        <v>62.496000000000002</v>
      </c>
      <c r="I4552">
        <v>11.223000000000001</v>
      </c>
      <c r="J4552" s="65" t="s">
        <v>9263</v>
      </c>
      <c r="K4552" t="s">
        <v>9512</v>
      </c>
      <c r="L4552" t="s">
        <v>1201</v>
      </c>
      <c r="O4552" t="s">
        <v>1202</v>
      </c>
    </row>
    <row r="4553" spans="1:15" x14ac:dyDescent="0.25">
      <c r="A4553" t="s">
        <v>14020</v>
      </c>
      <c r="B4553" t="s">
        <v>14021</v>
      </c>
      <c r="C4553" t="s">
        <v>14022</v>
      </c>
      <c r="D4553" t="s">
        <v>14023</v>
      </c>
      <c r="E4553">
        <v>15</v>
      </c>
      <c r="F4553" s="65">
        <v>15</v>
      </c>
      <c r="G4553" s="65" t="s">
        <v>1200</v>
      </c>
      <c r="H4553">
        <v>60.832000000000001</v>
      </c>
      <c r="I4553">
        <v>5.883</v>
      </c>
      <c r="J4553" s="65" t="s">
        <v>9263</v>
      </c>
      <c r="K4553" t="s">
        <v>9264</v>
      </c>
      <c r="L4553" t="s">
        <v>1201</v>
      </c>
      <c r="O4553" t="s">
        <v>1202</v>
      </c>
    </row>
    <row r="4554" spans="1:15" x14ac:dyDescent="0.25">
      <c r="A4554" t="s">
        <v>14024</v>
      </c>
      <c r="B4554" t="s">
        <v>14025</v>
      </c>
      <c r="C4554" t="s">
        <v>14026</v>
      </c>
      <c r="D4554" t="s">
        <v>14027</v>
      </c>
      <c r="E4554">
        <v>5</v>
      </c>
      <c r="F4554" s="65">
        <v>5</v>
      </c>
      <c r="G4554" s="65" t="s">
        <v>1200</v>
      </c>
      <c r="H4554">
        <v>58.554000000000002</v>
      </c>
      <c r="I4554">
        <v>7.3760000000000003</v>
      </c>
      <c r="J4554" s="65" t="s">
        <v>9263</v>
      </c>
      <c r="K4554" t="s">
        <v>9367</v>
      </c>
      <c r="L4554" t="s">
        <v>1201</v>
      </c>
      <c r="O4554" t="s">
        <v>1202</v>
      </c>
    </row>
    <row r="4555" spans="1:15" x14ac:dyDescent="0.25">
      <c r="A4555" t="s">
        <v>14028</v>
      </c>
      <c r="B4555" t="s">
        <v>14029</v>
      </c>
      <c r="C4555" t="s">
        <v>14030</v>
      </c>
      <c r="D4555" t="s">
        <v>14031</v>
      </c>
      <c r="E4555">
        <v>171.2</v>
      </c>
      <c r="F4555" s="65">
        <v>0.1</v>
      </c>
      <c r="G4555" s="65" t="s">
        <v>1200</v>
      </c>
      <c r="H4555">
        <v>64.703999999999994</v>
      </c>
      <c r="I4555">
        <v>12.836</v>
      </c>
      <c r="J4555" s="65" t="s">
        <v>9263</v>
      </c>
      <c r="K4555" t="s">
        <v>9341</v>
      </c>
      <c r="L4555" t="s">
        <v>1427</v>
      </c>
      <c r="O4555" t="s">
        <v>1202</v>
      </c>
    </row>
    <row r="4556" spans="1:15" x14ac:dyDescent="0.25">
      <c r="A4556" t="s">
        <v>14028</v>
      </c>
      <c r="B4556" t="s">
        <v>14032</v>
      </c>
      <c r="C4556" t="s">
        <v>14030</v>
      </c>
      <c r="D4556" t="s">
        <v>14033</v>
      </c>
      <c r="E4556">
        <v>171.2</v>
      </c>
      <c r="F4556" s="65">
        <v>42.8</v>
      </c>
      <c r="G4556" s="65" t="s">
        <v>1200</v>
      </c>
      <c r="H4556">
        <v>64.703999999999994</v>
      </c>
      <c r="I4556">
        <v>12.836</v>
      </c>
      <c r="J4556" s="65" t="s">
        <v>9263</v>
      </c>
      <c r="K4556" t="s">
        <v>9341</v>
      </c>
      <c r="L4556" t="s">
        <v>1201</v>
      </c>
      <c r="O4556" t="s">
        <v>1202</v>
      </c>
    </row>
    <row r="4557" spans="1:15" x14ac:dyDescent="0.25">
      <c r="A4557" t="s">
        <v>14028</v>
      </c>
      <c r="B4557" t="s">
        <v>14034</v>
      </c>
      <c r="C4557" t="s">
        <v>14030</v>
      </c>
      <c r="D4557" t="s">
        <v>14035</v>
      </c>
      <c r="E4557">
        <v>171.2</v>
      </c>
      <c r="F4557" s="65">
        <v>0.1</v>
      </c>
      <c r="G4557" s="65" t="s">
        <v>1200</v>
      </c>
      <c r="H4557">
        <v>64.703999999999994</v>
      </c>
      <c r="I4557">
        <v>12.836</v>
      </c>
      <c r="J4557" s="65" t="s">
        <v>9263</v>
      </c>
      <c r="K4557" t="s">
        <v>9341</v>
      </c>
      <c r="L4557" t="s">
        <v>1427</v>
      </c>
      <c r="O4557" t="s">
        <v>1202</v>
      </c>
    </row>
    <row r="4558" spans="1:15" x14ac:dyDescent="0.25">
      <c r="A4558" t="s">
        <v>14028</v>
      </c>
      <c r="B4558" t="s">
        <v>14036</v>
      </c>
      <c r="C4558" t="s">
        <v>14030</v>
      </c>
      <c r="D4558" t="s">
        <v>14037</v>
      </c>
      <c r="E4558">
        <v>171.2</v>
      </c>
      <c r="F4558" s="65">
        <v>1.7</v>
      </c>
      <c r="G4558" s="65" t="s">
        <v>1200</v>
      </c>
      <c r="H4558">
        <v>64.703999999999994</v>
      </c>
      <c r="I4558">
        <v>12.836</v>
      </c>
      <c r="J4558" s="65" t="s">
        <v>9263</v>
      </c>
      <c r="K4558" t="s">
        <v>9341</v>
      </c>
      <c r="L4558" t="s">
        <v>1427</v>
      </c>
      <c r="O4558" t="s">
        <v>1202</v>
      </c>
    </row>
    <row r="4559" spans="1:15" x14ac:dyDescent="0.25">
      <c r="A4559" t="s">
        <v>14028</v>
      </c>
      <c r="B4559" t="s">
        <v>14038</v>
      </c>
      <c r="C4559" t="s">
        <v>14030</v>
      </c>
      <c r="D4559" t="s">
        <v>14039</v>
      </c>
      <c r="E4559">
        <v>171.2</v>
      </c>
      <c r="F4559" s="65">
        <v>42.8</v>
      </c>
      <c r="G4559" s="65" t="s">
        <v>1200</v>
      </c>
      <c r="H4559">
        <v>64.703999999999994</v>
      </c>
      <c r="I4559">
        <v>12.836</v>
      </c>
      <c r="J4559" s="65" t="s">
        <v>9263</v>
      </c>
      <c r="K4559" t="s">
        <v>9341</v>
      </c>
      <c r="L4559" t="s">
        <v>1201</v>
      </c>
      <c r="O4559" t="s">
        <v>1202</v>
      </c>
    </row>
    <row r="4560" spans="1:15" x14ac:dyDescent="0.25">
      <c r="A4560" t="s">
        <v>14028</v>
      </c>
      <c r="B4560" t="s">
        <v>14040</v>
      </c>
      <c r="C4560" t="s">
        <v>14030</v>
      </c>
      <c r="D4560" t="s">
        <v>14041</v>
      </c>
      <c r="E4560">
        <v>171.2</v>
      </c>
      <c r="F4560" s="65">
        <v>0.2</v>
      </c>
      <c r="G4560" s="65" t="s">
        <v>1200</v>
      </c>
      <c r="H4560">
        <v>64.703999999999994</v>
      </c>
      <c r="I4560">
        <v>12.836</v>
      </c>
      <c r="J4560" s="65" t="s">
        <v>9263</v>
      </c>
      <c r="K4560" t="s">
        <v>9341</v>
      </c>
      <c r="L4560" t="s">
        <v>1427</v>
      </c>
      <c r="O4560" t="s">
        <v>1202</v>
      </c>
    </row>
    <row r="4561" spans="1:18" x14ac:dyDescent="0.25">
      <c r="A4561" t="s">
        <v>14028</v>
      </c>
      <c r="B4561" t="s">
        <v>14042</v>
      </c>
      <c r="C4561" t="s">
        <v>14030</v>
      </c>
      <c r="D4561" t="s">
        <v>14043</v>
      </c>
      <c r="E4561">
        <v>171.2</v>
      </c>
      <c r="F4561" s="65">
        <v>1.8</v>
      </c>
      <c r="G4561" s="65" t="s">
        <v>1200</v>
      </c>
      <c r="H4561">
        <v>64.703999999999994</v>
      </c>
      <c r="I4561">
        <v>12.836</v>
      </c>
      <c r="J4561" s="65" t="s">
        <v>9263</v>
      </c>
      <c r="K4561" t="s">
        <v>9341</v>
      </c>
      <c r="L4561" t="s">
        <v>1427</v>
      </c>
      <c r="O4561" t="s">
        <v>1202</v>
      </c>
    </row>
    <row r="4562" spans="1:18" x14ac:dyDescent="0.25">
      <c r="A4562" t="s">
        <v>14028</v>
      </c>
      <c r="B4562" t="s">
        <v>14044</v>
      </c>
      <c r="C4562" t="s">
        <v>14030</v>
      </c>
      <c r="D4562" t="s">
        <v>14045</v>
      </c>
      <c r="E4562">
        <v>171.2</v>
      </c>
      <c r="F4562" s="65">
        <v>1.2</v>
      </c>
      <c r="G4562" s="65" t="s">
        <v>1200</v>
      </c>
      <c r="H4562">
        <v>64.703999999999994</v>
      </c>
      <c r="I4562">
        <v>12.836</v>
      </c>
      <c r="J4562" s="65" t="s">
        <v>9263</v>
      </c>
      <c r="K4562" t="s">
        <v>9341</v>
      </c>
      <c r="L4562" t="s">
        <v>1427</v>
      </c>
      <c r="O4562" t="s">
        <v>1202</v>
      </c>
    </row>
    <row r="4563" spans="1:18" x14ac:dyDescent="0.25">
      <c r="A4563" t="s">
        <v>14028</v>
      </c>
      <c r="B4563" t="s">
        <v>14046</v>
      </c>
      <c r="C4563" t="s">
        <v>14030</v>
      </c>
      <c r="D4563" t="s">
        <v>14047</v>
      </c>
      <c r="E4563">
        <v>171.2</v>
      </c>
      <c r="F4563" s="65">
        <v>0.3</v>
      </c>
      <c r="G4563" s="65" t="s">
        <v>1200</v>
      </c>
      <c r="H4563">
        <v>64.703999999999994</v>
      </c>
      <c r="I4563">
        <v>12.836</v>
      </c>
      <c r="J4563" s="65" t="s">
        <v>9263</v>
      </c>
      <c r="K4563" t="s">
        <v>9341</v>
      </c>
      <c r="L4563" t="s">
        <v>1427</v>
      </c>
      <c r="O4563" t="s">
        <v>1202</v>
      </c>
    </row>
    <row r="4564" spans="1:18" x14ac:dyDescent="0.25">
      <c r="A4564" t="s">
        <v>14028</v>
      </c>
      <c r="B4564" t="s">
        <v>14048</v>
      </c>
      <c r="C4564" t="s">
        <v>14030</v>
      </c>
      <c r="D4564" t="s">
        <v>14049</v>
      </c>
      <c r="E4564">
        <v>171.2</v>
      </c>
      <c r="F4564" s="65">
        <v>42.8</v>
      </c>
      <c r="G4564" s="65" t="s">
        <v>1200</v>
      </c>
      <c r="H4564">
        <v>64.703999999999994</v>
      </c>
      <c r="I4564">
        <v>12.836</v>
      </c>
      <c r="J4564" s="65" t="s">
        <v>9263</v>
      </c>
      <c r="K4564" t="s">
        <v>9341</v>
      </c>
      <c r="L4564" t="s">
        <v>1201</v>
      </c>
      <c r="O4564" t="s">
        <v>1202</v>
      </c>
    </row>
    <row r="4565" spans="1:18" x14ac:dyDescent="0.25">
      <c r="A4565" t="s">
        <v>14028</v>
      </c>
      <c r="B4565" t="s">
        <v>14050</v>
      </c>
      <c r="C4565" t="s">
        <v>14030</v>
      </c>
      <c r="D4565" t="s">
        <v>14051</v>
      </c>
      <c r="E4565">
        <v>171.2</v>
      </c>
      <c r="F4565" s="65">
        <v>2.1</v>
      </c>
      <c r="G4565" s="65" t="s">
        <v>1200</v>
      </c>
      <c r="H4565">
        <v>64.703999999999994</v>
      </c>
      <c r="I4565">
        <v>12.836</v>
      </c>
      <c r="J4565" s="65" t="s">
        <v>9263</v>
      </c>
      <c r="K4565" t="s">
        <v>9341</v>
      </c>
      <c r="L4565" t="s">
        <v>1427</v>
      </c>
      <c r="O4565" t="s">
        <v>1202</v>
      </c>
    </row>
    <row r="4566" spans="1:18" x14ac:dyDescent="0.25">
      <c r="A4566" t="s">
        <v>14028</v>
      </c>
      <c r="B4566" t="s">
        <v>14052</v>
      </c>
      <c r="C4566" t="s">
        <v>14030</v>
      </c>
      <c r="D4566" t="s">
        <v>14053</v>
      </c>
      <c r="E4566">
        <v>171.2</v>
      </c>
      <c r="F4566" s="65">
        <v>0.3</v>
      </c>
      <c r="G4566" s="65" t="s">
        <v>1200</v>
      </c>
      <c r="H4566">
        <v>64.703999999999994</v>
      </c>
      <c r="I4566">
        <v>12.836</v>
      </c>
      <c r="J4566" s="65" t="s">
        <v>9263</v>
      </c>
      <c r="K4566" t="s">
        <v>9341</v>
      </c>
      <c r="L4566" t="s">
        <v>1427</v>
      </c>
      <c r="O4566" t="s">
        <v>1202</v>
      </c>
    </row>
    <row r="4567" spans="1:18" x14ac:dyDescent="0.25">
      <c r="A4567" t="s">
        <v>14028</v>
      </c>
      <c r="B4567" t="s">
        <v>14054</v>
      </c>
      <c r="C4567" t="s">
        <v>14030</v>
      </c>
      <c r="D4567" t="s">
        <v>14055</v>
      </c>
      <c r="E4567">
        <v>171.2</v>
      </c>
      <c r="F4567" s="65">
        <v>2.9</v>
      </c>
      <c r="G4567" s="65" t="s">
        <v>1200</v>
      </c>
      <c r="H4567">
        <v>64.703999999999994</v>
      </c>
      <c r="I4567">
        <v>12.836</v>
      </c>
      <c r="J4567" s="65" t="s">
        <v>9263</v>
      </c>
      <c r="K4567" t="s">
        <v>9341</v>
      </c>
      <c r="L4567" t="s">
        <v>1427</v>
      </c>
      <c r="O4567" t="s">
        <v>1202</v>
      </c>
    </row>
    <row r="4568" spans="1:18" x14ac:dyDescent="0.25">
      <c r="A4568" t="s">
        <v>14028</v>
      </c>
      <c r="B4568" t="s">
        <v>14056</v>
      </c>
      <c r="C4568" t="s">
        <v>14030</v>
      </c>
      <c r="D4568" t="s">
        <v>14057</v>
      </c>
      <c r="E4568">
        <v>171.2</v>
      </c>
      <c r="F4568" s="65">
        <v>0.2</v>
      </c>
      <c r="G4568" s="65" t="s">
        <v>1200</v>
      </c>
      <c r="H4568">
        <v>64.703999999999994</v>
      </c>
      <c r="I4568">
        <v>12.836</v>
      </c>
      <c r="J4568" s="65" t="s">
        <v>9263</v>
      </c>
      <c r="K4568" t="s">
        <v>9341</v>
      </c>
      <c r="L4568" t="s">
        <v>1427</v>
      </c>
      <c r="O4568" t="s">
        <v>1202</v>
      </c>
    </row>
    <row r="4569" spans="1:18" x14ac:dyDescent="0.25">
      <c r="A4569" t="s">
        <v>14028</v>
      </c>
      <c r="B4569" t="s">
        <v>14058</v>
      </c>
      <c r="C4569" t="s">
        <v>14030</v>
      </c>
      <c r="D4569" t="s">
        <v>14059</v>
      </c>
      <c r="E4569">
        <v>171.2</v>
      </c>
      <c r="F4569" s="65">
        <v>0.1</v>
      </c>
      <c r="G4569" s="65" t="s">
        <v>1200</v>
      </c>
      <c r="H4569">
        <v>64.703999999999994</v>
      </c>
      <c r="I4569">
        <v>12.836</v>
      </c>
      <c r="J4569" s="65" t="s">
        <v>9263</v>
      </c>
      <c r="K4569" t="s">
        <v>9341</v>
      </c>
      <c r="L4569" t="s">
        <v>1427</v>
      </c>
      <c r="O4569" t="s">
        <v>1202</v>
      </c>
    </row>
    <row r="4570" spans="1:18" x14ac:dyDescent="0.25">
      <c r="A4570" t="s">
        <v>14028</v>
      </c>
      <c r="B4570" t="s">
        <v>14060</v>
      </c>
      <c r="C4570" t="s">
        <v>14030</v>
      </c>
      <c r="D4570" t="s">
        <v>14061</v>
      </c>
      <c r="E4570">
        <v>171.2</v>
      </c>
      <c r="F4570" s="65">
        <v>42.8</v>
      </c>
      <c r="G4570" s="65" t="s">
        <v>1200</v>
      </c>
      <c r="H4570">
        <v>64.703999999999994</v>
      </c>
      <c r="I4570">
        <v>12.836</v>
      </c>
      <c r="J4570" s="65" t="s">
        <v>9263</v>
      </c>
      <c r="K4570" t="s">
        <v>9341</v>
      </c>
      <c r="L4570" t="s">
        <v>1201</v>
      </c>
      <c r="O4570" t="s">
        <v>1202</v>
      </c>
    </row>
    <row r="4571" spans="1:18" x14ac:dyDescent="0.25">
      <c r="A4571" t="s">
        <v>14062</v>
      </c>
      <c r="B4571" t="s">
        <v>14063</v>
      </c>
      <c r="C4571" t="s">
        <v>14064</v>
      </c>
      <c r="D4571" t="s">
        <v>14065</v>
      </c>
      <c r="E4571">
        <v>290</v>
      </c>
      <c r="F4571" s="65">
        <v>290</v>
      </c>
      <c r="G4571" s="65" t="s">
        <v>1200</v>
      </c>
      <c r="H4571">
        <v>61.527000000000001</v>
      </c>
      <c r="I4571">
        <v>7.2880000000000003</v>
      </c>
      <c r="J4571" s="65" t="s">
        <v>9263</v>
      </c>
      <c r="K4571" t="s">
        <v>9264</v>
      </c>
      <c r="L4571" t="s">
        <v>1201</v>
      </c>
      <c r="O4571" t="s">
        <v>1202</v>
      </c>
    </row>
    <row r="4572" spans="1:18" x14ac:dyDescent="0.25">
      <c r="A4572" t="s">
        <v>14066</v>
      </c>
      <c r="B4572" t="s">
        <v>14067</v>
      </c>
      <c r="C4572" t="s">
        <v>14068</v>
      </c>
      <c r="D4572" t="s">
        <v>14069</v>
      </c>
      <c r="E4572">
        <v>4</v>
      </c>
      <c r="F4572" s="65">
        <v>2</v>
      </c>
      <c r="G4572" s="65" t="s">
        <v>1200</v>
      </c>
      <c r="H4572">
        <v>58.75</v>
      </c>
      <c r="I4572">
        <v>8.1370000000000005</v>
      </c>
      <c r="J4572" s="65" t="s">
        <v>9263</v>
      </c>
      <c r="K4572" t="s">
        <v>9367</v>
      </c>
      <c r="L4572" t="s">
        <v>1201</v>
      </c>
      <c r="O4572" t="s">
        <v>1202</v>
      </c>
    </row>
    <row r="4573" spans="1:18" x14ac:dyDescent="0.25">
      <c r="A4573" t="s">
        <v>14066</v>
      </c>
      <c r="B4573" t="s">
        <v>14070</v>
      </c>
      <c r="C4573" t="s">
        <v>14068</v>
      </c>
      <c r="D4573" t="s">
        <v>14071</v>
      </c>
      <c r="E4573">
        <v>4</v>
      </c>
      <c r="F4573" s="65">
        <v>2</v>
      </c>
      <c r="G4573" s="65" t="s">
        <v>1200</v>
      </c>
      <c r="H4573">
        <v>58.75</v>
      </c>
      <c r="I4573">
        <v>8.1370000000000005</v>
      </c>
      <c r="J4573" s="65" t="s">
        <v>9263</v>
      </c>
      <c r="K4573" t="s">
        <v>9367</v>
      </c>
      <c r="L4573" t="s">
        <v>1201</v>
      </c>
      <c r="O4573" t="s">
        <v>1202</v>
      </c>
    </row>
    <row r="4574" spans="1:18" x14ac:dyDescent="0.25">
      <c r="A4574" t="s">
        <v>14072</v>
      </c>
      <c r="B4574" t="s">
        <v>14073</v>
      </c>
      <c r="C4574" t="s">
        <v>14074</v>
      </c>
      <c r="D4574" t="s">
        <v>14075</v>
      </c>
      <c r="E4574">
        <v>32</v>
      </c>
      <c r="F4574" s="65">
        <v>32</v>
      </c>
      <c r="G4574" s="65" t="s">
        <v>1200</v>
      </c>
      <c r="H4574">
        <v>59.902999999999999</v>
      </c>
      <c r="I4574">
        <v>8.9049999999999994</v>
      </c>
      <c r="J4574" s="65" t="s">
        <v>9263</v>
      </c>
      <c r="K4574" t="s">
        <v>9271</v>
      </c>
      <c r="L4574" t="s">
        <v>1201</v>
      </c>
      <c r="O4574" t="s">
        <v>1202</v>
      </c>
    </row>
    <row r="4575" spans="1:18" x14ac:dyDescent="0.25">
      <c r="A4575" t="s">
        <v>14076</v>
      </c>
      <c r="B4575" t="s">
        <v>14077</v>
      </c>
      <c r="C4575" t="s">
        <v>14078</v>
      </c>
      <c r="D4575" t="s">
        <v>14079</v>
      </c>
      <c r="E4575">
        <v>0.6</v>
      </c>
      <c r="F4575" s="65">
        <v>0.6</v>
      </c>
      <c r="G4575" s="65" t="s">
        <v>1206</v>
      </c>
      <c r="H4575">
        <v>60.225999999999999</v>
      </c>
      <c r="I4575">
        <v>10.34</v>
      </c>
      <c r="J4575" s="65" t="s">
        <v>9263</v>
      </c>
      <c r="K4575" t="s">
        <v>9512</v>
      </c>
      <c r="L4575" t="s">
        <v>1201</v>
      </c>
      <c r="O4575" t="s">
        <v>1202</v>
      </c>
      <c r="P4575" t="s">
        <v>1317</v>
      </c>
      <c r="Q4575">
        <v>0.01</v>
      </c>
      <c r="R4575">
        <v>0.01</v>
      </c>
    </row>
    <row r="4576" spans="1:18" x14ac:dyDescent="0.25">
      <c r="A4576" t="s">
        <v>14080</v>
      </c>
      <c r="B4576" t="s">
        <v>14081</v>
      </c>
      <c r="C4576" t="s">
        <v>14082</v>
      </c>
      <c r="D4576" t="s">
        <v>14083</v>
      </c>
      <c r="E4576">
        <v>4.8</v>
      </c>
      <c r="F4576" s="65">
        <v>4.8</v>
      </c>
      <c r="G4576" s="65" t="s">
        <v>1200</v>
      </c>
      <c r="H4576">
        <v>61.716999999999999</v>
      </c>
      <c r="I4576">
        <v>6.2350000000000003</v>
      </c>
      <c r="J4576" s="65" t="s">
        <v>9263</v>
      </c>
      <c r="K4576" t="s">
        <v>9264</v>
      </c>
      <c r="L4576" t="s">
        <v>1201</v>
      </c>
      <c r="O4576" t="s">
        <v>1202</v>
      </c>
    </row>
    <row r="4577" spans="1:15" x14ac:dyDescent="0.25">
      <c r="A4577" t="s">
        <v>14084</v>
      </c>
      <c r="B4577" t="s">
        <v>14085</v>
      </c>
      <c r="C4577" t="s">
        <v>14086</v>
      </c>
      <c r="D4577" t="s">
        <v>14087</v>
      </c>
      <c r="E4577">
        <v>15.9</v>
      </c>
      <c r="F4577" s="65">
        <v>7.5</v>
      </c>
      <c r="G4577" s="65" t="s">
        <v>1200</v>
      </c>
      <c r="J4577" s="65" t="s">
        <v>9263</v>
      </c>
      <c r="L4577" t="s">
        <v>1201</v>
      </c>
      <c r="O4577" t="s">
        <v>1202</v>
      </c>
    </row>
    <row r="4578" spans="1:15" x14ac:dyDescent="0.25">
      <c r="A4578" t="s">
        <v>14084</v>
      </c>
      <c r="B4578" t="s">
        <v>14088</v>
      </c>
      <c r="C4578" t="s">
        <v>14086</v>
      </c>
      <c r="D4578" t="s">
        <v>14089</v>
      </c>
      <c r="E4578">
        <v>15.9</v>
      </c>
      <c r="F4578" s="65">
        <v>0.5</v>
      </c>
      <c r="G4578" s="65" t="s">
        <v>1200</v>
      </c>
      <c r="J4578" s="65" t="s">
        <v>9263</v>
      </c>
      <c r="L4578" t="s">
        <v>1201</v>
      </c>
      <c r="O4578" t="s">
        <v>1202</v>
      </c>
    </row>
    <row r="4579" spans="1:15" x14ac:dyDescent="0.25">
      <c r="A4579" t="s">
        <v>14084</v>
      </c>
      <c r="B4579" t="s">
        <v>14090</v>
      </c>
      <c r="C4579" t="s">
        <v>14086</v>
      </c>
      <c r="D4579" t="s">
        <v>14091</v>
      </c>
      <c r="E4579">
        <v>15.9</v>
      </c>
      <c r="F4579" s="65">
        <v>3.3</v>
      </c>
      <c r="G4579" s="65" t="s">
        <v>1200</v>
      </c>
      <c r="J4579" s="65" t="s">
        <v>9263</v>
      </c>
      <c r="L4579" t="s">
        <v>1201</v>
      </c>
      <c r="O4579" t="s">
        <v>1202</v>
      </c>
    </row>
    <row r="4580" spans="1:15" x14ac:dyDescent="0.25">
      <c r="A4580" t="s">
        <v>14084</v>
      </c>
      <c r="B4580" t="s">
        <v>14092</v>
      </c>
      <c r="C4580" t="s">
        <v>14086</v>
      </c>
      <c r="D4580" t="s">
        <v>14093</v>
      </c>
      <c r="E4580">
        <v>15.9</v>
      </c>
      <c r="F4580" s="65">
        <v>2.2999999999999998</v>
      </c>
      <c r="G4580" s="65" t="s">
        <v>1200</v>
      </c>
      <c r="J4580" s="65" t="s">
        <v>9263</v>
      </c>
      <c r="L4580" t="s">
        <v>1201</v>
      </c>
      <c r="O4580" t="s">
        <v>1202</v>
      </c>
    </row>
    <row r="4581" spans="1:15" x14ac:dyDescent="0.25">
      <c r="A4581" t="s">
        <v>14084</v>
      </c>
      <c r="B4581" t="s">
        <v>14094</v>
      </c>
      <c r="C4581" t="s">
        <v>14086</v>
      </c>
      <c r="D4581" t="s">
        <v>14095</v>
      </c>
      <c r="E4581">
        <v>15.9</v>
      </c>
      <c r="F4581" s="65">
        <v>2.2999999999999998</v>
      </c>
      <c r="G4581" s="65" t="s">
        <v>1200</v>
      </c>
      <c r="J4581" s="65" t="s">
        <v>9263</v>
      </c>
      <c r="L4581" t="s">
        <v>1201</v>
      </c>
      <c r="O4581" t="s">
        <v>1202</v>
      </c>
    </row>
    <row r="4582" spans="1:15" x14ac:dyDescent="0.25">
      <c r="A4582" t="s">
        <v>14096</v>
      </c>
      <c r="B4582" t="s">
        <v>14097</v>
      </c>
      <c r="C4582" t="s">
        <v>14098</v>
      </c>
      <c r="D4582" t="s">
        <v>14099</v>
      </c>
      <c r="E4582">
        <v>42</v>
      </c>
      <c r="F4582" s="65">
        <v>14</v>
      </c>
      <c r="G4582" s="65" t="s">
        <v>1200</v>
      </c>
      <c r="H4582">
        <v>61.085999999999999</v>
      </c>
      <c r="I4582">
        <v>10.74</v>
      </c>
      <c r="J4582" s="65" t="s">
        <v>9263</v>
      </c>
      <c r="K4582" t="s">
        <v>9512</v>
      </c>
      <c r="L4582" t="s">
        <v>1201</v>
      </c>
      <c r="O4582" t="s">
        <v>1202</v>
      </c>
    </row>
    <row r="4583" spans="1:15" x14ac:dyDescent="0.25">
      <c r="A4583" t="s">
        <v>14096</v>
      </c>
      <c r="B4583" t="s">
        <v>14100</v>
      </c>
      <c r="C4583" t="s">
        <v>14098</v>
      </c>
      <c r="D4583" t="s">
        <v>14101</v>
      </c>
      <c r="E4583">
        <v>42</v>
      </c>
      <c r="F4583" s="65">
        <v>28</v>
      </c>
      <c r="G4583" s="65" t="s">
        <v>1200</v>
      </c>
      <c r="H4583">
        <v>61.116999999999997</v>
      </c>
      <c r="I4583">
        <v>10.471</v>
      </c>
      <c r="J4583" s="65" t="s">
        <v>9263</v>
      </c>
      <c r="K4583" t="s">
        <v>14102</v>
      </c>
      <c r="L4583" t="s">
        <v>1201</v>
      </c>
      <c r="M4583" s="65">
        <v>1967</v>
      </c>
      <c r="O4583" t="s">
        <v>1202</v>
      </c>
    </row>
    <row r="4584" spans="1:15" x14ac:dyDescent="0.25">
      <c r="A4584" t="s">
        <v>14103</v>
      </c>
      <c r="B4584" t="s">
        <v>14104</v>
      </c>
      <c r="C4584" t="s">
        <v>14105</v>
      </c>
      <c r="D4584" t="s">
        <v>14106</v>
      </c>
      <c r="E4584">
        <v>344</v>
      </c>
      <c r="F4584" s="65">
        <v>65</v>
      </c>
      <c r="G4584" s="65" t="s">
        <v>1200</v>
      </c>
      <c r="H4584">
        <v>61.576000000000001</v>
      </c>
      <c r="I4584">
        <v>9.798</v>
      </c>
      <c r="J4584" s="65" t="s">
        <v>9263</v>
      </c>
      <c r="K4584" t="s">
        <v>9512</v>
      </c>
      <c r="L4584" t="s">
        <v>1201</v>
      </c>
      <c r="O4584" t="s">
        <v>1202</v>
      </c>
    </row>
    <row r="4585" spans="1:15" x14ac:dyDescent="0.25">
      <c r="A4585" t="s">
        <v>14103</v>
      </c>
      <c r="B4585" t="s">
        <v>14107</v>
      </c>
      <c r="C4585" t="s">
        <v>14105</v>
      </c>
      <c r="D4585" t="s">
        <v>14108</v>
      </c>
      <c r="E4585">
        <v>344</v>
      </c>
      <c r="F4585" s="65">
        <v>53</v>
      </c>
      <c r="G4585" s="65" t="s">
        <v>1200</v>
      </c>
      <c r="H4585">
        <v>61.576000000000001</v>
      </c>
      <c r="I4585">
        <v>9.798</v>
      </c>
      <c r="J4585" s="65" t="s">
        <v>9263</v>
      </c>
      <c r="K4585" t="s">
        <v>9512</v>
      </c>
      <c r="L4585" t="s">
        <v>1201</v>
      </c>
      <c r="O4585" t="s">
        <v>1202</v>
      </c>
    </row>
    <row r="4586" spans="1:15" x14ac:dyDescent="0.25">
      <c r="A4586" t="s">
        <v>14103</v>
      </c>
      <c r="B4586" t="s">
        <v>14109</v>
      </c>
      <c r="C4586" t="s">
        <v>14105</v>
      </c>
      <c r="D4586" t="s">
        <v>14110</v>
      </c>
      <c r="E4586">
        <v>344</v>
      </c>
      <c r="F4586" s="65">
        <v>108</v>
      </c>
      <c r="G4586" s="65" t="s">
        <v>1200</v>
      </c>
      <c r="H4586">
        <v>61.578000000000003</v>
      </c>
      <c r="I4586">
        <v>9.8030000000000008</v>
      </c>
      <c r="J4586" s="65" t="s">
        <v>9263</v>
      </c>
      <c r="K4586" t="s">
        <v>9512</v>
      </c>
      <c r="L4586" t="s">
        <v>1201</v>
      </c>
      <c r="O4586" t="s">
        <v>1202</v>
      </c>
    </row>
    <row r="4587" spans="1:15" x14ac:dyDescent="0.25">
      <c r="A4587" t="s">
        <v>14103</v>
      </c>
      <c r="B4587" t="s">
        <v>14111</v>
      </c>
      <c r="C4587" t="s">
        <v>14105</v>
      </c>
      <c r="D4587" t="s">
        <v>14112</v>
      </c>
      <c r="E4587">
        <v>344</v>
      </c>
      <c r="F4587" s="65">
        <v>53</v>
      </c>
      <c r="G4587" s="65" t="s">
        <v>1200</v>
      </c>
      <c r="H4587">
        <v>61.576000000000001</v>
      </c>
      <c r="I4587">
        <v>9.798</v>
      </c>
      <c r="J4587" s="65" t="s">
        <v>9263</v>
      </c>
      <c r="K4587" t="s">
        <v>9512</v>
      </c>
      <c r="L4587" t="s">
        <v>1201</v>
      </c>
      <c r="O4587" t="s">
        <v>1202</v>
      </c>
    </row>
    <row r="4588" spans="1:15" x14ac:dyDescent="0.25">
      <c r="A4588" t="s">
        <v>14103</v>
      </c>
      <c r="B4588" t="s">
        <v>14113</v>
      </c>
      <c r="C4588" t="s">
        <v>14105</v>
      </c>
      <c r="D4588" t="s">
        <v>14114</v>
      </c>
      <c r="E4588">
        <v>344</v>
      </c>
      <c r="F4588" s="65">
        <v>65</v>
      </c>
      <c r="G4588" s="65" t="s">
        <v>1200</v>
      </c>
      <c r="H4588">
        <v>61.576000000000001</v>
      </c>
      <c r="I4588">
        <v>9.798</v>
      </c>
      <c r="J4588" s="65" t="s">
        <v>9263</v>
      </c>
      <c r="K4588" t="s">
        <v>9512</v>
      </c>
      <c r="L4588" t="s">
        <v>1201</v>
      </c>
      <c r="O4588" t="s">
        <v>1202</v>
      </c>
    </row>
    <row r="4589" spans="1:15" x14ac:dyDescent="0.25">
      <c r="A4589" t="s">
        <v>14115</v>
      </c>
      <c r="B4589" t="s">
        <v>14116</v>
      </c>
      <c r="C4589" t="s">
        <v>14117</v>
      </c>
      <c r="D4589" t="s">
        <v>14118</v>
      </c>
      <c r="E4589">
        <v>8</v>
      </c>
      <c r="F4589" s="65">
        <v>3.5</v>
      </c>
      <c r="G4589" s="65" t="s">
        <v>1200</v>
      </c>
      <c r="H4589">
        <v>59.616999999999997</v>
      </c>
      <c r="I4589">
        <v>11.081</v>
      </c>
      <c r="J4589" s="65" t="s">
        <v>9263</v>
      </c>
      <c r="K4589" t="s">
        <v>9271</v>
      </c>
      <c r="L4589" t="s">
        <v>1201</v>
      </c>
      <c r="O4589" t="s">
        <v>1202</v>
      </c>
    </row>
    <row r="4590" spans="1:15" x14ac:dyDescent="0.25">
      <c r="A4590" t="s">
        <v>14115</v>
      </c>
      <c r="B4590" t="s">
        <v>14119</v>
      </c>
      <c r="C4590" t="s">
        <v>14117</v>
      </c>
      <c r="D4590" t="s">
        <v>14120</v>
      </c>
      <c r="E4590">
        <v>8</v>
      </c>
      <c r="F4590" s="65">
        <v>4.5</v>
      </c>
      <c r="G4590" s="65" t="s">
        <v>1200</v>
      </c>
      <c r="H4590">
        <v>59.616999999999997</v>
      </c>
      <c r="I4590">
        <v>11.081</v>
      </c>
      <c r="J4590" s="65" t="s">
        <v>9263</v>
      </c>
      <c r="K4590" t="s">
        <v>9271</v>
      </c>
      <c r="L4590" t="s">
        <v>1201</v>
      </c>
      <c r="O4590" t="s">
        <v>1202</v>
      </c>
    </row>
    <row r="4591" spans="1:15" x14ac:dyDescent="0.25">
      <c r="A4591" t="s">
        <v>14121</v>
      </c>
      <c r="B4591" t="s">
        <v>14122</v>
      </c>
      <c r="C4591" t="s">
        <v>14123</v>
      </c>
      <c r="D4591" t="s">
        <v>14124</v>
      </c>
      <c r="E4591">
        <v>1.8</v>
      </c>
      <c r="F4591" s="65">
        <v>1</v>
      </c>
      <c r="G4591" s="65" t="s">
        <v>1213</v>
      </c>
      <c r="H4591">
        <v>60.573999999999998</v>
      </c>
      <c r="I4591">
        <v>5.2350000000000003</v>
      </c>
      <c r="J4591" s="65" t="s">
        <v>9263</v>
      </c>
      <c r="K4591" t="s">
        <v>9264</v>
      </c>
      <c r="L4591" t="s">
        <v>1201</v>
      </c>
      <c r="O4591" t="s">
        <v>1202</v>
      </c>
    </row>
    <row r="4592" spans="1:15" x14ac:dyDescent="0.25">
      <c r="A4592" t="s">
        <v>14121</v>
      </c>
      <c r="B4592" t="s">
        <v>14125</v>
      </c>
      <c r="C4592" t="s">
        <v>14123</v>
      </c>
      <c r="D4592" t="s">
        <v>14126</v>
      </c>
      <c r="E4592">
        <v>1.8</v>
      </c>
      <c r="F4592" s="65">
        <v>0.7</v>
      </c>
      <c r="G4592" s="65" t="s">
        <v>1213</v>
      </c>
      <c r="H4592">
        <v>60.573999999999998</v>
      </c>
      <c r="I4592">
        <v>5.2350000000000003</v>
      </c>
      <c r="J4592" s="65" t="s">
        <v>9263</v>
      </c>
      <c r="K4592" t="s">
        <v>9264</v>
      </c>
      <c r="L4592" t="s">
        <v>1201</v>
      </c>
      <c r="O4592" t="s">
        <v>1202</v>
      </c>
    </row>
    <row r="4593" spans="1:15" x14ac:dyDescent="0.25">
      <c r="A4593" t="s">
        <v>14121</v>
      </c>
      <c r="B4593" t="s">
        <v>14127</v>
      </c>
      <c r="C4593" t="s">
        <v>14123</v>
      </c>
      <c r="D4593" t="s">
        <v>14128</v>
      </c>
      <c r="E4593">
        <v>1.8</v>
      </c>
      <c r="F4593" s="65">
        <v>0.1</v>
      </c>
      <c r="G4593" s="65" t="s">
        <v>1213</v>
      </c>
      <c r="H4593">
        <v>60.573999999999998</v>
      </c>
      <c r="I4593">
        <v>5.2350000000000003</v>
      </c>
      <c r="J4593" s="65" t="s">
        <v>9263</v>
      </c>
      <c r="K4593" t="s">
        <v>9264</v>
      </c>
      <c r="L4593" t="s">
        <v>1201</v>
      </c>
      <c r="O4593" t="s">
        <v>1202</v>
      </c>
    </row>
    <row r="4594" spans="1:15" x14ac:dyDescent="0.25">
      <c r="A4594" t="s">
        <v>14121</v>
      </c>
      <c r="B4594" t="s">
        <v>14129</v>
      </c>
      <c r="C4594" t="s">
        <v>14123</v>
      </c>
      <c r="D4594" t="s">
        <v>14130</v>
      </c>
      <c r="E4594">
        <v>1.8</v>
      </c>
      <c r="F4594" s="65">
        <v>0</v>
      </c>
      <c r="G4594" s="65" t="s">
        <v>1213</v>
      </c>
      <c r="H4594">
        <v>60.573999999999998</v>
      </c>
      <c r="I4594">
        <v>5.2350000000000003</v>
      </c>
      <c r="J4594" s="65" t="s">
        <v>9263</v>
      </c>
      <c r="K4594" t="s">
        <v>9264</v>
      </c>
      <c r="L4594" t="s">
        <v>1201</v>
      </c>
      <c r="O4594" t="s">
        <v>1202</v>
      </c>
    </row>
    <row r="4595" spans="1:15" x14ac:dyDescent="0.25">
      <c r="A4595" t="s">
        <v>14131</v>
      </c>
      <c r="B4595" t="s">
        <v>14132</v>
      </c>
      <c r="C4595" t="s">
        <v>14133</v>
      </c>
      <c r="D4595" t="s">
        <v>14134</v>
      </c>
      <c r="E4595">
        <v>4.8</v>
      </c>
      <c r="F4595" s="65">
        <v>4.8</v>
      </c>
      <c r="G4595" s="65" t="s">
        <v>1200</v>
      </c>
      <c r="H4595">
        <v>60.006999999999998</v>
      </c>
      <c r="I4595">
        <v>5.6879999999999997</v>
      </c>
      <c r="J4595" s="65" t="s">
        <v>9263</v>
      </c>
      <c r="K4595" t="s">
        <v>9264</v>
      </c>
      <c r="L4595" t="s">
        <v>1201</v>
      </c>
      <c r="O4595" t="s">
        <v>1202</v>
      </c>
    </row>
    <row r="4596" spans="1:15" x14ac:dyDescent="0.25">
      <c r="A4596" t="s">
        <v>14135</v>
      </c>
      <c r="B4596" t="s">
        <v>14136</v>
      </c>
      <c r="C4596" t="s">
        <v>14137</v>
      </c>
      <c r="D4596" t="s">
        <v>14138</v>
      </c>
      <c r="E4596">
        <v>24.5</v>
      </c>
      <c r="F4596" s="65">
        <v>17</v>
      </c>
      <c r="G4596" s="65" t="s">
        <v>1200</v>
      </c>
      <c r="H4596">
        <v>62.109000000000002</v>
      </c>
      <c r="I4596">
        <v>6.5590000000000002</v>
      </c>
      <c r="J4596" s="65" t="s">
        <v>9263</v>
      </c>
      <c r="K4596" t="s">
        <v>9264</v>
      </c>
      <c r="L4596" t="s">
        <v>1201</v>
      </c>
      <c r="O4596" t="s">
        <v>1202</v>
      </c>
    </row>
    <row r="4597" spans="1:15" x14ac:dyDescent="0.25">
      <c r="A4597" t="s">
        <v>14135</v>
      </c>
      <c r="B4597" t="s">
        <v>14139</v>
      </c>
      <c r="C4597" t="s">
        <v>14137</v>
      </c>
      <c r="D4597" t="s">
        <v>14140</v>
      </c>
      <c r="E4597">
        <v>24.5</v>
      </c>
      <c r="F4597" s="65">
        <v>2.5</v>
      </c>
      <c r="G4597" s="65" t="s">
        <v>1200</v>
      </c>
      <c r="H4597">
        <v>62.109000000000002</v>
      </c>
      <c r="I4597">
        <v>6.5590000000000002</v>
      </c>
      <c r="J4597" s="65" t="s">
        <v>9263</v>
      </c>
      <c r="K4597" t="s">
        <v>9264</v>
      </c>
      <c r="L4597" t="s">
        <v>1201</v>
      </c>
      <c r="O4597" t="s">
        <v>1202</v>
      </c>
    </row>
    <row r="4598" spans="1:15" x14ac:dyDescent="0.25">
      <c r="A4598" t="s">
        <v>14135</v>
      </c>
      <c r="B4598" t="s">
        <v>14141</v>
      </c>
      <c r="C4598" t="s">
        <v>14137</v>
      </c>
      <c r="D4598" t="s">
        <v>14142</v>
      </c>
      <c r="E4598">
        <v>24.5</v>
      </c>
      <c r="F4598" s="65">
        <v>5</v>
      </c>
      <c r="G4598" s="65" t="s">
        <v>1200</v>
      </c>
      <c r="H4598">
        <v>62.109000000000002</v>
      </c>
      <c r="I4598">
        <v>6.5590000000000002</v>
      </c>
      <c r="J4598" s="65" t="s">
        <v>9263</v>
      </c>
      <c r="K4598" t="s">
        <v>9264</v>
      </c>
      <c r="L4598" t="s">
        <v>1201</v>
      </c>
      <c r="O4598" t="s">
        <v>1202</v>
      </c>
    </row>
    <row r="4599" spans="1:15" x14ac:dyDescent="0.25">
      <c r="A4599" t="s">
        <v>14143</v>
      </c>
      <c r="B4599" t="s">
        <v>14144</v>
      </c>
      <c r="C4599" t="s">
        <v>14145</v>
      </c>
      <c r="D4599" t="s">
        <v>14146</v>
      </c>
      <c r="E4599">
        <v>35</v>
      </c>
      <c r="F4599" s="65">
        <v>35</v>
      </c>
      <c r="G4599" s="65" t="s">
        <v>1200</v>
      </c>
      <c r="H4599">
        <v>61.947000000000003</v>
      </c>
      <c r="I4599">
        <v>7.8280000000000003</v>
      </c>
      <c r="J4599" s="65" t="s">
        <v>9263</v>
      </c>
      <c r="K4599" t="s">
        <v>9512</v>
      </c>
      <c r="L4599" t="s">
        <v>1201</v>
      </c>
      <c r="O4599" t="s">
        <v>1202</v>
      </c>
    </row>
    <row r="4600" spans="1:15" x14ac:dyDescent="0.25">
      <c r="A4600" t="s">
        <v>14147</v>
      </c>
      <c r="B4600" t="s">
        <v>14148</v>
      </c>
      <c r="C4600" t="s">
        <v>14149</v>
      </c>
      <c r="D4600" t="s">
        <v>14150</v>
      </c>
      <c r="E4600">
        <v>11</v>
      </c>
      <c r="F4600" s="65">
        <v>5.5</v>
      </c>
      <c r="G4600" s="65" t="s">
        <v>1200</v>
      </c>
      <c r="H4600">
        <v>61.170999999999999</v>
      </c>
      <c r="I4600">
        <v>5.2960000000000003</v>
      </c>
      <c r="J4600" s="65" t="s">
        <v>9263</v>
      </c>
      <c r="K4600" t="s">
        <v>9264</v>
      </c>
      <c r="L4600" t="s">
        <v>1201</v>
      </c>
      <c r="O4600" t="s">
        <v>1202</v>
      </c>
    </row>
    <row r="4601" spans="1:15" x14ac:dyDescent="0.25">
      <c r="A4601" t="s">
        <v>14147</v>
      </c>
      <c r="B4601" t="s">
        <v>14151</v>
      </c>
      <c r="C4601" t="s">
        <v>14149</v>
      </c>
      <c r="D4601" t="s">
        <v>14152</v>
      </c>
      <c r="E4601">
        <v>11</v>
      </c>
      <c r="F4601" s="65">
        <v>5.5</v>
      </c>
      <c r="G4601" s="65" t="s">
        <v>1200</v>
      </c>
      <c r="H4601">
        <v>61.170999999999999</v>
      </c>
      <c r="I4601">
        <v>5.2960000000000003</v>
      </c>
      <c r="J4601" s="65" t="s">
        <v>9263</v>
      </c>
      <c r="K4601" t="s">
        <v>9264</v>
      </c>
      <c r="L4601" t="s">
        <v>1201</v>
      </c>
      <c r="O4601" t="s">
        <v>1202</v>
      </c>
    </row>
    <row r="4602" spans="1:15" x14ac:dyDescent="0.25">
      <c r="A4602" t="s">
        <v>14153</v>
      </c>
      <c r="B4602" t="s">
        <v>14154</v>
      </c>
      <c r="C4602" t="s">
        <v>14155</v>
      </c>
      <c r="D4602" t="s">
        <v>14156</v>
      </c>
      <c r="E4602">
        <v>1</v>
      </c>
      <c r="F4602" s="65">
        <v>1</v>
      </c>
      <c r="G4602" s="65" t="s">
        <v>1200</v>
      </c>
      <c r="H4602">
        <v>58.222000000000001</v>
      </c>
      <c r="I4602">
        <v>8.109</v>
      </c>
      <c r="J4602" s="65" t="s">
        <v>9263</v>
      </c>
      <c r="K4602" t="s">
        <v>9367</v>
      </c>
      <c r="L4602" t="s">
        <v>1201</v>
      </c>
      <c r="O4602" t="s">
        <v>1202</v>
      </c>
    </row>
    <row r="4603" spans="1:15" x14ac:dyDescent="0.25">
      <c r="A4603" t="s">
        <v>14157</v>
      </c>
      <c r="B4603" t="s">
        <v>14158</v>
      </c>
      <c r="C4603" t="s">
        <v>14159</v>
      </c>
      <c r="D4603" t="s">
        <v>14160</v>
      </c>
      <c r="E4603">
        <v>300</v>
      </c>
      <c r="F4603" s="65">
        <v>100</v>
      </c>
      <c r="G4603" s="65" t="s">
        <v>1200</v>
      </c>
      <c r="H4603">
        <v>68.203999999999994</v>
      </c>
      <c r="I4603">
        <v>17.361000000000001</v>
      </c>
      <c r="J4603" s="65" t="s">
        <v>9263</v>
      </c>
      <c r="K4603" t="s">
        <v>9348</v>
      </c>
      <c r="L4603" t="s">
        <v>1201</v>
      </c>
      <c r="O4603" t="s">
        <v>1202</v>
      </c>
    </row>
    <row r="4604" spans="1:15" x14ac:dyDescent="0.25">
      <c r="A4604" t="s">
        <v>14157</v>
      </c>
      <c r="B4604" t="s">
        <v>14161</v>
      </c>
      <c r="C4604" t="s">
        <v>14159</v>
      </c>
      <c r="D4604" t="s">
        <v>14162</v>
      </c>
      <c r="E4604">
        <v>300</v>
      </c>
      <c r="F4604" s="65">
        <v>100</v>
      </c>
      <c r="G4604" s="65" t="s">
        <v>1200</v>
      </c>
      <c r="H4604">
        <v>68.203999999999994</v>
      </c>
      <c r="I4604">
        <v>17.361000000000001</v>
      </c>
      <c r="J4604" s="65" t="s">
        <v>9263</v>
      </c>
      <c r="K4604" t="s">
        <v>9348</v>
      </c>
      <c r="L4604" t="s">
        <v>1201</v>
      </c>
      <c r="O4604" t="s">
        <v>1202</v>
      </c>
    </row>
    <row r="4605" spans="1:15" x14ac:dyDescent="0.25">
      <c r="A4605" t="s">
        <v>14157</v>
      </c>
      <c r="B4605" t="s">
        <v>14163</v>
      </c>
      <c r="C4605" t="s">
        <v>14159</v>
      </c>
      <c r="D4605" t="s">
        <v>14164</v>
      </c>
      <c r="E4605">
        <v>300</v>
      </c>
      <c r="F4605" s="65">
        <v>100</v>
      </c>
      <c r="G4605" s="65" t="s">
        <v>1200</v>
      </c>
      <c r="H4605">
        <v>68.203999999999994</v>
      </c>
      <c r="I4605">
        <v>17.361000000000001</v>
      </c>
      <c r="J4605" s="65" t="s">
        <v>9263</v>
      </c>
      <c r="K4605" t="s">
        <v>9348</v>
      </c>
      <c r="L4605" t="s">
        <v>1201</v>
      </c>
      <c r="O4605" t="s">
        <v>1202</v>
      </c>
    </row>
    <row r="4606" spans="1:15" x14ac:dyDescent="0.25">
      <c r="A4606" t="s">
        <v>14165</v>
      </c>
      <c r="B4606" t="s">
        <v>14166</v>
      </c>
      <c r="C4606" t="s">
        <v>14167</v>
      </c>
      <c r="D4606" t="s">
        <v>14168</v>
      </c>
      <c r="E4606">
        <v>64</v>
      </c>
      <c r="F4606" s="65">
        <v>32</v>
      </c>
      <c r="G4606" s="65" t="s">
        <v>1200</v>
      </c>
      <c r="H4606">
        <v>62.109000000000002</v>
      </c>
      <c r="I4606">
        <v>6.5590000000000002</v>
      </c>
      <c r="J4606" s="65" t="s">
        <v>9263</v>
      </c>
      <c r="K4606" t="s">
        <v>9264</v>
      </c>
      <c r="L4606" t="s">
        <v>1201</v>
      </c>
      <c r="O4606" t="s">
        <v>1202</v>
      </c>
    </row>
    <row r="4607" spans="1:15" x14ac:dyDescent="0.25">
      <c r="A4607" t="s">
        <v>14165</v>
      </c>
      <c r="B4607" t="s">
        <v>14169</v>
      </c>
      <c r="C4607" t="s">
        <v>14167</v>
      </c>
      <c r="D4607" t="s">
        <v>14170</v>
      </c>
      <c r="E4607">
        <v>64</v>
      </c>
      <c r="F4607" s="65">
        <v>32</v>
      </c>
      <c r="G4607" s="65" t="s">
        <v>1200</v>
      </c>
      <c r="H4607">
        <v>62.109000000000002</v>
      </c>
      <c r="I4607">
        <v>6.5590000000000002</v>
      </c>
      <c r="J4607" s="65" t="s">
        <v>9263</v>
      </c>
      <c r="K4607" t="s">
        <v>9264</v>
      </c>
      <c r="L4607" t="s">
        <v>1201</v>
      </c>
      <c r="O4607" t="s">
        <v>1202</v>
      </c>
    </row>
    <row r="4608" spans="1:15" x14ac:dyDescent="0.25">
      <c r="A4608" t="s">
        <v>14171</v>
      </c>
      <c r="B4608" t="s">
        <v>14172</v>
      </c>
      <c r="C4608" t="s">
        <v>14173</v>
      </c>
      <c r="D4608" t="s">
        <v>14174</v>
      </c>
      <c r="E4608">
        <v>104</v>
      </c>
      <c r="F4608" s="65">
        <v>104</v>
      </c>
      <c r="G4608" s="65" t="s">
        <v>1200</v>
      </c>
      <c r="H4608">
        <v>58.554000000000002</v>
      </c>
      <c r="I4608">
        <v>7.3760000000000003</v>
      </c>
      <c r="J4608" s="65" t="s">
        <v>9263</v>
      </c>
      <c r="K4608" t="s">
        <v>9367</v>
      </c>
      <c r="L4608" t="s">
        <v>1201</v>
      </c>
      <c r="O4608" t="s">
        <v>1202</v>
      </c>
    </row>
    <row r="4609" spans="1:15" x14ac:dyDescent="0.25">
      <c r="A4609" t="s">
        <v>14175</v>
      </c>
      <c r="B4609" t="s">
        <v>14176</v>
      </c>
      <c r="C4609" t="s">
        <v>14177</v>
      </c>
      <c r="D4609" t="s">
        <v>14178</v>
      </c>
      <c r="E4609">
        <v>9.1</v>
      </c>
      <c r="F4609" s="65">
        <v>9.1</v>
      </c>
      <c r="G4609" s="65" t="s">
        <v>1200</v>
      </c>
      <c r="J4609" s="65" t="s">
        <v>9263</v>
      </c>
      <c r="L4609" t="s">
        <v>1201</v>
      </c>
      <c r="O4609" t="s">
        <v>1202</v>
      </c>
    </row>
    <row r="4610" spans="1:15" x14ac:dyDescent="0.25">
      <c r="A4610" t="s">
        <v>14179</v>
      </c>
      <c r="B4610" t="s">
        <v>14180</v>
      </c>
      <c r="C4610" t="s">
        <v>14181</v>
      </c>
      <c r="D4610" t="s">
        <v>14182</v>
      </c>
      <c r="E4610">
        <v>70</v>
      </c>
      <c r="F4610" s="65">
        <v>35</v>
      </c>
      <c r="G4610" s="65" t="s">
        <v>1200</v>
      </c>
      <c r="H4610">
        <v>60.573999999999998</v>
      </c>
      <c r="I4610">
        <v>8.4109999999999996</v>
      </c>
      <c r="J4610" s="65" t="s">
        <v>9263</v>
      </c>
      <c r="K4610" t="s">
        <v>9271</v>
      </c>
      <c r="L4610" t="s">
        <v>1201</v>
      </c>
      <c r="O4610" t="s">
        <v>1202</v>
      </c>
    </row>
    <row r="4611" spans="1:15" x14ac:dyDescent="0.25">
      <c r="A4611" t="s">
        <v>14179</v>
      </c>
      <c r="B4611" t="s">
        <v>14183</v>
      </c>
      <c r="C4611" t="s">
        <v>14181</v>
      </c>
      <c r="D4611" t="s">
        <v>14184</v>
      </c>
      <c r="E4611">
        <v>70</v>
      </c>
      <c r="F4611" s="65">
        <v>35</v>
      </c>
      <c r="G4611" s="65" t="s">
        <v>1200</v>
      </c>
      <c r="H4611">
        <v>60.573999999999998</v>
      </c>
      <c r="I4611">
        <v>8.4109999999999996</v>
      </c>
      <c r="J4611" s="65" t="s">
        <v>9263</v>
      </c>
      <c r="K4611" t="s">
        <v>9271</v>
      </c>
      <c r="L4611" t="s">
        <v>1201</v>
      </c>
      <c r="O4611" t="s">
        <v>1202</v>
      </c>
    </row>
    <row r="4612" spans="1:15" x14ac:dyDescent="0.25">
      <c r="A4612" t="s">
        <v>14185</v>
      </c>
      <c r="B4612" t="s">
        <v>14186</v>
      </c>
      <c r="C4612" t="s">
        <v>14187</v>
      </c>
      <c r="D4612" t="s">
        <v>14188</v>
      </c>
      <c r="E4612">
        <v>70</v>
      </c>
      <c r="F4612" s="65">
        <v>70</v>
      </c>
      <c r="G4612" s="65" t="s">
        <v>1200</v>
      </c>
      <c r="H4612">
        <v>63.152000000000001</v>
      </c>
      <c r="I4612">
        <v>11.24</v>
      </c>
      <c r="J4612" s="65" t="s">
        <v>9263</v>
      </c>
      <c r="K4612" t="s">
        <v>9341</v>
      </c>
      <c r="L4612" t="s">
        <v>1201</v>
      </c>
      <c r="O4612" t="s">
        <v>1202</v>
      </c>
    </row>
    <row r="4613" spans="1:15" x14ac:dyDescent="0.25">
      <c r="A4613" t="s">
        <v>14189</v>
      </c>
      <c r="B4613" t="s">
        <v>14190</v>
      </c>
      <c r="C4613" t="s">
        <v>14191</v>
      </c>
      <c r="D4613" t="s">
        <v>14192</v>
      </c>
      <c r="E4613">
        <v>102</v>
      </c>
      <c r="F4613" s="65">
        <v>51</v>
      </c>
      <c r="G4613" s="65" t="s">
        <v>1200</v>
      </c>
      <c r="H4613">
        <v>59.619</v>
      </c>
      <c r="I4613">
        <v>9.6679999999999993</v>
      </c>
      <c r="J4613" s="65" t="s">
        <v>9263</v>
      </c>
      <c r="K4613" t="s">
        <v>9271</v>
      </c>
      <c r="L4613" t="s">
        <v>1201</v>
      </c>
      <c r="O4613" t="s">
        <v>1202</v>
      </c>
    </row>
    <row r="4614" spans="1:15" x14ac:dyDescent="0.25">
      <c r="A4614" t="s">
        <v>14189</v>
      </c>
      <c r="B4614" t="s">
        <v>14193</v>
      </c>
      <c r="C4614" t="s">
        <v>14191</v>
      </c>
      <c r="D4614" t="s">
        <v>14194</v>
      </c>
      <c r="E4614">
        <v>102</v>
      </c>
      <c r="F4614" s="65">
        <v>51</v>
      </c>
      <c r="G4614" s="65" t="s">
        <v>1200</v>
      </c>
      <c r="H4614">
        <v>59.619</v>
      </c>
      <c r="I4614">
        <v>9.6679999999999993</v>
      </c>
      <c r="J4614" s="65" t="s">
        <v>9263</v>
      </c>
      <c r="K4614" t="s">
        <v>9271</v>
      </c>
      <c r="L4614" t="s">
        <v>1201</v>
      </c>
      <c r="O4614" t="s">
        <v>1202</v>
      </c>
    </row>
    <row r="4615" spans="1:15" x14ac:dyDescent="0.25">
      <c r="A4615" t="s">
        <v>14195</v>
      </c>
      <c r="B4615" t="s">
        <v>14196</v>
      </c>
      <c r="C4615" t="s">
        <v>14197</v>
      </c>
      <c r="D4615" t="s">
        <v>14198</v>
      </c>
      <c r="E4615">
        <v>4.7</v>
      </c>
      <c r="F4615" s="65">
        <v>4.7</v>
      </c>
      <c r="G4615" s="65" t="s">
        <v>1200</v>
      </c>
      <c r="J4615" s="65" t="s">
        <v>9263</v>
      </c>
      <c r="L4615" t="s">
        <v>1201</v>
      </c>
      <c r="O4615" t="s">
        <v>1202</v>
      </c>
    </row>
    <row r="4616" spans="1:15" x14ac:dyDescent="0.25">
      <c r="A4616" t="s">
        <v>14199</v>
      </c>
      <c r="B4616" t="s">
        <v>14200</v>
      </c>
      <c r="C4616" t="s">
        <v>14201</v>
      </c>
      <c r="D4616" t="s">
        <v>14202</v>
      </c>
      <c r="E4616">
        <v>12.5</v>
      </c>
      <c r="F4616" s="65">
        <v>4.5</v>
      </c>
      <c r="G4616" s="65" t="s">
        <v>1200</v>
      </c>
      <c r="H4616">
        <v>59.921999999999997</v>
      </c>
      <c r="I4616">
        <v>10.754</v>
      </c>
      <c r="J4616" s="65" t="s">
        <v>9263</v>
      </c>
      <c r="K4616" t="s">
        <v>9276</v>
      </c>
      <c r="L4616" t="s">
        <v>1201</v>
      </c>
      <c r="O4616" t="s">
        <v>1202</v>
      </c>
    </row>
    <row r="4617" spans="1:15" x14ac:dyDescent="0.25">
      <c r="A4617" t="s">
        <v>14199</v>
      </c>
      <c r="B4617" t="s">
        <v>14203</v>
      </c>
      <c r="C4617" t="s">
        <v>14201</v>
      </c>
      <c r="D4617" t="s">
        <v>14204</v>
      </c>
      <c r="E4617">
        <v>12.5</v>
      </c>
      <c r="F4617" s="65">
        <v>5</v>
      </c>
      <c r="G4617" s="65" t="s">
        <v>1200</v>
      </c>
      <c r="H4617">
        <v>59.921999999999997</v>
      </c>
      <c r="I4617">
        <v>10.754</v>
      </c>
      <c r="J4617" s="65" t="s">
        <v>9263</v>
      </c>
      <c r="K4617" t="s">
        <v>9276</v>
      </c>
      <c r="L4617" t="s">
        <v>1201</v>
      </c>
      <c r="O4617" t="s">
        <v>1202</v>
      </c>
    </row>
    <row r="4618" spans="1:15" x14ac:dyDescent="0.25">
      <c r="A4618" t="s">
        <v>14199</v>
      </c>
      <c r="B4618" t="s">
        <v>14205</v>
      </c>
      <c r="C4618" t="s">
        <v>14201</v>
      </c>
      <c r="D4618" t="s">
        <v>14206</v>
      </c>
      <c r="E4618">
        <v>12.5</v>
      </c>
      <c r="F4618" s="65">
        <v>3</v>
      </c>
      <c r="G4618" s="65" t="s">
        <v>1200</v>
      </c>
      <c r="H4618">
        <v>59.921999999999997</v>
      </c>
      <c r="I4618">
        <v>10.754</v>
      </c>
      <c r="J4618" s="65" t="s">
        <v>9263</v>
      </c>
      <c r="K4618" t="s">
        <v>9276</v>
      </c>
      <c r="L4618" t="s">
        <v>1201</v>
      </c>
      <c r="O4618" t="s">
        <v>1202</v>
      </c>
    </row>
    <row r="4619" spans="1:15" x14ac:dyDescent="0.25">
      <c r="A4619" t="s">
        <v>14207</v>
      </c>
      <c r="B4619" t="s">
        <v>14208</v>
      </c>
      <c r="C4619" t="s">
        <v>14209</v>
      </c>
      <c r="D4619" t="s">
        <v>14210</v>
      </c>
      <c r="E4619">
        <v>9</v>
      </c>
      <c r="F4619" s="65">
        <v>9</v>
      </c>
      <c r="G4619" s="65" t="s">
        <v>1200</v>
      </c>
      <c r="H4619">
        <v>61.817</v>
      </c>
      <c r="I4619">
        <v>6.15</v>
      </c>
      <c r="J4619" s="65" t="s">
        <v>9263</v>
      </c>
      <c r="K4619" t="s">
        <v>9264</v>
      </c>
      <c r="L4619" t="s">
        <v>1201</v>
      </c>
      <c r="O4619" t="s">
        <v>1202</v>
      </c>
    </row>
    <row r="4620" spans="1:15" x14ac:dyDescent="0.25">
      <c r="A4620" t="s">
        <v>14211</v>
      </c>
      <c r="B4620" t="s">
        <v>14212</v>
      </c>
      <c r="C4620" t="s">
        <v>14213</v>
      </c>
      <c r="D4620" t="s">
        <v>14214</v>
      </c>
      <c r="E4620">
        <v>4</v>
      </c>
      <c r="F4620" s="65">
        <v>4</v>
      </c>
      <c r="G4620" s="65" t="s">
        <v>1200</v>
      </c>
      <c r="H4620">
        <v>59.921999999999997</v>
      </c>
      <c r="I4620">
        <v>10.754</v>
      </c>
      <c r="J4620" s="65" t="s">
        <v>9263</v>
      </c>
      <c r="K4620" t="s">
        <v>9276</v>
      </c>
      <c r="L4620" t="s">
        <v>1201</v>
      </c>
      <c r="O4620" t="s">
        <v>1202</v>
      </c>
    </row>
    <row r="4621" spans="1:15" x14ac:dyDescent="0.25">
      <c r="A4621" t="s">
        <v>14215</v>
      </c>
      <c r="B4621" t="s">
        <v>14216</v>
      </c>
      <c r="C4621" t="s">
        <v>14217</v>
      </c>
      <c r="D4621" t="s">
        <v>14218</v>
      </c>
      <c r="E4621">
        <v>51</v>
      </c>
      <c r="F4621" s="65">
        <v>17</v>
      </c>
      <c r="G4621" s="65" t="s">
        <v>1200</v>
      </c>
      <c r="H4621">
        <v>64.543000000000006</v>
      </c>
      <c r="I4621">
        <v>12.455</v>
      </c>
      <c r="J4621" s="65" t="s">
        <v>9263</v>
      </c>
      <c r="K4621" t="s">
        <v>9341</v>
      </c>
      <c r="L4621" t="s">
        <v>1201</v>
      </c>
      <c r="O4621" t="s">
        <v>1202</v>
      </c>
    </row>
    <row r="4622" spans="1:15" x14ac:dyDescent="0.25">
      <c r="A4622" t="s">
        <v>14215</v>
      </c>
      <c r="B4622" t="s">
        <v>14219</v>
      </c>
      <c r="C4622" t="s">
        <v>14217</v>
      </c>
      <c r="D4622" t="s">
        <v>14220</v>
      </c>
      <c r="E4622">
        <v>51</v>
      </c>
      <c r="F4622" s="65">
        <v>17</v>
      </c>
      <c r="G4622" s="65" t="s">
        <v>1200</v>
      </c>
      <c r="J4622" s="65" t="s">
        <v>9263</v>
      </c>
      <c r="L4622" t="s">
        <v>1201</v>
      </c>
      <c r="O4622" t="s">
        <v>1202</v>
      </c>
    </row>
    <row r="4623" spans="1:15" x14ac:dyDescent="0.25">
      <c r="A4623" t="s">
        <v>14215</v>
      </c>
      <c r="B4623" t="s">
        <v>14221</v>
      </c>
      <c r="C4623" t="s">
        <v>14217</v>
      </c>
      <c r="D4623" t="s">
        <v>14222</v>
      </c>
      <c r="E4623">
        <v>51</v>
      </c>
      <c r="F4623" s="65">
        <v>17</v>
      </c>
      <c r="G4623" s="65" t="s">
        <v>1200</v>
      </c>
      <c r="J4623" s="65" t="s">
        <v>9263</v>
      </c>
      <c r="L4623" t="s">
        <v>1201</v>
      </c>
      <c r="O4623" t="s">
        <v>1202</v>
      </c>
    </row>
    <row r="4624" spans="1:15" x14ac:dyDescent="0.25">
      <c r="A4624" t="s">
        <v>14223</v>
      </c>
      <c r="B4624" t="s">
        <v>14224</v>
      </c>
      <c r="C4624" t="s">
        <v>14225</v>
      </c>
      <c r="D4624" t="s">
        <v>14226</v>
      </c>
      <c r="E4624">
        <v>54</v>
      </c>
      <c r="F4624" s="65">
        <v>27</v>
      </c>
      <c r="G4624" s="65" t="s">
        <v>1200</v>
      </c>
      <c r="H4624">
        <v>69.373000000000005</v>
      </c>
      <c r="I4624">
        <v>29.693999999999999</v>
      </c>
      <c r="J4624" s="65" t="s">
        <v>9263</v>
      </c>
      <c r="K4624" t="s">
        <v>9348</v>
      </c>
      <c r="L4624" t="s">
        <v>1201</v>
      </c>
      <c r="O4624" t="s">
        <v>1202</v>
      </c>
    </row>
    <row r="4625" spans="1:15" x14ac:dyDescent="0.25">
      <c r="A4625" t="s">
        <v>14223</v>
      </c>
      <c r="B4625" t="s">
        <v>14227</v>
      </c>
      <c r="C4625" t="s">
        <v>14225</v>
      </c>
      <c r="D4625" t="s">
        <v>14228</v>
      </c>
      <c r="E4625">
        <v>54</v>
      </c>
      <c r="F4625" s="65">
        <v>27</v>
      </c>
      <c r="G4625" s="65" t="s">
        <v>1200</v>
      </c>
      <c r="H4625">
        <v>69.373000000000005</v>
      </c>
      <c r="I4625">
        <v>29.693999999999999</v>
      </c>
      <c r="J4625" s="65" t="s">
        <v>9263</v>
      </c>
      <c r="K4625" t="s">
        <v>9348</v>
      </c>
      <c r="L4625" t="s">
        <v>1201</v>
      </c>
      <c r="O4625" t="s">
        <v>1202</v>
      </c>
    </row>
    <row r="4626" spans="1:15" x14ac:dyDescent="0.25">
      <c r="A4626" t="s">
        <v>14223</v>
      </c>
      <c r="B4626" t="s">
        <v>14229</v>
      </c>
      <c r="C4626" t="s">
        <v>14225</v>
      </c>
      <c r="D4626" t="s">
        <v>14230</v>
      </c>
      <c r="E4626">
        <v>54</v>
      </c>
      <c r="F4626" s="65">
        <v>0</v>
      </c>
      <c r="G4626" s="65" t="s">
        <v>1200</v>
      </c>
      <c r="H4626">
        <v>59.215000000000003</v>
      </c>
      <c r="I4626">
        <v>9.5250000000000004</v>
      </c>
      <c r="J4626" s="65" t="s">
        <v>9263</v>
      </c>
      <c r="K4626" t="s">
        <v>9271</v>
      </c>
      <c r="L4626" t="s">
        <v>1201</v>
      </c>
      <c r="O4626" t="s">
        <v>1202</v>
      </c>
    </row>
    <row r="4627" spans="1:15" x14ac:dyDescent="0.25">
      <c r="A4627" t="s">
        <v>14231</v>
      </c>
      <c r="B4627" t="s">
        <v>14232</v>
      </c>
      <c r="C4627" t="s">
        <v>14233</v>
      </c>
      <c r="D4627" t="s">
        <v>14234</v>
      </c>
      <c r="E4627">
        <v>3.3</v>
      </c>
      <c r="F4627" s="65">
        <v>3.3</v>
      </c>
      <c r="G4627" s="65" t="s">
        <v>1200</v>
      </c>
      <c r="H4627">
        <v>59.055</v>
      </c>
      <c r="I4627">
        <v>6.649</v>
      </c>
      <c r="J4627" s="65" t="s">
        <v>9263</v>
      </c>
      <c r="K4627" t="s">
        <v>9367</v>
      </c>
      <c r="L4627" t="s">
        <v>1201</v>
      </c>
      <c r="O4627" t="s">
        <v>1202</v>
      </c>
    </row>
    <row r="4628" spans="1:15" x14ac:dyDescent="0.25">
      <c r="A4628" t="s">
        <v>14235</v>
      </c>
      <c r="B4628" t="s">
        <v>14236</v>
      </c>
      <c r="C4628" t="s">
        <v>14237</v>
      </c>
      <c r="D4628" t="s">
        <v>14238</v>
      </c>
      <c r="E4628">
        <v>45</v>
      </c>
      <c r="F4628" s="65">
        <v>45</v>
      </c>
      <c r="G4628" s="65" t="s">
        <v>1200</v>
      </c>
      <c r="H4628">
        <v>62.996000000000002</v>
      </c>
      <c r="I4628">
        <v>11.827999999999999</v>
      </c>
      <c r="J4628" s="65" t="s">
        <v>9263</v>
      </c>
      <c r="K4628" t="s">
        <v>9341</v>
      </c>
      <c r="L4628" t="s">
        <v>1201</v>
      </c>
      <c r="O4628" t="s">
        <v>1202</v>
      </c>
    </row>
    <row r="4629" spans="1:15" x14ac:dyDescent="0.25">
      <c r="A4629" t="s">
        <v>14239</v>
      </c>
      <c r="B4629" t="s">
        <v>14240</v>
      </c>
      <c r="C4629" t="s">
        <v>14241</v>
      </c>
      <c r="D4629" t="s">
        <v>14242</v>
      </c>
      <c r="E4629">
        <v>8.4</v>
      </c>
      <c r="F4629" s="65">
        <v>4.2</v>
      </c>
      <c r="G4629" s="65" t="s">
        <v>1200</v>
      </c>
      <c r="H4629">
        <v>62.343000000000004</v>
      </c>
      <c r="I4629">
        <v>8.0589999999999993</v>
      </c>
      <c r="J4629" s="65" t="s">
        <v>9263</v>
      </c>
      <c r="K4629" t="s">
        <v>2487</v>
      </c>
      <c r="L4629" t="s">
        <v>1201</v>
      </c>
      <c r="M4629" s="65">
        <v>1952</v>
      </c>
      <c r="O4629" t="s">
        <v>1202</v>
      </c>
    </row>
    <row r="4630" spans="1:15" x14ac:dyDescent="0.25">
      <c r="A4630" t="s">
        <v>14239</v>
      </c>
      <c r="B4630" t="s">
        <v>14243</v>
      </c>
      <c r="C4630" t="s">
        <v>14241</v>
      </c>
      <c r="D4630" t="s">
        <v>14244</v>
      </c>
      <c r="E4630">
        <v>8.4</v>
      </c>
      <c r="F4630" s="65">
        <v>4.2</v>
      </c>
      <c r="G4630" s="65" t="s">
        <v>1200</v>
      </c>
      <c r="H4630">
        <v>62.343000000000004</v>
      </c>
      <c r="I4630">
        <v>8.0589999999999993</v>
      </c>
      <c r="J4630" s="65" t="s">
        <v>9263</v>
      </c>
      <c r="K4630" t="s">
        <v>9264</v>
      </c>
      <c r="L4630" t="s">
        <v>1201</v>
      </c>
      <c r="O4630" t="s">
        <v>1202</v>
      </c>
    </row>
    <row r="4631" spans="1:15" x14ac:dyDescent="0.25">
      <c r="A4631" t="s">
        <v>14245</v>
      </c>
      <c r="B4631" t="s">
        <v>14246</v>
      </c>
      <c r="C4631" t="s">
        <v>14247</v>
      </c>
      <c r="D4631" t="s">
        <v>14248</v>
      </c>
      <c r="E4631">
        <v>415</v>
      </c>
      <c r="F4631" s="65">
        <v>120</v>
      </c>
      <c r="G4631" s="65" t="s">
        <v>1200</v>
      </c>
      <c r="H4631">
        <v>59.345999999999997</v>
      </c>
      <c r="I4631">
        <v>7.2489999999999997</v>
      </c>
      <c r="J4631" s="65" t="s">
        <v>9263</v>
      </c>
      <c r="K4631" t="s">
        <v>9367</v>
      </c>
      <c r="L4631" t="s">
        <v>1201</v>
      </c>
      <c r="O4631" t="s">
        <v>1202</v>
      </c>
    </row>
    <row r="4632" spans="1:15" x14ac:dyDescent="0.25">
      <c r="A4632" t="s">
        <v>14245</v>
      </c>
      <c r="B4632" t="s">
        <v>14249</v>
      </c>
      <c r="C4632" t="s">
        <v>14247</v>
      </c>
      <c r="D4632" t="s">
        <v>14250</v>
      </c>
      <c r="E4632">
        <v>415</v>
      </c>
      <c r="F4632" s="65">
        <v>120</v>
      </c>
      <c r="G4632" s="65" t="s">
        <v>1200</v>
      </c>
      <c r="H4632">
        <v>59.345999999999997</v>
      </c>
      <c r="I4632">
        <v>7.2489999999999997</v>
      </c>
      <c r="J4632" s="65" t="s">
        <v>9263</v>
      </c>
      <c r="K4632" t="s">
        <v>9367</v>
      </c>
      <c r="L4632" t="s">
        <v>1201</v>
      </c>
      <c r="O4632" t="s">
        <v>1202</v>
      </c>
    </row>
    <row r="4633" spans="1:15" x14ac:dyDescent="0.25">
      <c r="A4633" t="s">
        <v>14245</v>
      </c>
      <c r="B4633" t="s">
        <v>14251</v>
      </c>
      <c r="C4633" t="s">
        <v>14247</v>
      </c>
      <c r="D4633" t="s">
        <v>14252</v>
      </c>
      <c r="E4633">
        <v>415</v>
      </c>
      <c r="F4633" s="65">
        <v>175</v>
      </c>
      <c r="G4633" s="65" t="s">
        <v>1200</v>
      </c>
      <c r="H4633">
        <v>59.345999999999997</v>
      </c>
      <c r="I4633">
        <v>7.2489999999999997</v>
      </c>
      <c r="J4633" s="65" t="s">
        <v>9263</v>
      </c>
      <c r="K4633" t="s">
        <v>9367</v>
      </c>
      <c r="L4633" t="s">
        <v>1201</v>
      </c>
      <c r="O4633" t="s">
        <v>1202</v>
      </c>
    </row>
    <row r="4634" spans="1:15" x14ac:dyDescent="0.25">
      <c r="A4634" t="s">
        <v>14253</v>
      </c>
      <c r="B4634" t="s">
        <v>14254</v>
      </c>
      <c r="C4634" t="s">
        <v>14255</v>
      </c>
      <c r="D4634" t="s">
        <v>14256</v>
      </c>
      <c r="E4634">
        <v>5.5</v>
      </c>
      <c r="F4634" s="65">
        <v>5.5</v>
      </c>
      <c r="G4634" s="65" t="s">
        <v>1200</v>
      </c>
      <c r="H4634">
        <v>60.677999999999997</v>
      </c>
      <c r="I4634">
        <v>10.353</v>
      </c>
      <c r="J4634" s="65" t="s">
        <v>9263</v>
      </c>
      <c r="K4634" t="s">
        <v>9512</v>
      </c>
      <c r="L4634" t="s">
        <v>1201</v>
      </c>
      <c r="O4634" t="s">
        <v>1202</v>
      </c>
    </row>
    <row r="4635" spans="1:15" x14ac:dyDescent="0.25">
      <c r="A4635" t="s">
        <v>14257</v>
      </c>
      <c r="B4635" t="s">
        <v>14258</v>
      </c>
      <c r="C4635" t="s">
        <v>14259</v>
      </c>
      <c r="D4635" t="s">
        <v>14260</v>
      </c>
      <c r="E4635">
        <v>18</v>
      </c>
      <c r="F4635" s="65">
        <v>18</v>
      </c>
      <c r="G4635" s="65" t="s">
        <v>1200</v>
      </c>
      <c r="J4635" s="65" t="s">
        <v>9263</v>
      </c>
      <c r="L4635" t="s">
        <v>1201</v>
      </c>
      <c r="O4635" t="s">
        <v>1202</v>
      </c>
    </row>
    <row r="4636" spans="1:15" x14ac:dyDescent="0.25">
      <c r="A4636" t="s">
        <v>14261</v>
      </c>
      <c r="B4636" t="s">
        <v>14262</v>
      </c>
      <c r="C4636" t="s">
        <v>14263</v>
      </c>
      <c r="D4636" t="s">
        <v>14264</v>
      </c>
      <c r="E4636">
        <v>3.6</v>
      </c>
      <c r="F4636" s="65">
        <v>3.6</v>
      </c>
      <c r="G4636" s="65" t="s">
        <v>1200</v>
      </c>
      <c r="H4636">
        <v>58.418999999999997</v>
      </c>
      <c r="I4636">
        <v>6.109</v>
      </c>
      <c r="J4636" s="65" t="s">
        <v>9263</v>
      </c>
      <c r="K4636" t="s">
        <v>9367</v>
      </c>
      <c r="L4636" t="s">
        <v>1201</v>
      </c>
      <c r="O4636" t="s">
        <v>1202</v>
      </c>
    </row>
    <row r="4637" spans="1:15" x14ac:dyDescent="0.25">
      <c r="A4637" t="s">
        <v>14265</v>
      </c>
      <c r="B4637" t="s">
        <v>14266</v>
      </c>
      <c r="C4637" t="s">
        <v>14267</v>
      </c>
      <c r="D4637" t="s">
        <v>14268</v>
      </c>
      <c r="E4637">
        <v>5.6</v>
      </c>
      <c r="F4637" s="65">
        <v>2.8</v>
      </c>
      <c r="G4637" s="65" t="s">
        <v>1200</v>
      </c>
      <c r="H4637">
        <v>69.313999999999993</v>
      </c>
      <c r="I4637">
        <v>18.683</v>
      </c>
      <c r="J4637" s="65" t="s">
        <v>9263</v>
      </c>
      <c r="K4637" t="s">
        <v>9348</v>
      </c>
      <c r="L4637" t="s">
        <v>1201</v>
      </c>
      <c r="O4637" t="s">
        <v>1202</v>
      </c>
    </row>
    <row r="4638" spans="1:15" x14ac:dyDescent="0.25">
      <c r="A4638" t="s">
        <v>14265</v>
      </c>
      <c r="B4638" t="s">
        <v>14269</v>
      </c>
      <c r="C4638" t="s">
        <v>14267</v>
      </c>
      <c r="D4638" t="s">
        <v>14270</v>
      </c>
      <c r="E4638">
        <v>5.6</v>
      </c>
      <c r="F4638" s="65">
        <v>2.8</v>
      </c>
      <c r="G4638" s="65" t="s">
        <v>1200</v>
      </c>
      <c r="H4638">
        <v>69.313999999999993</v>
      </c>
      <c r="I4638">
        <v>18.683</v>
      </c>
      <c r="J4638" s="65" t="s">
        <v>9263</v>
      </c>
      <c r="K4638" t="s">
        <v>9348</v>
      </c>
      <c r="L4638" t="s">
        <v>1201</v>
      </c>
      <c r="O4638" t="s">
        <v>1202</v>
      </c>
    </row>
    <row r="4639" spans="1:15" x14ac:dyDescent="0.25">
      <c r="A4639" t="s">
        <v>14271</v>
      </c>
      <c r="B4639" t="s">
        <v>14272</v>
      </c>
      <c r="C4639" t="s">
        <v>14273</v>
      </c>
      <c r="D4639" t="s">
        <v>14274</v>
      </c>
      <c r="E4639">
        <v>840</v>
      </c>
      <c r="F4639" s="65">
        <v>280</v>
      </c>
      <c r="G4639" s="65" t="s">
        <v>1200</v>
      </c>
      <c r="H4639">
        <v>60.863</v>
      </c>
      <c r="I4639">
        <v>7.3019999999999996</v>
      </c>
      <c r="J4639" s="65" t="s">
        <v>9263</v>
      </c>
      <c r="K4639" t="s">
        <v>9264</v>
      </c>
      <c r="L4639" t="s">
        <v>1201</v>
      </c>
      <c r="O4639" t="s">
        <v>1202</v>
      </c>
    </row>
    <row r="4640" spans="1:15" x14ac:dyDescent="0.25">
      <c r="A4640" t="s">
        <v>14271</v>
      </c>
      <c r="B4640" t="s">
        <v>14275</v>
      </c>
      <c r="C4640" t="s">
        <v>14273</v>
      </c>
      <c r="D4640" t="s">
        <v>14276</v>
      </c>
      <c r="E4640">
        <v>840</v>
      </c>
      <c r="F4640" s="65">
        <v>280</v>
      </c>
      <c r="G4640" s="65" t="s">
        <v>1200</v>
      </c>
      <c r="H4640">
        <v>60.863</v>
      </c>
      <c r="I4640">
        <v>7.3019999999999996</v>
      </c>
      <c r="J4640" s="65" t="s">
        <v>9263</v>
      </c>
      <c r="K4640" t="s">
        <v>9264</v>
      </c>
      <c r="L4640" t="s">
        <v>1201</v>
      </c>
      <c r="O4640" t="s">
        <v>1202</v>
      </c>
    </row>
    <row r="4641" spans="1:18" x14ac:dyDescent="0.25">
      <c r="A4641" t="s">
        <v>14271</v>
      </c>
      <c r="B4641" t="s">
        <v>14277</v>
      </c>
      <c r="C4641" t="s">
        <v>14273</v>
      </c>
      <c r="D4641" t="s">
        <v>14278</v>
      </c>
      <c r="E4641">
        <v>840</v>
      </c>
      <c r="F4641" s="65">
        <v>2.1</v>
      </c>
      <c r="G4641" s="65" t="s">
        <v>1200</v>
      </c>
      <c r="H4641">
        <v>60.863</v>
      </c>
      <c r="I4641">
        <v>7.3019999999999996</v>
      </c>
      <c r="J4641" s="65" t="s">
        <v>9263</v>
      </c>
      <c r="K4641" t="s">
        <v>9264</v>
      </c>
      <c r="L4641" t="s">
        <v>1427</v>
      </c>
      <c r="O4641" t="s">
        <v>1202</v>
      </c>
    </row>
    <row r="4642" spans="1:18" x14ac:dyDescent="0.25">
      <c r="A4642" t="s">
        <v>14271</v>
      </c>
      <c r="B4642" t="s">
        <v>14279</v>
      </c>
      <c r="C4642" t="s">
        <v>14273</v>
      </c>
      <c r="D4642" t="s">
        <v>14280</v>
      </c>
      <c r="E4642">
        <v>840</v>
      </c>
      <c r="F4642" s="65">
        <v>2.1</v>
      </c>
      <c r="G4642" s="65" t="s">
        <v>1200</v>
      </c>
      <c r="H4642">
        <v>60.863</v>
      </c>
      <c r="I4642">
        <v>7.3019999999999996</v>
      </c>
      <c r="J4642" s="65" t="s">
        <v>9263</v>
      </c>
      <c r="K4642" t="s">
        <v>9264</v>
      </c>
      <c r="L4642" t="s">
        <v>1427</v>
      </c>
      <c r="O4642" t="s">
        <v>1202</v>
      </c>
    </row>
    <row r="4643" spans="1:18" x14ac:dyDescent="0.25">
      <c r="A4643" t="s">
        <v>14271</v>
      </c>
      <c r="B4643" t="s">
        <v>14281</v>
      </c>
      <c r="C4643" t="s">
        <v>14273</v>
      </c>
      <c r="D4643" t="s">
        <v>14282</v>
      </c>
      <c r="E4643">
        <v>840</v>
      </c>
      <c r="F4643" s="65">
        <v>280</v>
      </c>
      <c r="G4643" s="65" t="s">
        <v>1200</v>
      </c>
      <c r="H4643">
        <v>60.863</v>
      </c>
      <c r="I4643">
        <v>7.3019999999999996</v>
      </c>
      <c r="J4643" s="65" t="s">
        <v>9263</v>
      </c>
      <c r="K4643" t="s">
        <v>9264</v>
      </c>
      <c r="L4643" t="s">
        <v>1201</v>
      </c>
      <c r="O4643" t="s">
        <v>1202</v>
      </c>
    </row>
    <row r="4644" spans="1:18" x14ac:dyDescent="0.25">
      <c r="A4644" t="s">
        <v>14283</v>
      </c>
      <c r="B4644" t="s">
        <v>14284</v>
      </c>
      <c r="C4644" t="s">
        <v>14285</v>
      </c>
      <c r="D4644" t="s">
        <v>14286</v>
      </c>
      <c r="E4644">
        <v>58.8</v>
      </c>
      <c r="F4644" s="65">
        <v>9.8000000000000007</v>
      </c>
      <c r="G4644" s="65" t="s">
        <v>1495</v>
      </c>
      <c r="H4644">
        <v>70.102000000000004</v>
      </c>
      <c r="I4644">
        <v>20.108000000000001</v>
      </c>
      <c r="J4644" s="65" t="s">
        <v>9263</v>
      </c>
      <c r="K4644" t="s">
        <v>9348</v>
      </c>
      <c r="L4644" t="s">
        <v>1201</v>
      </c>
      <c r="O4644" t="s">
        <v>1360</v>
      </c>
      <c r="Q4644">
        <v>0</v>
      </c>
      <c r="R4644">
        <v>0</v>
      </c>
    </row>
    <row r="4645" spans="1:18" x14ac:dyDescent="0.25">
      <c r="A4645" t="s">
        <v>14283</v>
      </c>
      <c r="B4645" t="s">
        <v>14287</v>
      </c>
      <c r="C4645" t="s">
        <v>14285</v>
      </c>
      <c r="D4645" t="s">
        <v>14288</v>
      </c>
      <c r="E4645">
        <v>58.8</v>
      </c>
      <c r="F4645" s="65">
        <v>9.8000000000000007</v>
      </c>
      <c r="G4645" s="65" t="s">
        <v>1495</v>
      </c>
      <c r="H4645">
        <v>70.102000000000004</v>
      </c>
      <c r="I4645">
        <v>20.108000000000001</v>
      </c>
      <c r="J4645" s="65" t="s">
        <v>9263</v>
      </c>
      <c r="K4645" t="s">
        <v>9348</v>
      </c>
      <c r="L4645" t="s">
        <v>1201</v>
      </c>
      <c r="O4645" t="s">
        <v>1360</v>
      </c>
      <c r="Q4645">
        <v>0</v>
      </c>
      <c r="R4645">
        <v>0</v>
      </c>
    </row>
    <row r="4646" spans="1:18" x14ac:dyDescent="0.25">
      <c r="A4646" t="s">
        <v>14283</v>
      </c>
      <c r="B4646" t="s">
        <v>14289</v>
      </c>
      <c r="C4646" t="s">
        <v>14285</v>
      </c>
      <c r="D4646" t="s">
        <v>14290</v>
      </c>
      <c r="E4646">
        <v>58.8</v>
      </c>
      <c r="F4646" s="65">
        <v>9.8000000000000007</v>
      </c>
      <c r="G4646" s="65" t="s">
        <v>1495</v>
      </c>
      <c r="H4646">
        <v>70.102000000000004</v>
      </c>
      <c r="I4646">
        <v>20.108000000000001</v>
      </c>
      <c r="J4646" s="65" t="s">
        <v>9263</v>
      </c>
      <c r="K4646" t="s">
        <v>9348</v>
      </c>
      <c r="L4646" t="s">
        <v>1201</v>
      </c>
      <c r="O4646" t="s">
        <v>1360</v>
      </c>
      <c r="Q4646">
        <v>0</v>
      </c>
      <c r="R4646">
        <v>0</v>
      </c>
    </row>
    <row r="4647" spans="1:18" x14ac:dyDescent="0.25">
      <c r="A4647" t="s">
        <v>14283</v>
      </c>
      <c r="B4647" t="s">
        <v>14291</v>
      </c>
      <c r="C4647" t="s">
        <v>14285</v>
      </c>
      <c r="D4647" t="s">
        <v>14292</v>
      </c>
      <c r="E4647">
        <v>58.8</v>
      </c>
      <c r="F4647" s="65">
        <v>9.8000000000000007</v>
      </c>
      <c r="G4647" s="65" t="s">
        <v>1495</v>
      </c>
      <c r="H4647">
        <v>70.102000000000004</v>
      </c>
      <c r="I4647">
        <v>20.108000000000001</v>
      </c>
      <c r="J4647" s="65" t="s">
        <v>9263</v>
      </c>
      <c r="K4647" t="s">
        <v>9348</v>
      </c>
      <c r="L4647" t="s">
        <v>1201</v>
      </c>
      <c r="O4647" t="s">
        <v>1360</v>
      </c>
      <c r="Q4647">
        <v>0</v>
      </c>
      <c r="R4647">
        <v>0</v>
      </c>
    </row>
    <row r="4648" spans="1:18" x14ac:dyDescent="0.25">
      <c r="A4648" t="s">
        <v>14283</v>
      </c>
      <c r="B4648" t="s">
        <v>14293</v>
      </c>
      <c r="C4648" t="s">
        <v>14285</v>
      </c>
      <c r="D4648" t="s">
        <v>14294</v>
      </c>
      <c r="E4648">
        <v>58.8</v>
      </c>
      <c r="F4648" s="65">
        <v>9.8000000000000007</v>
      </c>
      <c r="G4648" s="65" t="s">
        <v>1495</v>
      </c>
      <c r="H4648">
        <v>70.102000000000004</v>
      </c>
      <c r="I4648">
        <v>20.108000000000001</v>
      </c>
      <c r="J4648" s="65" t="s">
        <v>9263</v>
      </c>
      <c r="K4648" t="s">
        <v>9348</v>
      </c>
      <c r="L4648" t="s">
        <v>1201</v>
      </c>
      <c r="O4648" t="s">
        <v>1360</v>
      </c>
      <c r="Q4648">
        <v>0</v>
      </c>
      <c r="R4648">
        <v>0</v>
      </c>
    </row>
    <row r="4649" spans="1:18" x14ac:dyDescent="0.25">
      <c r="A4649" t="s">
        <v>14283</v>
      </c>
      <c r="B4649" t="s">
        <v>14295</v>
      </c>
      <c r="C4649" t="s">
        <v>14285</v>
      </c>
      <c r="D4649" t="s">
        <v>14296</v>
      </c>
      <c r="E4649">
        <v>58.8</v>
      </c>
      <c r="F4649" s="65">
        <v>9.8000000000000007</v>
      </c>
      <c r="G4649" s="65" t="s">
        <v>1495</v>
      </c>
      <c r="H4649">
        <v>70.102000000000004</v>
      </c>
      <c r="I4649">
        <v>20.108000000000001</v>
      </c>
      <c r="J4649" s="65" t="s">
        <v>9263</v>
      </c>
      <c r="K4649" t="s">
        <v>9348</v>
      </c>
      <c r="L4649" t="s">
        <v>1201</v>
      </c>
      <c r="O4649" t="s">
        <v>1360</v>
      </c>
      <c r="Q4649">
        <v>0</v>
      </c>
      <c r="R4649">
        <v>0</v>
      </c>
    </row>
    <row r="4650" spans="1:18" x14ac:dyDescent="0.25">
      <c r="A4650" t="s">
        <v>14297</v>
      </c>
      <c r="B4650" t="s">
        <v>14298</v>
      </c>
      <c r="C4650" t="s">
        <v>14299</v>
      </c>
      <c r="D4650" t="s">
        <v>14300</v>
      </c>
      <c r="E4650">
        <v>3.3</v>
      </c>
      <c r="F4650" s="65">
        <v>3.3</v>
      </c>
      <c r="G4650" s="65" t="s">
        <v>1200</v>
      </c>
      <c r="H4650">
        <v>60.9</v>
      </c>
      <c r="I4650">
        <v>5.6180000000000003</v>
      </c>
      <c r="J4650" s="65" t="s">
        <v>9263</v>
      </c>
      <c r="K4650" t="s">
        <v>9264</v>
      </c>
      <c r="L4650" t="s">
        <v>1201</v>
      </c>
      <c r="O4650" t="s">
        <v>1202</v>
      </c>
    </row>
    <row r="4651" spans="1:18" x14ac:dyDescent="0.25">
      <c r="A4651" t="s">
        <v>14301</v>
      </c>
      <c r="B4651" t="s">
        <v>14302</v>
      </c>
      <c r="C4651" t="s">
        <v>14303</v>
      </c>
      <c r="D4651" t="s">
        <v>14304</v>
      </c>
      <c r="E4651">
        <v>30</v>
      </c>
      <c r="F4651" s="65">
        <v>15</v>
      </c>
      <c r="G4651" s="65" t="s">
        <v>1200</v>
      </c>
      <c r="H4651">
        <v>58.084000000000003</v>
      </c>
      <c r="I4651">
        <v>7.3049999999999997</v>
      </c>
      <c r="J4651" s="65" t="s">
        <v>9263</v>
      </c>
      <c r="K4651" t="s">
        <v>9367</v>
      </c>
      <c r="L4651" t="s">
        <v>1201</v>
      </c>
      <c r="O4651" t="s">
        <v>1202</v>
      </c>
    </row>
    <row r="4652" spans="1:18" x14ac:dyDescent="0.25">
      <c r="A4652" t="s">
        <v>14301</v>
      </c>
      <c r="B4652" t="s">
        <v>14305</v>
      </c>
      <c r="C4652" t="s">
        <v>14303</v>
      </c>
      <c r="D4652" t="s">
        <v>14306</v>
      </c>
      <c r="E4652">
        <v>30</v>
      </c>
      <c r="F4652" s="65">
        <v>15</v>
      </c>
      <c r="G4652" s="65" t="s">
        <v>1200</v>
      </c>
      <c r="H4652">
        <v>58.084000000000003</v>
      </c>
      <c r="I4652">
        <v>7.3049999999999997</v>
      </c>
      <c r="J4652" s="65" t="s">
        <v>9263</v>
      </c>
      <c r="K4652" t="s">
        <v>9367</v>
      </c>
      <c r="L4652" t="s">
        <v>1201</v>
      </c>
      <c r="O4652" t="s">
        <v>1202</v>
      </c>
    </row>
    <row r="4653" spans="1:18" x14ac:dyDescent="0.25">
      <c r="A4653" t="s">
        <v>14307</v>
      </c>
      <c r="B4653" t="s">
        <v>14308</v>
      </c>
      <c r="C4653" t="s">
        <v>14309</v>
      </c>
      <c r="D4653" t="s">
        <v>14310</v>
      </c>
      <c r="E4653">
        <v>22</v>
      </c>
      <c r="F4653" s="65">
        <v>22</v>
      </c>
      <c r="G4653" s="65" t="s">
        <v>1200</v>
      </c>
      <c r="H4653">
        <v>66.37</v>
      </c>
      <c r="I4653">
        <v>13.657</v>
      </c>
      <c r="J4653" s="65" t="s">
        <v>9263</v>
      </c>
      <c r="K4653" t="s">
        <v>9348</v>
      </c>
      <c r="L4653" t="s">
        <v>1201</v>
      </c>
      <c r="O4653" t="s">
        <v>1202</v>
      </c>
    </row>
    <row r="4654" spans="1:18" x14ac:dyDescent="0.25">
      <c r="A4654" t="s">
        <v>14311</v>
      </c>
      <c r="B4654" t="s">
        <v>14312</v>
      </c>
      <c r="C4654" t="s">
        <v>14313</v>
      </c>
      <c r="D4654" t="s">
        <v>14314</v>
      </c>
      <c r="E4654">
        <v>12.7</v>
      </c>
      <c r="F4654" s="65">
        <v>0.1</v>
      </c>
      <c r="G4654" s="65" t="s">
        <v>1213</v>
      </c>
      <c r="J4654" s="65" t="s">
        <v>9263</v>
      </c>
      <c r="L4654" t="s">
        <v>1201</v>
      </c>
      <c r="O4654" t="s">
        <v>1202</v>
      </c>
    </row>
    <row r="4655" spans="1:18" x14ac:dyDescent="0.25">
      <c r="A4655" t="s">
        <v>14311</v>
      </c>
      <c r="B4655" t="s">
        <v>14315</v>
      </c>
      <c r="C4655" t="s">
        <v>14313</v>
      </c>
      <c r="D4655" t="s">
        <v>14316</v>
      </c>
      <c r="E4655">
        <v>12.7</v>
      </c>
      <c r="F4655" s="65">
        <v>0.1</v>
      </c>
      <c r="G4655" s="65" t="s">
        <v>1213</v>
      </c>
      <c r="J4655" s="65" t="s">
        <v>9263</v>
      </c>
      <c r="L4655" t="s">
        <v>1201</v>
      </c>
      <c r="O4655" t="s">
        <v>1202</v>
      </c>
    </row>
    <row r="4656" spans="1:18" x14ac:dyDescent="0.25">
      <c r="A4656" t="s">
        <v>14311</v>
      </c>
      <c r="B4656" t="s">
        <v>14317</v>
      </c>
      <c r="C4656" t="s">
        <v>14313</v>
      </c>
      <c r="D4656" t="s">
        <v>14318</v>
      </c>
      <c r="E4656">
        <v>12.7</v>
      </c>
      <c r="F4656" s="65">
        <v>0.3</v>
      </c>
      <c r="G4656" s="65" t="s">
        <v>1213</v>
      </c>
      <c r="J4656" s="65" t="s">
        <v>9263</v>
      </c>
      <c r="L4656" t="s">
        <v>1201</v>
      </c>
      <c r="O4656" t="s">
        <v>1202</v>
      </c>
    </row>
    <row r="4657" spans="1:15" x14ac:dyDescent="0.25">
      <c r="A4657" t="s">
        <v>14311</v>
      </c>
      <c r="B4657" t="s">
        <v>14319</v>
      </c>
      <c r="C4657" t="s">
        <v>14313</v>
      </c>
      <c r="D4657" t="s">
        <v>14320</v>
      </c>
      <c r="E4657">
        <v>12.7</v>
      </c>
      <c r="F4657" s="65">
        <v>0.1</v>
      </c>
      <c r="G4657" s="65" t="s">
        <v>1213</v>
      </c>
      <c r="J4657" s="65" t="s">
        <v>9263</v>
      </c>
      <c r="L4657" t="s">
        <v>1201</v>
      </c>
      <c r="O4657" t="s">
        <v>1202</v>
      </c>
    </row>
    <row r="4658" spans="1:15" x14ac:dyDescent="0.25">
      <c r="A4658" t="s">
        <v>14311</v>
      </c>
      <c r="B4658" t="s">
        <v>14321</v>
      </c>
      <c r="C4658" t="s">
        <v>14313</v>
      </c>
      <c r="D4658" t="s">
        <v>14322</v>
      </c>
      <c r="E4658">
        <v>12.7</v>
      </c>
      <c r="F4658" s="65">
        <v>0.1</v>
      </c>
      <c r="G4658" s="65" t="s">
        <v>1213</v>
      </c>
      <c r="J4658" s="65" t="s">
        <v>9263</v>
      </c>
      <c r="L4658" t="s">
        <v>1201</v>
      </c>
      <c r="O4658" t="s">
        <v>1202</v>
      </c>
    </row>
    <row r="4659" spans="1:15" x14ac:dyDescent="0.25">
      <c r="A4659" t="s">
        <v>14311</v>
      </c>
      <c r="B4659" t="s">
        <v>14323</v>
      </c>
      <c r="C4659" t="s">
        <v>14313</v>
      </c>
      <c r="D4659" t="s">
        <v>14324</v>
      </c>
      <c r="E4659">
        <v>12.7</v>
      </c>
      <c r="F4659" s="65">
        <v>0.1</v>
      </c>
      <c r="G4659" s="65" t="s">
        <v>1213</v>
      </c>
      <c r="J4659" s="65" t="s">
        <v>9263</v>
      </c>
      <c r="L4659" t="s">
        <v>1201</v>
      </c>
      <c r="O4659" t="s">
        <v>1202</v>
      </c>
    </row>
    <row r="4660" spans="1:15" x14ac:dyDescent="0.25">
      <c r="A4660" t="s">
        <v>14311</v>
      </c>
      <c r="B4660" t="s">
        <v>14325</v>
      </c>
      <c r="C4660" t="s">
        <v>14313</v>
      </c>
      <c r="D4660" t="s">
        <v>14326</v>
      </c>
      <c r="E4660">
        <v>12.7</v>
      </c>
      <c r="F4660" s="65">
        <v>3</v>
      </c>
      <c r="G4660" s="65" t="s">
        <v>1213</v>
      </c>
      <c r="J4660" s="65" t="s">
        <v>9263</v>
      </c>
      <c r="L4660" t="s">
        <v>1201</v>
      </c>
      <c r="O4660" t="s">
        <v>1202</v>
      </c>
    </row>
    <row r="4661" spans="1:15" x14ac:dyDescent="0.25">
      <c r="A4661" t="s">
        <v>14311</v>
      </c>
      <c r="B4661" t="s">
        <v>14327</v>
      </c>
      <c r="C4661" t="s">
        <v>14313</v>
      </c>
      <c r="D4661" t="s">
        <v>14328</v>
      </c>
      <c r="E4661">
        <v>12.7</v>
      </c>
      <c r="F4661" s="65">
        <v>0.1</v>
      </c>
      <c r="G4661" s="65" t="s">
        <v>1213</v>
      </c>
      <c r="J4661" s="65" t="s">
        <v>9263</v>
      </c>
      <c r="L4661" t="s">
        <v>1201</v>
      </c>
      <c r="O4661" t="s">
        <v>1202</v>
      </c>
    </row>
    <row r="4662" spans="1:15" x14ac:dyDescent="0.25">
      <c r="A4662" t="s">
        <v>14311</v>
      </c>
      <c r="B4662" t="s">
        <v>14329</v>
      </c>
      <c r="C4662" t="s">
        <v>14313</v>
      </c>
      <c r="D4662" t="s">
        <v>14330</v>
      </c>
      <c r="E4662">
        <v>12.7</v>
      </c>
      <c r="F4662" s="65">
        <v>0.1</v>
      </c>
      <c r="G4662" s="65" t="s">
        <v>1213</v>
      </c>
      <c r="J4662" s="65" t="s">
        <v>9263</v>
      </c>
      <c r="L4662" t="s">
        <v>1201</v>
      </c>
      <c r="O4662" t="s">
        <v>1202</v>
      </c>
    </row>
    <row r="4663" spans="1:15" x14ac:dyDescent="0.25">
      <c r="A4663" t="s">
        <v>14311</v>
      </c>
      <c r="B4663" t="s">
        <v>14331</v>
      </c>
      <c r="C4663" t="s">
        <v>14313</v>
      </c>
      <c r="D4663" t="s">
        <v>14332</v>
      </c>
      <c r="E4663">
        <v>12.7</v>
      </c>
      <c r="F4663" s="65">
        <v>1.6</v>
      </c>
      <c r="G4663" s="65" t="s">
        <v>1213</v>
      </c>
      <c r="J4663" s="65" t="s">
        <v>9263</v>
      </c>
      <c r="L4663" t="s">
        <v>1201</v>
      </c>
      <c r="O4663" t="s">
        <v>1202</v>
      </c>
    </row>
    <row r="4664" spans="1:15" x14ac:dyDescent="0.25">
      <c r="A4664" t="s">
        <v>14311</v>
      </c>
      <c r="B4664" t="s">
        <v>14333</v>
      </c>
      <c r="C4664" t="s">
        <v>14313</v>
      </c>
      <c r="D4664" t="s">
        <v>14334</v>
      </c>
      <c r="E4664">
        <v>12.7</v>
      </c>
      <c r="F4664" s="65">
        <v>2.1</v>
      </c>
      <c r="G4664" s="65" t="s">
        <v>1213</v>
      </c>
      <c r="J4664" s="65" t="s">
        <v>9263</v>
      </c>
      <c r="L4664" t="s">
        <v>1201</v>
      </c>
      <c r="O4664" t="s">
        <v>1202</v>
      </c>
    </row>
    <row r="4665" spans="1:15" x14ac:dyDescent="0.25">
      <c r="A4665" t="s">
        <v>14311</v>
      </c>
      <c r="B4665" t="s">
        <v>14335</v>
      </c>
      <c r="C4665" t="s">
        <v>14313</v>
      </c>
      <c r="D4665" t="s">
        <v>14336</v>
      </c>
      <c r="E4665">
        <v>12.7</v>
      </c>
      <c r="F4665" s="65">
        <v>0.1</v>
      </c>
      <c r="G4665" s="65" t="s">
        <v>1213</v>
      </c>
      <c r="J4665" s="65" t="s">
        <v>9263</v>
      </c>
      <c r="L4665" t="s">
        <v>1201</v>
      </c>
      <c r="O4665" t="s">
        <v>1202</v>
      </c>
    </row>
    <row r="4666" spans="1:15" x14ac:dyDescent="0.25">
      <c r="A4666" t="s">
        <v>14311</v>
      </c>
      <c r="B4666" t="s">
        <v>14337</v>
      </c>
      <c r="C4666" t="s">
        <v>14313</v>
      </c>
      <c r="D4666" t="s">
        <v>14338</v>
      </c>
      <c r="E4666">
        <v>12.7</v>
      </c>
      <c r="F4666" s="65">
        <v>1.6</v>
      </c>
      <c r="G4666" s="65" t="s">
        <v>1213</v>
      </c>
      <c r="J4666" s="65" t="s">
        <v>9263</v>
      </c>
      <c r="L4666" t="s">
        <v>1201</v>
      </c>
      <c r="O4666" t="s">
        <v>1202</v>
      </c>
    </row>
    <row r="4667" spans="1:15" x14ac:dyDescent="0.25">
      <c r="A4667" t="s">
        <v>14311</v>
      </c>
      <c r="B4667" t="s">
        <v>14339</v>
      </c>
      <c r="C4667" t="s">
        <v>14313</v>
      </c>
      <c r="D4667" t="s">
        <v>14340</v>
      </c>
      <c r="E4667">
        <v>12.7</v>
      </c>
      <c r="F4667" s="65">
        <v>0.3</v>
      </c>
      <c r="G4667" s="65" t="s">
        <v>1213</v>
      </c>
      <c r="J4667" s="65" t="s">
        <v>9263</v>
      </c>
      <c r="L4667" t="s">
        <v>1201</v>
      </c>
      <c r="O4667" t="s">
        <v>1202</v>
      </c>
    </row>
    <row r="4668" spans="1:15" x14ac:dyDescent="0.25">
      <c r="A4668" t="s">
        <v>14311</v>
      </c>
      <c r="B4668" t="s">
        <v>14341</v>
      </c>
      <c r="C4668" t="s">
        <v>14313</v>
      </c>
      <c r="D4668" t="s">
        <v>14342</v>
      </c>
      <c r="E4668">
        <v>12.7</v>
      </c>
      <c r="F4668" s="65">
        <v>3</v>
      </c>
      <c r="G4668" s="65" t="s">
        <v>1213</v>
      </c>
      <c r="J4668" s="65" t="s">
        <v>9263</v>
      </c>
      <c r="L4668" t="s">
        <v>1201</v>
      </c>
      <c r="O4668" t="s">
        <v>1202</v>
      </c>
    </row>
    <row r="4669" spans="1:15" x14ac:dyDescent="0.25">
      <c r="A4669" t="s">
        <v>14343</v>
      </c>
      <c r="B4669" t="s">
        <v>14344</v>
      </c>
      <c r="C4669" t="s">
        <v>14343</v>
      </c>
      <c r="D4669" t="s">
        <v>14345</v>
      </c>
      <c r="E4669">
        <v>11.4</v>
      </c>
      <c r="F4669" s="65">
        <v>11.4</v>
      </c>
      <c r="G4669" s="65" t="s">
        <v>1200</v>
      </c>
      <c r="J4669" s="65" t="s">
        <v>9263</v>
      </c>
      <c r="L4669" t="s">
        <v>1201</v>
      </c>
      <c r="O4669" t="s">
        <v>1202</v>
      </c>
    </row>
    <row r="4670" spans="1:15" x14ac:dyDescent="0.25">
      <c r="A4670" t="s">
        <v>14346</v>
      </c>
      <c r="B4670" t="s">
        <v>14347</v>
      </c>
      <c r="C4670" t="s">
        <v>14348</v>
      </c>
      <c r="D4670" t="s">
        <v>14349</v>
      </c>
      <c r="E4670">
        <v>5.5</v>
      </c>
      <c r="F4670" s="65">
        <v>5.5</v>
      </c>
      <c r="G4670" s="65" t="s">
        <v>1200</v>
      </c>
      <c r="H4670">
        <v>62.14</v>
      </c>
      <c r="I4670">
        <v>6.6120000000000001</v>
      </c>
      <c r="J4670" s="65" t="s">
        <v>9263</v>
      </c>
      <c r="K4670" t="s">
        <v>9264</v>
      </c>
      <c r="L4670" t="s">
        <v>1201</v>
      </c>
      <c r="O4670" t="s">
        <v>1202</v>
      </c>
    </row>
    <row r="4671" spans="1:15" x14ac:dyDescent="0.25">
      <c r="A4671" t="s">
        <v>14350</v>
      </c>
      <c r="B4671" t="s">
        <v>14351</v>
      </c>
      <c r="C4671" t="s">
        <v>14352</v>
      </c>
      <c r="D4671" t="s">
        <v>14353</v>
      </c>
      <c r="E4671">
        <v>56</v>
      </c>
      <c r="F4671" s="65">
        <v>35</v>
      </c>
      <c r="G4671" s="65" t="s">
        <v>1200</v>
      </c>
      <c r="H4671">
        <v>61.311999999999998</v>
      </c>
      <c r="I4671">
        <v>7.8319999999999999</v>
      </c>
      <c r="J4671" s="65" t="s">
        <v>9263</v>
      </c>
      <c r="K4671" t="s">
        <v>9264</v>
      </c>
      <c r="L4671" t="s">
        <v>1201</v>
      </c>
      <c r="O4671" t="s">
        <v>1202</v>
      </c>
    </row>
    <row r="4672" spans="1:15" x14ac:dyDescent="0.25">
      <c r="A4672" t="s">
        <v>14350</v>
      </c>
      <c r="B4672" t="s">
        <v>14354</v>
      </c>
      <c r="C4672" t="s">
        <v>14352</v>
      </c>
      <c r="D4672" t="s">
        <v>14355</v>
      </c>
      <c r="E4672">
        <v>56</v>
      </c>
      <c r="F4672" s="65">
        <v>21</v>
      </c>
      <c r="G4672" s="65" t="s">
        <v>1200</v>
      </c>
      <c r="H4672">
        <v>61.311999999999998</v>
      </c>
      <c r="I4672">
        <v>7.8319999999999999</v>
      </c>
      <c r="J4672" s="65" t="s">
        <v>9263</v>
      </c>
      <c r="K4672" t="s">
        <v>9264</v>
      </c>
      <c r="L4672" t="s">
        <v>1201</v>
      </c>
      <c r="O4672" t="s">
        <v>1202</v>
      </c>
    </row>
    <row r="4673" spans="1:15" x14ac:dyDescent="0.25">
      <c r="A4673" t="s">
        <v>14356</v>
      </c>
      <c r="B4673" t="s">
        <v>14357</v>
      </c>
      <c r="C4673" t="s">
        <v>14358</v>
      </c>
      <c r="D4673" t="s">
        <v>14359</v>
      </c>
      <c r="E4673">
        <v>3.2</v>
      </c>
      <c r="F4673" s="65">
        <v>3.2</v>
      </c>
      <c r="G4673" s="65" t="s">
        <v>1200</v>
      </c>
      <c r="H4673">
        <v>61.872</v>
      </c>
      <c r="I4673">
        <v>6.8479999999999999</v>
      </c>
      <c r="J4673" s="65" t="s">
        <v>9263</v>
      </c>
      <c r="K4673" t="s">
        <v>9264</v>
      </c>
      <c r="L4673" t="s">
        <v>1201</v>
      </c>
      <c r="O4673" t="s">
        <v>1202</v>
      </c>
    </row>
    <row r="4674" spans="1:15" x14ac:dyDescent="0.25">
      <c r="A4674" t="s">
        <v>14360</v>
      </c>
      <c r="B4674" t="s">
        <v>14361</v>
      </c>
      <c r="C4674" t="s">
        <v>14362</v>
      </c>
      <c r="D4674" t="s">
        <v>14363</v>
      </c>
      <c r="E4674">
        <v>60</v>
      </c>
      <c r="F4674" s="65">
        <v>30</v>
      </c>
      <c r="G4674" s="65" t="s">
        <v>1200</v>
      </c>
      <c r="H4674">
        <v>67.119</v>
      </c>
      <c r="I4674">
        <v>16.077000000000002</v>
      </c>
      <c r="J4674" s="65" t="s">
        <v>9263</v>
      </c>
      <c r="K4674" t="s">
        <v>9348</v>
      </c>
      <c r="L4674" t="s">
        <v>1201</v>
      </c>
      <c r="O4674" t="s">
        <v>1202</v>
      </c>
    </row>
    <row r="4675" spans="1:15" x14ac:dyDescent="0.25">
      <c r="A4675" t="s">
        <v>14360</v>
      </c>
      <c r="B4675" t="s">
        <v>14364</v>
      </c>
      <c r="C4675" t="s">
        <v>14362</v>
      </c>
      <c r="D4675" t="s">
        <v>14365</v>
      </c>
      <c r="E4675">
        <v>60</v>
      </c>
      <c r="F4675" s="65">
        <v>30</v>
      </c>
      <c r="G4675" s="65" t="s">
        <v>1200</v>
      </c>
      <c r="H4675">
        <v>67.119</v>
      </c>
      <c r="I4675">
        <v>16.077000000000002</v>
      </c>
      <c r="J4675" s="65" t="s">
        <v>9263</v>
      </c>
      <c r="K4675" t="s">
        <v>9348</v>
      </c>
      <c r="L4675" t="s">
        <v>1201</v>
      </c>
      <c r="O4675" t="s">
        <v>1202</v>
      </c>
    </row>
    <row r="4676" spans="1:15" x14ac:dyDescent="0.25">
      <c r="A4676" t="s">
        <v>14366</v>
      </c>
      <c r="B4676" t="s">
        <v>14367</v>
      </c>
      <c r="C4676" t="s">
        <v>14368</v>
      </c>
      <c r="D4676" t="s">
        <v>14369</v>
      </c>
      <c r="E4676">
        <v>11.6</v>
      </c>
      <c r="F4676" s="65">
        <v>3.7</v>
      </c>
      <c r="G4676" s="65" t="s">
        <v>1213</v>
      </c>
      <c r="H4676">
        <v>59.856000000000002</v>
      </c>
      <c r="I4676">
        <v>10.492000000000001</v>
      </c>
      <c r="J4676" s="65" t="s">
        <v>9263</v>
      </c>
      <c r="K4676" t="s">
        <v>9276</v>
      </c>
      <c r="L4676" t="s">
        <v>1201</v>
      </c>
      <c r="O4676" t="s">
        <v>1202</v>
      </c>
    </row>
    <row r="4677" spans="1:15" x14ac:dyDescent="0.25">
      <c r="A4677" t="s">
        <v>14366</v>
      </c>
      <c r="B4677" t="s">
        <v>14370</v>
      </c>
      <c r="C4677" t="s">
        <v>14368</v>
      </c>
      <c r="D4677" t="s">
        <v>14371</v>
      </c>
      <c r="E4677">
        <v>11.6</v>
      </c>
      <c r="F4677" s="65">
        <v>3.7</v>
      </c>
      <c r="G4677" s="65" t="s">
        <v>1213</v>
      </c>
      <c r="H4677">
        <v>59.856000000000002</v>
      </c>
      <c r="I4677">
        <v>10.492000000000001</v>
      </c>
      <c r="J4677" s="65" t="s">
        <v>9263</v>
      </c>
      <c r="K4677" t="s">
        <v>9276</v>
      </c>
      <c r="L4677" t="s">
        <v>1201</v>
      </c>
      <c r="O4677" t="s">
        <v>1202</v>
      </c>
    </row>
    <row r="4678" spans="1:15" x14ac:dyDescent="0.25">
      <c r="A4678" t="s">
        <v>14366</v>
      </c>
      <c r="B4678" t="s">
        <v>14372</v>
      </c>
      <c r="C4678" t="s">
        <v>14368</v>
      </c>
      <c r="D4678" t="s">
        <v>14373</v>
      </c>
      <c r="E4678">
        <v>11.6</v>
      </c>
      <c r="F4678" s="65">
        <v>2.1</v>
      </c>
      <c r="G4678" s="65" t="s">
        <v>1213</v>
      </c>
      <c r="H4678">
        <v>59.856000000000002</v>
      </c>
      <c r="I4678">
        <v>10.492000000000001</v>
      </c>
      <c r="J4678" s="65" t="s">
        <v>9263</v>
      </c>
      <c r="K4678" t="s">
        <v>9276</v>
      </c>
      <c r="L4678" t="s">
        <v>1201</v>
      </c>
      <c r="O4678" t="s">
        <v>1202</v>
      </c>
    </row>
    <row r="4679" spans="1:15" x14ac:dyDescent="0.25">
      <c r="A4679" t="s">
        <v>14366</v>
      </c>
      <c r="B4679" t="s">
        <v>14374</v>
      </c>
      <c r="C4679" t="s">
        <v>14368</v>
      </c>
      <c r="D4679" t="s">
        <v>14375</v>
      </c>
      <c r="E4679">
        <v>11.6</v>
      </c>
      <c r="F4679" s="65">
        <v>2.1</v>
      </c>
      <c r="G4679" s="65" t="s">
        <v>1213</v>
      </c>
      <c r="H4679">
        <v>59.856000000000002</v>
      </c>
      <c r="I4679">
        <v>10.492000000000001</v>
      </c>
      <c r="J4679" s="65" t="s">
        <v>9263</v>
      </c>
      <c r="K4679" t="s">
        <v>9276</v>
      </c>
      <c r="L4679" t="s">
        <v>1201</v>
      </c>
      <c r="O4679" t="s">
        <v>1202</v>
      </c>
    </row>
    <row r="4680" spans="1:15" x14ac:dyDescent="0.25">
      <c r="A4680" t="s">
        <v>14376</v>
      </c>
      <c r="B4680" t="s">
        <v>14377</v>
      </c>
      <c r="C4680" t="s">
        <v>14378</v>
      </c>
      <c r="D4680" t="s">
        <v>14379</v>
      </c>
      <c r="E4680">
        <v>9.1</v>
      </c>
      <c r="F4680" s="65">
        <v>9.1</v>
      </c>
      <c r="G4680" s="65" t="s">
        <v>1200</v>
      </c>
      <c r="H4680">
        <v>59.941000000000003</v>
      </c>
      <c r="I4680">
        <v>10.92</v>
      </c>
      <c r="J4680" s="65" t="s">
        <v>9263</v>
      </c>
      <c r="K4680" t="s">
        <v>9276</v>
      </c>
      <c r="L4680" t="s">
        <v>1201</v>
      </c>
      <c r="O4680" t="s">
        <v>1202</v>
      </c>
    </row>
    <row r="4681" spans="1:15" x14ac:dyDescent="0.25">
      <c r="A4681" t="s">
        <v>14380</v>
      </c>
      <c r="B4681" t="s">
        <v>14381</v>
      </c>
      <c r="C4681" t="s">
        <v>14382</v>
      </c>
      <c r="D4681" t="s">
        <v>14383</v>
      </c>
      <c r="E4681">
        <v>10</v>
      </c>
      <c r="F4681" s="65">
        <v>10</v>
      </c>
      <c r="G4681" s="65" t="s">
        <v>1200</v>
      </c>
      <c r="H4681">
        <v>60.860999999999997</v>
      </c>
      <c r="I4681">
        <v>7.3049999999999997</v>
      </c>
      <c r="J4681" s="65" t="s">
        <v>9263</v>
      </c>
      <c r="K4681" t="s">
        <v>9264</v>
      </c>
      <c r="L4681" t="s">
        <v>1201</v>
      </c>
      <c r="O4681" t="s">
        <v>1202</v>
      </c>
    </row>
    <row r="4682" spans="1:15" x14ac:dyDescent="0.25">
      <c r="A4682" t="s">
        <v>14384</v>
      </c>
      <c r="B4682" t="s">
        <v>14385</v>
      </c>
      <c r="C4682" t="s">
        <v>14386</v>
      </c>
      <c r="D4682" t="s">
        <v>14387</v>
      </c>
      <c r="E4682">
        <v>53</v>
      </c>
      <c r="F4682" s="65">
        <v>53</v>
      </c>
      <c r="G4682" s="65" t="s">
        <v>1213</v>
      </c>
      <c r="H4682">
        <v>60.030999999999999</v>
      </c>
      <c r="I4682">
        <v>11.337</v>
      </c>
      <c r="J4682" s="65" t="s">
        <v>9263</v>
      </c>
      <c r="K4682" t="s">
        <v>9276</v>
      </c>
      <c r="L4682" t="s">
        <v>1201</v>
      </c>
      <c r="O4682" t="s">
        <v>1202</v>
      </c>
    </row>
    <row r="4683" spans="1:15" x14ac:dyDescent="0.25">
      <c r="A4683" t="s">
        <v>14388</v>
      </c>
      <c r="B4683" t="s">
        <v>14389</v>
      </c>
      <c r="C4683" t="s">
        <v>14390</v>
      </c>
      <c r="D4683" t="s">
        <v>14391</v>
      </c>
      <c r="E4683">
        <v>44</v>
      </c>
      <c r="F4683" s="65">
        <v>44</v>
      </c>
      <c r="G4683" s="65" t="s">
        <v>1200</v>
      </c>
      <c r="H4683">
        <v>60.860999999999997</v>
      </c>
      <c r="I4683">
        <v>7.3049999999999997</v>
      </c>
      <c r="J4683" s="65" t="s">
        <v>9263</v>
      </c>
      <c r="K4683" t="s">
        <v>9264</v>
      </c>
      <c r="L4683" t="s">
        <v>1201</v>
      </c>
      <c r="O4683" t="s">
        <v>1202</v>
      </c>
    </row>
    <row r="4684" spans="1:15" x14ac:dyDescent="0.25">
      <c r="A4684" t="s">
        <v>14392</v>
      </c>
      <c r="B4684" t="s">
        <v>14393</v>
      </c>
      <c r="C4684" t="s">
        <v>14394</v>
      </c>
      <c r="D4684" t="s">
        <v>14395</v>
      </c>
      <c r="E4684">
        <v>0.7</v>
      </c>
      <c r="F4684" s="65">
        <v>0</v>
      </c>
      <c r="G4684" s="65" t="s">
        <v>1200</v>
      </c>
      <c r="H4684">
        <v>61.192</v>
      </c>
      <c r="I4684">
        <v>7.0229999999999997</v>
      </c>
      <c r="J4684" s="65" t="s">
        <v>9263</v>
      </c>
      <c r="K4684" t="s">
        <v>9264</v>
      </c>
      <c r="L4684" t="s">
        <v>1201</v>
      </c>
      <c r="O4684" t="s">
        <v>1202</v>
      </c>
    </row>
    <row r="4685" spans="1:15" x14ac:dyDescent="0.25">
      <c r="A4685" t="s">
        <v>14392</v>
      </c>
      <c r="B4685" t="s">
        <v>14396</v>
      </c>
      <c r="C4685" t="s">
        <v>14394</v>
      </c>
      <c r="D4685" t="s">
        <v>14397</v>
      </c>
      <c r="E4685">
        <v>0.7</v>
      </c>
      <c r="F4685" s="65">
        <v>0.7</v>
      </c>
      <c r="G4685" s="65" t="s">
        <v>1200</v>
      </c>
      <c r="H4685">
        <v>61.192</v>
      </c>
      <c r="I4685">
        <v>7.0229999999999997</v>
      </c>
      <c r="J4685" s="65" t="s">
        <v>9263</v>
      </c>
      <c r="K4685" t="s">
        <v>9264</v>
      </c>
      <c r="L4685" t="s">
        <v>1201</v>
      </c>
      <c r="O4685" t="s">
        <v>1202</v>
      </c>
    </row>
    <row r="4686" spans="1:15" x14ac:dyDescent="0.25">
      <c r="A4686" t="s">
        <v>14398</v>
      </c>
      <c r="B4686" t="s">
        <v>14399</v>
      </c>
      <c r="C4686" t="s">
        <v>14400</v>
      </c>
      <c r="D4686" t="s">
        <v>14401</v>
      </c>
      <c r="E4686">
        <v>290</v>
      </c>
      <c r="F4686" s="65">
        <v>140</v>
      </c>
      <c r="G4686" s="65" t="s">
        <v>1200</v>
      </c>
      <c r="H4686">
        <v>60.863</v>
      </c>
      <c r="I4686">
        <v>7.3019999999999996</v>
      </c>
      <c r="J4686" s="65" t="s">
        <v>9263</v>
      </c>
      <c r="K4686" t="s">
        <v>9264</v>
      </c>
      <c r="L4686" t="s">
        <v>1201</v>
      </c>
      <c r="O4686" t="s">
        <v>1202</v>
      </c>
    </row>
    <row r="4687" spans="1:15" x14ac:dyDescent="0.25">
      <c r="A4687" t="s">
        <v>14398</v>
      </c>
      <c r="B4687" t="s">
        <v>14402</v>
      </c>
      <c r="C4687" t="s">
        <v>14400</v>
      </c>
      <c r="D4687" t="s">
        <v>14403</v>
      </c>
      <c r="E4687">
        <v>290</v>
      </c>
      <c r="F4687" s="65">
        <v>150</v>
      </c>
      <c r="G4687" s="65" t="s">
        <v>1200</v>
      </c>
      <c r="H4687">
        <v>60.863</v>
      </c>
      <c r="I4687">
        <v>7.3019999999999996</v>
      </c>
      <c r="J4687" s="65" t="s">
        <v>9263</v>
      </c>
      <c r="K4687" t="s">
        <v>9264</v>
      </c>
      <c r="L4687" t="s">
        <v>1201</v>
      </c>
      <c r="O4687" t="s">
        <v>1202</v>
      </c>
    </row>
    <row r="4688" spans="1:15" x14ac:dyDescent="0.25">
      <c r="A4688" t="s">
        <v>14404</v>
      </c>
      <c r="B4688" t="s">
        <v>14405</v>
      </c>
      <c r="C4688" t="s">
        <v>14406</v>
      </c>
      <c r="D4688" t="s">
        <v>14407</v>
      </c>
      <c r="E4688">
        <v>96</v>
      </c>
      <c r="F4688" s="65">
        <v>16</v>
      </c>
      <c r="G4688" s="65" t="s">
        <v>1213</v>
      </c>
      <c r="H4688">
        <v>60.030999999999999</v>
      </c>
      <c r="I4688">
        <v>11.337</v>
      </c>
      <c r="J4688" s="65" t="s">
        <v>9263</v>
      </c>
      <c r="K4688" t="s">
        <v>9276</v>
      </c>
      <c r="L4688" t="s">
        <v>1201</v>
      </c>
      <c r="O4688" t="s">
        <v>1202</v>
      </c>
    </row>
    <row r="4689" spans="1:15" x14ac:dyDescent="0.25">
      <c r="A4689" t="s">
        <v>14404</v>
      </c>
      <c r="B4689" t="s">
        <v>14408</v>
      </c>
      <c r="C4689" t="s">
        <v>14406</v>
      </c>
      <c r="D4689" t="s">
        <v>14409</v>
      </c>
      <c r="E4689">
        <v>96</v>
      </c>
      <c r="F4689" s="65">
        <v>16</v>
      </c>
      <c r="G4689" s="65" t="s">
        <v>1213</v>
      </c>
      <c r="H4689">
        <v>60.030999999999999</v>
      </c>
      <c r="I4689">
        <v>11.337</v>
      </c>
      <c r="J4689" s="65" t="s">
        <v>9263</v>
      </c>
      <c r="K4689" t="s">
        <v>9276</v>
      </c>
      <c r="L4689" t="s">
        <v>1201</v>
      </c>
      <c r="O4689" t="s">
        <v>1202</v>
      </c>
    </row>
    <row r="4690" spans="1:15" x14ac:dyDescent="0.25">
      <c r="A4690" t="s">
        <v>14404</v>
      </c>
      <c r="B4690" t="s">
        <v>14410</v>
      </c>
      <c r="C4690" t="s">
        <v>14406</v>
      </c>
      <c r="D4690" t="s">
        <v>14411</v>
      </c>
      <c r="E4690">
        <v>96</v>
      </c>
      <c r="F4690" s="65">
        <v>16</v>
      </c>
      <c r="G4690" s="65" t="s">
        <v>1213</v>
      </c>
      <c r="H4690">
        <v>60.030999999999999</v>
      </c>
      <c r="I4690">
        <v>11.337</v>
      </c>
      <c r="J4690" s="65" t="s">
        <v>9263</v>
      </c>
      <c r="K4690" t="s">
        <v>9276</v>
      </c>
      <c r="L4690" t="s">
        <v>1201</v>
      </c>
      <c r="O4690" t="s">
        <v>1202</v>
      </c>
    </row>
    <row r="4691" spans="1:15" x14ac:dyDescent="0.25">
      <c r="A4691" t="s">
        <v>14404</v>
      </c>
      <c r="B4691" t="s">
        <v>14412</v>
      </c>
      <c r="C4691" t="s">
        <v>14406</v>
      </c>
      <c r="D4691" t="s">
        <v>14413</v>
      </c>
      <c r="E4691">
        <v>96</v>
      </c>
      <c r="F4691" s="65">
        <v>16</v>
      </c>
      <c r="G4691" s="65" t="s">
        <v>1213</v>
      </c>
      <c r="H4691">
        <v>60.030999999999999</v>
      </c>
      <c r="I4691">
        <v>11.337</v>
      </c>
      <c r="J4691" s="65" t="s">
        <v>9263</v>
      </c>
      <c r="K4691" t="s">
        <v>9276</v>
      </c>
      <c r="L4691" t="s">
        <v>1201</v>
      </c>
      <c r="O4691" t="s">
        <v>1202</v>
      </c>
    </row>
    <row r="4692" spans="1:15" x14ac:dyDescent="0.25">
      <c r="A4692" t="s">
        <v>14404</v>
      </c>
      <c r="B4692" t="s">
        <v>14414</v>
      </c>
      <c r="C4692" t="s">
        <v>14406</v>
      </c>
      <c r="D4692" t="s">
        <v>14415</v>
      </c>
      <c r="E4692">
        <v>96</v>
      </c>
      <c r="F4692" s="65">
        <v>16</v>
      </c>
      <c r="G4692" s="65" t="s">
        <v>1213</v>
      </c>
      <c r="H4692">
        <v>60.030999999999999</v>
      </c>
      <c r="I4692">
        <v>11.337</v>
      </c>
      <c r="J4692" s="65" t="s">
        <v>9263</v>
      </c>
      <c r="K4692" t="s">
        <v>9276</v>
      </c>
      <c r="L4692" t="s">
        <v>1201</v>
      </c>
      <c r="O4692" t="s">
        <v>1202</v>
      </c>
    </row>
    <row r="4693" spans="1:15" x14ac:dyDescent="0.25">
      <c r="A4693" t="s">
        <v>14404</v>
      </c>
      <c r="B4693" t="s">
        <v>14416</v>
      </c>
      <c r="C4693" t="s">
        <v>14406</v>
      </c>
      <c r="D4693" t="s">
        <v>14417</v>
      </c>
      <c r="E4693">
        <v>96</v>
      </c>
      <c r="F4693" s="65">
        <v>16</v>
      </c>
      <c r="G4693" s="65" t="s">
        <v>1213</v>
      </c>
      <c r="H4693">
        <v>60.030999999999999</v>
      </c>
      <c r="I4693">
        <v>11.337</v>
      </c>
      <c r="J4693" s="65" t="s">
        <v>9263</v>
      </c>
      <c r="K4693" t="s">
        <v>9276</v>
      </c>
      <c r="L4693" t="s">
        <v>1201</v>
      </c>
      <c r="O4693" t="s">
        <v>1202</v>
      </c>
    </row>
    <row r="4694" spans="1:15" x14ac:dyDescent="0.25">
      <c r="A4694" t="s">
        <v>14418</v>
      </c>
      <c r="B4694" t="s">
        <v>14419</v>
      </c>
      <c r="C4694" t="s">
        <v>14420</v>
      </c>
      <c r="D4694" t="s">
        <v>14421</v>
      </c>
      <c r="E4694">
        <v>5.2</v>
      </c>
      <c r="F4694" s="65">
        <v>5.2</v>
      </c>
      <c r="G4694" s="65" t="s">
        <v>1200</v>
      </c>
      <c r="H4694">
        <v>60.311999999999998</v>
      </c>
      <c r="I4694">
        <v>5.67</v>
      </c>
      <c r="J4694" s="65" t="s">
        <v>9263</v>
      </c>
      <c r="K4694" t="s">
        <v>9264</v>
      </c>
      <c r="L4694" t="s">
        <v>1201</v>
      </c>
      <c r="O4694" t="s">
        <v>1202</v>
      </c>
    </row>
    <row r="4695" spans="1:15" x14ac:dyDescent="0.25">
      <c r="A4695" t="s">
        <v>14422</v>
      </c>
      <c r="B4695" t="s">
        <v>14423</v>
      </c>
      <c r="C4695" t="s">
        <v>14424</v>
      </c>
      <c r="D4695" t="s">
        <v>14425</v>
      </c>
      <c r="E4695">
        <v>23.9</v>
      </c>
      <c r="F4695" s="65">
        <v>10.4</v>
      </c>
      <c r="G4695" s="65" t="s">
        <v>1213</v>
      </c>
      <c r="H4695">
        <v>60.29</v>
      </c>
      <c r="I4695">
        <v>5.3159999999999998</v>
      </c>
      <c r="J4695" s="65" t="s">
        <v>9263</v>
      </c>
      <c r="K4695" t="s">
        <v>9264</v>
      </c>
      <c r="L4695" t="s">
        <v>1201</v>
      </c>
      <c r="O4695" t="s">
        <v>1202</v>
      </c>
    </row>
    <row r="4696" spans="1:15" x14ac:dyDescent="0.25">
      <c r="A4696" t="s">
        <v>14422</v>
      </c>
      <c r="B4696" t="s">
        <v>14426</v>
      </c>
      <c r="C4696" t="s">
        <v>14424</v>
      </c>
      <c r="D4696" t="s">
        <v>14427</v>
      </c>
      <c r="E4696">
        <v>23.9</v>
      </c>
      <c r="F4696" s="65">
        <v>13.5</v>
      </c>
      <c r="G4696" s="65" t="s">
        <v>1213</v>
      </c>
      <c r="H4696">
        <v>60.29</v>
      </c>
      <c r="I4696">
        <v>5.3159999999999998</v>
      </c>
      <c r="J4696" s="65" t="s">
        <v>9263</v>
      </c>
      <c r="K4696" t="s">
        <v>9264</v>
      </c>
      <c r="L4696" t="s">
        <v>1201</v>
      </c>
      <c r="O4696" t="s">
        <v>1202</v>
      </c>
    </row>
    <row r="4697" spans="1:15" x14ac:dyDescent="0.25">
      <c r="A4697" t="s">
        <v>14428</v>
      </c>
      <c r="B4697" t="s">
        <v>14429</v>
      </c>
      <c r="C4697" t="s">
        <v>14430</v>
      </c>
      <c r="D4697" t="s">
        <v>14431</v>
      </c>
      <c r="E4697">
        <v>2</v>
      </c>
      <c r="F4697" s="65">
        <v>0.9</v>
      </c>
      <c r="G4697" s="65" t="s">
        <v>1213</v>
      </c>
      <c r="H4697">
        <v>63.463000000000001</v>
      </c>
      <c r="I4697">
        <v>8.0139999999999993</v>
      </c>
      <c r="J4697" s="65" t="s">
        <v>9263</v>
      </c>
      <c r="K4697" t="s">
        <v>9264</v>
      </c>
      <c r="L4697" t="s">
        <v>1201</v>
      </c>
      <c r="O4697" t="s">
        <v>1202</v>
      </c>
    </row>
    <row r="4698" spans="1:15" x14ac:dyDescent="0.25">
      <c r="A4698" t="s">
        <v>14428</v>
      </c>
      <c r="B4698" t="s">
        <v>14432</v>
      </c>
      <c r="C4698" t="s">
        <v>14430</v>
      </c>
      <c r="D4698" t="s">
        <v>14433</v>
      </c>
      <c r="E4698">
        <v>2</v>
      </c>
      <c r="F4698" s="65">
        <v>1</v>
      </c>
      <c r="G4698" s="65" t="s">
        <v>1213</v>
      </c>
      <c r="H4698">
        <v>63.463000000000001</v>
      </c>
      <c r="I4698">
        <v>8.0139999999999993</v>
      </c>
      <c r="J4698" s="65" t="s">
        <v>9263</v>
      </c>
      <c r="K4698" t="s">
        <v>9264</v>
      </c>
      <c r="L4698" t="s">
        <v>1201</v>
      </c>
      <c r="O4698" t="s">
        <v>1202</v>
      </c>
    </row>
    <row r="4699" spans="1:15" x14ac:dyDescent="0.25">
      <c r="A4699" t="s">
        <v>14428</v>
      </c>
      <c r="B4699" t="s">
        <v>14434</v>
      </c>
      <c r="C4699" t="s">
        <v>14430</v>
      </c>
      <c r="D4699" t="s">
        <v>14435</v>
      </c>
      <c r="E4699">
        <v>2</v>
      </c>
      <c r="F4699" s="65">
        <v>0.1</v>
      </c>
      <c r="G4699" s="65" t="s">
        <v>1213</v>
      </c>
      <c r="H4699">
        <v>63.463000000000001</v>
      </c>
      <c r="I4699">
        <v>8.0139999999999993</v>
      </c>
      <c r="J4699" s="65" t="s">
        <v>9263</v>
      </c>
      <c r="K4699" t="s">
        <v>9264</v>
      </c>
      <c r="L4699" t="s">
        <v>1201</v>
      </c>
      <c r="O4699" t="s">
        <v>1202</v>
      </c>
    </row>
    <row r="4700" spans="1:15" x14ac:dyDescent="0.25">
      <c r="A4700" t="s">
        <v>14436</v>
      </c>
      <c r="B4700" t="s">
        <v>14437</v>
      </c>
      <c r="C4700" t="s">
        <v>14438</v>
      </c>
      <c r="D4700" t="s">
        <v>14439</v>
      </c>
      <c r="E4700">
        <v>12.7</v>
      </c>
      <c r="F4700" s="65">
        <v>0.1</v>
      </c>
      <c r="G4700" s="65" t="s">
        <v>1213</v>
      </c>
      <c r="H4700">
        <v>60.262999999999998</v>
      </c>
      <c r="I4700">
        <v>5.3449999999999998</v>
      </c>
      <c r="J4700" s="65" t="s">
        <v>9263</v>
      </c>
      <c r="K4700" t="s">
        <v>9264</v>
      </c>
      <c r="L4700" t="s">
        <v>1201</v>
      </c>
      <c r="O4700" t="s">
        <v>1202</v>
      </c>
    </row>
    <row r="4701" spans="1:15" x14ac:dyDescent="0.25">
      <c r="A4701" t="s">
        <v>14436</v>
      </c>
      <c r="B4701" t="s">
        <v>14440</v>
      </c>
      <c r="C4701" t="s">
        <v>14438</v>
      </c>
      <c r="D4701" t="s">
        <v>14441</v>
      </c>
      <c r="E4701">
        <v>12.7</v>
      </c>
      <c r="F4701" s="65">
        <v>1.1000000000000001</v>
      </c>
      <c r="G4701" s="65" t="s">
        <v>1213</v>
      </c>
      <c r="H4701">
        <v>60.262999999999998</v>
      </c>
      <c r="I4701">
        <v>5.3449999999999998</v>
      </c>
      <c r="J4701" s="65" t="s">
        <v>9263</v>
      </c>
      <c r="K4701" t="s">
        <v>9264</v>
      </c>
      <c r="L4701" t="s">
        <v>1201</v>
      </c>
      <c r="O4701" t="s">
        <v>1202</v>
      </c>
    </row>
    <row r="4702" spans="1:15" x14ac:dyDescent="0.25">
      <c r="A4702" t="s">
        <v>14436</v>
      </c>
      <c r="B4702" t="s">
        <v>14442</v>
      </c>
      <c r="C4702" t="s">
        <v>14438</v>
      </c>
      <c r="D4702" t="s">
        <v>14443</v>
      </c>
      <c r="E4702">
        <v>12.7</v>
      </c>
      <c r="F4702" s="65">
        <v>0.2</v>
      </c>
      <c r="G4702" s="65" t="s">
        <v>1213</v>
      </c>
      <c r="H4702">
        <v>60.262999999999998</v>
      </c>
      <c r="I4702">
        <v>5.3449999999999998</v>
      </c>
      <c r="J4702" s="65" t="s">
        <v>9263</v>
      </c>
      <c r="K4702" t="s">
        <v>9264</v>
      </c>
      <c r="L4702" t="s">
        <v>1201</v>
      </c>
      <c r="O4702" t="s">
        <v>1202</v>
      </c>
    </row>
    <row r="4703" spans="1:15" x14ac:dyDescent="0.25">
      <c r="A4703" t="s">
        <v>14436</v>
      </c>
      <c r="B4703" t="s">
        <v>14444</v>
      </c>
      <c r="C4703" t="s">
        <v>14438</v>
      </c>
      <c r="D4703" t="s">
        <v>14445</v>
      </c>
      <c r="E4703">
        <v>12.7</v>
      </c>
      <c r="F4703" s="65">
        <v>0.1</v>
      </c>
      <c r="G4703" s="65" t="s">
        <v>1213</v>
      </c>
      <c r="H4703">
        <v>60.262999999999998</v>
      </c>
      <c r="I4703">
        <v>5.3449999999999998</v>
      </c>
      <c r="J4703" s="65" t="s">
        <v>9263</v>
      </c>
      <c r="K4703" t="s">
        <v>9264</v>
      </c>
      <c r="L4703" t="s">
        <v>1201</v>
      </c>
      <c r="O4703" t="s">
        <v>1202</v>
      </c>
    </row>
    <row r="4704" spans="1:15" x14ac:dyDescent="0.25">
      <c r="A4704" t="s">
        <v>14436</v>
      </c>
      <c r="B4704" t="s">
        <v>14446</v>
      </c>
      <c r="C4704" t="s">
        <v>14438</v>
      </c>
      <c r="D4704" t="s">
        <v>14447</v>
      </c>
      <c r="E4704">
        <v>12.7</v>
      </c>
      <c r="F4704" s="65">
        <v>0.4</v>
      </c>
      <c r="G4704" s="65" t="s">
        <v>1213</v>
      </c>
      <c r="H4704">
        <v>60.262999999999998</v>
      </c>
      <c r="I4704">
        <v>5.3449999999999998</v>
      </c>
      <c r="J4704" s="65" t="s">
        <v>9263</v>
      </c>
      <c r="K4704" t="s">
        <v>9264</v>
      </c>
      <c r="L4704" t="s">
        <v>1201</v>
      </c>
      <c r="O4704" t="s">
        <v>1202</v>
      </c>
    </row>
    <row r="4705" spans="1:15" x14ac:dyDescent="0.25">
      <c r="A4705" t="s">
        <v>14436</v>
      </c>
      <c r="B4705" t="s">
        <v>14448</v>
      </c>
      <c r="C4705" t="s">
        <v>14438</v>
      </c>
      <c r="D4705" t="s">
        <v>14449</v>
      </c>
      <c r="E4705">
        <v>12.7</v>
      </c>
      <c r="F4705" s="65">
        <v>0.1</v>
      </c>
      <c r="G4705" s="65" t="s">
        <v>1213</v>
      </c>
      <c r="H4705">
        <v>60.262999999999998</v>
      </c>
      <c r="I4705">
        <v>5.3449999999999998</v>
      </c>
      <c r="J4705" s="65" t="s">
        <v>9263</v>
      </c>
      <c r="K4705" t="s">
        <v>9264</v>
      </c>
      <c r="L4705" t="s">
        <v>1201</v>
      </c>
      <c r="O4705" t="s">
        <v>1202</v>
      </c>
    </row>
    <row r="4706" spans="1:15" x14ac:dyDescent="0.25">
      <c r="A4706" t="s">
        <v>14436</v>
      </c>
      <c r="B4706" t="s">
        <v>14450</v>
      </c>
      <c r="C4706" t="s">
        <v>14438</v>
      </c>
      <c r="D4706" t="s">
        <v>14451</v>
      </c>
      <c r="E4706">
        <v>12.7</v>
      </c>
      <c r="F4706" s="65">
        <v>0.1</v>
      </c>
      <c r="G4706" s="65" t="s">
        <v>1213</v>
      </c>
      <c r="H4706">
        <v>60.262999999999998</v>
      </c>
      <c r="I4706">
        <v>5.3449999999999998</v>
      </c>
      <c r="J4706" s="65" t="s">
        <v>9263</v>
      </c>
      <c r="K4706" t="s">
        <v>9264</v>
      </c>
      <c r="L4706" t="s">
        <v>1201</v>
      </c>
      <c r="O4706" t="s">
        <v>1202</v>
      </c>
    </row>
    <row r="4707" spans="1:15" x14ac:dyDescent="0.25">
      <c r="A4707" t="s">
        <v>14436</v>
      </c>
      <c r="B4707" t="s">
        <v>14452</v>
      </c>
      <c r="C4707" t="s">
        <v>14438</v>
      </c>
      <c r="D4707" t="s">
        <v>14453</v>
      </c>
      <c r="E4707">
        <v>12.7</v>
      </c>
      <c r="F4707" s="65">
        <v>1.6</v>
      </c>
      <c r="G4707" s="65" t="s">
        <v>1213</v>
      </c>
      <c r="H4707">
        <v>60.262999999999998</v>
      </c>
      <c r="I4707">
        <v>5.3449999999999998</v>
      </c>
      <c r="J4707" s="65" t="s">
        <v>9263</v>
      </c>
      <c r="K4707" t="s">
        <v>9264</v>
      </c>
      <c r="L4707" t="s">
        <v>1201</v>
      </c>
      <c r="O4707" t="s">
        <v>1202</v>
      </c>
    </row>
    <row r="4708" spans="1:15" x14ac:dyDescent="0.25">
      <c r="A4708" t="s">
        <v>14436</v>
      </c>
      <c r="B4708" t="s">
        <v>14454</v>
      </c>
      <c r="C4708" t="s">
        <v>14438</v>
      </c>
      <c r="D4708" t="s">
        <v>14455</v>
      </c>
      <c r="E4708">
        <v>12.7</v>
      </c>
      <c r="F4708" s="65">
        <v>1.3</v>
      </c>
      <c r="G4708" s="65" t="s">
        <v>1213</v>
      </c>
      <c r="H4708">
        <v>60.262999999999998</v>
      </c>
      <c r="I4708">
        <v>5.3449999999999998</v>
      </c>
      <c r="J4708" s="65" t="s">
        <v>9263</v>
      </c>
      <c r="K4708" t="s">
        <v>9264</v>
      </c>
      <c r="L4708" t="s">
        <v>1201</v>
      </c>
      <c r="O4708" t="s">
        <v>1202</v>
      </c>
    </row>
    <row r="4709" spans="1:15" x14ac:dyDescent="0.25">
      <c r="A4709" t="s">
        <v>14436</v>
      </c>
      <c r="B4709" t="s">
        <v>14456</v>
      </c>
      <c r="C4709" t="s">
        <v>14438</v>
      </c>
      <c r="D4709" t="s">
        <v>14457</v>
      </c>
      <c r="E4709">
        <v>12.7</v>
      </c>
      <c r="F4709" s="65">
        <v>0.1</v>
      </c>
      <c r="G4709" s="65" t="s">
        <v>1213</v>
      </c>
      <c r="H4709">
        <v>60.262999999999998</v>
      </c>
      <c r="I4709">
        <v>5.3449999999999998</v>
      </c>
      <c r="J4709" s="65" t="s">
        <v>9263</v>
      </c>
      <c r="K4709" t="s">
        <v>9264</v>
      </c>
      <c r="L4709" t="s">
        <v>1201</v>
      </c>
      <c r="O4709" t="s">
        <v>1202</v>
      </c>
    </row>
    <row r="4710" spans="1:15" x14ac:dyDescent="0.25">
      <c r="A4710" t="s">
        <v>14436</v>
      </c>
      <c r="B4710" t="s">
        <v>14458</v>
      </c>
      <c r="C4710" t="s">
        <v>14438</v>
      </c>
      <c r="D4710" t="s">
        <v>14459</v>
      </c>
      <c r="E4710">
        <v>12.7</v>
      </c>
      <c r="F4710" s="65">
        <v>1.4</v>
      </c>
      <c r="G4710" s="65" t="s">
        <v>1213</v>
      </c>
      <c r="H4710">
        <v>60.262999999999998</v>
      </c>
      <c r="I4710">
        <v>5.3449999999999998</v>
      </c>
      <c r="J4710" s="65" t="s">
        <v>9263</v>
      </c>
      <c r="K4710" t="s">
        <v>9264</v>
      </c>
      <c r="L4710" t="s">
        <v>1201</v>
      </c>
      <c r="O4710" t="s">
        <v>1202</v>
      </c>
    </row>
    <row r="4711" spans="1:15" x14ac:dyDescent="0.25">
      <c r="A4711" t="s">
        <v>14436</v>
      </c>
      <c r="B4711" t="s">
        <v>14460</v>
      </c>
      <c r="C4711" t="s">
        <v>14438</v>
      </c>
      <c r="D4711" t="s">
        <v>14461</v>
      </c>
      <c r="E4711">
        <v>12.7</v>
      </c>
      <c r="F4711" s="65">
        <v>0.7</v>
      </c>
      <c r="G4711" s="65" t="s">
        <v>1213</v>
      </c>
      <c r="H4711">
        <v>60.262999999999998</v>
      </c>
      <c r="I4711">
        <v>5.3449999999999998</v>
      </c>
      <c r="J4711" s="65" t="s">
        <v>9263</v>
      </c>
      <c r="K4711" t="s">
        <v>9264</v>
      </c>
      <c r="L4711" t="s">
        <v>1201</v>
      </c>
      <c r="O4711" t="s">
        <v>1202</v>
      </c>
    </row>
    <row r="4712" spans="1:15" x14ac:dyDescent="0.25">
      <c r="A4712" t="s">
        <v>14436</v>
      </c>
      <c r="B4712" t="s">
        <v>14462</v>
      </c>
      <c r="C4712" t="s">
        <v>14438</v>
      </c>
      <c r="D4712" t="s">
        <v>14463</v>
      </c>
      <c r="E4712">
        <v>12.7</v>
      </c>
      <c r="F4712" s="65">
        <v>1.1000000000000001</v>
      </c>
      <c r="G4712" s="65" t="s">
        <v>1213</v>
      </c>
      <c r="H4712">
        <v>60.262999999999998</v>
      </c>
      <c r="I4712">
        <v>5.3449999999999998</v>
      </c>
      <c r="J4712" s="65" t="s">
        <v>9263</v>
      </c>
      <c r="K4712" t="s">
        <v>9264</v>
      </c>
      <c r="L4712" t="s">
        <v>1201</v>
      </c>
      <c r="O4712" t="s">
        <v>1202</v>
      </c>
    </row>
    <row r="4713" spans="1:15" x14ac:dyDescent="0.25">
      <c r="A4713" t="s">
        <v>14436</v>
      </c>
      <c r="B4713" t="s">
        <v>14464</v>
      </c>
      <c r="C4713" t="s">
        <v>14438</v>
      </c>
      <c r="D4713" t="s">
        <v>14465</v>
      </c>
      <c r="E4713">
        <v>12.7</v>
      </c>
      <c r="F4713" s="65">
        <v>0.6</v>
      </c>
      <c r="G4713" s="65" t="s">
        <v>1213</v>
      </c>
      <c r="H4713">
        <v>60.262999999999998</v>
      </c>
      <c r="I4713">
        <v>5.3449999999999998</v>
      </c>
      <c r="J4713" s="65" t="s">
        <v>9263</v>
      </c>
      <c r="K4713" t="s">
        <v>9264</v>
      </c>
      <c r="L4713" t="s">
        <v>1201</v>
      </c>
      <c r="O4713" t="s">
        <v>1202</v>
      </c>
    </row>
    <row r="4714" spans="1:15" x14ac:dyDescent="0.25">
      <c r="A4714" t="s">
        <v>14436</v>
      </c>
      <c r="B4714" t="s">
        <v>14466</v>
      </c>
      <c r="C4714" t="s">
        <v>14438</v>
      </c>
      <c r="D4714" t="s">
        <v>14467</v>
      </c>
      <c r="E4714">
        <v>12.7</v>
      </c>
      <c r="F4714" s="65">
        <v>1.4</v>
      </c>
      <c r="G4714" s="65" t="s">
        <v>1213</v>
      </c>
      <c r="H4714">
        <v>60.262999999999998</v>
      </c>
      <c r="I4714">
        <v>5.3449999999999998</v>
      </c>
      <c r="J4714" s="65" t="s">
        <v>9263</v>
      </c>
      <c r="K4714" t="s">
        <v>9264</v>
      </c>
      <c r="L4714" t="s">
        <v>1201</v>
      </c>
      <c r="O4714" t="s">
        <v>1202</v>
      </c>
    </row>
    <row r="4715" spans="1:15" x14ac:dyDescent="0.25">
      <c r="A4715" t="s">
        <v>14436</v>
      </c>
      <c r="B4715" t="s">
        <v>14468</v>
      </c>
      <c r="C4715" t="s">
        <v>14438</v>
      </c>
      <c r="D4715" t="s">
        <v>14469</v>
      </c>
      <c r="E4715">
        <v>12.7</v>
      </c>
      <c r="F4715" s="65">
        <v>1.3</v>
      </c>
      <c r="G4715" s="65" t="s">
        <v>1213</v>
      </c>
      <c r="H4715">
        <v>60.262999999999998</v>
      </c>
      <c r="I4715">
        <v>5.3449999999999998</v>
      </c>
      <c r="J4715" s="65" t="s">
        <v>9263</v>
      </c>
      <c r="K4715" t="s">
        <v>9264</v>
      </c>
      <c r="L4715" t="s">
        <v>1201</v>
      </c>
      <c r="O4715" t="s">
        <v>1202</v>
      </c>
    </row>
    <row r="4716" spans="1:15" x14ac:dyDescent="0.25">
      <c r="A4716" t="s">
        <v>14436</v>
      </c>
      <c r="B4716" t="s">
        <v>14470</v>
      </c>
      <c r="C4716" t="s">
        <v>14438</v>
      </c>
      <c r="D4716" t="s">
        <v>14471</v>
      </c>
      <c r="E4716">
        <v>12.7</v>
      </c>
      <c r="F4716" s="65">
        <v>0.6</v>
      </c>
      <c r="G4716" s="65" t="s">
        <v>1213</v>
      </c>
      <c r="H4716">
        <v>60.262999999999998</v>
      </c>
      <c r="I4716">
        <v>5.3449999999999998</v>
      </c>
      <c r="J4716" s="65" t="s">
        <v>9263</v>
      </c>
      <c r="K4716" t="s">
        <v>9264</v>
      </c>
      <c r="L4716" t="s">
        <v>1201</v>
      </c>
      <c r="O4716" t="s">
        <v>1202</v>
      </c>
    </row>
    <row r="4717" spans="1:15" x14ac:dyDescent="0.25">
      <c r="A4717" t="s">
        <v>14436</v>
      </c>
      <c r="B4717" t="s">
        <v>14472</v>
      </c>
      <c r="C4717" t="s">
        <v>14438</v>
      </c>
      <c r="D4717" t="s">
        <v>14473</v>
      </c>
      <c r="E4717">
        <v>12.7</v>
      </c>
      <c r="F4717" s="65">
        <v>0.2</v>
      </c>
      <c r="G4717" s="65" t="s">
        <v>1213</v>
      </c>
      <c r="H4717">
        <v>60.262999999999998</v>
      </c>
      <c r="I4717">
        <v>5.3449999999999998</v>
      </c>
      <c r="J4717" s="65" t="s">
        <v>9263</v>
      </c>
      <c r="K4717" t="s">
        <v>9264</v>
      </c>
      <c r="L4717" t="s">
        <v>1201</v>
      </c>
      <c r="O4717" t="s">
        <v>1202</v>
      </c>
    </row>
    <row r="4718" spans="1:15" x14ac:dyDescent="0.25">
      <c r="A4718" t="s">
        <v>14436</v>
      </c>
      <c r="B4718" t="s">
        <v>14474</v>
      </c>
      <c r="C4718" t="s">
        <v>14438</v>
      </c>
      <c r="D4718" t="s">
        <v>14475</v>
      </c>
      <c r="E4718">
        <v>12.7</v>
      </c>
      <c r="F4718" s="65">
        <v>0.1</v>
      </c>
      <c r="G4718" s="65" t="s">
        <v>1213</v>
      </c>
      <c r="H4718">
        <v>60.262999999999998</v>
      </c>
      <c r="I4718">
        <v>5.3449999999999998</v>
      </c>
      <c r="J4718" s="65" t="s">
        <v>9263</v>
      </c>
      <c r="K4718" t="s">
        <v>9264</v>
      </c>
      <c r="L4718" t="s">
        <v>1201</v>
      </c>
      <c r="O4718" t="s">
        <v>1202</v>
      </c>
    </row>
    <row r="4719" spans="1:15" x14ac:dyDescent="0.25">
      <c r="A4719" t="s">
        <v>14436</v>
      </c>
      <c r="B4719" t="s">
        <v>14476</v>
      </c>
      <c r="C4719" t="s">
        <v>14438</v>
      </c>
      <c r="D4719" t="s">
        <v>14477</v>
      </c>
      <c r="E4719">
        <v>12.7</v>
      </c>
      <c r="F4719" s="65">
        <v>0.1</v>
      </c>
      <c r="G4719" s="65" t="s">
        <v>1213</v>
      </c>
      <c r="H4719">
        <v>60.262999999999998</v>
      </c>
      <c r="I4719">
        <v>5.3449999999999998</v>
      </c>
      <c r="J4719" s="65" t="s">
        <v>9263</v>
      </c>
      <c r="K4719" t="s">
        <v>9264</v>
      </c>
      <c r="L4719" t="s">
        <v>1201</v>
      </c>
      <c r="O4719" t="s">
        <v>1202</v>
      </c>
    </row>
    <row r="4720" spans="1:15" x14ac:dyDescent="0.25">
      <c r="A4720" t="s">
        <v>14436</v>
      </c>
      <c r="B4720" t="s">
        <v>14478</v>
      </c>
      <c r="C4720" t="s">
        <v>14438</v>
      </c>
      <c r="D4720" t="s">
        <v>14479</v>
      </c>
      <c r="E4720">
        <v>12.7</v>
      </c>
      <c r="F4720" s="65">
        <v>0.1</v>
      </c>
      <c r="G4720" s="65" t="s">
        <v>1213</v>
      </c>
      <c r="H4720">
        <v>60.262999999999998</v>
      </c>
      <c r="I4720">
        <v>5.3449999999999998</v>
      </c>
      <c r="J4720" s="65" t="s">
        <v>9263</v>
      </c>
      <c r="K4720" t="s">
        <v>9264</v>
      </c>
      <c r="L4720" t="s">
        <v>1201</v>
      </c>
      <c r="O4720" t="s">
        <v>1202</v>
      </c>
    </row>
    <row r="4721" spans="1:15" x14ac:dyDescent="0.25">
      <c r="A4721" t="s">
        <v>14480</v>
      </c>
      <c r="B4721" t="s">
        <v>14481</v>
      </c>
      <c r="C4721" t="s">
        <v>14482</v>
      </c>
      <c r="D4721" t="s">
        <v>14483</v>
      </c>
      <c r="E4721">
        <v>143</v>
      </c>
      <c r="F4721" s="65">
        <v>35</v>
      </c>
      <c r="G4721" s="65" t="s">
        <v>1200</v>
      </c>
      <c r="H4721">
        <v>60.863</v>
      </c>
      <c r="I4721">
        <v>7.3019999999999996</v>
      </c>
      <c r="J4721" s="65" t="s">
        <v>9263</v>
      </c>
      <c r="K4721" t="s">
        <v>9264</v>
      </c>
      <c r="L4721" t="s">
        <v>1201</v>
      </c>
      <c r="O4721" t="s">
        <v>1202</v>
      </c>
    </row>
    <row r="4722" spans="1:15" x14ac:dyDescent="0.25">
      <c r="A4722" t="s">
        <v>14480</v>
      </c>
      <c r="B4722" t="s">
        <v>14484</v>
      </c>
      <c r="C4722" t="s">
        <v>14482</v>
      </c>
      <c r="D4722" t="s">
        <v>14485</v>
      </c>
      <c r="E4722">
        <v>143</v>
      </c>
      <c r="F4722" s="65">
        <v>73</v>
      </c>
      <c r="G4722" s="65" t="s">
        <v>1200</v>
      </c>
      <c r="H4722">
        <v>60.863</v>
      </c>
      <c r="I4722">
        <v>7.3019999999999996</v>
      </c>
      <c r="J4722" s="65" t="s">
        <v>9263</v>
      </c>
      <c r="K4722" t="s">
        <v>9264</v>
      </c>
      <c r="L4722" t="s">
        <v>1201</v>
      </c>
      <c r="O4722" t="s">
        <v>1202</v>
      </c>
    </row>
    <row r="4723" spans="1:15" x14ac:dyDescent="0.25">
      <c r="A4723" t="s">
        <v>14480</v>
      </c>
      <c r="B4723" t="s">
        <v>14486</v>
      </c>
      <c r="C4723" t="s">
        <v>14482</v>
      </c>
      <c r="D4723" t="s">
        <v>14487</v>
      </c>
      <c r="E4723">
        <v>143</v>
      </c>
      <c r="F4723" s="65">
        <v>35</v>
      </c>
      <c r="G4723" s="65" t="s">
        <v>1200</v>
      </c>
      <c r="H4723">
        <v>60.863</v>
      </c>
      <c r="I4723">
        <v>7.3019999999999996</v>
      </c>
      <c r="J4723" s="65" t="s">
        <v>9263</v>
      </c>
      <c r="K4723" t="s">
        <v>9264</v>
      </c>
      <c r="L4723" t="s">
        <v>1201</v>
      </c>
      <c r="O4723" t="s">
        <v>1202</v>
      </c>
    </row>
    <row r="4724" spans="1:15" x14ac:dyDescent="0.25">
      <c r="A4724" t="s">
        <v>14488</v>
      </c>
      <c r="B4724" t="s">
        <v>14489</v>
      </c>
      <c r="C4724" t="s">
        <v>14490</v>
      </c>
      <c r="D4724" t="s">
        <v>14491</v>
      </c>
      <c r="E4724">
        <v>5.4</v>
      </c>
      <c r="F4724" s="65">
        <v>5.4</v>
      </c>
      <c r="G4724" s="65" t="s">
        <v>1200</v>
      </c>
      <c r="H4724">
        <v>58.637999999999998</v>
      </c>
      <c r="I4724">
        <v>6.0910000000000002</v>
      </c>
      <c r="J4724" s="65" t="s">
        <v>9263</v>
      </c>
      <c r="K4724" t="s">
        <v>9367</v>
      </c>
      <c r="L4724" t="s">
        <v>1201</v>
      </c>
      <c r="O4724" t="s">
        <v>1202</v>
      </c>
    </row>
    <row r="4725" spans="1:15" x14ac:dyDescent="0.25">
      <c r="A4725" t="s">
        <v>14492</v>
      </c>
      <c r="B4725" t="s">
        <v>14493</v>
      </c>
      <c r="C4725" t="s">
        <v>14494</v>
      </c>
      <c r="D4725" t="s">
        <v>14495</v>
      </c>
      <c r="E4725">
        <v>65</v>
      </c>
      <c r="F4725" s="65">
        <v>65</v>
      </c>
      <c r="G4725" s="65" t="s">
        <v>1200</v>
      </c>
      <c r="H4725">
        <v>58.898000000000003</v>
      </c>
      <c r="I4725">
        <v>8.26</v>
      </c>
      <c r="J4725" s="65" t="s">
        <v>9263</v>
      </c>
      <c r="K4725" t="s">
        <v>9367</v>
      </c>
      <c r="L4725" t="s">
        <v>1201</v>
      </c>
      <c r="O4725" t="s">
        <v>1202</v>
      </c>
    </row>
    <row r="4726" spans="1:15" x14ac:dyDescent="0.25">
      <c r="A4726" t="s">
        <v>14496</v>
      </c>
      <c r="B4726" t="s">
        <v>14497</v>
      </c>
      <c r="C4726" t="s">
        <v>14498</v>
      </c>
      <c r="D4726" t="s">
        <v>14499</v>
      </c>
      <c r="E4726">
        <v>5.5</v>
      </c>
      <c r="F4726" s="65">
        <v>5.5</v>
      </c>
      <c r="G4726" s="65" t="s">
        <v>1213</v>
      </c>
      <c r="H4726">
        <v>69.516000000000005</v>
      </c>
      <c r="I4726">
        <v>19.280999999999999</v>
      </c>
      <c r="J4726" s="65" t="s">
        <v>9263</v>
      </c>
      <c r="K4726" t="s">
        <v>9348</v>
      </c>
      <c r="L4726" t="s">
        <v>1201</v>
      </c>
      <c r="O4726" t="s">
        <v>1202</v>
      </c>
    </row>
    <row r="4727" spans="1:15" x14ac:dyDescent="0.25">
      <c r="A4727" t="s">
        <v>14500</v>
      </c>
      <c r="B4727" t="s">
        <v>14501</v>
      </c>
      <c r="C4727" t="s">
        <v>14502</v>
      </c>
      <c r="D4727" t="s">
        <v>14503</v>
      </c>
      <c r="E4727">
        <v>6</v>
      </c>
      <c r="F4727" s="65">
        <v>2</v>
      </c>
      <c r="G4727" s="65" t="s">
        <v>1213</v>
      </c>
      <c r="H4727">
        <v>59.021999999999998</v>
      </c>
      <c r="I4727">
        <v>6.0410000000000004</v>
      </c>
      <c r="J4727" s="65" t="s">
        <v>9263</v>
      </c>
      <c r="K4727" t="s">
        <v>9367</v>
      </c>
      <c r="L4727" t="s">
        <v>1201</v>
      </c>
      <c r="O4727" t="s">
        <v>1202</v>
      </c>
    </row>
    <row r="4728" spans="1:15" x14ac:dyDescent="0.25">
      <c r="A4728" t="s">
        <v>14500</v>
      </c>
      <c r="B4728" t="s">
        <v>14504</v>
      </c>
      <c r="C4728" t="s">
        <v>14502</v>
      </c>
      <c r="D4728" t="s">
        <v>14505</v>
      </c>
      <c r="E4728">
        <v>6</v>
      </c>
      <c r="F4728" s="65">
        <v>2</v>
      </c>
      <c r="G4728" s="65" t="s">
        <v>1213</v>
      </c>
      <c r="H4728">
        <v>59.021999999999998</v>
      </c>
      <c r="I4728">
        <v>6.0410000000000004</v>
      </c>
      <c r="J4728" s="65" t="s">
        <v>9263</v>
      </c>
      <c r="K4728" t="s">
        <v>9367</v>
      </c>
      <c r="L4728" t="s">
        <v>1201</v>
      </c>
      <c r="O4728" t="s">
        <v>1202</v>
      </c>
    </row>
    <row r="4729" spans="1:15" x14ac:dyDescent="0.25">
      <c r="A4729" t="s">
        <v>14500</v>
      </c>
      <c r="B4729" t="s">
        <v>14506</v>
      </c>
      <c r="C4729" t="s">
        <v>14502</v>
      </c>
      <c r="D4729" t="s">
        <v>14507</v>
      </c>
      <c r="E4729">
        <v>6</v>
      </c>
      <c r="F4729" s="65">
        <v>2</v>
      </c>
      <c r="G4729" s="65" t="s">
        <v>1213</v>
      </c>
      <c r="H4729">
        <v>59.021999999999998</v>
      </c>
      <c r="I4729">
        <v>6.0410000000000004</v>
      </c>
      <c r="J4729" s="65" t="s">
        <v>9263</v>
      </c>
      <c r="K4729" t="s">
        <v>9367</v>
      </c>
      <c r="L4729" t="s">
        <v>1201</v>
      </c>
      <c r="O4729" t="s">
        <v>1202</v>
      </c>
    </row>
    <row r="4730" spans="1:15" x14ac:dyDescent="0.25">
      <c r="A4730" t="s">
        <v>14508</v>
      </c>
      <c r="B4730" t="s">
        <v>14509</v>
      </c>
      <c r="C4730" t="s">
        <v>14510</v>
      </c>
      <c r="D4730" t="s">
        <v>14511</v>
      </c>
      <c r="E4730">
        <v>7.4</v>
      </c>
      <c r="F4730" s="65">
        <v>2.9</v>
      </c>
      <c r="G4730" s="65" t="s">
        <v>1200</v>
      </c>
      <c r="H4730">
        <v>68.343000000000004</v>
      </c>
      <c r="I4730">
        <v>16.831</v>
      </c>
      <c r="J4730" s="65" t="s">
        <v>9263</v>
      </c>
      <c r="K4730" t="s">
        <v>9348</v>
      </c>
      <c r="L4730" t="s">
        <v>1201</v>
      </c>
      <c r="O4730" t="s">
        <v>1202</v>
      </c>
    </row>
    <row r="4731" spans="1:15" x14ac:dyDescent="0.25">
      <c r="A4731" t="s">
        <v>14508</v>
      </c>
      <c r="B4731" t="s">
        <v>14512</v>
      </c>
      <c r="C4731" t="s">
        <v>14510</v>
      </c>
      <c r="D4731" t="s">
        <v>14513</v>
      </c>
      <c r="E4731">
        <v>7.4</v>
      </c>
      <c r="F4731" s="65">
        <v>2.7</v>
      </c>
      <c r="G4731" s="65" t="s">
        <v>1200</v>
      </c>
      <c r="H4731">
        <v>68.343000000000004</v>
      </c>
      <c r="I4731">
        <v>16.831</v>
      </c>
      <c r="J4731" s="65" t="s">
        <v>9263</v>
      </c>
      <c r="K4731" t="s">
        <v>9348</v>
      </c>
      <c r="L4731" t="s">
        <v>1201</v>
      </c>
      <c r="O4731" t="s">
        <v>1202</v>
      </c>
    </row>
    <row r="4732" spans="1:15" x14ac:dyDescent="0.25">
      <c r="A4732" t="s">
        <v>14508</v>
      </c>
      <c r="B4732" t="s">
        <v>14514</v>
      </c>
      <c r="C4732" t="s">
        <v>14510</v>
      </c>
      <c r="D4732" t="s">
        <v>14515</v>
      </c>
      <c r="E4732">
        <v>7.4</v>
      </c>
      <c r="F4732" s="65">
        <v>1.8</v>
      </c>
      <c r="G4732" s="65" t="s">
        <v>1200</v>
      </c>
      <c r="H4732">
        <v>68.343000000000004</v>
      </c>
      <c r="I4732">
        <v>16.831</v>
      </c>
      <c r="J4732" s="65" t="s">
        <v>9263</v>
      </c>
      <c r="K4732" t="s">
        <v>9348</v>
      </c>
      <c r="L4732" t="s">
        <v>1201</v>
      </c>
      <c r="O4732" t="s">
        <v>1202</v>
      </c>
    </row>
    <row r="4733" spans="1:15" x14ac:dyDescent="0.25">
      <c r="A4733" t="s">
        <v>14508</v>
      </c>
      <c r="B4733" t="s">
        <v>14516</v>
      </c>
      <c r="C4733" t="s">
        <v>14510</v>
      </c>
      <c r="D4733" t="s">
        <v>14517</v>
      </c>
      <c r="E4733">
        <v>7.4</v>
      </c>
      <c r="F4733" s="65">
        <v>0</v>
      </c>
      <c r="G4733" s="65" t="s">
        <v>1200</v>
      </c>
      <c r="H4733">
        <v>68.343000000000004</v>
      </c>
      <c r="I4733">
        <v>16.831</v>
      </c>
      <c r="J4733" s="65" t="s">
        <v>9263</v>
      </c>
      <c r="K4733" t="s">
        <v>9348</v>
      </c>
      <c r="L4733" t="s">
        <v>1201</v>
      </c>
      <c r="O4733" t="s">
        <v>1202</v>
      </c>
    </row>
    <row r="4734" spans="1:15" x14ac:dyDescent="0.25">
      <c r="A4734" t="s">
        <v>14518</v>
      </c>
      <c r="B4734" t="s">
        <v>14519</v>
      </c>
      <c r="C4734" t="s">
        <v>14520</v>
      </c>
      <c r="D4734" t="s">
        <v>14521</v>
      </c>
      <c r="E4734">
        <v>7</v>
      </c>
      <c r="F4734" s="65">
        <v>7</v>
      </c>
      <c r="G4734" s="65" t="s">
        <v>1200</v>
      </c>
      <c r="H4734">
        <v>61.161999999999999</v>
      </c>
      <c r="I4734">
        <v>12.446999999999999</v>
      </c>
      <c r="J4734" s="65" t="s">
        <v>9263</v>
      </c>
      <c r="K4734" t="s">
        <v>9512</v>
      </c>
      <c r="L4734" t="s">
        <v>1201</v>
      </c>
      <c r="O4734" t="s">
        <v>1202</v>
      </c>
    </row>
    <row r="4735" spans="1:15" x14ac:dyDescent="0.25">
      <c r="A4735" t="s">
        <v>14522</v>
      </c>
      <c r="B4735" t="s">
        <v>14523</v>
      </c>
      <c r="C4735" t="s">
        <v>14524</v>
      </c>
      <c r="D4735" t="s">
        <v>14525</v>
      </c>
      <c r="E4735">
        <v>3.3</v>
      </c>
      <c r="F4735" s="65">
        <v>0.1</v>
      </c>
      <c r="G4735" s="65" t="s">
        <v>1213</v>
      </c>
      <c r="J4735" s="65" t="s">
        <v>9263</v>
      </c>
      <c r="L4735" t="s">
        <v>1201</v>
      </c>
      <c r="O4735" t="s">
        <v>1202</v>
      </c>
    </row>
    <row r="4736" spans="1:15" x14ac:dyDescent="0.25">
      <c r="A4736" t="s">
        <v>14522</v>
      </c>
      <c r="B4736" t="s">
        <v>14526</v>
      </c>
      <c r="C4736" t="s">
        <v>14524</v>
      </c>
      <c r="D4736" t="s">
        <v>14527</v>
      </c>
      <c r="E4736">
        <v>3.3</v>
      </c>
      <c r="F4736" s="65">
        <v>0</v>
      </c>
      <c r="G4736" s="65" t="s">
        <v>1213</v>
      </c>
      <c r="J4736" s="65" t="s">
        <v>9263</v>
      </c>
      <c r="L4736" t="s">
        <v>1201</v>
      </c>
      <c r="O4736" t="s">
        <v>1202</v>
      </c>
    </row>
    <row r="4737" spans="1:15" x14ac:dyDescent="0.25">
      <c r="A4737" t="s">
        <v>14522</v>
      </c>
      <c r="B4737" t="s">
        <v>14528</v>
      </c>
      <c r="C4737" t="s">
        <v>14524</v>
      </c>
      <c r="D4737" t="s">
        <v>14529</v>
      </c>
      <c r="E4737">
        <v>3.3</v>
      </c>
      <c r="F4737" s="65">
        <v>3.1</v>
      </c>
      <c r="G4737" s="65" t="s">
        <v>1213</v>
      </c>
      <c r="J4737" s="65" t="s">
        <v>9263</v>
      </c>
      <c r="L4737" t="s">
        <v>1201</v>
      </c>
      <c r="O4737" t="s">
        <v>1202</v>
      </c>
    </row>
    <row r="4738" spans="1:15" x14ac:dyDescent="0.25">
      <c r="A4738" t="s">
        <v>14522</v>
      </c>
      <c r="B4738" t="s">
        <v>14530</v>
      </c>
      <c r="C4738" t="s">
        <v>14524</v>
      </c>
      <c r="D4738" t="s">
        <v>14531</v>
      </c>
      <c r="E4738">
        <v>3.3</v>
      </c>
      <c r="F4738" s="65">
        <v>0.1</v>
      </c>
      <c r="G4738" s="65" t="s">
        <v>1213</v>
      </c>
      <c r="J4738" s="65" t="s">
        <v>9263</v>
      </c>
      <c r="L4738" t="s">
        <v>1201</v>
      </c>
      <c r="O4738" t="s">
        <v>1202</v>
      </c>
    </row>
    <row r="4739" spans="1:15" x14ac:dyDescent="0.25">
      <c r="A4739" t="s">
        <v>14532</v>
      </c>
      <c r="B4739" t="s">
        <v>14533</v>
      </c>
      <c r="C4739" t="s">
        <v>14534</v>
      </c>
      <c r="D4739" t="s">
        <v>14535</v>
      </c>
      <c r="E4739">
        <v>7.2</v>
      </c>
      <c r="F4739" s="65">
        <v>3.6</v>
      </c>
      <c r="G4739" s="65" t="s">
        <v>1200</v>
      </c>
      <c r="H4739">
        <v>62.246000000000002</v>
      </c>
      <c r="I4739">
        <v>6.89</v>
      </c>
      <c r="J4739" s="65" t="s">
        <v>9263</v>
      </c>
      <c r="K4739" t="s">
        <v>9264</v>
      </c>
      <c r="L4739" t="s">
        <v>1201</v>
      </c>
      <c r="O4739" t="s">
        <v>1202</v>
      </c>
    </row>
    <row r="4740" spans="1:15" x14ac:dyDescent="0.25">
      <c r="A4740" t="s">
        <v>14532</v>
      </c>
      <c r="B4740" t="s">
        <v>14536</v>
      </c>
      <c r="C4740" t="s">
        <v>14534</v>
      </c>
      <c r="D4740" t="s">
        <v>14537</v>
      </c>
      <c r="E4740">
        <v>7.2</v>
      </c>
      <c r="F4740" s="65">
        <v>3.6</v>
      </c>
      <c r="G4740" s="65" t="s">
        <v>1200</v>
      </c>
      <c r="H4740">
        <v>62.246000000000002</v>
      </c>
      <c r="I4740">
        <v>6.89</v>
      </c>
      <c r="J4740" s="65" t="s">
        <v>9263</v>
      </c>
      <c r="K4740" t="s">
        <v>9264</v>
      </c>
      <c r="L4740" t="s">
        <v>1201</v>
      </c>
      <c r="O4740" t="s">
        <v>1202</v>
      </c>
    </row>
    <row r="4741" spans="1:15" x14ac:dyDescent="0.25">
      <c r="A4741" t="s">
        <v>14538</v>
      </c>
      <c r="B4741" t="s">
        <v>14539</v>
      </c>
      <c r="C4741" t="s">
        <v>14540</v>
      </c>
      <c r="D4741" t="s">
        <v>14541</v>
      </c>
      <c r="E4741">
        <v>14</v>
      </c>
      <c r="F4741" s="65">
        <v>14</v>
      </c>
      <c r="G4741" s="65" t="s">
        <v>1200</v>
      </c>
      <c r="H4741">
        <v>60.982999999999997</v>
      </c>
      <c r="I4741">
        <v>7.0049999999999999</v>
      </c>
      <c r="J4741" s="65" t="s">
        <v>9263</v>
      </c>
      <c r="K4741" t="s">
        <v>9264</v>
      </c>
      <c r="L4741" t="s">
        <v>1201</v>
      </c>
      <c r="O4741" t="s">
        <v>1202</v>
      </c>
    </row>
    <row r="4742" spans="1:15" x14ac:dyDescent="0.25">
      <c r="A4742" t="s">
        <v>14542</v>
      </c>
      <c r="B4742" t="s">
        <v>14543</v>
      </c>
      <c r="C4742" t="s">
        <v>14544</v>
      </c>
      <c r="D4742" t="s">
        <v>14545</v>
      </c>
      <c r="E4742">
        <v>9</v>
      </c>
      <c r="F4742" s="65">
        <v>9</v>
      </c>
      <c r="G4742" s="65" t="s">
        <v>1200</v>
      </c>
      <c r="H4742">
        <v>61.845999999999997</v>
      </c>
      <c r="I4742">
        <v>8.9610000000000003</v>
      </c>
      <c r="J4742" s="65" t="s">
        <v>9263</v>
      </c>
      <c r="K4742" t="s">
        <v>9512</v>
      </c>
      <c r="L4742" t="s">
        <v>1201</v>
      </c>
      <c r="O4742" t="s">
        <v>1202</v>
      </c>
    </row>
    <row r="4743" spans="1:15" x14ac:dyDescent="0.25">
      <c r="A4743" t="s">
        <v>14546</v>
      </c>
      <c r="B4743" t="s">
        <v>14547</v>
      </c>
      <c r="C4743" t="s">
        <v>14548</v>
      </c>
      <c r="D4743" t="s">
        <v>14549</v>
      </c>
      <c r="E4743">
        <v>8</v>
      </c>
      <c r="F4743" s="65">
        <v>8</v>
      </c>
      <c r="G4743" s="65" t="s">
        <v>1200</v>
      </c>
      <c r="H4743">
        <v>63.14</v>
      </c>
      <c r="I4743">
        <v>10.965999999999999</v>
      </c>
      <c r="J4743" s="65" t="s">
        <v>9263</v>
      </c>
      <c r="K4743" t="s">
        <v>9341</v>
      </c>
      <c r="L4743" t="s">
        <v>1201</v>
      </c>
      <c r="O4743" t="s">
        <v>1202</v>
      </c>
    </row>
    <row r="4744" spans="1:15" x14ac:dyDescent="0.25">
      <c r="A4744" t="s">
        <v>14550</v>
      </c>
      <c r="B4744" t="s">
        <v>14551</v>
      </c>
      <c r="C4744" t="s">
        <v>14552</v>
      </c>
      <c r="D4744" t="s">
        <v>14553</v>
      </c>
      <c r="E4744">
        <v>5.6</v>
      </c>
      <c r="F4744" s="65">
        <v>5.6</v>
      </c>
      <c r="G4744" s="65" t="s">
        <v>1200</v>
      </c>
      <c r="H4744">
        <v>60.482999999999997</v>
      </c>
      <c r="I4744">
        <v>5.7329999999999997</v>
      </c>
      <c r="J4744" s="65" t="s">
        <v>9263</v>
      </c>
      <c r="K4744" t="s">
        <v>9264</v>
      </c>
      <c r="L4744" t="s">
        <v>1201</v>
      </c>
      <c r="O4744" t="s">
        <v>1202</v>
      </c>
    </row>
    <row r="4745" spans="1:15" x14ac:dyDescent="0.25">
      <c r="A4745" t="s">
        <v>14554</v>
      </c>
      <c r="B4745" t="s">
        <v>14555</v>
      </c>
      <c r="C4745" t="s">
        <v>14556</v>
      </c>
      <c r="D4745" t="s">
        <v>14557</v>
      </c>
      <c r="E4745">
        <v>84.6</v>
      </c>
      <c r="F4745" s="65">
        <v>2.5</v>
      </c>
      <c r="G4745" s="65" t="s">
        <v>1200</v>
      </c>
      <c r="H4745">
        <v>60.826000000000001</v>
      </c>
      <c r="I4745">
        <v>9.5449999999999999</v>
      </c>
      <c r="J4745" s="65" t="s">
        <v>9263</v>
      </c>
      <c r="K4745" t="s">
        <v>9512</v>
      </c>
      <c r="L4745" t="s">
        <v>1201</v>
      </c>
      <c r="O4745" t="s">
        <v>1202</v>
      </c>
    </row>
    <row r="4746" spans="1:15" x14ac:dyDescent="0.25">
      <c r="A4746" t="s">
        <v>14554</v>
      </c>
      <c r="B4746" t="s">
        <v>14558</v>
      </c>
      <c r="C4746" t="s">
        <v>14556</v>
      </c>
      <c r="D4746" t="s">
        <v>14559</v>
      </c>
      <c r="E4746">
        <v>84.6</v>
      </c>
      <c r="F4746" s="65">
        <v>3.1</v>
      </c>
      <c r="G4746" s="65" t="s">
        <v>1200</v>
      </c>
      <c r="H4746">
        <v>60.826000000000001</v>
      </c>
      <c r="I4746">
        <v>9.5449999999999999</v>
      </c>
      <c r="J4746" s="65" t="s">
        <v>9263</v>
      </c>
      <c r="K4746" t="s">
        <v>9512</v>
      </c>
      <c r="L4746" t="s">
        <v>1201</v>
      </c>
      <c r="O4746" t="s">
        <v>1202</v>
      </c>
    </row>
    <row r="4747" spans="1:15" x14ac:dyDescent="0.25">
      <c r="A4747" t="s">
        <v>14554</v>
      </c>
      <c r="B4747" t="s">
        <v>14560</v>
      </c>
      <c r="C4747" t="s">
        <v>14556</v>
      </c>
      <c r="D4747" t="s">
        <v>14561</v>
      </c>
      <c r="E4747">
        <v>84.6</v>
      </c>
      <c r="F4747" s="65">
        <v>39</v>
      </c>
      <c r="G4747" s="65" t="s">
        <v>1200</v>
      </c>
      <c r="H4747">
        <v>60.826000000000001</v>
      </c>
      <c r="I4747">
        <v>9.5449999999999999</v>
      </c>
      <c r="J4747" s="65" t="s">
        <v>9263</v>
      </c>
      <c r="K4747" t="s">
        <v>9512</v>
      </c>
      <c r="L4747" t="s">
        <v>1201</v>
      </c>
      <c r="O4747" t="s">
        <v>1202</v>
      </c>
    </row>
    <row r="4748" spans="1:15" x14ac:dyDescent="0.25">
      <c r="A4748" t="s">
        <v>14554</v>
      </c>
      <c r="B4748" t="s">
        <v>14562</v>
      </c>
      <c r="C4748" t="s">
        <v>14556</v>
      </c>
      <c r="D4748" t="s">
        <v>14563</v>
      </c>
      <c r="E4748">
        <v>84.6</v>
      </c>
      <c r="F4748" s="65">
        <v>1</v>
      </c>
      <c r="G4748" s="65" t="s">
        <v>1200</v>
      </c>
      <c r="H4748">
        <v>60.826000000000001</v>
      </c>
      <c r="I4748">
        <v>9.5449999999999999</v>
      </c>
      <c r="J4748" s="65" t="s">
        <v>9263</v>
      </c>
      <c r="K4748" t="s">
        <v>9512</v>
      </c>
      <c r="L4748" t="s">
        <v>1201</v>
      </c>
      <c r="O4748" t="s">
        <v>1202</v>
      </c>
    </row>
    <row r="4749" spans="1:15" x14ac:dyDescent="0.25">
      <c r="A4749" t="s">
        <v>14554</v>
      </c>
      <c r="B4749" t="s">
        <v>14564</v>
      </c>
      <c r="C4749" t="s">
        <v>14556</v>
      </c>
      <c r="D4749" t="s">
        <v>14565</v>
      </c>
      <c r="E4749">
        <v>84.6</v>
      </c>
      <c r="F4749" s="65">
        <v>39</v>
      </c>
      <c r="G4749" s="65" t="s">
        <v>1200</v>
      </c>
      <c r="H4749">
        <v>60.826000000000001</v>
      </c>
      <c r="I4749">
        <v>9.5449999999999999</v>
      </c>
      <c r="J4749" s="65" t="s">
        <v>9263</v>
      </c>
      <c r="K4749" t="s">
        <v>9512</v>
      </c>
      <c r="L4749" t="s">
        <v>1201</v>
      </c>
      <c r="O4749" t="s">
        <v>1202</v>
      </c>
    </row>
    <row r="4750" spans="1:15" x14ac:dyDescent="0.25">
      <c r="A4750" t="s">
        <v>14566</v>
      </c>
      <c r="B4750" t="s">
        <v>14567</v>
      </c>
      <c r="C4750" t="s">
        <v>14568</v>
      </c>
      <c r="D4750" t="s">
        <v>14569</v>
      </c>
      <c r="E4750">
        <v>20</v>
      </c>
      <c r="F4750" s="65">
        <v>20</v>
      </c>
      <c r="G4750" s="65" t="s">
        <v>1200</v>
      </c>
      <c r="H4750">
        <v>60.957000000000001</v>
      </c>
      <c r="I4750">
        <v>9.3010000000000002</v>
      </c>
      <c r="J4750" s="65" t="s">
        <v>9263</v>
      </c>
      <c r="K4750" t="s">
        <v>9512</v>
      </c>
      <c r="L4750" t="s">
        <v>1201</v>
      </c>
      <c r="O4750" t="s">
        <v>1202</v>
      </c>
    </row>
    <row r="4751" spans="1:15" x14ac:dyDescent="0.25">
      <c r="A4751" t="s">
        <v>14570</v>
      </c>
      <c r="B4751" t="s">
        <v>14571</v>
      </c>
      <c r="C4751" t="s">
        <v>14572</v>
      </c>
      <c r="D4751" t="s">
        <v>14573</v>
      </c>
      <c r="E4751">
        <v>5.2</v>
      </c>
      <c r="F4751" s="65">
        <v>2.6</v>
      </c>
      <c r="G4751" s="65" t="s">
        <v>1200</v>
      </c>
      <c r="H4751">
        <v>59.908000000000001</v>
      </c>
      <c r="I4751">
        <v>10.744999999999999</v>
      </c>
      <c r="J4751" s="65" t="s">
        <v>9263</v>
      </c>
      <c r="K4751" t="s">
        <v>9276</v>
      </c>
      <c r="L4751" t="s">
        <v>1201</v>
      </c>
      <c r="O4751" t="s">
        <v>1202</v>
      </c>
    </row>
    <row r="4752" spans="1:15" x14ac:dyDescent="0.25">
      <c r="A4752" t="s">
        <v>14570</v>
      </c>
      <c r="B4752" t="s">
        <v>14574</v>
      </c>
      <c r="C4752" t="s">
        <v>14572</v>
      </c>
      <c r="D4752" t="s">
        <v>14575</v>
      </c>
      <c r="E4752">
        <v>5.2</v>
      </c>
      <c r="F4752" s="65">
        <v>2.6</v>
      </c>
      <c r="G4752" s="65" t="s">
        <v>1200</v>
      </c>
      <c r="H4752">
        <v>59.908000000000001</v>
      </c>
      <c r="I4752">
        <v>10.744999999999999</v>
      </c>
      <c r="J4752" s="65" t="s">
        <v>9263</v>
      </c>
      <c r="K4752" t="s">
        <v>9276</v>
      </c>
      <c r="L4752" t="s">
        <v>1201</v>
      </c>
      <c r="O4752" t="s">
        <v>1202</v>
      </c>
    </row>
    <row r="4753" spans="1:15" x14ac:dyDescent="0.25">
      <c r="A4753" t="s">
        <v>14576</v>
      </c>
      <c r="B4753" t="s">
        <v>14577</v>
      </c>
      <c r="C4753" t="s">
        <v>14578</v>
      </c>
      <c r="D4753" t="s">
        <v>14579</v>
      </c>
      <c r="E4753">
        <v>12</v>
      </c>
      <c r="F4753" s="65">
        <v>12</v>
      </c>
      <c r="G4753" s="65" t="s">
        <v>1200</v>
      </c>
      <c r="H4753">
        <v>59.948</v>
      </c>
      <c r="I4753">
        <v>6.5839999999999996</v>
      </c>
      <c r="J4753" s="65" t="s">
        <v>9263</v>
      </c>
      <c r="K4753" t="s">
        <v>9264</v>
      </c>
      <c r="L4753" t="s">
        <v>1201</v>
      </c>
      <c r="O4753" t="s">
        <v>1202</v>
      </c>
    </row>
    <row r="4754" spans="1:15" x14ac:dyDescent="0.25">
      <c r="A4754" t="s">
        <v>14580</v>
      </c>
      <c r="B4754" t="s">
        <v>14581</v>
      </c>
      <c r="C4754" t="s">
        <v>14582</v>
      </c>
      <c r="D4754" t="s">
        <v>14583</v>
      </c>
      <c r="E4754">
        <v>1.4</v>
      </c>
      <c r="F4754" s="65">
        <v>1.4</v>
      </c>
      <c r="G4754" s="65" t="s">
        <v>1200</v>
      </c>
      <c r="H4754">
        <v>62.276000000000003</v>
      </c>
      <c r="I4754">
        <v>10.782</v>
      </c>
      <c r="J4754" s="65" t="s">
        <v>9263</v>
      </c>
      <c r="K4754" t="s">
        <v>9512</v>
      </c>
      <c r="L4754" t="s">
        <v>1201</v>
      </c>
      <c r="O4754" t="s">
        <v>1202</v>
      </c>
    </row>
    <row r="4755" spans="1:15" x14ac:dyDescent="0.25">
      <c r="A4755" t="s">
        <v>14584</v>
      </c>
      <c r="B4755" t="s">
        <v>14585</v>
      </c>
      <c r="C4755" t="s">
        <v>14586</v>
      </c>
      <c r="D4755" t="s">
        <v>14587</v>
      </c>
      <c r="E4755">
        <v>33</v>
      </c>
      <c r="F4755" s="65">
        <v>33</v>
      </c>
      <c r="G4755" s="65" t="s">
        <v>1200</v>
      </c>
      <c r="H4755">
        <v>59.55</v>
      </c>
      <c r="I4755">
        <v>9.25</v>
      </c>
      <c r="J4755" s="65" t="s">
        <v>9263</v>
      </c>
      <c r="K4755" t="s">
        <v>9271</v>
      </c>
      <c r="L4755" t="s">
        <v>1201</v>
      </c>
      <c r="O4755" t="s">
        <v>1202</v>
      </c>
    </row>
    <row r="4756" spans="1:15" x14ac:dyDescent="0.25">
      <c r="A4756" t="s">
        <v>14588</v>
      </c>
      <c r="B4756" t="s">
        <v>14589</v>
      </c>
      <c r="C4756" t="s">
        <v>14590</v>
      </c>
      <c r="D4756" t="s">
        <v>14591</v>
      </c>
      <c r="E4756">
        <v>101</v>
      </c>
      <c r="F4756" s="65">
        <v>22</v>
      </c>
      <c r="G4756" s="65" t="s">
        <v>1213</v>
      </c>
      <c r="H4756">
        <v>59.930999999999997</v>
      </c>
      <c r="I4756">
        <v>9.9480000000000004</v>
      </c>
      <c r="J4756" s="65" t="s">
        <v>9263</v>
      </c>
      <c r="K4756" t="s">
        <v>9271</v>
      </c>
      <c r="L4756" t="s">
        <v>1201</v>
      </c>
      <c r="O4756" t="s">
        <v>1202</v>
      </c>
    </row>
    <row r="4757" spans="1:15" x14ac:dyDescent="0.25">
      <c r="A4757" t="s">
        <v>14588</v>
      </c>
      <c r="B4757" t="s">
        <v>14592</v>
      </c>
      <c r="C4757" t="s">
        <v>14590</v>
      </c>
      <c r="D4757" t="s">
        <v>14593</v>
      </c>
      <c r="E4757">
        <v>101</v>
      </c>
      <c r="F4757" s="65">
        <v>22</v>
      </c>
      <c r="G4757" s="65" t="s">
        <v>1213</v>
      </c>
      <c r="H4757">
        <v>59.930999999999997</v>
      </c>
      <c r="I4757">
        <v>9.9480000000000004</v>
      </c>
      <c r="J4757" s="65" t="s">
        <v>9263</v>
      </c>
      <c r="K4757" t="s">
        <v>9271</v>
      </c>
      <c r="L4757" t="s">
        <v>1201</v>
      </c>
      <c r="O4757" t="s">
        <v>1202</v>
      </c>
    </row>
    <row r="4758" spans="1:15" x14ac:dyDescent="0.25">
      <c r="A4758" t="s">
        <v>14588</v>
      </c>
      <c r="B4758" t="s">
        <v>14594</v>
      </c>
      <c r="C4758" t="s">
        <v>14590</v>
      </c>
      <c r="D4758" t="s">
        <v>14595</v>
      </c>
      <c r="E4758">
        <v>101</v>
      </c>
      <c r="F4758" s="65">
        <v>35</v>
      </c>
      <c r="G4758" s="65" t="s">
        <v>1213</v>
      </c>
      <c r="H4758">
        <v>59.930999999999997</v>
      </c>
      <c r="I4758">
        <v>9.9480000000000004</v>
      </c>
      <c r="J4758" s="65" t="s">
        <v>9263</v>
      </c>
      <c r="K4758" t="s">
        <v>9271</v>
      </c>
      <c r="L4758" t="s">
        <v>1201</v>
      </c>
      <c r="O4758" t="s">
        <v>1202</v>
      </c>
    </row>
    <row r="4759" spans="1:15" x14ac:dyDescent="0.25">
      <c r="A4759" t="s">
        <v>14588</v>
      </c>
      <c r="B4759" t="s">
        <v>14596</v>
      </c>
      <c r="C4759" t="s">
        <v>14590</v>
      </c>
      <c r="D4759" t="s">
        <v>14597</v>
      </c>
      <c r="E4759">
        <v>101</v>
      </c>
      <c r="F4759" s="65">
        <v>22</v>
      </c>
      <c r="G4759" s="65" t="s">
        <v>1213</v>
      </c>
      <c r="H4759">
        <v>59.930999999999997</v>
      </c>
      <c r="I4759">
        <v>9.9480000000000004</v>
      </c>
      <c r="J4759" s="65" t="s">
        <v>9263</v>
      </c>
      <c r="K4759" t="s">
        <v>9271</v>
      </c>
      <c r="L4759" t="s">
        <v>1201</v>
      </c>
      <c r="O4759" t="s">
        <v>1202</v>
      </c>
    </row>
    <row r="4760" spans="1:15" x14ac:dyDescent="0.25">
      <c r="A4760" t="s">
        <v>14598</v>
      </c>
      <c r="B4760" t="s">
        <v>14599</v>
      </c>
      <c r="C4760" t="s">
        <v>14600</v>
      </c>
      <c r="D4760" t="s">
        <v>14601</v>
      </c>
      <c r="E4760">
        <v>4</v>
      </c>
      <c r="F4760" s="65">
        <v>4</v>
      </c>
      <c r="G4760" s="65" t="s">
        <v>1213</v>
      </c>
      <c r="H4760">
        <v>58.911999999999999</v>
      </c>
      <c r="I4760">
        <v>5.7110000000000003</v>
      </c>
      <c r="J4760" s="65" t="s">
        <v>9263</v>
      </c>
      <c r="K4760" t="s">
        <v>9367</v>
      </c>
      <c r="L4760" t="s">
        <v>1201</v>
      </c>
      <c r="O4760" t="s">
        <v>1202</v>
      </c>
    </row>
    <row r="4761" spans="1:15" x14ac:dyDescent="0.25">
      <c r="A4761" t="s">
        <v>14602</v>
      </c>
      <c r="B4761" t="s">
        <v>14603</v>
      </c>
      <c r="C4761" t="s">
        <v>14604</v>
      </c>
      <c r="D4761" t="s">
        <v>14605</v>
      </c>
      <c r="E4761">
        <v>0.8</v>
      </c>
      <c r="F4761" s="65">
        <v>0.8</v>
      </c>
      <c r="G4761" s="65" t="s">
        <v>1200</v>
      </c>
      <c r="H4761">
        <v>66.293000000000006</v>
      </c>
      <c r="I4761">
        <v>14.18</v>
      </c>
      <c r="J4761" s="65" t="s">
        <v>9263</v>
      </c>
      <c r="K4761" t="s">
        <v>9348</v>
      </c>
      <c r="L4761" t="s">
        <v>1201</v>
      </c>
      <c r="O4761" t="s">
        <v>1202</v>
      </c>
    </row>
    <row r="4762" spans="1:15" x14ac:dyDescent="0.25">
      <c r="A4762" t="s">
        <v>14606</v>
      </c>
      <c r="B4762" t="s">
        <v>14607</v>
      </c>
      <c r="C4762" t="s">
        <v>14608</v>
      </c>
      <c r="D4762" t="s">
        <v>14609</v>
      </c>
      <c r="E4762">
        <v>390</v>
      </c>
      <c r="F4762" s="65">
        <v>195</v>
      </c>
      <c r="G4762" s="65" t="s">
        <v>1200</v>
      </c>
      <c r="H4762">
        <v>61.31</v>
      </c>
      <c r="I4762">
        <v>7.8319999999999999</v>
      </c>
      <c r="J4762" s="65" t="s">
        <v>9263</v>
      </c>
      <c r="K4762" t="s">
        <v>9264</v>
      </c>
      <c r="L4762" t="s">
        <v>1201</v>
      </c>
      <c r="O4762" t="s">
        <v>1202</v>
      </c>
    </row>
    <row r="4763" spans="1:15" x14ac:dyDescent="0.25">
      <c r="A4763" t="s">
        <v>14606</v>
      </c>
      <c r="B4763" t="s">
        <v>14610</v>
      </c>
      <c r="C4763" t="s">
        <v>14608</v>
      </c>
      <c r="D4763" t="s">
        <v>14611</v>
      </c>
      <c r="E4763">
        <v>390</v>
      </c>
      <c r="F4763" s="65">
        <v>195</v>
      </c>
      <c r="G4763" s="65" t="s">
        <v>1200</v>
      </c>
      <c r="H4763">
        <v>61.31</v>
      </c>
      <c r="I4763">
        <v>7.8319999999999999</v>
      </c>
      <c r="J4763" s="65" t="s">
        <v>9263</v>
      </c>
      <c r="K4763" t="s">
        <v>9264</v>
      </c>
      <c r="L4763" t="s">
        <v>1201</v>
      </c>
      <c r="O4763" t="s">
        <v>1202</v>
      </c>
    </row>
    <row r="4764" spans="1:15" x14ac:dyDescent="0.25">
      <c r="A4764" t="s">
        <v>14612</v>
      </c>
      <c r="B4764" t="s">
        <v>14613</v>
      </c>
      <c r="C4764" t="s">
        <v>14614</v>
      </c>
      <c r="D4764" t="s">
        <v>14615</v>
      </c>
      <c r="E4764">
        <v>5.6</v>
      </c>
      <c r="F4764" s="65">
        <v>0.6</v>
      </c>
      <c r="G4764" s="65" t="s">
        <v>1200</v>
      </c>
      <c r="H4764">
        <v>68.147000000000006</v>
      </c>
      <c r="I4764">
        <v>13.638</v>
      </c>
      <c r="J4764" s="65" t="s">
        <v>9263</v>
      </c>
      <c r="K4764" t="s">
        <v>9348</v>
      </c>
      <c r="L4764" t="s">
        <v>1201</v>
      </c>
      <c r="O4764" t="s">
        <v>1202</v>
      </c>
    </row>
    <row r="4765" spans="1:15" x14ac:dyDescent="0.25">
      <c r="A4765" t="s">
        <v>14612</v>
      </c>
      <c r="B4765" t="s">
        <v>14616</v>
      </c>
      <c r="C4765" t="s">
        <v>14614</v>
      </c>
      <c r="D4765" t="s">
        <v>14617</v>
      </c>
      <c r="E4765">
        <v>5.6</v>
      </c>
      <c r="F4765" s="65">
        <v>5</v>
      </c>
      <c r="G4765" s="65" t="s">
        <v>1200</v>
      </c>
      <c r="H4765">
        <v>68.147000000000006</v>
      </c>
      <c r="I4765">
        <v>13.638</v>
      </c>
      <c r="J4765" s="65" t="s">
        <v>9263</v>
      </c>
      <c r="K4765" t="s">
        <v>9348</v>
      </c>
      <c r="L4765" t="s">
        <v>1201</v>
      </c>
      <c r="O4765" t="s">
        <v>1202</v>
      </c>
    </row>
    <row r="4766" spans="1:15" x14ac:dyDescent="0.25">
      <c r="A4766" t="s">
        <v>14618</v>
      </c>
      <c r="B4766" t="s">
        <v>14619</v>
      </c>
      <c r="C4766" t="s">
        <v>14620</v>
      </c>
      <c r="D4766" t="s">
        <v>14621</v>
      </c>
      <c r="E4766">
        <v>6.5</v>
      </c>
      <c r="F4766" s="65">
        <v>6.5</v>
      </c>
      <c r="G4766" s="65" t="s">
        <v>1200</v>
      </c>
      <c r="H4766">
        <v>58.314999999999998</v>
      </c>
      <c r="I4766">
        <v>6.335</v>
      </c>
      <c r="J4766" s="65" t="s">
        <v>9263</v>
      </c>
      <c r="K4766" t="s">
        <v>9367</v>
      </c>
      <c r="L4766" t="s">
        <v>1201</v>
      </c>
      <c r="O4766" t="s">
        <v>1202</v>
      </c>
    </row>
    <row r="4767" spans="1:15" x14ac:dyDescent="0.25">
      <c r="A4767" t="s">
        <v>14622</v>
      </c>
      <c r="B4767" t="s">
        <v>14623</v>
      </c>
      <c r="C4767" t="s">
        <v>14624</v>
      </c>
      <c r="D4767" t="s">
        <v>14625</v>
      </c>
      <c r="E4767">
        <v>5.4</v>
      </c>
      <c r="F4767" s="65">
        <v>5.4</v>
      </c>
      <c r="G4767" s="65" t="s">
        <v>1200</v>
      </c>
      <c r="H4767">
        <v>62.283000000000001</v>
      </c>
      <c r="I4767">
        <v>6.8849999999999998</v>
      </c>
      <c r="J4767" s="65" t="s">
        <v>9263</v>
      </c>
      <c r="K4767" t="s">
        <v>9264</v>
      </c>
      <c r="L4767" t="s">
        <v>1201</v>
      </c>
      <c r="O4767" t="s">
        <v>1202</v>
      </c>
    </row>
    <row r="4768" spans="1:15" x14ac:dyDescent="0.25">
      <c r="A4768" t="s">
        <v>14626</v>
      </c>
      <c r="B4768" t="s">
        <v>14627</v>
      </c>
      <c r="C4768" t="s">
        <v>14628</v>
      </c>
      <c r="D4768" t="s">
        <v>14629</v>
      </c>
      <c r="E4768">
        <v>1.6</v>
      </c>
      <c r="F4768" s="65">
        <v>1.3</v>
      </c>
      <c r="G4768" s="65" t="s">
        <v>1200</v>
      </c>
      <c r="H4768">
        <v>60.837000000000003</v>
      </c>
      <c r="I4768">
        <v>5.86</v>
      </c>
      <c r="J4768" s="65" t="s">
        <v>9263</v>
      </c>
      <c r="K4768" t="s">
        <v>9264</v>
      </c>
      <c r="L4768" t="s">
        <v>1201</v>
      </c>
      <c r="O4768" t="s">
        <v>1202</v>
      </c>
    </row>
    <row r="4769" spans="1:15" x14ac:dyDescent="0.25">
      <c r="A4769" t="s">
        <v>14626</v>
      </c>
      <c r="B4769" t="s">
        <v>14630</v>
      </c>
      <c r="C4769" t="s">
        <v>14628</v>
      </c>
      <c r="D4769" t="s">
        <v>14631</v>
      </c>
      <c r="E4769">
        <v>1.6</v>
      </c>
      <c r="F4769" s="65">
        <v>0.3</v>
      </c>
      <c r="G4769" s="65" t="s">
        <v>1200</v>
      </c>
      <c r="H4769">
        <v>60.837000000000003</v>
      </c>
      <c r="I4769">
        <v>5.86</v>
      </c>
      <c r="J4769" s="65" t="s">
        <v>9263</v>
      </c>
      <c r="K4769" t="s">
        <v>9264</v>
      </c>
      <c r="L4769" t="s">
        <v>1201</v>
      </c>
      <c r="O4769" t="s">
        <v>1202</v>
      </c>
    </row>
    <row r="4770" spans="1:15" x14ac:dyDescent="0.25">
      <c r="A4770" t="s">
        <v>14632</v>
      </c>
      <c r="B4770" t="s">
        <v>14633</v>
      </c>
      <c r="C4770" t="s">
        <v>14634</v>
      </c>
      <c r="D4770" t="s">
        <v>14635</v>
      </c>
      <c r="E4770">
        <v>12.8</v>
      </c>
      <c r="F4770" s="65">
        <v>12.8</v>
      </c>
      <c r="G4770" s="65" t="s">
        <v>1200</v>
      </c>
      <c r="J4770" s="65" t="s">
        <v>9263</v>
      </c>
      <c r="L4770" t="s">
        <v>1201</v>
      </c>
      <c r="O4770" t="s">
        <v>1202</v>
      </c>
    </row>
    <row r="4771" spans="1:15" x14ac:dyDescent="0.25">
      <c r="A4771" t="s">
        <v>14636</v>
      </c>
      <c r="B4771" t="s">
        <v>14637</v>
      </c>
      <c r="C4771" t="s">
        <v>14638</v>
      </c>
      <c r="D4771" t="s">
        <v>14639</v>
      </c>
      <c r="E4771">
        <v>38</v>
      </c>
      <c r="F4771" s="65">
        <v>38</v>
      </c>
      <c r="G4771" s="65" t="s">
        <v>1200</v>
      </c>
      <c r="H4771">
        <v>59</v>
      </c>
      <c r="I4771">
        <v>6.0750000000000002</v>
      </c>
      <c r="J4771" s="65" t="s">
        <v>9263</v>
      </c>
      <c r="K4771" t="s">
        <v>9367</v>
      </c>
      <c r="L4771" t="s">
        <v>1201</v>
      </c>
      <c r="O4771" t="s">
        <v>1202</v>
      </c>
    </row>
    <row r="4772" spans="1:15" x14ac:dyDescent="0.25">
      <c r="A4772" t="s">
        <v>14640</v>
      </c>
      <c r="B4772" t="s">
        <v>14641</v>
      </c>
      <c r="C4772" t="s">
        <v>14642</v>
      </c>
      <c r="D4772" t="s">
        <v>14643</v>
      </c>
      <c r="E4772">
        <v>44</v>
      </c>
      <c r="F4772" s="65">
        <v>22</v>
      </c>
      <c r="G4772" s="65" t="s">
        <v>1213</v>
      </c>
      <c r="H4772">
        <v>60.167000000000002</v>
      </c>
      <c r="I4772">
        <v>11.529</v>
      </c>
      <c r="J4772" s="65" t="s">
        <v>9263</v>
      </c>
      <c r="K4772" t="s">
        <v>9276</v>
      </c>
      <c r="L4772" t="s">
        <v>1201</v>
      </c>
      <c r="O4772" t="s">
        <v>1202</v>
      </c>
    </row>
    <row r="4773" spans="1:15" x14ac:dyDescent="0.25">
      <c r="A4773" t="s">
        <v>14640</v>
      </c>
      <c r="B4773" t="s">
        <v>14644</v>
      </c>
      <c r="C4773" t="s">
        <v>14642</v>
      </c>
      <c r="D4773" t="s">
        <v>14645</v>
      </c>
      <c r="E4773">
        <v>44</v>
      </c>
      <c r="F4773" s="65">
        <v>22</v>
      </c>
      <c r="G4773" s="65" t="s">
        <v>1213</v>
      </c>
      <c r="H4773">
        <v>60.167000000000002</v>
      </c>
      <c r="I4773">
        <v>11.529</v>
      </c>
      <c r="J4773" s="65" t="s">
        <v>9263</v>
      </c>
      <c r="K4773" t="s">
        <v>9276</v>
      </c>
      <c r="L4773" t="s">
        <v>1201</v>
      </c>
      <c r="O4773" t="s">
        <v>1202</v>
      </c>
    </row>
    <row r="4774" spans="1:15" x14ac:dyDescent="0.25">
      <c r="A4774" t="s">
        <v>14646</v>
      </c>
      <c r="B4774" t="s">
        <v>14647</v>
      </c>
      <c r="C4774" t="s">
        <v>14648</v>
      </c>
      <c r="D4774" t="s">
        <v>14649</v>
      </c>
      <c r="E4774">
        <v>9.4</v>
      </c>
      <c r="F4774" s="65">
        <v>9.4</v>
      </c>
      <c r="G4774" s="65" t="s">
        <v>1200</v>
      </c>
      <c r="H4774">
        <v>59.366999999999997</v>
      </c>
      <c r="I4774">
        <v>7.8959999999999999</v>
      </c>
      <c r="J4774" s="65" t="s">
        <v>9263</v>
      </c>
      <c r="K4774" t="s">
        <v>9271</v>
      </c>
      <c r="L4774" t="s">
        <v>1201</v>
      </c>
      <c r="O4774" t="s">
        <v>1202</v>
      </c>
    </row>
    <row r="4775" spans="1:15" x14ac:dyDescent="0.25">
      <c r="A4775" t="s">
        <v>14650</v>
      </c>
      <c r="B4775" t="s">
        <v>14651</v>
      </c>
      <c r="C4775" t="s">
        <v>14652</v>
      </c>
      <c r="D4775" t="s">
        <v>14653</v>
      </c>
      <c r="E4775">
        <v>25</v>
      </c>
      <c r="F4775" s="65">
        <v>25</v>
      </c>
      <c r="G4775" s="65" t="s">
        <v>1200</v>
      </c>
      <c r="H4775">
        <v>61.164999999999999</v>
      </c>
      <c r="I4775">
        <v>6.9359999999999999</v>
      </c>
      <c r="J4775" s="65" t="s">
        <v>9263</v>
      </c>
      <c r="K4775" t="s">
        <v>9264</v>
      </c>
      <c r="L4775" t="s">
        <v>1201</v>
      </c>
      <c r="O4775" t="s">
        <v>1202</v>
      </c>
    </row>
    <row r="4776" spans="1:15" x14ac:dyDescent="0.25">
      <c r="A4776" t="s">
        <v>14654</v>
      </c>
      <c r="B4776" t="s">
        <v>14655</v>
      </c>
      <c r="C4776" t="s">
        <v>14656</v>
      </c>
      <c r="D4776" t="s">
        <v>14657</v>
      </c>
      <c r="E4776">
        <v>10.6</v>
      </c>
      <c r="F4776" s="65">
        <v>5.3</v>
      </c>
      <c r="G4776" s="65" t="s">
        <v>1200</v>
      </c>
      <c r="H4776">
        <v>58.55</v>
      </c>
      <c r="I4776">
        <v>7.7830000000000004</v>
      </c>
      <c r="J4776" s="65" t="s">
        <v>9263</v>
      </c>
      <c r="K4776" t="s">
        <v>9367</v>
      </c>
      <c r="L4776" t="s">
        <v>1201</v>
      </c>
      <c r="O4776" t="s">
        <v>1202</v>
      </c>
    </row>
    <row r="4777" spans="1:15" x14ac:dyDescent="0.25">
      <c r="A4777" t="s">
        <v>14654</v>
      </c>
      <c r="B4777" t="s">
        <v>14658</v>
      </c>
      <c r="C4777" t="s">
        <v>14656</v>
      </c>
      <c r="D4777" t="s">
        <v>14659</v>
      </c>
      <c r="E4777">
        <v>10.6</v>
      </c>
      <c r="F4777" s="65">
        <v>5.3</v>
      </c>
      <c r="G4777" s="65" t="s">
        <v>1200</v>
      </c>
      <c r="H4777">
        <v>58.55</v>
      </c>
      <c r="I4777">
        <v>7.7830000000000004</v>
      </c>
      <c r="J4777" s="65" t="s">
        <v>9263</v>
      </c>
      <c r="K4777" t="s">
        <v>9367</v>
      </c>
      <c r="L4777" t="s">
        <v>1201</v>
      </c>
      <c r="O4777" t="s">
        <v>1202</v>
      </c>
    </row>
    <row r="4778" spans="1:15" x14ac:dyDescent="0.25">
      <c r="A4778" t="s">
        <v>14660</v>
      </c>
      <c r="B4778" t="s">
        <v>14661</v>
      </c>
      <c r="C4778" t="s">
        <v>14662</v>
      </c>
      <c r="D4778" t="s">
        <v>14663</v>
      </c>
      <c r="E4778">
        <v>3.8</v>
      </c>
      <c r="F4778" s="65">
        <v>3.8</v>
      </c>
      <c r="G4778" s="65" t="s">
        <v>1200</v>
      </c>
      <c r="H4778">
        <v>60.616999999999997</v>
      </c>
      <c r="I4778">
        <v>5.5830000000000002</v>
      </c>
      <c r="J4778" s="65" t="s">
        <v>9263</v>
      </c>
      <c r="K4778" t="s">
        <v>9264</v>
      </c>
      <c r="L4778" t="s">
        <v>1201</v>
      </c>
      <c r="O4778" t="s">
        <v>1202</v>
      </c>
    </row>
    <row r="4779" spans="1:15" x14ac:dyDescent="0.25">
      <c r="A4779" t="s">
        <v>14664</v>
      </c>
      <c r="B4779" t="s">
        <v>14665</v>
      </c>
      <c r="C4779" t="s">
        <v>14666</v>
      </c>
      <c r="D4779" t="s">
        <v>14667</v>
      </c>
      <c r="E4779">
        <v>18.5</v>
      </c>
      <c r="F4779" s="65">
        <v>18.5</v>
      </c>
      <c r="G4779" s="65" t="s">
        <v>1200</v>
      </c>
      <c r="H4779">
        <v>68.558999999999997</v>
      </c>
      <c r="I4779">
        <v>17.013999999999999</v>
      </c>
      <c r="J4779" s="65" t="s">
        <v>9263</v>
      </c>
      <c r="K4779" t="s">
        <v>9348</v>
      </c>
      <c r="L4779" t="s">
        <v>1201</v>
      </c>
      <c r="O4779" t="s">
        <v>1202</v>
      </c>
    </row>
    <row r="4780" spans="1:15" x14ac:dyDescent="0.25">
      <c r="A4780" t="s">
        <v>14668</v>
      </c>
      <c r="B4780" t="s">
        <v>14669</v>
      </c>
      <c r="C4780" t="s">
        <v>14670</v>
      </c>
      <c r="D4780" t="s">
        <v>14671</v>
      </c>
      <c r="E4780">
        <v>5.2</v>
      </c>
      <c r="F4780" s="65">
        <v>5.2</v>
      </c>
      <c r="G4780" s="65" t="s">
        <v>1200</v>
      </c>
      <c r="H4780">
        <v>70.015000000000001</v>
      </c>
      <c r="I4780">
        <v>29.114999999999998</v>
      </c>
      <c r="J4780" s="65" t="s">
        <v>9263</v>
      </c>
      <c r="K4780" t="s">
        <v>9348</v>
      </c>
      <c r="L4780" t="s">
        <v>1201</v>
      </c>
      <c r="O4780" t="s">
        <v>1202</v>
      </c>
    </row>
    <row r="4781" spans="1:15" x14ac:dyDescent="0.25">
      <c r="A4781" t="s">
        <v>14672</v>
      </c>
      <c r="B4781" t="s">
        <v>14673</v>
      </c>
      <c r="C4781" t="s">
        <v>14674</v>
      </c>
      <c r="D4781" t="s">
        <v>14675</v>
      </c>
      <c r="E4781">
        <v>19</v>
      </c>
      <c r="F4781" s="65">
        <v>19</v>
      </c>
      <c r="G4781" s="65" t="s">
        <v>1200</v>
      </c>
      <c r="H4781">
        <v>66.066000000000003</v>
      </c>
      <c r="I4781">
        <v>13.311</v>
      </c>
      <c r="J4781" s="65" t="s">
        <v>9263</v>
      </c>
      <c r="K4781" t="s">
        <v>9348</v>
      </c>
      <c r="L4781" t="s">
        <v>1201</v>
      </c>
      <c r="O4781" t="s">
        <v>1202</v>
      </c>
    </row>
    <row r="4782" spans="1:15" x14ac:dyDescent="0.25">
      <c r="A4782" t="s">
        <v>14676</v>
      </c>
      <c r="B4782" t="s">
        <v>14677</v>
      </c>
      <c r="C4782" t="s">
        <v>14678</v>
      </c>
      <c r="D4782" t="s">
        <v>14679</v>
      </c>
      <c r="E4782">
        <v>5</v>
      </c>
      <c r="F4782" s="65">
        <v>5</v>
      </c>
      <c r="G4782" s="65" t="s">
        <v>1200</v>
      </c>
      <c r="H4782">
        <v>63.267000000000003</v>
      </c>
      <c r="I4782">
        <v>9.8330000000000002</v>
      </c>
      <c r="J4782" s="65" t="s">
        <v>9263</v>
      </c>
      <c r="K4782" t="s">
        <v>9341</v>
      </c>
      <c r="L4782" t="s">
        <v>1201</v>
      </c>
      <c r="O4782" t="s">
        <v>1202</v>
      </c>
    </row>
    <row r="4783" spans="1:15" x14ac:dyDescent="0.25">
      <c r="A4783" t="s">
        <v>14680</v>
      </c>
      <c r="B4783" t="s">
        <v>14681</v>
      </c>
      <c r="C4783" t="s">
        <v>14682</v>
      </c>
      <c r="D4783" t="s">
        <v>14683</v>
      </c>
      <c r="E4783">
        <v>16.5</v>
      </c>
      <c r="F4783" s="65">
        <v>16.5</v>
      </c>
      <c r="G4783" s="65" t="s">
        <v>1213</v>
      </c>
      <c r="H4783">
        <v>59.658000000000001</v>
      </c>
      <c r="I4783">
        <v>9.6519999999999992</v>
      </c>
      <c r="J4783" s="65" t="s">
        <v>9263</v>
      </c>
      <c r="K4783" t="s">
        <v>9271</v>
      </c>
      <c r="L4783" t="s">
        <v>1201</v>
      </c>
      <c r="O4783" t="s">
        <v>1202</v>
      </c>
    </row>
    <row r="4784" spans="1:15" x14ac:dyDescent="0.25">
      <c r="A4784" t="s">
        <v>14684</v>
      </c>
      <c r="B4784" t="s">
        <v>14685</v>
      </c>
      <c r="C4784" t="s">
        <v>14686</v>
      </c>
      <c r="D4784" t="s">
        <v>14687</v>
      </c>
      <c r="E4784">
        <v>220</v>
      </c>
      <c r="F4784" s="65">
        <v>110</v>
      </c>
      <c r="G4784" s="65" t="s">
        <v>1200</v>
      </c>
      <c r="H4784">
        <v>60.128999999999998</v>
      </c>
      <c r="I4784">
        <v>6.641</v>
      </c>
      <c r="J4784" s="65" t="s">
        <v>9263</v>
      </c>
      <c r="K4784" t="s">
        <v>9264</v>
      </c>
      <c r="L4784" t="s">
        <v>1201</v>
      </c>
      <c r="O4784" t="s">
        <v>1202</v>
      </c>
    </row>
    <row r="4785" spans="1:15" x14ac:dyDescent="0.25">
      <c r="A4785" t="s">
        <v>14684</v>
      </c>
      <c r="B4785" t="s">
        <v>14688</v>
      </c>
      <c r="C4785" t="s">
        <v>14686</v>
      </c>
      <c r="D4785" t="s">
        <v>14689</v>
      </c>
      <c r="E4785">
        <v>220</v>
      </c>
      <c r="F4785" s="65">
        <v>110</v>
      </c>
      <c r="G4785" s="65" t="s">
        <v>1200</v>
      </c>
      <c r="H4785">
        <v>60.128999999999998</v>
      </c>
      <c r="I4785">
        <v>6.641</v>
      </c>
      <c r="J4785" s="65" t="s">
        <v>9263</v>
      </c>
      <c r="K4785" t="s">
        <v>9264</v>
      </c>
      <c r="L4785" t="s">
        <v>1201</v>
      </c>
      <c r="O4785" t="s">
        <v>1202</v>
      </c>
    </row>
    <row r="4786" spans="1:15" x14ac:dyDescent="0.25">
      <c r="A4786" t="s">
        <v>14690</v>
      </c>
      <c r="B4786" t="s">
        <v>14691</v>
      </c>
      <c r="C4786" t="s">
        <v>14692</v>
      </c>
      <c r="D4786" t="s">
        <v>14693</v>
      </c>
      <c r="E4786">
        <v>8</v>
      </c>
      <c r="F4786" s="65">
        <v>8</v>
      </c>
      <c r="G4786" s="65" t="s">
        <v>1200</v>
      </c>
      <c r="H4786">
        <v>59.186</v>
      </c>
      <c r="I4786">
        <v>8.09</v>
      </c>
      <c r="J4786" s="65" t="s">
        <v>9263</v>
      </c>
      <c r="K4786" t="s">
        <v>9271</v>
      </c>
      <c r="L4786" t="s">
        <v>1201</v>
      </c>
      <c r="O4786" t="s">
        <v>1202</v>
      </c>
    </row>
    <row r="4787" spans="1:15" x14ac:dyDescent="0.25">
      <c r="A4787" t="s">
        <v>14694</v>
      </c>
      <c r="B4787" t="s">
        <v>14695</v>
      </c>
      <c r="C4787" t="s">
        <v>14696</v>
      </c>
      <c r="D4787" t="s">
        <v>14697</v>
      </c>
      <c r="E4787">
        <v>30</v>
      </c>
      <c r="F4787" s="65">
        <v>30</v>
      </c>
      <c r="G4787" s="65" t="s">
        <v>1200</v>
      </c>
      <c r="H4787">
        <v>60.554000000000002</v>
      </c>
      <c r="I4787">
        <v>6.0229999999999997</v>
      </c>
      <c r="J4787" s="65" t="s">
        <v>9263</v>
      </c>
      <c r="K4787" t="s">
        <v>9264</v>
      </c>
      <c r="L4787" t="s">
        <v>1201</v>
      </c>
      <c r="O4787" t="s">
        <v>1202</v>
      </c>
    </row>
    <row r="4788" spans="1:15" x14ac:dyDescent="0.25">
      <c r="A4788" t="s">
        <v>14698</v>
      </c>
      <c r="B4788" t="s">
        <v>14699</v>
      </c>
      <c r="C4788" t="s">
        <v>14700</v>
      </c>
      <c r="D4788" t="s">
        <v>14701</v>
      </c>
      <c r="E4788">
        <v>5.5</v>
      </c>
      <c r="F4788" s="65">
        <v>5.5</v>
      </c>
      <c r="G4788" s="65" t="s">
        <v>1200</v>
      </c>
      <c r="H4788">
        <v>60.395000000000003</v>
      </c>
      <c r="I4788">
        <v>5.3220000000000001</v>
      </c>
      <c r="J4788" s="65" t="s">
        <v>9263</v>
      </c>
      <c r="K4788" t="s">
        <v>9264</v>
      </c>
      <c r="L4788" t="s">
        <v>1201</v>
      </c>
      <c r="O4788" t="s">
        <v>1202</v>
      </c>
    </row>
    <row r="4789" spans="1:15" x14ac:dyDescent="0.25">
      <c r="A4789" t="s">
        <v>14702</v>
      </c>
      <c r="B4789" t="s">
        <v>14703</v>
      </c>
      <c r="C4789" t="s">
        <v>14704</v>
      </c>
      <c r="D4789" t="s">
        <v>14705</v>
      </c>
      <c r="E4789">
        <v>9.1</v>
      </c>
      <c r="F4789" s="65">
        <v>0.3</v>
      </c>
      <c r="G4789" s="65" t="s">
        <v>1200</v>
      </c>
      <c r="H4789">
        <v>61.167999999999999</v>
      </c>
      <c r="I4789">
        <v>10.406000000000001</v>
      </c>
      <c r="J4789" s="65" t="s">
        <v>9263</v>
      </c>
      <c r="K4789" t="s">
        <v>9512</v>
      </c>
      <c r="L4789" t="s">
        <v>1201</v>
      </c>
      <c r="O4789" t="s">
        <v>1202</v>
      </c>
    </row>
    <row r="4790" spans="1:15" x14ac:dyDescent="0.25">
      <c r="A4790" t="s">
        <v>14702</v>
      </c>
      <c r="B4790" t="s">
        <v>14706</v>
      </c>
      <c r="C4790" t="s">
        <v>14704</v>
      </c>
      <c r="D4790" t="s">
        <v>14707</v>
      </c>
      <c r="E4790">
        <v>9.1</v>
      </c>
      <c r="F4790" s="65">
        <v>0.4</v>
      </c>
      <c r="G4790" s="65" t="s">
        <v>1200</v>
      </c>
      <c r="H4790">
        <v>61.167999999999999</v>
      </c>
      <c r="I4790">
        <v>10.406000000000001</v>
      </c>
      <c r="J4790" s="65" t="s">
        <v>9263</v>
      </c>
      <c r="K4790" t="s">
        <v>9512</v>
      </c>
      <c r="L4790" t="s">
        <v>1201</v>
      </c>
      <c r="O4790" t="s">
        <v>1202</v>
      </c>
    </row>
    <row r="4791" spans="1:15" x14ac:dyDescent="0.25">
      <c r="A4791" t="s">
        <v>14702</v>
      </c>
      <c r="B4791" t="s">
        <v>14708</v>
      </c>
      <c r="C4791" t="s">
        <v>14704</v>
      </c>
      <c r="D4791" t="s">
        <v>14709</v>
      </c>
      <c r="E4791">
        <v>9.1</v>
      </c>
      <c r="F4791" s="65">
        <v>2.2000000000000002</v>
      </c>
      <c r="G4791" s="65" t="s">
        <v>1200</v>
      </c>
      <c r="H4791">
        <v>61.167999999999999</v>
      </c>
      <c r="I4791">
        <v>10.406000000000001</v>
      </c>
      <c r="J4791" s="65" t="s">
        <v>9263</v>
      </c>
      <c r="K4791" t="s">
        <v>9512</v>
      </c>
      <c r="L4791" t="s">
        <v>1201</v>
      </c>
      <c r="O4791" t="s">
        <v>1202</v>
      </c>
    </row>
    <row r="4792" spans="1:15" x14ac:dyDescent="0.25">
      <c r="A4792" t="s">
        <v>14702</v>
      </c>
      <c r="B4792" t="s">
        <v>14710</v>
      </c>
      <c r="C4792" t="s">
        <v>14704</v>
      </c>
      <c r="D4792" t="s">
        <v>14711</v>
      </c>
      <c r="E4792">
        <v>9.1</v>
      </c>
      <c r="F4792" s="65">
        <v>1.3</v>
      </c>
      <c r="G4792" s="65" t="s">
        <v>1200</v>
      </c>
      <c r="H4792">
        <v>61.167999999999999</v>
      </c>
      <c r="I4792">
        <v>10.406000000000001</v>
      </c>
      <c r="J4792" s="65" t="s">
        <v>9263</v>
      </c>
      <c r="K4792" t="s">
        <v>9512</v>
      </c>
      <c r="L4792" t="s">
        <v>1201</v>
      </c>
      <c r="O4792" t="s">
        <v>1202</v>
      </c>
    </row>
    <row r="4793" spans="1:15" x14ac:dyDescent="0.25">
      <c r="A4793" t="s">
        <v>14702</v>
      </c>
      <c r="B4793" t="s">
        <v>14712</v>
      </c>
      <c r="C4793" t="s">
        <v>14704</v>
      </c>
      <c r="D4793" t="s">
        <v>14713</v>
      </c>
      <c r="E4793">
        <v>9.1</v>
      </c>
      <c r="F4793" s="65">
        <v>0</v>
      </c>
      <c r="G4793" s="65" t="s">
        <v>1200</v>
      </c>
      <c r="H4793">
        <v>61.167999999999999</v>
      </c>
      <c r="I4793">
        <v>10.406000000000001</v>
      </c>
      <c r="J4793" s="65" t="s">
        <v>9263</v>
      </c>
      <c r="K4793" t="s">
        <v>9512</v>
      </c>
      <c r="L4793" t="s">
        <v>1201</v>
      </c>
      <c r="O4793" t="s">
        <v>1202</v>
      </c>
    </row>
    <row r="4794" spans="1:15" x14ac:dyDescent="0.25">
      <c r="A4794" t="s">
        <v>14702</v>
      </c>
      <c r="B4794" t="s">
        <v>14714</v>
      </c>
      <c r="C4794" t="s">
        <v>14704</v>
      </c>
      <c r="D4794" t="s">
        <v>14715</v>
      </c>
      <c r="E4794">
        <v>9.1</v>
      </c>
      <c r="F4794" s="65">
        <v>0.6</v>
      </c>
      <c r="G4794" s="65" t="s">
        <v>1200</v>
      </c>
      <c r="H4794">
        <v>61.167999999999999</v>
      </c>
      <c r="I4794">
        <v>10.406000000000001</v>
      </c>
      <c r="J4794" s="65" t="s">
        <v>9263</v>
      </c>
      <c r="K4794" t="s">
        <v>9512</v>
      </c>
      <c r="L4794" t="s">
        <v>1201</v>
      </c>
      <c r="O4794" t="s">
        <v>1202</v>
      </c>
    </row>
    <row r="4795" spans="1:15" x14ac:dyDescent="0.25">
      <c r="A4795" t="s">
        <v>14702</v>
      </c>
      <c r="B4795" t="s">
        <v>14716</v>
      </c>
      <c r="C4795" t="s">
        <v>14704</v>
      </c>
      <c r="D4795" t="s">
        <v>14717</v>
      </c>
      <c r="E4795">
        <v>9.1</v>
      </c>
      <c r="F4795" s="65">
        <v>1.3</v>
      </c>
      <c r="G4795" s="65" t="s">
        <v>1200</v>
      </c>
      <c r="H4795">
        <v>61.167999999999999</v>
      </c>
      <c r="I4795">
        <v>10.406000000000001</v>
      </c>
      <c r="J4795" s="65" t="s">
        <v>9263</v>
      </c>
      <c r="K4795" t="s">
        <v>9512</v>
      </c>
      <c r="L4795" t="s">
        <v>1201</v>
      </c>
      <c r="O4795" t="s">
        <v>1202</v>
      </c>
    </row>
    <row r="4796" spans="1:15" x14ac:dyDescent="0.25">
      <c r="A4796" t="s">
        <v>14702</v>
      </c>
      <c r="B4796" t="s">
        <v>14718</v>
      </c>
      <c r="C4796" t="s">
        <v>14704</v>
      </c>
      <c r="D4796" t="s">
        <v>14719</v>
      </c>
      <c r="E4796">
        <v>9.1</v>
      </c>
      <c r="F4796" s="65">
        <v>0.9</v>
      </c>
      <c r="G4796" s="65" t="s">
        <v>1200</v>
      </c>
      <c r="H4796">
        <v>61.167999999999999</v>
      </c>
      <c r="I4796">
        <v>10.406000000000001</v>
      </c>
      <c r="J4796" s="65" t="s">
        <v>9263</v>
      </c>
      <c r="K4796" t="s">
        <v>9512</v>
      </c>
      <c r="L4796" t="s">
        <v>1201</v>
      </c>
      <c r="O4796" t="s">
        <v>1202</v>
      </c>
    </row>
    <row r="4797" spans="1:15" x14ac:dyDescent="0.25">
      <c r="A4797" t="s">
        <v>14702</v>
      </c>
      <c r="B4797" t="s">
        <v>14720</v>
      </c>
      <c r="C4797" t="s">
        <v>14704</v>
      </c>
      <c r="D4797" t="s">
        <v>14721</v>
      </c>
      <c r="E4797">
        <v>9.1</v>
      </c>
      <c r="F4797" s="65">
        <v>2.1</v>
      </c>
      <c r="G4797" s="65" t="s">
        <v>1200</v>
      </c>
      <c r="H4797">
        <v>61.167999999999999</v>
      </c>
      <c r="I4797">
        <v>10.406000000000001</v>
      </c>
      <c r="J4797" s="65" t="s">
        <v>9263</v>
      </c>
      <c r="K4797" t="s">
        <v>9512</v>
      </c>
      <c r="L4797" t="s">
        <v>1201</v>
      </c>
      <c r="O4797" t="s">
        <v>1202</v>
      </c>
    </row>
    <row r="4798" spans="1:15" x14ac:dyDescent="0.25">
      <c r="A4798" t="s">
        <v>14722</v>
      </c>
      <c r="B4798" t="s">
        <v>14723</v>
      </c>
      <c r="C4798" t="s">
        <v>14724</v>
      </c>
      <c r="D4798" t="s">
        <v>14725</v>
      </c>
      <c r="E4798">
        <v>5</v>
      </c>
      <c r="F4798" s="65">
        <v>3</v>
      </c>
      <c r="G4798" s="65" t="s">
        <v>1200</v>
      </c>
      <c r="H4798">
        <v>61.121000000000002</v>
      </c>
      <c r="I4798">
        <v>10.698</v>
      </c>
      <c r="J4798" s="65" t="s">
        <v>9263</v>
      </c>
      <c r="K4798" t="s">
        <v>9512</v>
      </c>
      <c r="L4798" t="s">
        <v>1201</v>
      </c>
      <c r="O4798" t="s">
        <v>1202</v>
      </c>
    </row>
    <row r="4799" spans="1:15" x14ac:dyDescent="0.25">
      <c r="A4799" t="s">
        <v>14722</v>
      </c>
      <c r="B4799" t="s">
        <v>14726</v>
      </c>
      <c r="C4799" t="s">
        <v>14724</v>
      </c>
      <c r="D4799" t="s">
        <v>14727</v>
      </c>
      <c r="E4799">
        <v>5</v>
      </c>
      <c r="F4799" s="65">
        <v>2</v>
      </c>
      <c r="G4799" s="65" t="s">
        <v>1200</v>
      </c>
      <c r="H4799">
        <v>61.121000000000002</v>
      </c>
      <c r="I4799">
        <v>10.698</v>
      </c>
      <c r="J4799" s="65" t="s">
        <v>9263</v>
      </c>
      <c r="K4799" t="s">
        <v>9512</v>
      </c>
      <c r="L4799" t="s">
        <v>1201</v>
      </c>
      <c r="O4799" t="s">
        <v>1202</v>
      </c>
    </row>
    <row r="4800" spans="1:15" x14ac:dyDescent="0.25">
      <c r="A4800" t="s">
        <v>14728</v>
      </c>
      <c r="B4800" t="s">
        <v>14729</v>
      </c>
      <c r="C4800" t="s">
        <v>14730</v>
      </c>
      <c r="D4800" t="s">
        <v>14731</v>
      </c>
      <c r="E4800">
        <v>3</v>
      </c>
      <c r="F4800" s="65">
        <v>3</v>
      </c>
      <c r="G4800" s="65" t="s">
        <v>1200</v>
      </c>
      <c r="H4800">
        <v>63.045000000000002</v>
      </c>
      <c r="I4800">
        <v>8.8670000000000009</v>
      </c>
      <c r="J4800" s="65" t="s">
        <v>9263</v>
      </c>
      <c r="K4800" t="s">
        <v>9264</v>
      </c>
      <c r="L4800" t="s">
        <v>1201</v>
      </c>
      <c r="O4800" t="s">
        <v>1202</v>
      </c>
    </row>
    <row r="4801" spans="1:18" x14ac:dyDescent="0.25">
      <c r="A4801" t="s">
        <v>14732</v>
      </c>
      <c r="B4801" t="s">
        <v>14733</v>
      </c>
      <c r="C4801" t="s">
        <v>14734</v>
      </c>
      <c r="D4801" t="s">
        <v>14735</v>
      </c>
      <c r="E4801">
        <v>160.4</v>
      </c>
      <c r="F4801" s="65">
        <v>13.8</v>
      </c>
      <c r="G4801" s="65" t="s">
        <v>1495</v>
      </c>
      <c r="H4801">
        <v>63.411000000000001</v>
      </c>
      <c r="I4801">
        <v>7.91</v>
      </c>
      <c r="J4801" s="65" t="s">
        <v>9263</v>
      </c>
      <c r="K4801" t="s">
        <v>9264</v>
      </c>
      <c r="L4801" t="s">
        <v>1201</v>
      </c>
      <c r="O4801" t="s">
        <v>1360</v>
      </c>
      <c r="Q4801">
        <v>0</v>
      </c>
      <c r="R4801">
        <v>0</v>
      </c>
    </row>
    <row r="4802" spans="1:18" x14ac:dyDescent="0.25">
      <c r="A4802" t="s">
        <v>14732</v>
      </c>
      <c r="B4802" t="s">
        <v>14736</v>
      </c>
      <c r="C4802" t="s">
        <v>14734</v>
      </c>
      <c r="D4802" t="s">
        <v>14737</v>
      </c>
      <c r="E4802">
        <v>160.4</v>
      </c>
      <c r="F4802" s="65">
        <v>13.8</v>
      </c>
      <c r="G4802" s="65" t="s">
        <v>1495</v>
      </c>
      <c r="H4802">
        <v>63.411000000000001</v>
      </c>
      <c r="I4802">
        <v>7.91</v>
      </c>
      <c r="J4802" s="65" t="s">
        <v>9263</v>
      </c>
      <c r="K4802" t="s">
        <v>9264</v>
      </c>
      <c r="L4802" t="s">
        <v>1201</v>
      </c>
      <c r="O4802" t="s">
        <v>1360</v>
      </c>
      <c r="Q4802">
        <v>0</v>
      </c>
      <c r="R4802">
        <v>0</v>
      </c>
    </row>
    <row r="4803" spans="1:18" x14ac:dyDescent="0.25">
      <c r="A4803" t="s">
        <v>14732</v>
      </c>
      <c r="B4803" t="s">
        <v>14738</v>
      </c>
      <c r="C4803" t="s">
        <v>14734</v>
      </c>
      <c r="D4803" t="s">
        <v>14739</v>
      </c>
      <c r="E4803">
        <v>160.4</v>
      </c>
      <c r="F4803" s="65">
        <v>16.100000000000001</v>
      </c>
      <c r="G4803" s="65" t="s">
        <v>1495</v>
      </c>
      <c r="H4803">
        <v>63.411000000000001</v>
      </c>
      <c r="I4803">
        <v>7.91</v>
      </c>
      <c r="J4803" s="65" t="s">
        <v>9263</v>
      </c>
      <c r="K4803" t="s">
        <v>9264</v>
      </c>
      <c r="L4803" t="s">
        <v>1201</v>
      </c>
      <c r="O4803" t="s">
        <v>1360</v>
      </c>
      <c r="Q4803">
        <v>0</v>
      </c>
      <c r="R4803">
        <v>0</v>
      </c>
    </row>
    <row r="4804" spans="1:18" x14ac:dyDescent="0.25">
      <c r="A4804" t="s">
        <v>14732</v>
      </c>
      <c r="B4804" t="s">
        <v>14740</v>
      </c>
      <c r="C4804" t="s">
        <v>14734</v>
      </c>
      <c r="D4804" t="s">
        <v>14741</v>
      </c>
      <c r="E4804">
        <v>160.4</v>
      </c>
      <c r="F4804" s="65">
        <v>11.5</v>
      </c>
      <c r="G4804" s="65" t="s">
        <v>1495</v>
      </c>
      <c r="H4804">
        <v>63.411000000000001</v>
      </c>
      <c r="I4804">
        <v>7.91</v>
      </c>
      <c r="J4804" s="65" t="s">
        <v>9263</v>
      </c>
      <c r="K4804" t="s">
        <v>9264</v>
      </c>
      <c r="L4804" t="s">
        <v>1201</v>
      </c>
      <c r="O4804" t="s">
        <v>1360</v>
      </c>
      <c r="Q4804">
        <v>0</v>
      </c>
      <c r="R4804">
        <v>0</v>
      </c>
    </row>
    <row r="4805" spans="1:18" x14ac:dyDescent="0.25">
      <c r="A4805" t="s">
        <v>14732</v>
      </c>
      <c r="B4805" t="s">
        <v>14742</v>
      </c>
      <c r="C4805" t="s">
        <v>14734</v>
      </c>
      <c r="D4805" t="s">
        <v>14743</v>
      </c>
      <c r="E4805">
        <v>160.4</v>
      </c>
      <c r="F4805" s="65">
        <v>17.5</v>
      </c>
      <c r="G4805" s="65" t="s">
        <v>1495</v>
      </c>
      <c r="H4805">
        <v>63.411000000000001</v>
      </c>
      <c r="I4805">
        <v>7.91</v>
      </c>
      <c r="J4805" s="65" t="s">
        <v>9263</v>
      </c>
      <c r="K4805" t="s">
        <v>9264</v>
      </c>
      <c r="L4805" t="s">
        <v>1201</v>
      </c>
      <c r="O4805" t="s">
        <v>1360</v>
      </c>
      <c r="Q4805">
        <v>0</v>
      </c>
      <c r="R4805">
        <v>0</v>
      </c>
    </row>
    <row r="4806" spans="1:18" x14ac:dyDescent="0.25">
      <c r="A4806" t="s">
        <v>14732</v>
      </c>
      <c r="B4806" t="s">
        <v>14744</v>
      </c>
      <c r="C4806" t="s">
        <v>14734</v>
      </c>
      <c r="D4806" t="s">
        <v>14745</v>
      </c>
      <c r="E4806">
        <v>160.4</v>
      </c>
      <c r="F4806" s="65">
        <v>13.8</v>
      </c>
      <c r="G4806" s="65" t="s">
        <v>1495</v>
      </c>
      <c r="H4806">
        <v>63.411000000000001</v>
      </c>
      <c r="I4806">
        <v>7.91</v>
      </c>
      <c r="J4806" s="65" t="s">
        <v>9263</v>
      </c>
      <c r="K4806" t="s">
        <v>9264</v>
      </c>
      <c r="L4806" t="s">
        <v>1201</v>
      </c>
      <c r="O4806" t="s">
        <v>1360</v>
      </c>
      <c r="Q4806">
        <v>0</v>
      </c>
      <c r="R4806">
        <v>0</v>
      </c>
    </row>
    <row r="4807" spans="1:18" x14ac:dyDescent="0.25">
      <c r="A4807" t="s">
        <v>14732</v>
      </c>
      <c r="B4807" t="s">
        <v>14746</v>
      </c>
      <c r="C4807" t="s">
        <v>14734</v>
      </c>
      <c r="D4807" t="s">
        <v>14747</v>
      </c>
      <c r="E4807">
        <v>160.4</v>
      </c>
      <c r="F4807" s="65">
        <v>13.8</v>
      </c>
      <c r="G4807" s="65" t="s">
        <v>1495</v>
      </c>
      <c r="H4807">
        <v>63.411000000000001</v>
      </c>
      <c r="I4807">
        <v>7.91</v>
      </c>
      <c r="J4807" s="65" t="s">
        <v>9263</v>
      </c>
      <c r="K4807" t="s">
        <v>9264</v>
      </c>
      <c r="L4807" t="s">
        <v>1201</v>
      </c>
      <c r="O4807" t="s">
        <v>1360</v>
      </c>
      <c r="Q4807">
        <v>0</v>
      </c>
      <c r="R4807">
        <v>0</v>
      </c>
    </row>
    <row r="4808" spans="1:18" x14ac:dyDescent="0.25">
      <c r="A4808" t="s">
        <v>14732</v>
      </c>
      <c r="B4808" t="s">
        <v>14748</v>
      </c>
      <c r="C4808" t="s">
        <v>14734</v>
      </c>
      <c r="D4808" t="s">
        <v>14749</v>
      </c>
      <c r="E4808">
        <v>160.4</v>
      </c>
      <c r="F4808" s="65">
        <v>9.1999999999999993</v>
      </c>
      <c r="G4808" s="65" t="s">
        <v>1495</v>
      </c>
      <c r="H4808">
        <v>63.411000000000001</v>
      </c>
      <c r="I4808">
        <v>7.91</v>
      </c>
      <c r="J4808" s="65" t="s">
        <v>9263</v>
      </c>
      <c r="K4808" t="s">
        <v>9264</v>
      </c>
      <c r="L4808" t="s">
        <v>1201</v>
      </c>
      <c r="O4808" t="s">
        <v>1360</v>
      </c>
      <c r="Q4808">
        <v>0</v>
      </c>
      <c r="R4808">
        <v>0</v>
      </c>
    </row>
    <row r="4809" spans="1:18" x14ac:dyDescent="0.25">
      <c r="A4809" t="s">
        <v>14732</v>
      </c>
      <c r="B4809" t="s">
        <v>14750</v>
      </c>
      <c r="C4809" t="s">
        <v>14734</v>
      </c>
      <c r="D4809" t="s">
        <v>14751</v>
      </c>
      <c r="E4809">
        <v>160.4</v>
      </c>
      <c r="F4809" s="65">
        <v>17.100000000000001</v>
      </c>
      <c r="G4809" s="65" t="s">
        <v>1495</v>
      </c>
      <c r="H4809">
        <v>63.411000000000001</v>
      </c>
      <c r="I4809">
        <v>7.91</v>
      </c>
      <c r="J4809" s="65" t="s">
        <v>9263</v>
      </c>
      <c r="K4809" t="s">
        <v>9264</v>
      </c>
      <c r="L4809" t="s">
        <v>1201</v>
      </c>
      <c r="O4809" t="s">
        <v>1360</v>
      </c>
      <c r="Q4809">
        <v>0</v>
      </c>
      <c r="R4809">
        <v>0</v>
      </c>
    </row>
    <row r="4810" spans="1:18" x14ac:dyDescent="0.25">
      <c r="A4810" t="s">
        <v>14732</v>
      </c>
      <c r="B4810" t="s">
        <v>14752</v>
      </c>
      <c r="C4810" t="s">
        <v>14734</v>
      </c>
      <c r="D4810" t="s">
        <v>14753</v>
      </c>
      <c r="E4810">
        <v>160.4</v>
      </c>
      <c r="F4810" s="65">
        <v>13.8</v>
      </c>
      <c r="G4810" s="65" t="s">
        <v>1495</v>
      </c>
      <c r="H4810">
        <v>63.411000000000001</v>
      </c>
      <c r="I4810">
        <v>7.91</v>
      </c>
      <c r="J4810" s="65" t="s">
        <v>9263</v>
      </c>
      <c r="K4810" t="s">
        <v>9264</v>
      </c>
      <c r="L4810" t="s">
        <v>1201</v>
      </c>
      <c r="O4810" t="s">
        <v>1360</v>
      </c>
      <c r="Q4810">
        <v>0</v>
      </c>
      <c r="R4810">
        <v>0</v>
      </c>
    </row>
    <row r="4811" spans="1:18" x14ac:dyDescent="0.25">
      <c r="A4811" t="s">
        <v>14732</v>
      </c>
      <c r="B4811" t="s">
        <v>14754</v>
      </c>
      <c r="C4811" t="s">
        <v>14734</v>
      </c>
      <c r="D4811" t="s">
        <v>14755</v>
      </c>
      <c r="E4811">
        <v>160.4</v>
      </c>
      <c r="F4811" s="65">
        <v>20</v>
      </c>
      <c r="G4811" s="65" t="s">
        <v>1495</v>
      </c>
      <c r="H4811">
        <v>63.411000000000001</v>
      </c>
      <c r="I4811">
        <v>7.91</v>
      </c>
      <c r="J4811" s="65" t="s">
        <v>9263</v>
      </c>
      <c r="K4811" t="s">
        <v>9264</v>
      </c>
      <c r="L4811" t="s">
        <v>1201</v>
      </c>
      <c r="O4811" t="s">
        <v>1360</v>
      </c>
      <c r="Q4811">
        <v>0</v>
      </c>
      <c r="R4811">
        <v>0</v>
      </c>
    </row>
    <row r="4812" spans="1:18" x14ac:dyDescent="0.25">
      <c r="A4812" t="s">
        <v>14756</v>
      </c>
      <c r="B4812" t="s">
        <v>14757</v>
      </c>
      <c r="C4812" t="s">
        <v>14758</v>
      </c>
      <c r="D4812" t="s">
        <v>14759</v>
      </c>
      <c r="E4812">
        <v>1.5</v>
      </c>
      <c r="F4812" s="65">
        <v>0.3</v>
      </c>
      <c r="G4812" s="65" t="s">
        <v>1213</v>
      </c>
      <c r="H4812">
        <v>59.936999999999998</v>
      </c>
      <c r="I4812">
        <v>10.686</v>
      </c>
      <c r="J4812" s="65" t="s">
        <v>9263</v>
      </c>
      <c r="K4812" t="s">
        <v>9276</v>
      </c>
      <c r="L4812" t="s">
        <v>1201</v>
      </c>
      <c r="O4812" t="s">
        <v>1202</v>
      </c>
    </row>
    <row r="4813" spans="1:18" x14ac:dyDescent="0.25">
      <c r="A4813" t="s">
        <v>14756</v>
      </c>
      <c r="B4813" t="s">
        <v>14760</v>
      </c>
      <c r="C4813" t="s">
        <v>14758</v>
      </c>
      <c r="D4813" t="s">
        <v>14761</v>
      </c>
      <c r="E4813">
        <v>1.5</v>
      </c>
      <c r="F4813" s="65">
        <v>0.3</v>
      </c>
      <c r="G4813" s="65" t="s">
        <v>1213</v>
      </c>
      <c r="H4813">
        <v>59.936999999999998</v>
      </c>
      <c r="I4813">
        <v>10.686</v>
      </c>
      <c r="J4813" s="65" t="s">
        <v>9263</v>
      </c>
      <c r="K4813" t="s">
        <v>9276</v>
      </c>
      <c r="L4813" t="s">
        <v>1201</v>
      </c>
      <c r="O4813" t="s">
        <v>1202</v>
      </c>
    </row>
    <row r="4814" spans="1:18" x14ac:dyDescent="0.25">
      <c r="A4814" t="s">
        <v>14756</v>
      </c>
      <c r="B4814" t="s">
        <v>14762</v>
      </c>
      <c r="C4814" t="s">
        <v>14758</v>
      </c>
      <c r="D4814" t="s">
        <v>14763</v>
      </c>
      <c r="E4814">
        <v>1.5</v>
      </c>
      <c r="F4814" s="65">
        <v>0.3</v>
      </c>
      <c r="G4814" s="65" t="s">
        <v>1213</v>
      </c>
      <c r="H4814">
        <v>59.936999999999998</v>
      </c>
      <c r="I4814">
        <v>10.686</v>
      </c>
      <c r="J4814" s="65" t="s">
        <v>9263</v>
      </c>
      <c r="K4814" t="s">
        <v>9276</v>
      </c>
      <c r="L4814" t="s">
        <v>1201</v>
      </c>
      <c r="O4814" t="s">
        <v>1202</v>
      </c>
    </row>
    <row r="4815" spans="1:18" x14ac:dyDescent="0.25">
      <c r="A4815" t="s">
        <v>14756</v>
      </c>
      <c r="B4815" t="s">
        <v>14764</v>
      </c>
      <c r="C4815" t="s">
        <v>14758</v>
      </c>
      <c r="D4815" t="s">
        <v>14765</v>
      </c>
      <c r="E4815">
        <v>1.5</v>
      </c>
      <c r="F4815" s="65">
        <v>0.1</v>
      </c>
      <c r="G4815" s="65" t="s">
        <v>1213</v>
      </c>
      <c r="H4815">
        <v>59.936999999999998</v>
      </c>
      <c r="I4815">
        <v>10.686</v>
      </c>
      <c r="J4815" s="65" t="s">
        <v>9263</v>
      </c>
      <c r="K4815" t="s">
        <v>9276</v>
      </c>
      <c r="L4815" t="s">
        <v>1201</v>
      </c>
      <c r="O4815" t="s">
        <v>1202</v>
      </c>
    </row>
    <row r="4816" spans="1:18" x14ac:dyDescent="0.25">
      <c r="A4816" t="s">
        <v>14756</v>
      </c>
      <c r="B4816" t="s">
        <v>14766</v>
      </c>
      <c r="C4816" t="s">
        <v>14758</v>
      </c>
      <c r="D4816" t="s">
        <v>14767</v>
      </c>
      <c r="E4816">
        <v>1.5</v>
      </c>
      <c r="F4816" s="65">
        <v>0.5</v>
      </c>
      <c r="G4816" s="65" t="s">
        <v>1213</v>
      </c>
      <c r="H4816">
        <v>59.936999999999998</v>
      </c>
      <c r="I4816">
        <v>10.686</v>
      </c>
      <c r="J4816" s="65" t="s">
        <v>9263</v>
      </c>
      <c r="K4816" t="s">
        <v>9276</v>
      </c>
      <c r="L4816" t="s">
        <v>1201</v>
      </c>
      <c r="O4816" t="s">
        <v>1202</v>
      </c>
    </row>
    <row r="4817" spans="1:15" x14ac:dyDescent="0.25">
      <c r="A4817" t="s">
        <v>14768</v>
      </c>
      <c r="B4817" t="s">
        <v>14769</v>
      </c>
      <c r="C4817" t="s">
        <v>14770</v>
      </c>
      <c r="D4817" t="s">
        <v>14771</v>
      </c>
      <c r="E4817">
        <v>40</v>
      </c>
      <c r="F4817" s="65">
        <v>40</v>
      </c>
      <c r="G4817" s="65" t="s">
        <v>1200</v>
      </c>
      <c r="H4817">
        <v>62.619</v>
      </c>
      <c r="I4817">
        <v>10.255000000000001</v>
      </c>
      <c r="J4817" s="65" t="s">
        <v>9263</v>
      </c>
      <c r="K4817" t="s">
        <v>9512</v>
      </c>
      <c r="L4817" t="s">
        <v>1201</v>
      </c>
      <c r="O4817" t="s">
        <v>1202</v>
      </c>
    </row>
    <row r="4818" spans="1:15" x14ac:dyDescent="0.25">
      <c r="A4818" t="s">
        <v>14772</v>
      </c>
      <c r="B4818" t="s">
        <v>14773</v>
      </c>
      <c r="C4818" t="s">
        <v>14774</v>
      </c>
      <c r="D4818" t="s">
        <v>14775</v>
      </c>
      <c r="E4818">
        <v>2.8</v>
      </c>
      <c r="F4818" s="65">
        <v>0</v>
      </c>
      <c r="G4818" s="65" t="s">
        <v>1200</v>
      </c>
      <c r="H4818">
        <v>69.557000000000002</v>
      </c>
      <c r="I4818">
        <v>21.39</v>
      </c>
      <c r="J4818" s="65" t="s">
        <v>9263</v>
      </c>
      <c r="K4818" t="s">
        <v>9348</v>
      </c>
      <c r="L4818" t="s">
        <v>1201</v>
      </c>
      <c r="O4818" t="s">
        <v>1202</v>
      </c>
    </row>
    <row r="4819" spans="1:15" x14ac:dyDescent="0.25">
      <c r="A4819" t="s">
        <v>14772</v>
      </c>
      <c r="B4819" t="s">
        <v>14776</v>
      </c>
      <c r="C4819" t="s">
        <v>14774</v>
      </c>
      <c r="D4819" t="s">
        <v>14777</v>
      </c>
      <c r="E4819">
        <v>2.8</v>
      </c>
      <c r="F4819" s="65">
        <v>0.8</v>
      </c>
      <c r="G4819" s="65" t="s">
        <v>1200</v>
      </c>
      <c r="H4819">
        <v>69.557000000000002</v>
      </c>
      <c r="I4819">
        <v>21.39</v>
      </c>
      <c r="J4819" s="65" t="s">
        <v>9263</v>
      </c>
      <c r="K4819" t="s">
        <v>9348</v>
      </c>
      <c r="L4819" t="s">
        <v>1201</v>
      </c>
      <c r="O4819" t="s">
        <v>1202</v>
      </c>
    </row>
    <row r="4820" spans="1:15" x14ac:dyDescent="0.25">
      <c r="A4820" t="s">
        <v>14772</v>
      </c>
      <c r="B4820" t="s">
        <v>14778</v>
      </c>
      <c r="C4820" t="s">
        <v>14774</v>
      </c>
      <c r="D4820" t="s">
        <v>14779</v>
      </c>
      <c r="E4820">
        <v>2.8</v>
      </c>
      <c r="F4820" s="65">
        <v>2</v>
      </c>
      <c r="G4820" s="65" t="s">
        <v>1200</v>
      </c>
      <c r="H4820">
        <v>69.557000000000002</v>
      </c>
      <c r="I4820">
        <v>21.39</v>
      </c>
      <c r="J4820" s="65" t="s">
        <v>9263</v>
      </c>
      <c r="K4820" t="s">
        <v>9348</v>
      </c>
      <c r="L4820" t="s">
        <v>1201</v>
      </c>
      <c r="O4820" t="s">
        <v>1202</v>
      </c>
    </row>
    <row r="4821" spans="1:15" x14ac:dyDescent="0.25">
      <c r="A4821" t="s">
        <v>14780</v>
      </c>
      <c r="B4821" t="s">
        <v>14781</v>
      </c>
      <c r="C4821" t="s">
        <v>14782</v>
      </c>
      <c r="D4821" t="s">
        <v>14783</v>
      </c>
      <c r="E4821">
        <v>28</v>
      </c>
      <c r="F4821" s="65">
        <v>28</v>
      </c>
      <c r="G4821" s="65" t="s">
        <v>1200</v>
      </c>
      <c r="H4821">
        <v>58.616999999999997</v>
      </c>
      <c r="I4821">
        <v>7.4169999999999998</v>
      </c>
      <c r="J4821" s="65" t="s">
        <v>9263</v>
      </c>
      <c r="K4821" t="s">
        <v>9367</v>
      </c>
      <c r="L4821" t="s">
        <v>1201</v>
      </c>
      <c r="O4821" t="s">
        <v>1202</v>
      </c>
    </row>
    <row r="4822" spans="1:15" x14ac:dyDescent="0.25">
      <c r="A4822" t="s">
        <v>14784</v>
      </c>
      <c r="B4822" t="s">
        <v>14785</v>
      </c>
      <c r="C4822" t="s">
        <v>14786</v>
      </c>
      <c r="D4822" t="s">
        <v>14787</v>
      </c>
      <c r="E4822">
        <v>2.4</v>
      </c>
      <c r="F4822" s="65">
        <v>1.4</v>
      </c>
      <c r="G4822" s="65" t="s">
        <v>1200</v>
      </c>
      <c r="J4822" s="65" t="s">
        <v>9263</v>
      </c>
      <c r="L4822" t="s">
        <v>1201</v>
      </c>
      <c r="O4822" t="s">
        <v>1202</v>
      </c>
    </row>
    <row r="4823" spans="1:15" x14ac:dyDescent="0.25">
      <c r="A4823" t="s">
        <v>14784</v>
      </c>
      <c r="B4823" t="s">
        <v>14788</v>
      </c>
      <c r="C4823" t="s">
        <v>14786</v>
      </c>
      <c r="D4823" t="s">
        <v>14789</v>
      </c>
      <c r="E4823">
        <v>2.4</v>
      </c>
      <c r="F4823" s="65">
        <v>1</v>
      </c>
      <c r="G4823" s="65" t="s">
        <v>1200</v>
      </c>
      <c r="J4823" s="65" t="s">
        <v>9263</v>
      </c>
      <c r="L4823" t="s">
        <v>1201</v>
      </c>
      <c r="O4823" t="s">
        <v>1202</v>
      </c>
    </row>
    <row r="4824" spans="1:15" x14ac:dyDescent="0.25">
      <c r="A4824" t="s">
        <v>14784</v>
      </c>
      <c r="B4824" t="s">
        <v>14790</v>
      </c>
      <c r="C4824" t="s">
        <v>14786</v>
      </c>
      <c r="D4824" t="s">
        <v>14791</v>
      </c>
      <c r="E4824">
        <v>2.4</v>
      </c>
      <c r="F4824" s="65">
        <v>0</v>
      </c>
      <c r="G4824" s="65" t="s">
        <v>1200</v>
      </c>
      <c r="J4824" s="65" t="s">
        <v>9263</v>
      </c>
      <c r="L4824" t="s">
        <v>1201</v>
      </c>
      <c r="O4824" t="s">
        <v>1202</v>
      </c>
    </row>
    <row r="4825" spans="1:15" x14ac:dyDescent="0.25">
      <c r="A4825" t="s">
        <v>14792</v>
      </c>
      <c r="B4825" t="s">
        <v>14793</v>
      </c>
      <c r="C4825" t="s">
        <v>14794</v>
      </c>
      <c r="D4825" t="s">
        <v>14795</v>
      </c>
      <c r="E4825">
        <v>15</v>
      </c>
      <c r="F4825" s="65">
        <v>15</v>
      </c>
      <c r="G4825" s="65" t="s">
        <v>1213</v>
      </c>
      <c r="H4825">
        <v>59.929000000000002</v>
      </c>
      <c r="I4825">
        <v>9.9629999999999992</v>
      </c>
      <c r="J4825" s="65" t="s">
        <v>9263</v>
      </c>
      <c r="K4825" t="s">
        <v>9271</v>
      </c>
      <c r="L4825" t="s">
        <v>1201</v>
      </c>
      <c r="O4825" t="s">
        <v>1202</v>
      </c>
    </row>
    <row r="4826" spans="1:15" x14ac:dyDescent="0.25">
      <c r="A4826" t="s">
        <v>14796</v>
      </c>
      <c r="B4826" t="s">
        <v>14797</v>
      </c>
      <c r="C4826" t="s">
        <v>14798</v>
      </c>
      <c r="D4826" t="s">
        <v>14799</v>
      </c>
      <c r="E4826">
        <v>9</v>
      </c>
      <c r="F4826" s="65">
        <v>9</v>
      </c>
      <c r="G4826" s="65" t="s">
        <v>1200</v>
      </c>
      <c r="H4826">
        <v>68.174000000000007</v>
      </c>
      <c r="I4826">
        <v>17.919</v>
      </c>
      <c r="J4826" s="65" t="s">
        <v>9263</v>
      </c>
      <c r="K4826" t="s">
        <v>9348</v>
      </c>
      <c r="L4826" t="s">
        <v>1201</v>
      </c>
      <c r="M4826" s="65">
        <v>1984</v>
      </c>
      <c r="O4826" t="s">
        <v>1202</v>
      </c>
    </row>
    <row r="4827" spans="1:15" x14ac:dyDescent="0.25">
      <c r="A4827" t="s">
        <v>14800</v>
      </c>
      <c r="B4827" t="s">
        <v>14801</v>
      </c>
      <c r="C4827" t="s">
        <v>14802</v>
      </c>
      <c r="D4827" t="s">
        <v>14803</v>
      </c>
      <c r="E4827">
        <v>26</v>
      </c>
      <c r="F4827" s="65">
        <v>26</v>
      </c>
      <c r="G4827" s="65" t="s">
        <v>1200</v>
      </c>
      <c r="J4827" s="65" t="s">
        <v>9263</v>
      </c>
      <c r="L4827" t="s">
        <v>1201</v>
      </c>
      <c r="O4827" t="s">
        <v>1202</v>
      </c>
    </row>
    <row r="4828" spans="1:15" x14ac:dyDescent="0.25">
      <c r="A4828" t="s">
        <v>14804</v>
      </c>
      <c r="B4828" t="s">
        <v>14805</v>
      </c>
      <c r="C4828" t="s">
        <v>14806</v>
      </c>
      <c r="D4828" t="s">
        <v>14807</v>
      </c>
      <c r="E4828">
        <v>8.4</v>
      </c>
      <c r="F4828" s="65">
        <v>8.4</v>
      </c>
      <c r="G4828" s="65" t="s">
        <v>1213</v>
      </c>
      <c r="H4828">
        <v>59.283999999999999</v>
      </c>
      <c r="I4828">
        <v>9.2650000000000006</v>
      </c>
      <c r="J4828" s="65" t="s">
        <v>9263</v>
      </c>
      <c r="K4828" t="s">
        <v>9271</v>
      </c>
      <c r="L4828" t="s">
        <v>1201</v>
      </c>
      <c r="O4828" t="s">
        <v>1202</v>
      </c>
    </row>
    <row r="4829" spans="1:15" x14ac:dyDescent="0.25">
      <c r="A4829" t="s">
        <v>14808</v>
      </c>
      <c r="B4829" t="s">
        <v>14809</v>
      </c>
      <c r="C4829" t="s">
        <v>14810</v>
      </c>
      <c r="D4829" t="s">
        <v>14811</v>
      </c>
      <c r="E4829">
        <v>55.5</v>
      </c>
      <c r="F4829" s="65">
        <v>17.600000000000001</v>
      </c>
      <c r="G4829" s="65" t="s">
        <v>1200</v>
      </c>
      <c r="H4829">
        <v>58.356999999999999</v>
      </c>
      <c r="I4829">
        <v>7.9039999999999999</v>
      </c>
      <c r="J4829" s="65" t="s">
        <v>9263</v>
      </c>
      <c r="K4829" t="s">
        <v>9367</v>
      </c>
      <c r="L4829" t="s">
        <v>1201</v>
      </c>
      <c r="O4829" t="s">
        <v>1202</v>
      </c>
    </row>
    <row r="4830" spans="1:15" x14ac:dyDescent="0.25">
      <c r="A4830" t="s">
        <v>14808</v>
      </c>
      <c r="B4830" t="s">
        <v>14812</v>
      </c>
      <c r="C4830" t="s">
        <v>14810</v>
      </c>
      <c r="D4830" t="s">
        <v>14813</v>
      </c>
      <c r="E4830">
        <v>55.5</v>
      </c>
      <c r="F4830" s="65">
        <v>13</v>
      </c>
      <c r="G4830" s="65" t="s">
        <v>1200</v>
      </c>
      <c r="H4830">
        <v>58.356999999999999</v>
      </c>
      <c r="I4830">
        <v>7.9039999999999999</v>
      </c>
      <c r="J4830" s="65" t="s">
        <v>9263</v>
      </c>
      <c r="K4830" t="s">
        <v>9367</v>
      </c>
      <c r="L4830" t="s">
        <v>1201</v>
      </c>
      <c r="O4830" t="s">
        <v>1202</v>
      </c>
    </row>
    <row r="4831" spans="1:15" x14ac:dyDescent="0.25">
      <c r="A4831" t="s">
        <v>14808</v>
      </c>
      <c r="B4831" t="s">
        <v>14814</v>
      </c>
      <c r="C4831" t="s">
        <v>14810</v>
      </c>
      <c r="D4831" t="s">
        <v>14815</v>
      </c>
      <c r="E4831">
        <v>55.5</v>
      </c>
      <c r="F4831" s="65">
        <v>17.899999999999999</v>
      </c>
      <c r="G4831" s="65" t="s">
        <v>1200</v>
      </c>
      <c r="H4831">
        <v>58.356999999999999</v>
      </c>
      <c r="I4831">
        <v>7.9039999999999999</v>
      </c>
      <c r="J4831" s="65" t="s">
        <v>9263</v>
      </c>
      <c r="K4831" t="s">
        <v>9367</v>
      </c>
      <c r="L4831" t="s">
        <v>1201</v>
      </c>
      <c r="O4831" t="s">
        <v>1202</v>
      </c>
    </row>
    <row r="4832" spans="1:15" x14ac:dyDescent="0.25">
      <c r="A4832" t="s">
        <v>14808</v>
      </c>
      <c r="B4832" t="s">
        <v>14816</v>
      </c>
      <c r="C4832" t="s">
        <v>14810</v>
      </c>
      <c r="D4832" t="s">
        <v>14817</v>
      </c>
      <c r="E4832">
        <v>55.5</v>
      </c>
      <c r="F4832" s="65">
        <v>7</v>
      </c>
      <c r="G4832" s="65" t="s">
        <v>1200</v>
      </c>
      <c r="H4832">
        <v>58.356999999999999</v>
      </c>
      <c r="I4832">
        <v>7.9039999999999999</v>
      </c>
      <c r="J4832" s="65" t="s">
        <v>9263</v>
      </c>
      <c r="K4832" t="s">
        <v>9367</v>
      </c>
      <c r="L4832" t="s">
        <v>1201</v>
      </c>
      <c r="O4832" t="s">
        <v>1202</v>
      </c>
    </row>
    <row r="4833" spans="1:18" x14ac:dyDescent="0.25">
      <c r="A4833" t="s">
        <v>14818</v>
      </c>
      <c r="B4833" t="s">
        <v>14819</v>
      </c>
      <c r="C4833" t="s">
        <v>14820</v>
      </c>
      <c r="D4833" t="s">
        <v>14821</v>
      </c>
      <c r="E4833">
        <v>5</v>
      </c>
      <c r="F4833" s="65">
        <v>5</v>
      </c>
      <c r="G4833" s="65" t="s">
        <v>1213</v>
      </c>
      <c r="H4833">
        <v>61.12</v>
      </c>
      <c r="I4833">
        <v>7.3310000000000004</v>
      </c>
      <c r="J4833" s="65" t="s">
        <v>9263</v>
      </c>
      <c r="K4833" t="s">
        <v>9264</v>
      </c>
      <c r="L4833" t="s">
        <v>1201</v>
      </c>
      <c r="O4833" t="s">
        <v>1202</v>
      </c>
    </row>
    <row r="4834" spans="1:18" x14ac:dyDescent="0.25">
      <c r="A4834" t="s">
        <v>14822</v>
      </c>
      <c r="B4834" t="s">
        <v>14823</v>
      </c>
      <c r="C4834" t="s">
        <v>14824</v>
      </c>
      <c r="D4834" t="s">
        <v>14825</v>
      </c>
      <c r="E4834">
        <v>2.4</v>
      </c>
      <c r="F4834" s="65">
        <v>2.4</v>
      </c>
      <c r="G4834" s="65" t="s">
        <v>1495</v>
      </c>
      <c r="H4834">
        <v>64.88</v>
      </c>
      <c r="I4834">
        <v>10.946</v>
      </c>
      <c r="J4834" s="65" t="s">
        <v>9263</v>
      </c>
      <c r="K4834" t="s">
        <v>9341</v>
      </c>
      <c r="L4834" t="s">
        <v>1201</v>
      </c>
      <c r="O4834" t="s">
        <v>1360</v>
      </c>
      <c r="Q4834">
        <v>0</v>
      </c>
      <c r="R4834">
        <v>0</v>
      </c>
    </row>
    <row r="4835" spans="1:18" x14ac:dyDescent="0.25">
      <c r="A4835" t="s">
        <v>14826</v>
      </c>
      <c r="B4835" t="s">
        <v>14827</v>
      </c>
      <c r="C4835" t="s">
        <v>14828</v>
      </c>
      <c r="D4835" t="s">
        <v>14829</v>
      </c>
      <c r="E4835">
        <v>206</v>
      </c>
      <c r="F4835" s="65">
        <v>0.1</v>
      </c>
      <c r="G4835" s="65" t="s">
        <v>1200</v>
      </c>
      <c r="H4835">
        <v>60.238999999999997</v>
      </c>
      <c r="I4835">
        <v>9.0009999999999994</v>
      </c>
      <c r="J4835" s="65" t="s">
        <v>9263</v>
      </c>
      <c r="K4835" t="s">
        <v>9271</v>
      </c>
      <c r="L4835" t="s">
        <v>1427</v>
      </c>
      <c r="O4835" t="s">
        <v>1202</v>
      </c>
    </row>
    <row r="4836" spans="1:18" x14ac:dyDescent="0.25">
      <c r="A4836" t="s">
        <v>14826</v>
      </c>
      <c r="B4836" t="s">
        <v>14830</v>
      </c>
      <c r="C4836" t="s">
        <v>14828</v>
      </c>
      <c r="D4836" t="s">
        <v>14831</v>
      </c>
      <c r="E4836">
        <v>206</v>
      </c>
      <c r="F4836" s="65">
        <v>25</v>
      </c>
      <c r="G4836" s="65" t="s">
        <v>1200</v>
      </c>
      <c r="H4836">
        <v>60.238999999999997</v>
      </c>
      <c r="I4836">
        <v>9.0009999999999994</v>
      </c>
      <c r="J4836" s="65" t="s">
        <v>9263</v>
      </c>
      <c r="K4836" t="s">
        <v>9271</v>
      </c>
      <c r="L4836" t="s">
        <v>1201</v>
      </c>
      <c r="O4836" t="s">
        <v>1202</v>
      </c>
    </row>
    <row r="4837" spans="1:18" x14ac:dyDescent="0.25">
      <c r="A4837" t="s">
        <v>14826</v>
      </c>
      <c r="B4837" t="s">
        <v>14832</v>
      </c>
      <c r="C4837" t="s">
        <v>14828</v>
      </c>
      <c r="D4837" t="s">
        <v>14833</v>
      </c>
      <c r="E4837">
        <v>206</v>
      </c>
      <c r="F4837" s="65">
        <v>25</v>
      </c>
      <c r="G4837" s="65" t="s">
        <v>1200</v>
      </c>
      <c r="H4837">
        <v>60.238999999999997</v>
      </c>
      <c r="I4837">
        <v>9.0009999999999994</v>
      </c>
      <c r="J4837" s="65" t="s">
        <v>9263</v>
      </c>
      <c r="K4837" t="s">
        <v>9271</v>
      </c>
      <c r="L4837" t="s">
        <v>1201</v>
      </c>
      <c r="O4837" t="s">
        <v>1202</v>
      </c>
    </row>
    <row r="4838" spans="1:18" x14ac:dyDescent="0.25">
      <c r="A4838" t="s">
        <v>14826</v>
      </c>
      <c r="B4838" t="s">
        <v>14834</v>
      </c>
      <c r="C4838" t="s">
        <v>14828</v>
      </c>
      <c r="D4838" t="s">
        <v>14835</v>
      </c>
      <c r="E4838">
        <v>206</v>
      </c>
      <c r="F4838" s="65">
        <v>27</v>
      </c>
      <c r="G4838" s="65" t="s">
        <v>1200</v>
      </c>
      <c r="H4838">
        <v>60.238999999999997</v>
      </c>
      <c r="I4838">
        <v>9.0009999999999994</v>
      </c>
      <c r="J4838" s="65" t="s">
        <v>9263</v>
      </c>
      <c r="K4838" t="s">
        <v>9271</v>
      </c>
      <c r="L4838" t="s">
        <v>1201</v>
      </c>
      <c r="O4838" t="s">
        <v>1202</v>
      </c>
    </row>
    <row r="4839" spans="1:18" x14ac:dyDescent="0.25">
      <c r="A4839" t="s">
        <v>14826</v>
      </c>
      <c r="B4839" t="s">
        <v>14836</v>
      </c>
      <c r="C4839" t="s">
        <v>14828</v>
      </c>
      <c r="D4839" t="s">
        <v>14837</v>
      </c>
      <c r="E4839">
        <v>206</v>
      </c>
      <c r="F4839" s="65">
        <v>25</v>
      </c>
      <c r="G4839" s="65" t="s">
        <v>1200</v>
      </c>
      <c r="H4839">
        <v>60.238999999999997</v>
      </c>
      <c r="I4839">
        <v>9.0009999999999994</v>
      </c>
      <c r="J4839" s="65" t="s">
        <v>9263</v>
      </c>
      <c r="K4839" t="s">
        <v>9271</v>
      </c>
      <c r="L4839" t="s">
        <v>1201</v>
      </c>
      <c r="O4839" t="s">
        <v>1202</v>
      </c>
    </row>
    <row r="4840" spans="1:18" x14ac:dyDescent="0.25">
      <c r="A4840" t="s">
        <v>14826</v>
      </c>
      <c r="B4840" t="s">
        <v>14838</v>
      </c>
      <c r="C4840" t="s">
        <v>14828</v>
      </c>
      <c r="D4840" t="s">
        <v>14839</v>
      </c>
      <c r="E4840">
        <v>206</v>
      </c>
      <c r="F4840" s="65">
        <v>27</v>
      </c>
      <c r="G4840" s="65" t="s">
        <v>1200</v>
      </c>
      <c r="H4840">
        <v>60.238999999999997</v>
      </c>
      <c r="I4840">
        <v>9.0009999999999994</v>
      </c>
      <c r="J4840" s="65" t="s">
        <v>9263</v>
      </c>
      <c r="K4840" t="s">
        <v>9271</v>
      </c>
      <c r="L4840" t="s">
        <v>1201</v>
      </c>
      <c r="O4840" t="s">
        <v>1202</v>
      </c>
    </row>
    <row r="4841" spans="1:18" x14ac:dyDescent="0.25">
      <c r="A4841" t="s">
        <v>14826</v>
      </c>
      <c r="B4841" t="s">
        <v>14840</v>
      </c>
      <c r="C4841" t="s">
        <v>14828</v>
      </c>
      <c r="D4841" t="s">
        <v>14841</v>
      </c>
      <c r="E4841">
        <v>206</v>
      </c>
      <c r="F4841" s="65">
        <v>27</v>
      </c>
      <c r="G4841" s="65" t="s">
        <v>1200</v>
      </c>
      <c r="H4841">
        <v>60.238999999999997</v>
      </c>
      <c r="I4841">
        <v>9.0009999999999994</v>
      </c>
      <c r="J4841" s="65" t="s">
        <v>9263</v>
      </c>
      <c r="K4841" t="s">
        <v>9271</v>
      </c>
      <c r="L4841" t="s">
        <v>1201</v>
      </c>
      <c r="O4841" t="s">
        <v>1202</v>
      </c>
    </row>
    <row r="4842" spans="1:18" x14ac:dyDescent="0.25">
      <c r="A4842" t="s">
        <v>14826</v>
      </c>
      <c r="B4842" t="s">
        <v>14842</v>
      </c>
      <c r="C4842" t="s">
        <v>14828</v>
      </c>
      <c r="D4842" t="s">
        <v>14843</v>
      </c>
      <c r="E4842">
        <v>206</v>
      </c>
      <c r="F4842" s="65">
        <v>1.6</v>
      </c>
      <c r="G4842" s="65" t="s">
        <v>1200</v>
      </c>
      <c r="H4842">
        <v>60.238999999999997</v>
      </c>
      <c r="I4842">
        <v>9.0009999999999994</v>
      </c>
      <c r="J4842" s="65" t="s">
        <v>9263</v>
      </c>
      <c r="K4842" t="s">
        <v>9271</v>
      </c>
      <c r="L4842" t="s">
        <v>1427</v>
      </c>
      <c r="O4842" t="s">
        <v>1202</v>
      </c>
    </row>
    <row r="4843" spans="1:18" x14ac:dyDescent="0.25">
      <c r="A4843" t="s">
        <v>14826</v>
      </c>
      <c r="B4843" t="s">
        <v>14844</v>
      </c>
      <c r="C4843" t="s">
        <v>14828</v>
      </c>
      <c r="D4843" t="s">
        <v>14845</v>
      </c>
      <c r="E4843">
        <v>206</v>
      </c>
      <c r="F4843" s="65">
        <v>25</v>
      </c>
      <c r="G4843" s="65" t="s">
        <v>1200</v>
      </c>
      <c r="H4843">
        <v>60.238999999999997</v>
      </c>
      <c r="I4843">
        <v>9.0009999999999994</v>
      </c>
      <c r="J4843" s="65" t="s">
        <v>9263</v>
      </c>
      <c r="K4843" t="s">
        <v>9271</v>
      </c>
      <c r="L4843" t="s">
        <v>1201</v>
      </c>
      <c r="O4843" t="s">
        <v>1202</v>
      </c>
    </row>
    <row r="4844" spans="1:18" x14ac:dyDescent="0.25">
      <c r="A4844" t="s">
        <v>14826</v>
      </c>
      <c r="B4844" t="s">
        <v>14846</v>
      </c>
      <c r="C4844" t="s">
        <v>14828</v>
      </c>
      <c r="D4844" t="s">
        <v>14847</v>
      </c>
      <c r="E4844">
        <v>206</v>
      </c>
      <c r="F4844" s="65">
        <v>25</v>
      </c>
      <c r="G4844" s="65" t="s">
        <v>1200</v>
      </c>
      <c r="H4844">
        <v>60.238999999999997</v>
      </c>
      <c r="I4844">
        <v>9.0009999999999994</v>
      </c>
      <c r="J4844" s="65" t="s">
        <v>9263</v>
      </c>
      <c r="K4844" t="s">
        <v>9271</v>
      </c>
      <c r="L4844" t="s">
        <v>1201</v>
      </c>
      <c r="O4844" t="s">
        <v>1202</v>
      </c>
    </row>
    <row r="4845" spans="1:18" x14ac:dyDescent="0.25">
      <c r="A4845" t="s">
        <v>14848</v>
      </c>
      <c r="B4845" t="s">
        <v>14849</v>
      </c>
      <c r="C4845" t="s">
        <v>14850</v>
      </c>
      <c r="D4845" t="s">
        <v>14851</v>
      </c>
      <c r="E4845">
        <v>7.2</v>
      </c>
      <c r="F4845" s="65">
        <v>7.2</v>
      </c>
      <c r="G4845" s="65" t="s">
        <v>1200</v>
      </c>
      <c r="H4845">
        <v>60.055999999999997</v>
      </c>
      <c r="I4845">
        <v>9.5389999999999997</v>
      </c>
      <c r="J4845" s="65" t="s">
        <v>9263</v>
      </c>
      <c r="K4845" t="s">
        <v>9271</v>
      </c>
      <c r="L4845" t="s">
        <v>1201</v>
      </c>
      <c r="O4845" t="s">
        <v>1202</v>
      </c>
    </row>
    <row r="4846" spans="1:18" x14ac:dyDescent="0.25">
      <c r="A4846" t="s">
        <v>14852</v>
      </c>
      <c r="B4846" t="s">
        <v>14853</v>
      </c>
      <c r="C4846" t="s">
        <v>14854</v>
      </c>
      <c r="D4846" t="s">
        <v>14855</v>
      </c>
      <c r="E4846">
        <v>30</v>
      </c>
      <c r="F4846" s="65">
        <v>30</v>
      </c>
      <c r="G4846" s="65" t="s">
        <v>1200</v>
      </c>
      <c r="H4846">
        <v>60.238999999999997</v>
      </c>
      <c r="I4846">
        <v>9.9280000000000008</v>
      </c>
      <c r="J4846" s="65" t="s">
        <v>9263</v>
      </c>
      <c r="K4846" t="s">
        <v>9271</v>
      </c>
      <c r="L4846" t="s">
        <v>1201</v>
      </c>
      <c r="O4846" t="s">
        <v>1202</v>
      </c>
    </row>
    <row r="4847" spans="1:18" x14ac:dyDescent="0.25">
      <c r="A4847" t="s">
        <v>14856</v>
      </c>
      <c r="B4847" t="s">
        <v>14857</v>
      </c>
      <c r="C4847" t="s">
        <v>14858</v>
      </c>
      <c r="D4847" t="s">
        <v>14859</v>
      </c>
      <c r="E4847">
        <v>5</v>
      </c>
      <c r="F4847" s="65">
        <v>2.5</v>
      </c>
      <c r="G4847" s="65" t="s">
        <v>1200</v>
      </c>
      <c r="H4847">
        <v>60.235999999999997</v>
      </c>
      <c r="I4847">
        <v>5.3630000000000004</v>
      </c>
      <c r="J4847" s="65" t="s">
        <v>9263</v>
      </c>
      <c r="K4847" t="s">
        <v>9264</v>
      </c>
      <c r="L4847" t="s">
        <v>1201</v>
      </c>
      <c r="O4847" t="s">
        <v>1202</v>
      </c>
    </row>
    <row r="4848" spans="1:18" x14ac:dyDescent="0.25">
      <c r="A4848" t="s">
        <v>14856</v>
      </c>
      <c r="B4848" t="s">
        <v>14860</v>
      </c>
      <c r="C4848" t="s">
        <v>14858</v>
      </c>
      <c r="D4848" t="s">
        <v>14861</v>
      </c>
      <c r="E4848">
        <v>5</v>
      </c>
      <c r="F4848" s="65">
        <v>2.5</v>
      </c>
      <c r="G4848" s="65" t="s">
        <v>1200</v>
      </c>
      <c r="H4848">
        <v>60.235999999999997</v>
      </c>
      <c r="I4848">
        <v>5.3630000000000004</v>
      </c>
      <c r="J4848" s="65" t="s">
        <v>9263</v>
      </c>
      <c r="K4848" t="s">
        <v>9264</v>
      </c>
      <c r="L4848" t="s">
        <v>1201</v>
      </c>
      <c r="O4848" t="s">
        <v>1202</v>
      </c>
    </row>
    <row r="4849" spans="1:18" x14ac:dyDescent="0.25">
      <c r="A4849" t="s">
        <v>14862</v>
      </c>
      <c r="B4849" t="s">
        <v>14863</v>
      </c>
      <c r="C4849" t="s">
        <v>14864</v>
      </c>
      <c r="D4849" t="s">
        <v>14865</v>
      </c>
      <c r="E4849">
        <v>23</v>
      </c>
      <c r="F4849" s="65">
        <v>23</v>
      </c>
      <c r="G4849" s="65" t="s">
        <v>1200</v>
      </c>
      <c r="H4849">
        <v>66.233000000000004</v>
      </c>
      <c r="I4849">
        <v>14.333</v>
      </c>
      <c r="J4849" s="65" t="s">
        <v>9263</v>
      </c>
      <c r="K4849" t="s">
        <v>9348</v>
      </c>
      <c r="L4849" t="s">
        <v>1201</v>
      </c>
      <c r="O4849" t="s">
        <v>1202</v>
      </c>
    </row>
    <row r="4850" spans="1:18" x14ac:dyDescent="0.25">
      <c r="A4850" t="s">
        <v>14866</v>
      </c>
      <c r="B4850" t="s">
        <v>14867</v>
      </c>
      <c r="C4850" t="s">
        <v>14868</v>
      </c>
      <c r="D4850" t="s">
        <v>14869</v>
      </c>
      <c r="E4850">
        <v>46</v>
      </c>
      <c r="F4850" s="65">
        <v>46</v>
      </c>
      <c r="G4850" s="65" t="s">
        <v>1495</v>
      </c>
      <c r="H4850">
        <v>64.754999999999995</v>
      </c>
      <c r="I4850">
        <v>11.375999999999999</v>
      </c>
      <c r="J4850" s="65" t="s">
        <v>9263</v>
      </c>
      <c r="K4850" t="s">
        <v>9341</v>
      </c>
      <c r="L4850" t="s">
        <v>1201</v>
      </c>
      <c r="O4850" t="s">
        <v>1360</v>
      </c>
      <c r="Q4850">
        <v>0</v>
      </c>
      <c r="R4850">
        <v>0</v>
      </c>
    </row>
    <row r="4851" spans="1:18" x14ac:dyDescent="0.25">
      <c r="A4851" t="s">
        <v>14870</v>
      </c>
      <c r="B4851" t="s">
        <v>14871</v>
      </c>
      <c r="C4851" t="s">
        <v>14872</v>
      </c>
      <c r="D4851" t="s">
        <v>14873</v>
      </c>
      <c r="E4851">
        <v>22.3</v>
      </c>
      <c r="F4851" s="65">
        <v>4.8</v>
      </c>
      <c r="G4851" s="65" t="s">
        <v>1213</v>
      </c>
      <c r="H4851">
        <v>59.485999999999997</v>
      </c>
      <c r="I4851">
        <v>10.012</v>
      </c>
      <c r="J4851" s="65" t="s">
        <v>9263</v>
      </c>
      <c r="K4851" t="s">
        <v>9271</v>
      </c>
      <c r="L4851" t="s">
        <v>1201</v>
      </c>
      <c r="O4851" t="s">
        <v>1202</v>
      </c>
    </row>
    <row r="4852" spans="1:18" x14ac:dyDescent="0.25">
      <c r="A4852" t="s">
        <v>14870</v>
      </c>
      <c r="B4852" t="s">
        <v>14874</v>
      </c>
      <c r="C4852" t="s">
        <v>14872</v>
      </c>
      <c r="D4852" t="s">
        <v>14875</v>
      </c>
      <c r="E4852">
        <v>22.3</v>
      </c>
      <c r="F4852" s="65">
        <v>4.8</v>
      </c>
      <c r="G4852" s="65" t="s">
        <v>1213</v>
      </c>
      <c r="H4852">
        <v>59.485999999999997</v>
      </c>
      <c r="I4852">
        <v>10.012</v>
      </c>
      <c r="J4852" s="65" t="s">
        <v>9263</v>
      </c>
      <c r="K4852" t="s">
        <v>9271</v>
      </c>
      <c r="L4852" t="s">
        <v>1201</v>
      </c>
      <c r="O4852" t="s">
        <v>1202</v>
      </c>
    </row>
    <row r="4853" spans="1:18" x14ac:dyDescent="0.25">
      <c r="A4853" t="s">
        <v>14870</v>
      </c>
      <c r="B4853" t="s">
        <v>14876</v>
      </c>
      <c r="C4853" t="s">
        <v>14872</v>
      </c>
      <c r="D4853" t="s">
        <v>14877</v>
      </c>
      <c r="E4853">
        <v>22.3</v>
      </c>
      <c r="F4853" s="65">
        <v>7.3</v>
      </c>
      <c r="G4853" s="65" t="s">
        <v>1213</v>
      </c>
      <c r="H4853">
        <v>59.485999999999997</v>
      </c>
      <c r="I4853">
        <v>10.012</v>
      </c>
      <c r="J4853" s="65" t="s">
        <v>9263</v>
      </c>
      <c r="K4853" t="s">
        <v>9271</v>
      </c>
      <c r="L4853" t="s">
        <v>1201</v>
      </c>
      <c r="O4853" t="s">
        <v>1202</v>
      </c>
    </row>
    <row r="4854" spans="1:18" x14ac:dyDescent="0.25">
      <c r="A4854" t="s">
        <v>14870</v>
      </c>
      <c r="B4854" t="s">
        <v>14878</v>
      </c>
      <c r="C4854" t="s">
        <v>14872</v>
      </c>
      <c r="D4854" t="s">
        <v>14879</v>
      </c>
      <c r="E4854">
        <v>22.3</v>
      </c>
      <c r="F4854" s="65">
        <v>5.4</v>
      </c>
      <c r="G4854" s="65" t="s">
        <v>1213</v>
      </c>
      <c r="H4854">
        <v>59.485999999999997</v>
      </c>
      <c r="I4854">
        <v>10.012</v>
      </c>
      <c r="J4854" s="65" t="s">
        <v>9263</v>
      </c>
      <c r="K4854" t="s">
        <v>9271</v>
      </c>
      <c r="L4854" t="s">
        <v>1201</v>
      </c>
      <c r="O4854" t="s">
        <v>1202</v>
      </c>
    </row>
    <row r="4855" spans="1:18" x14ac:dyDescent="0.25">
      <c r="A4855" t="s">
        <v>14880</v>
      </c>
      <c r="B4855" t="s">
        <v>14881</v>
      </c>
      <c r="C4855" t="s">
        <v>14882</v>
      </c>
      <c r="D4855" t="s">
        <v>14883</v>
      </c>
      <c r="E4855">
        <v>124</v>
      </c>
      <c r="F4855" s="65">
        <v>62</v>
      </c>
      <c r="G4855" s="65" t="s">
        <v>1200</v>
      </c>
      <c r="H4855">
        <v>61.216999999999999</v>
      </c>
      <c r="I4855">
        <v>10.439</v>
      </c>
      <c r="J4855" s="65" t="s">
        <v>9263</v>
      </c>
      <c r="K4855" t="s">
        <v>9512</v>
      </c>
      <c r="L4855" t="s">
        <v>1201</v>
      </c>
      <c r="O4855" t="s">
        <v>1202</v>
      </c>
    </row>
    <row r="4856" spans="1:18" x14ac:dyDescent="0.25">
      <c r="A4856" t="s">
        <v>14880</v>
      </c>
      <c r="B4856" t="s">
        <v>14884</v>
      </c>
      <c r="C4856" t="s">
        <v>14882</v>
      </c>
      <c r="D4856" t="s">
        <v>14885</v>
      </c>
      <c r="E4856">
        <v>124</v>
      </c>
      <c r="F4856" s="65">
        <v>62</v>
      </c>
      <c r="G4856" s="65" t="s">
        <v>1200</v>
      </c>
      <c r="H4856">
        <v>61.216999999999999</v>
      </c>
      <c r="I4856">
        <v>10.439</v>
      </c>
      <c r="J4856" s="65" t="s">
        <v>9263</v>
      </c>
      <c r="K4856" t="s">
        <v>9512</v>
      </c>
      <c r="L4856" t="s">
        <v>1201</v>
      </c>
      <c r="O4856" t="s">
        <v>1202</v>
      </c>
    </row>
    <row r="4857" spans="1:18" x14ac:dyDescent="0.25">
      <c r="A4857" t="s">
        <v>14886</v>
      </c>
      <c r="B4857" t="s">
        <v>14887</v>
      </c>
      <c r="C4857" t="s">
        <v>14888</v>
      </c>
      <c r="D4857" t="s">
        <v>14889</v>
      </c>
      <c r="E4857">
        <v>4</v>
      </c>
      <c r="F4857" s="65">
        <v>4</v>
      </c>
      <c r="G4857" s="65" t="s">
        <v>1213</v>
      </c>
      <c r="H4857">
        <v>69.313999999999993</v>
      </c>
      <c r="I4857">
        <v>18.683</v>
      </c>
      <c r="J4857" s="65" t="s">
        <v>9263</v>
      </c>
      <c r="K4857" t="s">
        <v>9348</v>
      </c>
      <c r="L4857" t="s">
        <v>1201</v>
      </c>
      <c r="O4857" t="s">
        <v>1202</v>
      </c>
    </row>
    <row r="4858" spans="1:18" x14ac:dyDescent="0.25">
      <c r="A4858" t="s">
        <v>14890</v>
      </c>
      <c r="B4858" t="s">
        <v>14891</v>
      </c>
      <c r="C4858" t="s">
        <v>14892</v>
      </c>
      <c r="D4858" t="s">
        <v>14893</v>
      </c>
      <c r="E4858">
        <v>8.5</v>
      </c>
      <c r="F4858" s="65">
        <v>1.6</v>
      </c>
      <c r="G4858" s="65" t="s">
        <v>1200</v>
      </c>
      <c r="H4858">
        <v>59.095999999999997</v>
      </c>
      <c r="I4858">
        <v>5.7080000000000002</v>
      </c>
      <c r="J4858" s="65" t="s">
        <v>9263</v>
      </c>
      <c r="K4858" t="s">
        <v>9367</v>
      </c>
      <c r="L4858" t="s">
        <v>1201</v>
      </c>
      <c r="O4858" t="s">
        <v>1202</v>
      </c>
    </row>
    <row r="4859" spans="1:18" x14ac:dyDescent="0.25">
      <c r="A4859" t="s">
        <v>14890</v>
      </c>
      <c r="B4859" t="s">
        <v>14894</v>
      </c>
      <c r="C4859" t="s">
        <v>14892</v>
      </c>
      <c r="D4859" t="s">
        <v>14895</v>
      </c>
      <c r="E4859">
        <v>8.5</v>
      </c>
      <c r="F4859" s="65">
        <v>6.9</v>
      </c>
      <c r="G4859" s="65" t="s">
        <v>1200</v>
      </c>
      <c r="H4859">
        <v>59.095999999999997</v>
      </c>
      <c r="I4859">
        <v>5.7080000000000002</v>
      </c>
      <c r="J4859" s="65" t="s">
        <v>9263</v>
      </c>
      <c r="K4859" t="s">
        <v>9367</v>
      </c>
      <c r="L4859" t="s">
        <v>1201</v>
      </c>
      <c r="O4859" t="s">
        <v>1202</v>
      </c>
    </row>
    <row r="4860" spans="1:18" x14ac:dyDescent="0.25">
      <c r="A4860" t="s">
        <v>14896</v>
      </c>
      <c r="B4860" t="s">
        <v>14897</v>
      </c>
      <c r="C4860" t="s">
        <v>14898</v>
      </c>
      <c r="D4860" t="s">
        <v>14899</v>
      </c>
      <c r="E4860">
        <v>8</v>
      </c>
      <c r="F4860" s="65">
        <v>0.9</v>
      </c>
      <c r="G4860" s="65" t="s">
        <v>1200</v>
      </c>
      <c r="H4860">
        <v>62.357999999999997</v>
      </c>
      <c r="I4860">
        <v>6.8949999999999996</v>
      </c>
      <c r="J4860" s="65" t="s">
        <v>9263</v>
      </c>
      <c r="K4860" t="s">
        <v>9264</v>
      </c>
      <c r="L4860" t="s">
        <v>1201</v>
      </c>
      <c r="O4860" t="s">
        <v>1202</v>
      </c>
    </row>
    <row r="4861" spans="1:18" x14ac:dyDescent="0.25">
      <c r="A4861" t="s">
        <v>14896</v>
      </c>
      <c r="B4861" t="s">
        <v>14900</v>
      </c>
      <c r="C4861" t="s">
        <v>14898</v>
      </c>
      <c r="D4861" t="s">
        <v>14901</v>
      </c>
      <c r="E4861">
        <v>8</v>
      </c>
      <c r="F4861" s="65">
        <v>2</v>
      </c>
      <c r="G4861" s="65" t="s">
        <v>1200</v>
      </c>
      <c r="H4861">
        <v>62.357999999999997</v>
      </c>
      <c r="I4861">
        <v>6.8949999999999996</v>
      </c>
      <c r="J4861" s="65" t="s">
        <v>9263</v>
      </c>
      <c r="K4861" t="s">
        <v>9264</v>
      </c>
      <c r="L4861" t="s">
        <v>1201</v>
      </c>
      <c r="O4861" t="s">
        <v>1202</v>
      </c>
    </row>
    <row r="4862" spans="1:18" x14ac:dyDescent="0.25">
      <c r="A4862" t="s">
        <v>14896</v>
      </c>
      <c r="B4862" t="s">
        <v>14902</v>
      </c>
      <c r="C4862" t="s">
        <v>14898</v>
      </c>
      <c r="D4862" t="s">
        <v>14903</v>
      </c>
      <c r="E4862">
        <v>8</v>
      </c>
      <c r="F4862" s="65">
        <v>5.0999999999999996</v>
      </c>
      <c r="G4862" s="65" t="s">
        <v>1200</v>
      </c>
      <c r="H4862">
        <v>62.357999999999997</v>
      </c>
      <c r="I4862">
        <v>6.8949999999999996</v>
      </c>
      <c r="J4862" s="65" t="s">
        <v>9263</v>
      </c>
      <c r="K4862" t="s">
        <v>9264</v>
      </c>
      <c r="L4862" t="s">
        <v>1201</v>
      </c>
      <c r="O4862" t="s">
        <v>1202</v>
      </c>
    </row>
    <row r="4863" spans="1:18" x14ac:dyDescent="0.25">
      <c r="A4863" t="s">
        <v>14904</v>
      </c>
      <c r="B4863" t="s">
        <v>14905</v>
      </c>
      <c r="C4863" t="s">
        <v>14906</v>
      </c>
      <c r="D4863" t="s">
        <v>14907</v>
      </c>
      <c r="E4863">
        <v>73</v>
      </c>
      <c r="F4863" s="65">
        <v>36</v>
      </c>
      <c r="G4863" s="65" t="s">
        <v>1200</v>
      </c>
      <c r="H4863">
        <v>61.07</v>
      </c>
      <c r="I4863">
        <v>6.5949999999999998</v>
      </c>
      <c r="J4863" s="65" t="s">
        <v>9263</v>
      </c>
      <c r="K4863" t="s">
        <v>9264</v>
      </c>
      <c r="L4863" t="s">
        <v>1201</v>
      </c>
      <c r="O4863" t="s">
        <v>1202</v>
      </c>
    </row>
    <row r="4864" spans="1:18" x14ac:dyDescent="0.25">
      <c r="A4864" t="s">
        <v>14904</v>
      </c>
      <c r="B4864" t="s">
        <v>14908</v>
      </c>
      <c r="C4864" t="s">
        <v>14906</v>
      </c>
      <c r="D4864" t="s">
        <v>14909</v>
      </c>
      <c r="E4864">
        <v>73</v>
      </c>
      <c r="F4864" s="65">
        <v>1</v>
      </c>
      <c r="G4864" s="65" t="s">
        <v>1200</v>
      </c>
      <c r="H4864">
        <v>61.07</v>
      </c>
      <c r="I4864">
        <v>6.5949999999999998</v>
      </c>
      <c r="J4864" s="65" t="s">
        <v>9263</v>
      </c>
      <c r="K4864" t="s">
        <v>9264</v>
      </c>
      <c r="L4864" t="s">
        <v>1201</v>
      </c>
      <c r="O4864" t="s">
        <v>1202</v>
      </c>
    </row>
    <row r="4865" spans="1:18" x14ac:dyDescent="0.25">
      <c r="A4865" t="s">
        <v>14904</v>
      </c>
      <c r="B4865" t="s">
        <v>14910</v>
      </c>
      <c r="C4865" t="s">
        <v>14906</v>
      </c>
      <c r="D4865" t="s">
        <v>14911</v>
      </c>
      <c r="E4865">
        <v>73</v>
      </c>
      <c r="F4865" s="65">
        <v>36</v>
      </c>
      <c r="G4865" s="65" t="s">
        <v>1200</v>
      </c>
      <c r="H4865">
        <v>61.07</v>
      </c>
      <c r="I4865">
        <v>6.5949999999999998</v>
      </c>
      <c r="J4865" s="65" t="s">
        <v>9263</v>
      </c>
      <c r="K4865" t="s">
        <v>9264</v>
      </c>
      <c r="L4865" t="s">
        <v>1201</v>
      </c>
      <c r="O4865" t="s">
        <v>1202</v>
      </c>
    </row>
    <row r="4866" spans="1:18" x14ac:dyDescent="0.25">
      <c r="A4866" t="s">
        <v>14912</v>
      </c>
      <c r="B4866" t="s">
        <v>14913</v>
      </c>
      <c r="C4866" t="s">
        <v>14914</v>
      </c>
      <c r="D4866" t="s">
        <v>14915</v>
      </c>
      <c r="E4866">
        <v>309</v>
      </c>
      <c r="F4866" s="65">
        <v>103</v>
      </c>
      <c r="G4866" s="65" t="s">
        <v>1200</v>
      </c>
      <c r="H4866">
        <v>59.625</v>
      </c>
      <c r="I4866">
        <v>7.851</v>
      </c>
      <c r="J4866" s="65" t="s">
        <v>9263</v>
      </c>
      <c r="K4866" t="s">
        <v>9271</v>
      </c>
      <c r="L4866" t="s">
        <v>1201</v>
      </c>
      <c r="O4866" t="s">
        <v>1202</v>
      </c>
    </row>
    <row r="4867" spans="1:18" x14ac:dyDescent="0.25">
      <c r="A4867" t="s">
        <v>14912</v>
      </c>
      <c r="B4867" t="s">
        <v>14916</v>
      </c>
      <c r="C4867" t="s">
        <v>14914</v>
      </c>
      <c r="D4867" t="s">
        <v>14917</v>
      </c>
      <c r="E4867">
        <v>309</v>
      </c>
      <c r="F4867" s="65">
        <v>103</v>
      </c>
      <c r="G4867" s="65" t="s">
        <v>1200</v>
      </c>
      <c r="H4867">
        <v>59.625</v>
      </c>
      <c r="I4867">
        <v>7.851</v>
      </c>
      <c r="J4867" s="65" t="s">
        <v>9263</v>
      </c>
      <c r="K4867" t="s">
        <v>9271</v>
      </c>
      <c r="L4867" t="s">
        <v>1201</v>
      </c>
      <c r="O4867" t="s">
        <v>1202</v>
      </c>
    </row>
    <row r="4868" spans="1:18" x14ac:dyDescent="0.25">
      <c r="A4868" t="s">
        <v>14912</v>
      </c>
      <c r="B4868" t="s">
        <v>14918</v>
      </c>
      <c r="C4868" t="s">
        <v>14914</v>
      </c>
      <c r="D4868" t="s">
        <v>14919</v>
      </c>
      <c r="E4868">
        <v>309</v>
      </c>
      <c r="F4868" s="65">
        <v>103</v>
      </c>
      <c r="G4868" s="65" t="s">
        <v>1200</v>
      </c>
      <c r="H4868">
        <v>59.625</v>
      </c>
      <c r="I4868">
        <v>7.851</v>
      </c>
      <c r="J4868" s="65" t="s">
        <v>9263</v>
      </c>
      <c r="K4868" t="s">
        <v>9271</v>
      </c>
      <c r="L4868" t="s">
        <v>1201</v>
      </c>
      <c r="O4868" t="s">
        <v>1202</v>
      </c>
    </row>
    <row r="4869" spans="1:18" x14ac:dyDescent="0.25">
      <c r="A4869" t="s">
        <v>14920</v>
      </c>
      <c r="B4869" t="s">
        <v>14921</v>
      </c>
      <c r="C4869" t="s">
        <v>14922</v>
      </c>
      <c r="D4869" t="s">
        <v>14923</v>
      </c>
      <c r="E4869">
        <v>60</v>
      </c>
      <c r="F4869" s="65">
        <v>30</v>
      </c>
      <c r="G4869" s="65" t="s">
        <v>1200</v>
      </c>
      <c r="H4869">
        <v>60.238999999999997</v>
      </c>
      <c r="I4869">
        <v>9.0009999999999994</v>
      </c>
      <c r="J4869" s="65" t="s">
        <v>9263</v>
      </c>
      <c r="K4869" t="s">
        <v>9271</v>
      </c>
      <c r="L4869" t="s">
        <v>1201</v>
      </c>
      <c r="O4869" t="s">
        <v>1202</v>
      </c>
    </row>
    <row r="4870" spans="1:18" x14ac:dyDescent="0.25">
      <c r="A4870" t="s">
        <v>14920</v>
      </c>
      <c r="B4870" t="s">
        <v>14924</v>
      </c>
      <c r="C4870" t="s">
        <v>14922</v>
      </c>
      <c r="D4870" t="s">
        <v>14925</v>
      </c>
      <c r="E4870">
        <v>60</v>
      </c>
      <c r="F4870" s="65">
        <v>30</v>
      </c>
      <c r="G4870" s="65" t="s">
        <v>1200</v>
      </c>
      <c r="H4870">
        <v>60.238999999999997</v>
      </c>
      <c r="I4870">
        <v>9.0009999999999994</v>
      </c>
      <c r="J4870" s="65" t="s">
        <v>9263</v>
      </c>
      <c r="K4870" t="s">
        <v>9271</v>
      </c>
      <c r="L4870" t="s">
        <v>1201</v>
      </c>
      <c r="O4870" t="s">
        <v>1202</v>
      </c>
    </row>
    <row r="4871" spans="1:18" x14ac:dyDescent="0.25">
      <c r="A4871" t="s">
        <v>14926</v>
      </c>
      <c r="B4871" t="s">
        <v>14927</v>
      </c>
      <c r="C4871" t="s">
        <v>14928</v>
      </c>
      <c r="D4871" t="s">
        <v>14929</v>
      </c>
      <c r="E4871">
        <v>55</v>
      </c>
      <c r="F4871" s="65">
        <v>55</v>
      </c>
      <c r="G4871" s="65" t="s">
        <v>1200</v>
      </c>
      <c r="H4871">
        <v>58.982999999999997</v>
      </c>
      <c r="I4871">
        <v>7.6689999999999996</v>
      </c>
      <c r="J4871" s="65" t="s">
        <v>9263</v>
      </c>
      <c r="K4871" t="s">
        <v>9367</v>
      </c>
      <c r="L4871" t="s">
        <v>1201</v>
      </c>
      <c r="O4871" t="s">
        <v>1202</v>
      </c>
    </row>
    <row r="4872" spans="1:18" x14ac:dyDescent="0.25">
      <c r="A4872" t="s">
        <v>748</v>
      </c>
      <c r="B4872" t="s">
        <v>14930</v>
      </c>
      <c r="C4872" t="s">
        <v>14931</v>
      </c>
      <c r="D4872" t="s">
        <v>14932</v>
      </c>
      <c r="E4872">
        <v>905</v>
      </c>
      <c r="F4872" s="65">
        <v>225</v>
      </c>
      <c r="G4872" s="65" t="s">
        <v>1231</v>
      </c>
      <c r="H4872">
        <v>50.134</v>
      </c>
      <c r="I4872">
        <v>18.846</v>
      </c>
      <c r="J4872" s="65" t="s">
        <v>14933</v>
      </c>
      <c r="K4872" t="s">
        <v>14102</v>
      </c>
      <c r="L4872" t="s">
        <v>1201</v>
      </c>
      <c r="M4872" s="65">
        <v>1972</v>
      </c>
      <c r="O4872" t="s">
        <v>1202</v>
      </c>
      <c r="P4872" t="s">
        <v>1277</v>
      </c>
      <c r="Q4872">
        <v>2.2200000000000002</v>
      </c>
      <c r="R4872">
        <v>1.81</v>
      </c>
    </row>
    <row r="4873" spans="1:18" x14ac:dyDescent="0.25">
      <c r="A4873" t="s">
        <v>748</v>
      </c>
      <c r="B4873" t="s">
        <v>14934</v>
      </c>
      <c r="C4873" t="s">
        <v>14931</v>
      </c>
      <c r="D4873" t="s">
        <v>14935</v>
      </c>
      <c r="E4873">
        <v>905</v>
      </c>
      <c r="F4873" s="65">
        <v>225</v>
      </c>
      <c r="G4873" s="65" t="s">
        <v>1231</v>
      </c>
      <c r="H4873">
        <v>50.134</v>
      </c>
      <c r="I4873">
        <v>18.846</v>
      </c>
      <c r="J4873" s="65" t="s">
        <v>14933</v>
      </c>
      <c r="K4873" t="s">
        <v>14102</v>
      </c>
      <c r="L4873" t="s">
        <v>1201</v>
      </c>
      <c r="M4873" s="65">
        <v>1971</v>
      </c>
      <c r="O4873" t="s">
        <v>1202</v>
      </c>
      <c r="P4873" t="s">
        <v>1277</v>
      </c>
      <c r="Q4873">
        <v>2.2200000000000002</v>
      </c>
      <c r="R4873">
        <v>1.81</v>
      </c>
    </row>
    <row r="4874" spans="1:18" x14ac:dyDescent="0.25">
      <c r="A4874" t="s">
        <v>748</v>
      </c>
      <c r="B4874" t="s">
        <v>14936</v>
      </c>
      <c r="C4874" t="s">
        <v>14931</v>
      </c>
      <c r="D4874" t="s">
        <v>14937</v>
      </c>
      <c r="E4874">
        <v>905</v>
      </c>
      <c r="F4874" s="65">
        <v>225</v>
      </c>
      <c r="G4874" s="65" t="s">
        <v>1231</v>
      </c>
      <c r="H4874">
        <v>50.134</v>
      </c>
      <c r="I4874">
        <v>18.846</v>
      </c>
      <c r="J4874" s="65" t="s">
        <v>14933</v>
      </c>
      <c r="K4874" t="s">
        <v>14102</v>
      </c>
      <c r="L4874" t="s">
        <v>1201</v>
      </c>
      <c r="M4874" s="65">
        <v>1972</v>
      </c>
      <c r="O4874" t="s">
        <v>1202</v>
      </c>
      <c r="P4874" t="s">
        <v>1277</v>
      </c>
      <c r="Q4874">
        <v>2.2200000000000002</v>
      </c>
      <c r="R4874">
        <v>1.81</v>
      </c>
    </row>
    <row r="4875" spans="1:18" x14ac:dyDescent="0.25">
      <c r="A4875" t="s">
        <v>748</v>
      </c>
      <c r="B4875" t="s">
        <v>14938</v>
      </c>
      <c r="C4875" t="s">
        <v>14931</v>
      </c>
      <c r="D4875" t="s">
        <v>14939</v>
      </c>
      <c r="E4875">
        <v>905</v>
      </c>
      <c r="F4875" s="65">
        <v>230</v>
      </c>
      <c r="G4875" s="65" t="s">
        <v>1231</v>
      </c>
      <c r="H4875">
        <v>50.134</v>
      </c>
      <c r="I4875">
        <v>18.846</v>
      </c>
      <c r="J4875" s="65" t="s">
        <v>14933</v>
      </c>
      <c r="K4875" t="s">
        <v>14102</v>
      </c>
      <c r="L4875" t="s">
        <v>1201</v>
      </c>
      <c r="M4875" s="65">
        <v>1971</v>
      </c>
      <c r="O4875" t="s">
        <v>1202</v>
      </c>
      <c r="P4875" t="s">
        <v>1277</v>
      </c>
      <c r="Q4875">
        <v>2.2200000000000002</v>
      </c>
      <c r="R4875">
        <v>1.81</v>
      </c>
    </row>
    <row r="4876" spans="1:18" x14ac:dyDescent="0.25">
      <c r="A4876" t="s">
        <v>738</v>
      </c>
      <c r="B4876" t="s">
        <v>14940</v>
      </c>
      <c r="C4876" t="s">
        <v>14941</v>
      </c>
      <c r="D4876" t="s">
        <v>14942</v>
      </c>
      <c r="E4876">
        <v>540</v>
      </c>
      <c r="F4876" s="65">
        <v>135</v>
      </c>
      <c r="G4876" s="65" t="s">
        <v>1235</v>
      </c>
      <c r="H4876">
        <v>49.780999999999999</v>
      </c>
      <c r="I4876">
        <v>19.212</v>
      </c>
      <c r="J4876" s="65" t="s">
        <v>14933</v>
      </c>
      <c r="K4876" t="s">
        <v>14102</v>
      </c>
      <c r="L4876" t="s">
        <v>1201</v>
      </c>
      <c r="M4876" s="65">
        <v>1979</v>
      </c>
      <c r="O4876" t="s">
        <v>1202</v>
      </c>
    </row>
    <row r="4877" spans="1:18" x14ac:dyDescent="0.25">
      <c r="A4877" t="s">
        <v>738</v>
      </c>
      <c r="B4877" t="s">
        <v>14943</v>
      </c>
      <c r="C4877" t="s">
        <v>14941</v>
      </c>
      <c r="D4877" t="s">
        <v>14944</v>
      </c>
      <c r="E4877">
        <v>540</v>
      </c>
      <c r="F4877" s="65">
        <v>135</v>
      </c>
      <c r="G4877" s="65" t="s">
        <v>1235</v>
      </c>
      <c r="H4877">
        <v>49.780999999999999</v>
      </c>
      <c r="I4877">
        <v>19.212</v>
      </c>
      <c r="J4877" s="65" t="s">
        <v>14933</v>
      </c>
      <c r="K4877" t="s">
        <v>14102</v>
      </c>
      <c r="L4877" t="s">
        <v>1201</v>
      </c>
      <c r="M4877" s="65">
        <v>1979</v>
      </c>
      <c r="O4877" t="s">
        <v>1202</v>
      </c>
    </row>
    <row r="4878" spans="1:18" x14ac:dyDescent="0.25">
      <c r="A4878" t="s">
        <v>738</v>
      </c>
      <c r="B4878" t="s">
        <v>14945</v>
      </c>
      <c r="C4878" t="s">
        <v>14941</v>
      </c>
      <c r="D4878" t="s">
        <v>14946</v>
      </c>
      <c r="E4878">
        <v>540</v>
      </c>
      <c r="F4878" s="65">
        <v>135</v>
      </c>
      <c r="G4878" s="65" t="s">
        <v>1235</v>
      </c>
      <c r="H4878">
        <v>49.780999999999999</v>
      </c>
      <c r="I4878">
        <v>19.212</v>
      </c>
      <c r="J4878" s="65" t="s">
        <v>14933</v>
      </c>
      <c r="K4878" t="s">
        <v>14102</v>
      </c>
      <c r="L4878" t="s">
        <v>1201</v>
      </c>
      <c r="M4878" s="65">
        <v>1979</v>
      </c>
      <c r="O4878" t="s">
        <v>1202</v>
      </c>
    </row>
    <row r="4879" spans="1:18" x14ac:dyDescent="0.25">
      <c r="A4879" t="s">
        <v>738</v>
      </c>
      <c r="B4879" t="s">
        <v>14947</v>
      </c>
      <c r="C4879" t="s">
        <v>14941</v>
      </c>
      <c r="D4879" t="s">
        <v>14948</v>
      </c>
      <c r="E4879">
        <v>540</v>
      </c>
      <c r="F4879" s="65">
        <v>135</v>
      </c>
      <c r="G4879" s="65" t="s">
        <v>1235</v>
      </c>
      <c r="H4879">
        <v>49.780999999999999</v>
      </c>
      <c r="I4879">
        <v>19.212</v>
      </c>
      <c r="J4879" s="65" t="s">
        <v>14933</v>
      </c>
      <c r="K4879" t="s">
        <v>14102</v>
      </c>
      <c r="L4879" t="s">
        <v>1201</v>
      </c>
      <c r="M4879" s="65">
        <v>1979</v>
      </c>
      <c r="O4879" t="s">
        <v>1202</v>
      </c>
    </row>
    <row r="4880" spans="1:18" x14ac:dyDescent="0.25">
      <c r="A4880" t="s">
        <v>749</v>
      </c>
      <c r="B4880" t="s">
        <v>14949</v>
      </c>
      <c r="C4880" t="s">
        <v>14950</v>
      </c>
      <c r="D4880" t="s">
        <v>14951</v>
      </c>
      <c r="E4880">
        <v>250</v>
      </c>
      <c r="F4880" s="65">
        <v>125</v>
      </c>
      <c r="G4880" s="65" t="s">
        <v>1231</v>
      </c>
      <c r="H4880">
        <v>50.134</v>
      </c>
      <c r="I4880">
        <v>18.846</v>
      </c>
      <c r="J4880" s="65" t="s">
        <v>14933</v>
      </c>
      <c r="K4880" t="s">
        <v>14102</v>
      </c>
      <c r="L4880" t="s">
        <v>1201</v>
      </c>
      <c r="M4880" s="65">
        <v>1967</v>
      </c>
      <c r="O4880" t="s">
        <v>1202</v>
      </c>
      <c r="P4880" t="s">
        <v>1277</v>
      </c>
      <c r="Q4880">
        <v>2.2200000000000002</v>
      </c>
      <c r="R4880">
        <v>1.81</v>
      </c>
    </row>
    <row r="4881" spans="1:18" x14ac:dyDescent="0.25">
      <c r="A4881" t="s">
        <v>749</v>
      </c>
      <c r="B4881" t="s">
        <v>14952</v>
      </c>
      <c r="C4881" t="s">
        <v>14950</v>
      </c>
      <c r="D4881" t="s">
        <v>14953</v>
      </c>
      <c r="E4881">
        <v>250</v>
      </c>
      <c r="F4881" s="65">
        <v>125</v>
      </c>
      <c r="G4881" s="65" t="s">
        <v>1231</v>
      </c>
      <c r="H4881">
        <v>50.134</v>
      </c>
      <c r="I4881">
        <v>18.846</v>
      </c>
      <c r="J4881" s="65" t="s">
        <v>14933</v>
      </c>
      <c r="K4881" t="s">
        <v>14102</v>
      </c>
      <c r="L4881" t="s">
        <v>1201</v>
      </c>
      <c r="M4881" s="65">
        <v>1967</v>
      </c>
      <c r="O4881" t="s">
        <v>1202</v>
      </c>
      <c r="P4881" t="s">
        <v>1277</v>
      </c>
      <c r="Q4881">
        <v>2.2200000000000002</v>
      </c>
      <c r="R4881">
        <v>1.81</v>
      </c>
    </row>
    <row r="4882" spans="1:18" x14ac:dyDescent="0.25">
      <c r="A4882" t="s">
        <v>14954</v>
      </c>
      <c r="C4882" t="s">
        <v>14955</v>
      </c>
      <c r="D4882" t="s">
        <v>1216</v>
      </c>
      <c r="E4882">
        <v>49</v>
      </c>
      <c r="F4882" s="65">
        <v>49</v>
      </c>
      <c r="G4882" s="65" t="s">
        <v>1231</v>
      </c>
      <c r="H4882">
        <v>52.436</v>
      </c>
      <c r="I4882">
        <v>16.989000000000001</v>
      </c>
      <c r="J4882" s="65" t="s">
        <v>14933</v>
      </c>
      <c r="K4882" t="s">
        <v>14956</v>
      </c>
      <c r="L4882" t="s">
        <v>1201</v>
      </c>
      <c r="M4882" s="65">
        <v>1985</v>
      </c>
      <c r="O4882" t="s">
        <v>1202</v>
      </c>
      <c r="P4882" t="s">
        <v>1268</v>
      </c>
      <c r="Q4882">
        <v>2.2200000000000002</v>
      </c>
      <c r="R4882">
        <v>1.81</v>
      </c>
    </row>
    <row r="4883" spans="1:18" x14ac:dyDescent="0.25">
      <c r="A4883" t="s">
        <v>716</v>
      </c>
      <c r="B4883" t="s">
        <v>14957</v>
      </c>
      <c r="C4883" t="s">
        <v>14958</v>
      </c>
      <c r="D4883" t="s">
        <v>14959</v>
      </c>
      <c r="E4883">
        <v>1488</v>
      </c>
      <c r="F4883" s="65">
        <v>235</v>
      </c>
      <c r="G4883" s="65" t="s">
        <v>1316</v>
      </c>
      <c r="H4883">
        <v>50.948999999999998</v>
      </c>
      <c r="I4883">
        <v>14.913</v>
      </c>
      <c r="J4883" s="65" t="s">
        <v>14933</v>
      </c>
      <c r="K4883" t="s">
        <v>14960</v>
      </c>
      <c r="L4883" t="s">
        <v>1201</v>
      </c>
      <c r="M4883" s="65">
        <v>1962</v>
      </c>
      <c r="O4883" t="s">
        <v>1202</v>
      </c>
      <c r="P4883" t="s">
        <v>1277</v>
      </c>
      <c r="Q4883">
        <v>2.2200000000000002</v>
      </c>
      <c r="R4883">
        <v>1.81</v>
      </c>
    </row>
    <row r="4884" spans="1:18" x14ac:dyDescent="0.25">
      <c r="A4884" t="s">
        <v>716</v>
      </c>
      <c r="B4884" t="s">
        <v>14961</v>
      </c>
      <c r="C4884" t="s">
        <v>14958</v>
      </c>
      <c r="D4884" t="s">
        <v>14962</v>
      </c>
      <c r="E4884">
        <v>1488</v>
      </c>
      <c r="F4884" s="65">
        <v>235</v>
      </c>
      <c r="G4884" s="65" t="s">
        <v>1316</v>
      </c>
      <c r="H4884">
        <v>50.948999999999998</v>
      </c>
      <c r="I4884">
        <v>14.913</v>
      </c>
      <c r="J4884" s="65" t="s">
        <v>14933</v>
      </c>
      <c r="K4884" t="s">
        <v>14960</v>
      </c>
      <c r="L4884" t="s">
        <v>1201</v>
      </c>
      <c r="M4884" s="65">
        <v>1963</v>
      </c>
      <c r="O4884" t="s">
        <v>1202</v>
      </c>
      <c r="P4884" t="s">
        <v>1277</v>
      </c>
      <c r="Q4884">
        <v>2.2200000000000002</v>
      </c>
      <c r="R4884">
        <v>1.81</v>
      </c>
    </row>
    <row r="4885" spans="1:18" x14ac:dyDescent="0.25">
      <c r="A4885" t="s">
        <v>716</v>
      </c>
      <c r="B4885" t="s">
        <v>14963</v>
      </c>
      <c r="C4885" t="s">
        <v>14958</v>
      </c>
      <c r="D4885" t="s">
        <v>14964</v>
      </c>
      <c r="E4885">
        <v>1488</v>
      </c>
      <c r="F4885" s="65">
        <v>235</v>
      </c>
      <c r="G4885" s="65" t="s">
        <v>1316</v>
      </c>
      <c r="H4885">
        <v>50.948999999999998</v>
      </c>
      <c r="I4885">
        <v>14.913</v>
      </c>
      <c r="J4885" s="65" t="s">
        <v>14933</v>
      </c>
      <c r="K4885" t="s">
        <v>14960</v>
      </c>
      <c r="L4885" t="s">
        <v>1201</v>
      </c>
      <c r="M4885" s="65">
        <v>1963</v>
      </c>
      <c r="O4885" t="s">
        <v>1202</v>
      </c>
      <c r="P4885" t="s">
        <v>1277</v>
      </c>
      <c r="Q4885">
        <v>2.2200000000000002</v>
      </c>
      <c r="R4885">
        <v>1.81</v>
      </c>
    </row>
    <row r="4886" spans="1:18" x14ac:dyDescent="0.25">
      <c r="A4886" t="s">
        <v>716</v>
      </c>
      <c r="B4886" t="s">
        <v>14965</v>
      </c>
      <c r="C4886" t="s">
        <v>14958</v>
      </c>
      <c r="D4886" t="s">
        <v>14966</v>
      </c>
      <c r="E4886">
        <v>1488</v>
      </c>
      <c r="F4886" s="65">
        <v>261</v>
      </c>
      <c r="G4886" s="65" t="s">
        <v>1316</v>
      </c>
      <c r="H4886">
        <v>50.948999999999998</v>
      </c>
      <c r="I4886">
        <v>14.913</v>
      </c>
      <c r="J4886" s="65" t="s">
        <v>14933</v>
      </c>
      <c r="K4886" t="s">
        <v>14960</v>
      </c>
      <c r="L4886" t="s">
        <v>1201</v>
      </c>
      <c r="M4886" s="65">
        <v>1964</v>
      </c>
      <c r="O4886" t="s">
        <v>1202</v>
      </c>
      <c r="P4886" t="s">
        <v>1277</v>
      </c>
      <c r="Q4886">
        <v>2.2200000000000002</v>
      </c>
      <c r="R4886">
        <v>1.81</v>
      </c>
    </row>
    <row r="4887" spans="1:18" x14ac:dyDescent="0.25">
      <c r="A4887" t="s">
        <v>716</v>
      </c>
      <c r="B4887" t="s">
        <v>14967</v>
      </c>
      <c r="C4887" t="s">
        <v>14958</v>
      </c>
      <c r="D4887" t="s">
        <v>14968</v>
      </c>
      <c r="E4887">
        <v>1488</v>
      </c>
      <c r="F4887" s="65">
        <v>261</v>
      </c>
      <c r="G4887" s="65" t="s">
        <v>1316</v>
      </c>
      <c r="H4887">
        <v>50.948999999999998</v>
      </c>
      <c r="I4887">
        <v>14.913</v>
      </c>
      <c r="J4887" s="65" t="s">
        <v>14933</v>
      </c>
      <c r="K4887" t="s">
        <v>14960</v>
      </c>
      <c r="L4887" t="s">
        <v>1201</v>
      </c>
      <c r="M4887" s="65">
        <v>1964</v>
      </c>
      <c r="O4887" t="s">
        <v>1202</v>
      </c>
      <c r="P4887" t="s">
        <v>1277</v>
      </c>
      <c r="Q4887">
        <v>2.2200000000000002</v>
      </c>
      <c r="R4887">
        <v>1.81</v>
      </c>
    </row>
    <row r="4888" spans="1:18" x14ac:dyDescent="0.25">
      <c r="A4888" t="s">
        <v>716</v>
      </c>
      <c r="B4888" t="s">
        <v>14969</v>
      </c>
      <c r="C4888" t="s">
        <v>14958</v>
      </c>
      <c r="D4888" t="s">
        <v>14970</v>
      </c>
      <c r="E4888">
        <v>1488</v>
      </c>
      <c r="F4888" s="65">
        <v>261</v>
      </c>
      <c r="G4888" s="65" t="s">
        <v>1316</v>
      </c>
      <c r="H4888">
        <v>50.948999999999998</v>
      </c>
      <c r="I4888">
        <v>14.913</v>
      </c>
      <c r="J4888" s="65" t="s">
        <v>14933</v>
      </c>
      <c r="K4888" t="s">
        <v>14960</v>
      </c>
      <c r="L4888" t="s">
        <v>1201</v>
      </c>
      <c r="M4888" s="65">
        <v>1965</v>
      </c>
      <c r="O4888" t="s">
        <v>1202</v>
      </c>
      <c r="P4888" t="s">
        <v>1277</v>
      </c>
      <c r="Q4888">
        <v>2.2200000000000002</v>
      </c>
      <c r="R4888">
        <v>1.81</v>
      </c>
    </row>
    <row r="4889" spans="1:18" x14ac:dyDescent="0.25">
      <c r="A4889" t="s">
        <v>717</v>
      </c>
      <c r="B4889" t="s">
        <v>14971</v>
      </c>
      <c r="C4889" t="s">
        <v>14972</v>
      </c>
      <c r="D4889" t="s">
        <v>719</v>
      </c>
      <c r="E4889">
        <v>250</v>
      </c>
      <c r="F4889" s="65">
        <v>125</v>
      </c>
      <c r="G4889" s="65" t="s">
        <v>1231</v>
      </c>
      <c r="H4889">
        <v>50.55</v>
      </c>
      <c r="I4889">
        <v>22.067</v>
      </c>
      <c r="J4889" s="65" t="s">
        <v>14933</v>
      </c>
      <c r="K4889" t="s">
        <v>14973</v>
      </c>
      <c r="L4889" t="s">
        <v>1201</v>
      </c>
      <c r="M4889" s="65">
        <v>1958</v>
      </c>
      <c r="O4889" t="s">
        <v>1202</v>
      </c>
      <c r="P4889" t="s">
        <v>1277</v>
      </c>
      <c r="Q4889">
        <v>2.2200000000000002</v>
      </c>
      <c r="R4889">
        <v>1.81</v>
      </c>
    </row>
    <row r="4890" spans="1:18" x14ac:dyDescent="0.25">
      <c r="A4890" t="s">
        <v>717</v>
      </c>
      <c r="B4890" t="s">
        <v>14974</v>
      </c>
      <c r="C4890" t="s">
        <v>14972</v>
      </c>
      <c r="D4890" t="s">
        <v>718</v>
      </c>
      <c r="E4890">
        <v>250</v>
      </c>
      <c r="F4890" s="65">
        <v>125</v>
      </c>
      <c r="G4890" s="65" t="s">
        <v>1231</v>
      </c>
      <c r="H4890">
        <v>50.55</v>
      </c>
      <c r="I4890">
        <v>22.067</v>
      </c>
      <c r="J4890" s="65" t="s">
        <v>14933</v>
      </c>
      <c r="K4890" t="s">
        <v>14973</v>
      </c>
      <c r="L4890" t="s">
        <v>1201</v>
      </c>
      <c r="O4890" t="s">
        <v>1202</v>
      </c>
      <c r="P4890" t="s">
        <v>1277</v>
      </c>
      <c r="Q4890">
        <v>2.2200000000000002</v>
      </c>
      <c r="R4890">
        <v>1.81</v>
      </c>
    </row>
    <row r="4891" spans="1:18" x14ac:dyDescent="0.25">
      <c r="A4891" t="s">
        <v>14975</v>
      </c>
      <c r="C4891" t="s">
        <v>14976</v>
      </c>
      <c r="D4891" t="s">
        <v>1216</v>
      </c>
      <c r="E4891">
        <v>105.2</v>
      </c>
      <c r="F4891" s="65">
        <v>105.2</v>
      </c>
      <c r="G4891" s="65" t="s">
        <v>1231</v>
      </c>
      <c r="H4891">
        <v>54.552999999999997</v>
      </c>
      <c r="I4891">
        <v>18.481000000000002</v>
      </c>
      <c r="J4891" s="65" t="s">
        <v>14933</v>
      </c>
      <c r="K4891" t="s">
        <v>14977</v>
      </c>
      <c r="L4891" t="s">
        <v>1201</v>
      </c>
      <c r="M4891" s="65">
        <v>1974</v>
      </c>
      <c r="O4891" t="s">
        <v>1411</v>
      </c>
      <c r="P4891" t="s">
        <v>1209</v>
      </c>
      <c r="Q4891">
        <v>137.59</v>
      </c>
      <c r="R4891">
        <v>0.95</v>
      </c>
    </row>
    <row r="4892" spans="1:18" x14ac:dyDescent="0.25">
      <c r="A4892" t="s">
        <v>14978</v>
      </c>
      <c r="C4892" t="s">
        <v>14979</v>
      </c>
      <c r="D4892" t="s">
        <v>1216</v>
      </c>
      <c r="E4892">
        <v>189</v>
      </c>
      <c r="F4892" s="65">
        <v>189</v>
      </c>
      <c r="G4892" s="65" t="s">
        <v>1231</v>
      </c>
      <c r="H4892">
        <v>50.212000000000003</v>
      </c>
      <c r="I4892">
        <v>19.228999999999999</v>
      </c>
      <c r="J4892" s="65" t="s">
        <v>14933</v>
      </c>
      <c r="K4892" t="s">
        <v>14102</v>
      </c>
      <c r="L4892" t="s">
        <v>1201</v>
      </c>
      <c r="M4892" s="65">
        <v>1997</v>
      </c>
      <c r="O4892" t="s">
        <v>1202</v>
      </c>
      <c r="P4892" t="s">
        <v>1277</v>
      </c>
      <c r="Q4892">
        <v>2.2200000000000002</v>
      </c>
      <c r="R4892">
        <v>1.81</v>
      </c>
    </row>
    <row r="4893" spans="1:18" x14ac:dyDescent="0.25">
      <c r="A4893" t="s">
        <v>766</v>
      </c>
      <c r="B4893" t="s">
        <v>14980</v>
      </c>
      <c r="C4893" t="s">
        <v>14981</v>
      </c>
      <c r="D4893" t="s">
        <v>767</v>
      </c>
      <c r="E4893">
        <v>1345</v>
      </c>
      <c r="F4893" s="65">
        <v>225</v>
      </c>
      <c r="G4893" s="65" t="s">
        <v>1231</v>
      </c>
      <c r="H4893">
        <v>50.2</v>
      </c>
      <c r="I4893">
        <v>19.2</v>
      </c>
      <c r="J4893" s="65" t="s">
        <v>14933</v>
      </c>
      <c r="K4893" t="s">
        <v>14102</v>
      </c>
      <c r="L4893" t="s">
        <v>1201</v>
      </c>
      <c r="M4893" s="65">
        <v>1979</v>
      </c>
      <c r="O4893" t="s">
        <v>1202</v>
      </c>
      <c r="P4893" t="s">
        <v>1277</v>
      </c>
      <c r="Q4893">
        <v>2.2200000000000002</v>
      </c>
      <c r="R4893">
        <v>1.81</v>
      </c>
    </row>
    <row r="4894" spans="1:18" x14ac:dyDescent="0.25">
      <c r="A4894" t="s">
        <v>766</v>
      </c>
      <c r="B4894" t="s">
        <v>14982</v>
      </c>
      <c r="C4894" t="s">
        <v>14981</v>
      </c>
      <c r="D4894" t="s">
        <v>771</v>
      </c>
      <c r="E4894">
        <v>1345</v>
      </c>
      <c r="F4894" s="65">
        <v>225</v>
      </c>
      <c r="G4894" s="65" t="s">
        <v>1231</v>
      </c>
      <c r="H4894">
        <v>50.2</v>
      </c>
      <c r="I4894">
        <v>19.2</v>
      </c>
      <c r="J4894" s="65" t="s">
        <v>14933</v>
      </c>
      <c r="K4894" t="s">
        <v>14102</v>
      </c>
      <c r="L4894" t="s">
        <v>1201</v>
      </c>
      <c r="M4894" s="65">
        <v>1978</v>
      </c>
      <c r="O4894" t="s">
        <v>1202</v>
      </c>
      <c r="P4894" t="s">
        <v>1277</v>
      </c>
      <c r="Q4894">
        <v>2.2200000000000002</v>
      </c>
      <c r="R4894">
        <v>1.81</v>
      </c>
    </row>
    <row r="4895" spans="1:18" x14ac:dyDescent="0.25">
      <c r="A4895" t="s">
        <v>766</v>
      </c>
      <c r="B4895" t="s">
        <v>14983</v>
      </c>
      <c r="C4895" t="s">
        <v>14981</v>
      </c>
      <c r="D4895" t="s">
        <v>768</v>
      </c>
      <c r="E4895">
        <v>1345</v>
      </c>
      <c r="F4895" s="65">
        <v>220</v>
      </c>
      <c r="G4895" s="65" t="s">
        <v>1231</v>
      </c>
      <c r="H4895">
        <v>50.2</v>
      </c>
      <c r="I4895">
        <v>19.2</v>
      </c>
      <c r="J4895" s="65" t="s">
        <v>14933</v>
      </c>
      <c r="K4895" t="s">
        <v>14102</v>
      </c>
      <c r="L4895" t="s">
        <v>1201</v>
      </c>
      <c r="M4895" s="65">
        <v>1978</v>
      </c>
      <c r="O4895" t="s">
        <v>1202</v>
      </c>
      <c r="P4895" t="s">
        <v>1277</v>
      </c>
      <c r="Q4895">
        <v>2.2200000000000002</v>
      </c>
      <c r="R4895">
        <v>1.81</v>
      </c>
    </row>
    <row r="4896" spans="1:18" x14ac:dyDescent="0.25">
      <c r="A4896" t="s">
        <v>766</v>
      </c>
      <c r="B4896" t="s">
        <v>14984</v>
      </c>
      <c r="C4896" t="s">
        <v>14981</v>
      </c>
      <c r="D4896" t="s">
        <v>769</v>
      </c>
      <c r="E4896">
        <v>1345</v>
      </c>
      <c r="F4896" s="65">
        <v>225</v>
      </c>
      <c r="G4896" s="65" t="s">
        <v>1231</v>
      </c>
      <c r="H4896">
        <v>50.2</v>
      </c>
      <c r="I4896">
        <v>19.2</v>
      </c>
      <c r="J4896" s="65" t="s">
        <v>14933</v>
      </c>
      <c r="K4896" t="s">
        <v>14102</v>
      </c>
      <c r="L4896" t="s">
        <v>1201</v>
      </c>
      <c r="M4896" s="65">
        <v>1977</v>
      </c>
      <c r="O4896" t="s">
        <v>1202</v>
      </c>
      <c r="P4896" t="s">
        <v>1277</v>
      </c>
      <c r="Q4896">
        <v>2.2200000000000002</v>
      </c>
      <c r="R4896">
        <v>1.81</v>
      </c>
    </row>
    <row r="4897" spans="1:18" x14ac:dyDescent="0.25">
      <c r="A4897" t="s">
        <v>766</v>
      </c>
      <c r="B4897" t="s">
        <v>14985</v>
      </c>
      <c r="C4897" t="s">
        <v>14981</v>
      </c>
      <c r="D4897" t="s">
        <v>772</v>
      </c>
      <c r="E4897">
        <v>1345</v>
      </c>
      <c r="F4897" s="65">
        <v>225</v>
      </c>
      <c r="G4897" s="65" t="s">
        <v>1231</v>
      </c>
      <c r="H4897">
        <v>50.2</v>
      </c>
      <c r="I4897">
        <v>19.2</v>
      </c>
      <c r="J4897" s="65" t="s">
        <v>14933</v>
      </c>
      <c r="K4897" t="s">
        <v>14102</v>
      </c>
      <c r="L4897" t="s">
        <v>1201</v>
      </c>
      <c r="M4897" s="65">
        <v>1977</v>
      </c>
      <c r="O4897" t="s">
        <v>1202</v>
      </c>
      <c r="P4897" t="s">
        <v>1277</v>
      </c>
      <c r="Q4897">
        <v>2.2200000000000002</v>
      </c>
      <c r="R4897">
        <v>1.81</v>
      </c>
    </row>
    <row r="4898" spans="1:18" x14ac:dyDescent="0.25">
      <c r="A4898" t="s">
        <v>766</v>
      </c>
      <c r="B4898" t="s">
        <v>14986</v>
      </c>
      <c r="C4898" t="s">
        <v>14981</v>
      </c>
      <c r="D4898" t="s">
        <v>770</v>
      </c>
      <c r="E4898">
        <v>1345</v>
      </c>
      <c r="F4898" s="65">
        <v>225</v>
      </c>
      <c r="G4898" s="65" t="s">
        <v>1231</v>
      </c>
      <c r="H4898">
        <v>50.2</v>
      </c>
      <c r="I4898">
        <v>19.2</v>
      </c>
      <c r="J4898" s="65" t="s">
        <v>14933</v>
      </c>
      <c r="K4898" t="s">
        <v>14102</v>
      </c>
      <c r="L4898" t="s">
        <v>1201</v>
      </c>
      <c r="M4898" s="65">
        <v>1977</v>
      </c>
      <c r="O4898" t="s">
        <v>1202</v>
      </c>
      <c r="P4898" t="s">
        <v>1277</v>
      </c>
      <c r="Q4898">
        <v>2.2200000000000002</v>
      </c>
      <c r="R4898">
        <v>1.81</v>
      </c>
    </row>
    <row r="4899" spans="1:18" x14ac:dyDescent="0.25">
      <c r="A4899" t="s">
        <v>14987</v>
      </c>
      <c r="C4899" t="s">
        <v>14988</v>
      </c>
      <c r="D4899" t="s">
        <v>1216</v>
      </c>
      <c r="E4899">
        <v>106</v>
      </c>
      <c r="F4899" s="65">
        <v>106</v>
      </c>
      <c r="G4899" s="65" t="s">
        <v>1231</v>
      </c>
      <c r="H4899">
        <v>50.1</v>
      </c>
      <c r="I4899">
        <v>19.016999999999999</v>
      </c>
      <c r="J4899" s="65" t="s">
        <v>14933</v>
      </c>
      <c r="K4899" t="s">
        <v>14102</v>
      </c>
      <c r="L4899" t="s">
        <v>1201</v>
      </c>
      <c r="O4899" t="s">
        <v>1202</v>
      </c>
      <c r="P4899" t="s">
        <v>1277</v>
      </c>
      <c r="Q4899">
        <v>2.2200000000000002</v>
      </c>
      <c r="R4899">
        <v>1.81</v>
      </c>
    </row>
    <row r="4900" spans="1:18" x14ac:dyDescent="0.25">
      <c r="A4900" t="s">
        <v>750</v>
      </c>
      <c r="B4900" t="s">
        <v>14989</v>
      </c>
      <c r="C4900" t="s">
        <v>14990</v>
      </c>
      <c r="D4900" t="s">
        <v>14991</v>
      </c>
      <c r="E4900">
        <v>700</v>
      </c>
      <c r="F4900" s="65">
        <v>120</v>
      </c>
      <c r="G4900" s="65" t="s">
        <v>1231</v>
      </c>
      <c r="H4900">
        <v>50.35</v>
      </c>
      <c r="I4900">
        <v>19.132999999999999</v>
      </c>
      <c r="J4900" s="65" t="s">
        <v>14933</v>
      </c>
      <c r="K4900" t="s">
        <v>14102</v>
      </c>
      <c r="L4900" t="s">
        <v>1201</v>
      </c>
      <c r="M4900" s="65">
        <v>1967</v>
      </c>
      <c r="O4900" t="s">
        <v>1202</v>
      </c>
      <c r="P4900" t="s">
        <v>1277</v>
      </c>
      <c r="Q4900">
        <v>2.2200000000000002</v>
      </c>
      <c r="R4900">
        <v>1.81</v>
      </c>
    </row>
    <row r="4901" spans="1:18" x14ac:dyDescent="0.25">
      <c r="A4901" t="s">
        <v>750</v>
      </c>
      <c r="B4901" t="s">
        <v>14992</v>
      </c>
      <c r="C4901" t="s">
        <v>14990</v>
      </c>
      <c r="D4901" t="s">
        <v>14993</v>
      </c>
      <c r="E4901">
        <v>700</v>
      </c>
      <c r="F4901" s="65">
        <v>460</v>
      </c>
      <c r="G4901" s="65" t="s">
        <v>1231</v>
      </c>
      <c r="H4901">
        <v>50.35</v>
      </c>
      <c r="I4901">
        <v>19.132999999999999</v>
      </c>
      <c r="J4901" s="65" t="s">
        <v>14933</v>
      </c>
      <c r="K4901" t="s">
        <v>14102</v>
      </c>
      <c r="L4901" t="s">
        <v>1201</v>
      </c>
      <c r="M4901" s="65">
        <v>2009</v>
      </c>
      <c r="O4901" t="s">
        <v>1202</v>
      </c>
      <c r="P4901" t="s">
        <v>1277</v>
      </c>
      <c r="Q4901">
        <v>2.4</v>
      </c>
      <c r="R4901">
        <v>1.87</v>
      </c>
    </row>
    <row r="4902" spans="1:18" x14ac:dyDescent="0.25">
      <c r="A4902" t="s">
        <v>750</v>
      </c>
      <c r="B4902" t="s">
        <v>14994</v>
      </c>
      <c r="C4902" t="s">
        <v>14990</v>
      </c>
      <c r="D4902" t="s">
        <v>14995</v>
      </c>
      <c r="E4902">
        <v>700</v>
      </c>
      <c r="F4902" s="65">
        <v>120</v>
      </c>
      <c r="G4902" s="65" t="s">
        <v>1231</v>
      </c>
      <c r="H4902">
        <v>50.35</v>
      </c>
      <c r="I4902">
        <v>19.132999999999999</v>
      </c>
      <c r="J4902" s="65" t="s">
        <v>14933</v>
      </c>
      <c r="K4902" t="s">
        <v>14102</v>
      </c>
      <c r="L4902" t="s">
        <v>1201</v>
      </c>
      <c r="M4902" s="65">
        <v>1966</v>
      </c>
      <c r="O4902" t="s">
        <v>1202</v>
      </c>
      <c r="P4902" t="s">
        <v>1277</v>
      </c>
      <c r="Q4902">
        <v>2.2200000000000002</v>
      </c>
      <c r="R4902">
        <v>1.81</v>
      </c>
    </row>
    <row r="4903" spans="1:18" x14ac:dyDescent="0.25">
      <c r="A4903" t="s">
        <v>14996</v>
      </c>
      <c r="C4903" t="s">
        <v>14997</v>
      </c>
      <c r="D4903" t="s">
        <v>1216</v>
      </c>
      <c r="E4903">
        <v>102</v>
      </c>
      <c r="F4903" s="65">
        <v>102</v>
      </c>
      <c r="G4903" s="65" t="s">
        <v>1231</v>
      </c>
      <c r="H4903">
        <v>50.2</v>
      </c>
      <c r="I4903">
        <v>20.983000000000001</v>
      </c>
      <c r="J4903" s="65" t="s">
        <v>14933</v>
      </c>
      <c r="K4903" t="s">
        <v>14998</v>
      </c>
      <c r="L4903" t="s">
        <v>1201</v>
      </c>
      <c r="O4903" t="s">
        <v>1202</v>
      </c>
      <c r="P4903" t="s">
        <v>1277</v>
      </c>
      <c r="Q4903">
        <v>2.2200000000000002</v>
      </c>
      <c r="R4903">
        <v>1.81</v>
      </c>
    </row>
    <row r="4904" spans="1:18" x14ac:dyDescent="0.25">
      <c r="A4904" t="s">
        <v>715</v>
      </c>
      <c r="B4904" t="s">
        <v>14999</v>
      </c>
      <c r="C4904" t="s">
        <v>15000</v>
      </c>
      <c r="D4904" t="s">
        <v>15001</v>
      </c>
      <c r="E4904">
        <v>716</v>
      </c>
      <c r="F4904" s="65">
        <v>179</v>
      </c>
      <c r="G4904" s="65" t="s">
        <v>1235</v>
      </c>
      <c r="H4904">
        <v>54.722000000000001</v>
      </c>
      <c r="I4904">
        <v>18.082000000000001</v>
      </c>
      <c r="J4904" s="65" t="s">
        <v>14933</v>
      </c>
      <c r="K4904" t="s">
        <v>14977</v>
      </c>
      <c r="L4904" t="s">
        <v>1201</v>
      </c>
      <c r="M4904" s="65">
        <v>1983</v>
      </c>
      <c r="O4904" t="s">
        <v>1202</v>
      </c>
    </row>
    <row r="4905" spans="1:18" x14ac:dyDescent="0.25">
      <c r="A4905" t="s">
        <v>715</v>
      </c>
      <c r="B4905" t="s">
        <v>15002</v>
      </c>
      <c r="C4905" t="s">
        <v>15000</v>
      </c>
      <c r="D4905" t="s">
        <v>15003</v>
      </c>
      <c r="E4905">
        <v>716</v>
      </c>
      <c r="F4905" s="65">
        <v>179</v>
      </c>
      <c r="G4905" s="65" t="s">
        <v>1235</v>
      </c>
      <c r="H4905">
        <v>54.722000000000001</v>
      </c>
      <c r="I4905">
        <v>18.082000000000001</v>
      </c>
      <c r="J4905" s="65" t="s">
        <v>14933</v>
      </c>
      <c r="K4905" t="s">
        <v>14977</v>
      </c>
      <c r="L4905" t="s">
        <v>1201</v>
      </c>
      <c r="M4905" s="65">
        <v>1983</v>
      </c>
      <c r="O4905" t="s">
        <v>1202</v>
      </c>
    </row>
    <row r="4906" spans="1:18" x14ac:dyDescent="0.25">
      <c r="A4906" t="s">
        <v>715</v>
      </c>
      <c r="B4906" t="s">
        <v>15004</v>
      </c>
      <c r="C4906" t="s">
        <v>15000</v>
      </c>
      <c r="D4906" t="s">
        <v>15005</v>
      </c>
      <c r="E4906">
        <v>716</v>
      </c>
      <c r="F4906" s="65">
        <v>179</v>
      </c>
      <c r="G4906" s="65" t="s">
        <v>1235</v>
      </c>
      <c r="H4906">
        <v>54.722000000000001</v>
      </c>
      <c r="I4906">
        <v>18.082000000000001</v>
      </c>
      <c r="J4906" s="65" t="s">
        <v>14933</v>
      </c>
      <c r="K4906" t="s">
        <v>14977</v>
      </c>
      <c r="L4906" t="s">
        <v>1201</v>
      </c>
      <c r="M4906" s="65">
        <v>1983</v>
      </c>
      <c r="O4906" t="s">
        <v>1202</v>
      </c>
    </row>
    <row r="4907" spans="1:18" x14ac:dyDescent="0.25">
      <c r="A4907" t="s">
        <v>715</v>
      </c>
      <c r="B4907" t="s">
        <v>15006</v>
      </c>
      <c r="C4907" t="s">
        <v>15000</v>
      </c>
      <c r="D4907" t="s">
        <v>15007</v>
      </c>
      <c r="E4907">
        <v>716</v>
      </c>
      <c r="F4907" s="65">
        <v>179</v>
      </c>
      <c r="G4907" s="65" t="s">
        <v>1235</v>
      </c>
      <c r="H4907">
        <v>54.722000000000001</v>
      </c>
      <c r="I4907">
        <v>18.082000000000001</v>
      </c>
      <c r="J4907" s="65" t="s">
        <v>14933</v>
      </c>
      <c r="K4907" t="s">
        <v>14977</v>
      </c>
      <c r="L4907" t="s">
        <v>1201</v>
      </c>
      <c r="M4907" s="65">
        <v>1983</v>
      </c>
      <c r="O4907" t="s">
        <v>1202</v>
      </c>
    </row>
    <row r="4908" spans="1:18" x14ac:dyDescent="0.25">
      <c r="A4908" t="s">
        <v>714</v>
      </c>
      <c r="B4908" t="s">
        <v>15008</v>
      </c>
      <c r="C4908" t="s">
        <v>15009</v>
      </c>
      <c r="D4908" t="s">
        <v>15010</v>
      </c>
      <c r="E4908">
        <v>167</v>
      </c>
      <c r="F4908" s="65">
        <v>57</v>
      </c>
      <c r="G4908" s="65" t="s">
        <v>1235</v>
      </c>
      <c r="H4908">
        <v>54.026000000000003</v>
      </c>
      <c r="I4908">
        <v>16.713999999999999</v>
      </c>
      <c r="J4908" s="65" t="s">
        <v>14933</v>
      </c>
      <c r="K4908" t="s">
        <v>15011</v>
      </c>
      <c r="L4908" t="s">
        <v>1201</v>
      </c>
      <c r="M4908" s="65">
        <v>1971</v>
      </c>
      <c r="O4908" t="s">
        <v>1202</v>
      </c>
    </row>
    <row r="4909" spans="1:18" x14ac:dyDescent="0.25">
      <c r="A4909" t="s">
        <v>714</v>
      </c>
      <c r="B4909" t="s">
        <v>15012</v>
      </c>
      <c r="C4909" t="s">
        <v>15009</v>
      </c>
      <c r="D4909" t="s">
        <v>15013</v>
      </c>
      <c r="E4909">
        <v>167</v>
      </c>
      <c r="F4909" s="65">
        <v>55</v>
      </c>
      <c r="G4909" s="65" t="s">
        <v>1235</v>
      </c>
      <c r="H4909">
        <v>54.026000000000003</v>
      </c>
      <c r="I4909">
        <v>16.713999999999999</v>
      </c>
      <c r="J4909" s="65" t="s">
        <v>14933</v>
      </c>
      <c r="K4909" t="s">
        <v>15011</v>
      </c>
      <c r="L4909" t="s">
        <v>1201</v>
      </c>
      <c r="M4909" s="65">
        <v>1971</v>
      </c>
      <c r="O4909" t="s">
        <v>1202</v>
      </c>
    </row>
    <row r="4910" spans="1:18" x14ac:dyDescent="0.25">
      <c r="A4910" t="s">
        <v>714</v>
      </c>
      <c r="B4910" t="s">
        <v>15014</v>
      </c>
      <c r="C4910" t="s">
        <v>15009</v>
      </c>
      <c r="D4910" t="s">
        <v>15015</v>
      </c>
      <c r="E4910">
        <v>167</v>
      </c>
      <c r="F4910" s="65">
        <v>55</v>
      </c>
      <c r="G4910" s="65" t="s">
        <v>1235</v>
      </c>
      <c r="H4910">
        <v>54.026000000000003</v>
      </c>
      <c r="I4910">
        <v>16.713999999999999</v>
      </c>
      <c r="J4910" s="65" t="s">
        <v>14933</v>
      </c>
      <c r="K4910" t="s">
        <v>15011</v>
      </c>
      <c r="L4910" t="s">
        <v>1201</v>
      </c>
      <c r="M4910" s="65">
        <v>1971</v>
      </c>
      <c r="O4910" t="s">
        <v>1202</v>
      </c>
    </row>
    <row r="4911" spans="1:18" x14ac:dyDescent="0.25">
      <c r="A4911" t="s">
        <v>15016</v>
      </c>
      <c r="C4911" t="s">
        <v>15017</v>
      </c>
      <c r="D4911" t="s">
        <v>1216</v>
      </c>
      <c r="E4911">
        <v>120</v>
      </c>
      <c r="F4911" s="65">
        <v>120</v>
      </c>
      <c r="G4911" s="65" t="s">
        <v>1495</v>
      </c>
      <c r="H4911">
        <v>52.960999999999999</v>
      </c>
      <c r="I4911">
        <v>17.122</v>
      </c>
      <c r="J4911" s="65" t="s">
        <v>14933</v>
      </c>
      <c r="K4911" t="s">
        <v>14956</v>
      </c>
      <c r="L4911" t="s">
        <v>1201</v>
      </c>
      <c r="O4911" t="s">
        <v>1360</v>
      </c>
      <c r="Q4911">
        <v>0</v>
      </c>
      <c r="R4911">
        <v>0</v>
      </c>
    </row>
    <row r="4912" spans="1:18" x14ac:dyDescent="0.25">
      <c r="A4912" t="s">
        <v>743</v>
      </c>
      <c r="B4912" t="s">
        <v>15018</v>
      </c>
      <c r="C4912" t="s">
        <v>15019</v>
      </c>
      <c r="D4912" t="s">
        <v>744</v>
      </c>
      <c r="E4912">
        <v>1532</v>
      </c>
      <c r="F4912" s="65">
        <v>380</v>
      </c>
      <c r="G4912" s="65" t="s">
        <v>1231</v>
      </c>
      <c r="H4912">
        <v>50.752000000000002</v>
      </c>
      <c r="I4912">
        <v>17.882000000000001</v>
      </c>
      <c r="J4912" s="65" t="s">
        <v>14933</v>
      </c>
      <c r="K4912" t="s">
        <v>15020</v>
      </c>
      <c r="L4912" t="s">
        <v>1201</v>
      </c>
      <c r="M4912" s="65">
        <v>1997</v>
      </c>
      <c r="O4912" t="s">
        <v>1202</v>
      </c>
      <c r="P4912" t="s">
        <v>1277</v>
      </c>
      <c r="Q4912">
        <v>2.2200000000000002</v>
      </c>
      <c r="R4912">
        <v>1.81</v>
      </c>
    </row>
    <row r="4913" spans="1:18" x14ac:dyDescent="0.25">
      <c r="A4913" t="s">
        <v>743</v>
      </c>
      <c r="B4913" t="s">
        <v>15021</v>
      </c>
      <c r="C4913" t="s">
        <v>15019</v>
      </c>
      <c r="D4913" t="s">
        <v>745</v>
      </c>
      <c r="E4913">
        <v>1532</v>
      </c>
      <c r="F4913" s="65">
        <v>383</v>
      </c>
      <c r="G4913" s="65" t="s">
        <v>1231</v>
      </c>
      <c r="H4913">
        <v>50.752000000000002</v>
      </c>
      <c r="I4913">
        <v>17.882000000000001</v>
      </c>
      <c r="J4913" s="65" t="s">
        <v>14933</v>
      </c>
      <c r="K4913" t="s">
        <v>15020</v>
      </c>
      <c r="L4913" t="s">
        <v>1201</v>
      </c>
      <c r="M4913" s="65">
        <v>1996</v>
      </c>
      <c r="O4913" t="s">
        <v>1202</v>
      </c>
      <c r="P4913" t="s">
        <v>1277</v>
      </c>
      <c r="Q4913">
        <v>2.2200000000000002</v>
      </c>
      <c r="R4913">
        <v>1.81</v>
      </c>
    </row>
    <row r="4914" spans="1:18" x14ac:dyDescent="0.25">
      <c r="A4914" t="s">
        <v>743</v>
      </c>
      <c r="B4914" t="s">
        <v>15022</v>
      </c>
      <c r="C4914" t="s">
        <v>15019</v>
      </c>
      <c r="D4914" t="s">
        <v>746</v>
      </c>
      <c r="E4914">
        <v>1532</v>
      </c>
      <c r="F4914" s="65">
        <v>383</v>
      </c>
      <c r="G4914" s="65" t="s">
        <v>1231</v>
      </c>
      <c r="H4914">
        <v>50.752000000000002</v>
      </c>
      <c r="I4914">
        <v>17.882000000000001</v>
      </c>
      <c r="J4914" s="65" t="s">
        <v>14933</v>
      </c>
      <c r="K4914" t="s">
        <v>15020</v>
      </c>
      <c r="L4914" t="s">
        <v>1201</v>
      </c>
      <c r="M4914" s="65">
        <v>1995</v>
      </c>
      <c r="O4914" t="s">
        <v>1202</v>
      </c>
      <c r="P4914" t="s">
        <v>1277</v>
      </c>
      <c r="Q4914">
        <v>2.2200000000000002</v>
      </c>
      <c r="R4914">
        <v>1.81</v>
      </c>
    </row>
    <row r="4915" spans="1:18" x14ac:dyDescent="0.25">
      <c r="A4915" t="s">
        <v>743</v>
      </c>
      <c r="B4915" t="s">
        <v>15023</v>
      </c>
      <c r="C4915" t="s">
        <v>15019</v>
      </c>
      <c r="D4915" t="s">
        <v>747</v>
      </c>
      <c r="E4915">
        <v>1532</v>
      </c>
      <c r="F4915" s="65">
        <v>386</v>
      </c>
      <c r="G4915" s="65" t="s">
        <v>1231</v>
      </c>
      <c r="H4915">
        <v>50.752000000000002</v>
      </c>
      <c r="I4915">
        <v>17.882000000000001</v>
      </c>
      <c r="J4915" s="65" t="s">
        <v>14933</v>
      </c>
      <c r="K4915" t="s">
        <v>15020</v>
      </c>
      <c r="L4915" t="s">
        <v>1201</v>
      </c>
      <c r="M4915" s="65">
        <v>1993</v>
      </c>
      <c r="O4915" t="s">
        <v>1202</v>
      </c>
      <c r="P4915" t="s">
        <v>1277</v>
      </c>
      <c r="Q4915">
        <v>2.2200000000000002</v>
      </c>
      <c r="R4915">
        <v>1.81</v>
      </c>
    </row>
    <row r="4916" spans="1:18" x14ac:dyDescent="0.25">
      <c r="A4916" t="s">
        <v>15024</v>
      </c>
      <c r="B4916" t="s">
        <v>15025</v>
      </c>
      <c r="C4916" t="s">
        <v>15026</v>
      </c>
      <c r="D4916" t="s">
        <v>15027</v>
      </c>
      <c r="E4916">
        <v>446</v>
      </c>
      <c r="F4916" s="65">
        <v>100</v>
      </c>
      <c r="G4916" s="65" t="s">
        <v>1231</v>
      </c>
      <c r="H4916">
        <v>50.05</v>
      </c>
      <c r="I4916">
        <v>20</v>
      </c>
      <c r="J4916" s="65" t="s">
        <v>14933</v>
      </c>
      <c r="K4916" t="s">
        <v>14998</v>
      </c>
      <c r="L4916" t="s">
        <v>1201</v>
      </c>
      <c r="M4916" s="65">
        <v>1986</v>
      </c>
      <c r="O4916" t="s">
        <v>1202</v>
      </c>
      <c r="P4916" t="s">
        <v>1277</v>
      </c>
      <c r="Q4916">
        <v>2.2200000000000002</v>
      </c>
      <c r="R4916">
        <v>1.81</v>
      </c>
    </row>
    <row r="4917" spans="1:18" x14ac:dyDescent="0.25">
      <c r="A4917" t="s">
        <v>15024</v>
      </c>
      <c r="B4917" t="s">
        <v>15028</v>
      </c>
      <c r="C4917" t="s">
        <v>15026</v>
      </c>
      <c r="D4917" t="s">
        <v>15029</v>
      </c>
      <c r="E4917">
        <v>446</v>
      </c>
      <c r="F4917" s="65">
        <v>110</v>
      </c>
      <c r="G4917" s="65" t="s">
        <v>1231</v>
      </c>
      <c r="H4917">
        <v>50.05</v>
      </c>
      <c r="I4917">
        <v>20</v>
      </c>
      <c r="J4917" s="65" t="s">
        <v>14933</v>
      </c>
      <c r="K4917" t="s">
        <v>14998</v>
      </c>
      <c r="L4917" t="s">
        <v>1201</v>
      </c>
      <c r="M4917" s="65">
        <v>1983</v>
      </c>
      <c r="O4917" t="s">
        <v>1202</v>
      </c>
      <c r="P4917" t="s">
        <v>1277</v>
      </c>
      <c r="Q4917">
        <v>2.2200000000000002</v>
      </c>
      <c r="R4917">
        <v>1.81</v>
      </c>
    </row>
    <row r="4918" spans="1:18" x14ac:dyDescent="0.25">
      <c r="A4918" t="s">
        <v>15024</v>
      </c>
      <c r="B4918" t="s">
        <v>15030</v>
      </c>
      <c r="C4918" t="s">
        <v>15026</v>
      </c>
      <c r="D4918" t="s">
        <v>15031</v>
      </c>
      <c r="E4918">
        <v>446</v>
      </c>
      <c r="F4918" s="65">
        <v>119</v>
      </c>
      <c r="G4918" s="65" t="s">
        <v>1231</v>
      </c>
      <c r="H4918">
        <v>50.05</v>
      </c>
      <c r="I4918">
        <v>20</v>
      </c>
      <c r="J4918" s="65" t="s">
        <v>14933</v>
      </c>
      <c r="K4918" t="s">
        <v>14998</v>
      </c>
      <c r="L4918" t="s">
        <v>1201</v>
      </c>
      <c r="M4918" s="65">
        <v>1980</v>
      </c>
      <c r="O4918" t="s">
        <v>1202</v>
      </c>
      <c r="P4918" t="s">
        <v>1277</v>
      </c>
      <c r="Q4918">
        <v>2.2200000000000002</v>
      </c>
      <c r="R4918">
        <v>1.81</v>
      </c>
    </row>
    <row r="4919" spans="1:18" x14ac:dyDescent="0.25">
      <c r="A4919" t="s">
        <v>15024</v>
      </c>
      <c r="B4919" t="s">
        <v>15032</v>
      </c>
      <c r="C4919" t="s">
        <v>15026</v>
      </c>
      <c r="D4919" t="s">
        <v>15033</v>
      </c>
      <c r="E4919">
        <v>446</v>
      </c>
      <c r="F4919" s="65">
        <v>117</v>
      </c>
      <c r="G4919" s="65" t="s">
        <v>1231</v>
      </c>
      <c r="H4919">
        <v>50.05</v>
      </c>
      <c r="I4919">
        <v>20</v>
      </c>
      <c r="J4919" s="65" t="s">
        <v>14933</v>
      </c>
      <c r="K4919" t="s">
        <v>14998</v>
      </c>
      <c r="L4919" t="s">
        <v>1201</v>
      </c>
      <c r="M4919" s="65">
        <v>1977</v>
      </c>
      <c r="O4919" t="s">
        <v>1202</v>
      </c>
      <c r="P4919" t="s">
        <v>1277</v>
      </c>
      <c r="Q4919">
        <v>2.2200000000000002</v>
      </c>
      <c r="R4919">
        <v>1.81</v>
      </c>
    </row>
    <row r="4920" spans="1:18" x14ac:dyDescent="0.25">
      <c r="A4920" t="s">
        <v>15034</v>
      </c>
      <c r="B4920" t="s">
        <v>15035</v>
      </c>
      <c r="C4920" t="s">
        <v>15036</v>
      </c>
      <c r="D4920" t="s">
        <v>15037</v>
      </c>
      <c r="E4920">
        <v>135</v>
      </c>
      <c r="F4920" s="65">
        <v>135</v>
      </c>
      <c r="G4920" s="65" t="s">
        <v>1231</v>
      </c>
      <c r="H4920">
        <v>50.533000000000001</v>
      </c>
      <c r="I4920">
        <v>19.05</v>
      </c>
      <c r="J4920" s="65" t="s">
        <v>14933</v>
      </c>
      <c r="K4920" t="s">
        <v>14102</v>
      </c>
      <c r="L4920" t="s">
        <v>1201</v>
      </c>
      <c r="O4920" t="s">
        <v>1202</v>
      </c>
      <c r="P4920" t="s">
        <v>1268</v>
      </c>
      <c r="Q4920">
        <v>2.2200000000000002</v>
      </c>
      <c r="R4920">
        <v>1.81</v>
      </c>
    </row>
    <row r="4921" spans="1:18" x14ac:dyDescent="0.25">
      <c r="A4921" t="s">
        <v>15038</v>
      </c>
      <c r="B4921" t="s">
        <v>15039</v>
      </c>
      <c r="C4921" t="s">
        <v>15040</v>
      </c>
      <c r="D4921" t="s">
        <v>765</v>
      </c>
      <c r="E4921">
        <v>212</v>
      </c>
      <c r="F4921" s="65">
        <v>100</v>
      </c>
      <c r="G4921" s="65" t="s">
        <v>1231</v>
      </c>
      <c r="H4921">
        <v>52.436</v>
      </c>
      <c r="I4921">
        <v>16.989000000000001</v>
      </c>
      <c r="J4921" s="65" t="s">
        <v>14933</v>
      </c>
      <c r="K4921" t="s">
        <v>14956</v>
      </c>
      <c r="L4921" t="s">
        <v>1201</v>
      </c>
      <c r="M4921" s="65">
        <v>1991</v>
      </c>
      <c r="O4921" t="s">
        <v>1202</v>
      </c>
      <c r="P4921" t="s">
        <v>1268</v>
      </c>
      <c r="Q4921">
        <v>2.2200000000000002</v>
      </c>
      <c r="R4921">
        <v>1.81</v>
      </c>
    </row>
    <row r="4922" spans="1:18" x14ac:dyDescent="0.25">
      <c r="A4922" t="s">
        <v>15038</v>
      </c>
      <c r="B4922" t="s">
        <v>15041</v>
      </c>
      <c r="C4922" t="s">
        <v>15040</v>
      </c>
      <c r="D4922" t="s">
        <v>764</v>
      </c>
      <c r="E4922">
        <v>212</v>
      </c>
      <c r="F4922" s="65">
        <v>112</v>
      </c>
      <c r="G4922" s="65" t="s">
        <v>1231</v>
      </c>
      <c r="H4922">
        <v>52.436</v>
      </c>
      <c r="I4922">
        <v>16.989000000000001</v>
      </c>
      <c r="J4922" s="65" t="s">
        <v>14933</v>
      </c>
      <c r="K4922" t="s">
        <v>14956</v>
      </c>
      <c r="L4922" t="s">
        <v>1201</v>
      </c>
      <c r="M4922" s="65">
        <v>1998</v>
      </c>
      <c r="O4922" t="s">
        <v>1202</v>
      </c>
      <c r="P4922" t="s">
        <v>1268</v>
      </c>
      <c r="Q4922">
        <v>2.2200000000000002</v>
      </c>
      <c r="R4922">
        <v>1.81</v>
      </c>
    </row>
    <row r="4923" spans="1:18" x14ac:dyDescent="0.25">
      <c r="A4923" t="s">
        <v>15042</v>
      </c>
      <c r="B4923" t="s">
        <v>15043</v>
      </c>
      <c r="C4923" t="s">
        <v>15044</v>
      </c>
      <c r="D4923" t="s">
        <v>15045</v>
      </c>
      <c r="E4923">
        <v>485</v>
      </c>
      <c r="F4923" s="65">
        <v>485</v>
      </c>
      <c r="G4923" s="65" t="s">
        <v>1206</v>
      </c>
      <c r="H4923">
        <v>52.706000000000003</v>
      </c>
      <c r="I4923">
        <v>18.965</v>
      </c>
      <c r="J4923" s="65" t="s">
        <v>14933</v>
      </c>
      <c r="K4923" t="s">
        <v>15046</v>
      </c>
      <c r="L4923" t="s">
        <v>1201</v>
      </c>
      <c r="M4923" s="65">
        <v>2017</v>
      </c>
      <c r="O4923" t="s">
        <v>1202</v>
      </c>
      <c r="P4923" t="s">
        <v>1268</v>
      </c>
      <c r="Q4923">
        <v>0.96</v>
      </c>
      <c r="R4923">
        <v>0.78</v>
      </c>
    </row>
    <row r="4924" spans="1:18" x14ac:dyDescent="0.25">
      <c r="A4924" t="s">
        <v>15047</v>
      </c>
      <c r="C4924" t="s">
        <v>15048</v>
      </c>
      <c r="D4924" t="s">
        <v>1216</v>
      </c>
      <c r="E4924">
        <v>122.5</v>
      </c>
      <c r="F4924" s="65">
        <v>122.5</v>
      </c>
      <c r="G4924" s="65" t="s">
        <v>1495</v>
      </c>
      <c r="H4924">
        <v>52.399000000000001</v>
      </c>
      <c r="I4924">
        <v>21.831</v>
      </c>
      <c r="J4924" s="65" t="s">
        <v>14933</v>
      </c>
      <c r="K4924" t="s">
        <v>15049</v>
      </c>
      <c r="L4924" t="s">
        <v>1201</v>
      </c>
      <c r="O4924" t="s">
        <v>1360</v>
      </c>
      <c r="Q4924">
        <v>0</v>
      </c>
      <c r="R4924">
        <v>0</v>
      </c>
    </row>
    <row r="4925" spans="1:18" x14ac:dyDescent="0.25">
      <c r="A4925" t="s">
        <v>15050</v>
      </c>
      <c r="B4925" t="s">
        <v>15051</v>
      </c>
      <c r="C4925" t="s">
        <v>15052</v>
      </c>
      <c r="D4925" t="s">
        <v>721</v>
      </c>
      <c r="E4925">
        <v>198</v>
      </c>
      <c r="F4925" s="65">
        <v>31</v>
      </c>
      <c r="G4925" s="65" t="s">
        <v>1235</v>
      </c>
      <c r="H4925">
        <v>49.399000000000001</v>
      </c>
      <c r="I4925">
        <v>22.468</v>
      </c>
      <c r="J4925" s="65" t="s">
        <v>14933</v>
      </c>
      <c r="K4925" t="s">
        <v>14973</v>
      </c>
      <c r="L4925" t="s">
        <v>1201</v>
      </c>
      <c r="M4925" s="65">
        <v>1968</v>
      </c>
      <c r="O4925" t="s">
        <v>1202</v>
      </c>
    </row>
    <row r="4926" spans="1:18" x14ac:dyDescent="0.25">
      <c r="A4926" t="s">
        <v>15050</v>
      </c>
      <c r="B4926" t="s">
        <v>15053</v>
      </c>
      <c r="C4926" t="s">
        <v>15052</v>
      </c>
      <c r="D4926" t="s">
        <v>722</v>
      </c>
      <c r="E4926">
        <v>198</v>
      </c>
      <c r="F4926" s="65">
        <v>68</v>
      </c>
      <c r="G4926" s="65" t="s">
        <v>1235</v>
      </c>
      <c r="H4926">
        <v>49.399000000000001</v>
      </c>
      <c r="I4926">
        <v>22.468</v>
      </c>
      <c r="J4926" s="65" t="s">
        <v>14933</v>
      </c>
      <c r="K4926" t="s">
        <v>14973</v>
      </c>
      <c r="L4926" t="s">
        <v>1201</v>
      </c>
      <c r="M4926" s="65">
        <v>1968</v>
      </c>
      <c r="O4926" t="s">
        <v>1202</v>
      </c>
    </row>
    <row r="4927" spans="1:18" x14ac:dyDescent="0.25">
      <c r="A4927" t="s">
        <v>15050</v>
      </c>
      <c r="B4927" t="s">
        <v>15054</v>
      </c>
      <c r="C4927" t="s">
        <v>15052</v>
      </c>
      <c r="D4927" t="s">
        <v>723</v>
      </c>
      <c r="E4927">
        <v>198</v>
      </c>
      <c r="F4927" s="65">
        <v>68</v>
      </c>
      <c r="G4927" s="65" t="s">
        <v>1235</v>
      </c>
      <c r="H4927">
        <v>49.399000000000001</v>
      </c>
      <c r="I4927">
        <v>22.468</v>
      </c>
      <c r="J4927" s="65" t="s">
        <v>14933</v>
      </c>
      <c r="K4927" t="s">
        <v>14973</v>
      </c>
      <c r="L4927" t="s">
        <v>1201</v>
      </c>
      <c r="M4927" s="65">
        <v>1968</v>
      </c>
      <c r="O4927" t="s">
        <v>1202</v>
      </c>
    </row>
    <row r="4928" spans="1:18" x14ac:dyDescent="0.25">
      <c r="A4928" t="s">
        <v>15050</v>
      </c>
      <c r="B4928" t="s">
        <v>15055</v>
      </c>
      <c r="C4928" t="s">
        <v>15052</v>
      </c>
      <c r="D4928" t="s">
        <v>720</v>
      </c>
      <c r="E4928">
        <v>198</v>
      </c>
      <c r="F4928" s="65">
        <v>31</v>
      </c>
      <c r="G4928" s="65" t="s">
        <v>1235</v>
      </c>
      <c r="H4928">
        <v>49.399000000000001</v>
      </c>
      <c r="I4928">
        <v>22.468</v>
      </c>
      <c r="J4928" s="65" t="s">
        <v>14933</v>
      </c>
      <c r="K4928" t="s">
        <v>14973</v>
      </c>
      <c r="L4928" t="s">
        <v>1201</v>
      </c>
      <c r="M4928" s="65">
        <v>1968</v>
      </c>
      <c r="O4928" t="s">
        <v>1202</v>
      </c>
    </row>
    <row r="4929" spans="1:18" x14ac:dyDescent="0.25">
      <c r="A4929" t="s">
        <v>15056</v>
      </c>
      <c r="C4929" t="s">
        <v>15057</v>
      </c>
      <c r="D4929" t="s">
        <v>1216</v>
      </c>
      <c r="E4929">
        <v>386</v>
      </c>
      <c r="F4929" s="65">
        <v>386</v>
      </c>
      <c r="G4929" s="65" t="s">
        <v>1231</v>
      </c>
      <c r="H4929">
        <v>52.283000000000001</v>
      </c>
      <c r="I4929">
        <v>20.983000000000001</v>
      </c>
      <c r="J4929" s="65" t="s">
        <v>14933</v>
      </c>
      <c r="K4929" t="s">
        <v>15058</v>
      </c>
      <c r="L4929" t="s">
        <v>1201</v>
      </c>
      <c r="O4929" t="s">
        <v>1202</v>
      </c>
      <c r="P4929" t="s">
        <v>1209</v>
      </c>
      <c r="Q4929">
        <v>137.59</v>
      </c>
      <c r="R4929">
        <v>0.95</v>
      </c>
    </row>
    <row r="4930" spans="1:18" x14ac:dyDescent="0.25">
      <c r="A4930" t="s">
        <v>15059</v>
      </c>
      <c r="C4930" t="s">
        <v>15060</v>
      </c>
      <c r="D4930" t="s">
        <v>1216</v>
      </c>
      <c r="E4930">
        <v>239</v>
      </c>
      <c r="F4930" s="65">
        <v>239</v>
      </c>
      <c r="G4930" s="65" t="s">
        <v>1495</v>
      </c>
      <c r="H4930">
        <v>54.381999999999998</v>
      </c>
      <c r="I4930">
        <v>16.407</v>
      </c>
      <c r="J4930" s="65" t="s">
        <v>14933</v>
      </c>
      <c r="K4930" t="s">
        <v>15011</v>
      </c>
      <c r="L4930" t="s">
        <v>1201</v>
      </c>
      <c r="O4930" t="s">
        <v>1360</v>
      </c>
      <c r="Q4930">
        <v>0</v>
      </c>
      <c r="R4930">
        <v>0</v>
      </c>
    </row>
    <row r="4931" spans="1:18" x14ac:dyDescent="0.25">
      <c r="A4931" t="s">
        <v>774</v>
      </c>
      <c r="B4931" t="s">
        <v>15061</v>
      </c>
      <c r="C4931" t="s">
        <v>15062</v>
      </c>
      <c r="D4931" t="s">
        <v>778</v>
      </c>
      <c r="E4931">
        <v>1362</v>
      </c>
      <c r="F4931" s="65">
        <v>222</v>
      </c>
      <c r="G4931" s="65" t="s">
        <v>1231</v>
      </c>
      <c r="H4931">
        <v>53.2</v>
      </c>
      <c r="I4931">
        <v>14.467000000000001</v>
      </c>
      <c r="J4931" s="65" t="s">
        <v>14933</v>
      </c>
      <c r="K4931" t="s">
        <v>15011</v>
      </c>
      <c r="L4931" t="s">
        <v>1201</v>
      </c>
      <c r="M4931" s="65">
        <v>1975</v>
      </c>
      <c r="O4931" t="s">
        <v>1202</v>
      </c>
      <c r="P4931" t="s">
        <v>1209</v>
      </c>
      <c r="Q4931">
        <v>137.59</v>
      </c>
      <c r="R4931">
        <v>0.95</v>
      </c>
    </row>
    <row r="4932" spans="1:18" x14ac:dyDescent="0.25">
      <c r="A4932" t="s">
        <v>774</v>
      </c>
      <c r="B4932" t="s">
        <v>15063</v>
      </c>
      <c r="C4932" t="s">
        <v>15062</v>
      </c>
      <c r="D4932" t="s">
        <v>779</v>
      </c>
      <c r="E4932">
        <v>1362</v>
      </c>
      <c r="F4932" s="65">
        <v>232</v>
      </c>
      <c r="G4932" s="65" t="s">
        <v>1231</v>
      </c>
      <c r="H4932">
        <v>53.2</v>
      </c>
      <c r="I4932">
        <v>14.467000000000001</v>
      </c>
      <c r="J4932" s="65" t="s">
        <v>14933</v>
      </c>
      <c r="K4932" t="s">
        <v>15011</v>
      </c>
      <c r="L4932" t="s">
        <v>1201</v>
      </c>
      <c r="M4932" s="65">
        <v>1974</v>
      </c>
      <c r="O4932" t="s">
        <v>1202</v>
      </c>
      <c r="P4932" t="s">
        <v>1209</v>
      </c>
      <c r="Q4932">
        <v>137.59</v>
      </c>
      <c r="R4932">
        <v>0.95</v>
      </c>
    </row>
    <row r="4933" spans="1:18" x14ac:dyDescent="0.25">
      <c r="A4933" t="s">
        <v>774</v>
      </c>
      <c r="B4933" t="s">
        <v>15064</v>
      </c>
      <c r="C4933" t="s">
        <v>15062</v>
      </c>
      <c r="D4933" t="s">
        <v>780</v>
      </c>
      <c r="E4933">
        <v>1362</v>
      </c>
      <c r="F4933" s="65">
        <v>222</v>
      </c>
      <c r="G4933" s="65" t="s">
        <v>1231</v>
      </c>
      <c r="H4933">
        <v>53.2</v>
      </c>
      <c r="I4933">
        <v>14.467000000000001</v>
      </c>
      <c r="J4933" s="65" t="s">
        <v>14933</v>
      </c>
      <c r="K4933" t="s">
        <v>15011</v>
      </c>
      <c r="L4933" t="s">
        <v>1201</v>
      </c>
      <c r="M4933" s="65">
        <v>1974</v>
      </c>
      <c r="O4933" t="s">
        <v>1202</v>
      </c>
      <c r="P4933" t="s">
        <v>1209</v>
      </c>
      <c r="Q4933">
        <v>137.59</v>
      </c>
      <c r="R4933">
        <v>0.95</v>
      </c>
    </row>
    <row r="4934" spans="1:18" x14ac:dyDescent="0.25">
      <c r="A4934" t="s">
        <v>774</v>
      </c>
      <c r="B4934" t="s">
        <v>15065</v>
      </c>
      <c r="C4934" t="s">
        <v>15062</v>
      </c>
      <c r="D4934" t="s">
        <v>775</v>
      </c>
      <c r="E4934">
        <v>1362</v>
      </c>
      <c r="F4934" s="65">
        <v>232</v>
      </c>
      <c r="G4934" s="65" t="s">
        <v>1231</v>
      </c>
      <c r="H4934">
        <v>53.2</v>
      </c>
      <c r="I4934">
        <v>14.467000000000001</v>
      </c>
      <c r="J4934" s="65" t="s">
        <v>14933</v>
      </c>
      <c r="K4934" t="s">
        <v>15011</v>
      </c>
      <c r="L4934" t="s">
        <v>1201</v>
      </c>
      <c r="M4934" s="65">
        <v>1977</v>
      </c>
      <c r="O4934" t="s">
        <v>1202</v>
      </c>
      <c r="P4934" t="s">
        <v>1209</v>
      </c>
      <c r="Q4934">
        <v>137.59</v>
      </c>
      <c r="R4934">
        <v>0.95</v>
      </c>
    </row>
    <row r="4935" spans="1:18" x14ac:dyDescent="0.25">
      <c r="A4935" t="s">
        <v>774</v>
      </c>
      <c r="B4935" t="s">
        <v>15066</v>
      </c>
      <c r="C4935" t="s">
        <v>15062</v>
      </c>
      <c r="D4935" t="s">
        <v>776</v>
      </c>
      <c r="E4935">
        <v>1362</v>
      </c>
      <c r="F4935" s="65">
        <v>232</v>
      </c>
      <c r="G4935" s="65" t="s">
        <v>1231</v>
      </c>
      <c r="H4935">
        <v>53.2</v>
      </c>
      <c r="I4935">
        <v>14.467000000000001</v>
      </c>
      <c r="J4935" s="65" t="s">
        <v>14933</v>
      </c>
      <c r="K4935" t="s">
        <v>15011</v>
      </c>
      <c r="L4935" t="s">
        <v>1201</v>
      </c>
      <c r="M4935" s="65">
        <v>1976</v>
      </c>
      <c r="O4935" t="s">
        <v>1202</v>
      </c>
      <c r="P4935" t="s">
        <v>1209</v>
      </c>
      <c r="Q4935">
        <v>137.59</v>
      </c>
      <c r="R4935">
        <v>0.95</v>
      </c>
    </row>
    <row r="4936" spans="1:18" x14ac:dyDescent="0.25">
      <c r="A4936" t="s">
        <v>774</v>
      </c>
      <c r="B4936" t="s">
        <v>15067</v>
      </c>
      <c r="C4936" t="s">
        <v>15062</v>
      </c>
      <c r="D4936" t="s">
        <v>777</v>
      </c>
      <c r="E4936">
        <v>1362</v>
      </c>
      <c r="F4936" s="65">
        <v>222</v>
      </c>
      <c r="G4936" s="65" t="s">
        <v>1231</v>
      </c>
      <c r="H4936">
        <v>53.2</v>
      </c>
      <c r="I4936">
        <v>14.467000000000001</v>
      </c>
      <c r="J4936" s="65" t="s">
        <v>14933</v>
      </c>
      <c r="K4936" t="s">
        <v>15011</v>
      </c>
      <c r="L4936" t="s">
        <v>1201</v>
      </c>
      <c r="M4936" s="65">
        <v>1976</v>
      </c>
      <c r="O4936" t="s">
        <v>1202</v>
      </c>
      <c r="P4936" t="s">
        <v>1209</v>
      </c>
      <c r="Q4936">
        <v>137.59</v>
      </c>
      <c r="R4936">
        <v>0.95</v>
      </c>
    </row>
    <row r="4937" spans="1:18" x14ac:dyDescent="0.25">
      <c r="A4937" t="s">
        <v>729</v>
      </c>
      <c r="B4937" t="s">
        <v>15068</v>
      </c>
      <c r="C4937" t="s">
        <v>15069</v>
      </c>
      <c r="D4937" t="s">
        <v>730</v>
      </c>
      <c r="E4937">
        <v>1790</v>
      </c>
      <c r="F4937" s="65">
        <v>225</v>
      </c>
      <c r="G4937" s="65" t="s">
        <v>1231</v>
      </c>
      <c r="H4937">
        <v>50.133000000000003</v>
      </c>
      <c r="I4937">
        <v>18.516999999999999</v>
      </c>
      <c r="J4937" s="65" t="s">
        <v>14933</v>
      </c>
      <c r="K4937" t="s">
        <v>14102</v>
      </c>
      <c r="L4937" t="s">
        <v>1201</v>
      </c>
      <c r="M4937" s="65">
        <v>1978</v>
      </c>
      <c r="O4937" t="s">
        <v>1202</v>
      </c>
      <c r="P4937" t="s">
        <v>1277</v>
      </c>
      <c r="Q4937">
        <v>2.2200000000000002</v>
      </c>
      <c r="R4937">
        <v>1.81</v>
      </c>
    </row>
    <row r="4938" spans="1:18" x14ac:dyDescent="0.25">
      <c r="A4938" t="s">
        <v>729</v>
      </c>
      <c r="B4938" t="s">
        <v>15070</v>
      </c>
      <c r="C4938" t="s">
        <v>15069</v>
      </c>
      <c r="D4938" t="s">
        <v>731</v>
      </c>
      <c r="E4938">
        <v>1790</v>
      </c>
      <c r="F4938" s="65">
        <v>225</v>
      </c>
      <c r="G4938" s="65" t="s">
        <v>1231</v>
      </c>
      <c r="H4938">
        <v>50.133000000000003</v>
      </c>
      <c r="I4938">
        <v>18.516999999999999</v>
      </c>
      <c r="J4938" s="65" t="s">
        <v>14933</v>
      </c>
      <c r="K4938" t="s">
        <v>14102</v>
      </c>
      <c r="L4938" t="s">
        <v>1201</v>
      </c>
      <c r="M4938" s="65">
        <v>1978</v>
      </c>
      <c r="O4938" t="s">
        <v>1202</v>
      </c>
      <c r="P4938" t="s">
        <v>1277</v>
      </c>
      <c r="Q4938">
        <v>2.2200000000000002</v>
      </c>
      <c r="R4938">
        <v>1.81</v>
      </c>
    </row>
    <row r="4939" spans="1:18" x14ac:dyDescent="0.25">
      <c r="A4939" t="s">
        <v>729</v>
      </c>
      <c r="B4939" t="s">
        <v>15071</v>
      </c>
      <c r="C4939" t="s">
        <v>15069</v>
      </c>
      <c r="D4939" t="s">
        <v>732</v>
      </c>
      <c r="E4939">
        <v>1790</v>
      </c>
      <c r="F4939" s="65">
        <v>225</v>
      </c>
      <c r="G4939" s="65" t="s">
        <v>1231</v>
      </c>
      <c r="H4939">
        <v>50.133000000000003</v>
      </c>
      <c r="I4939">
        <v>18.516999999999999</v>
      </c>
      <c r="J4939" s="65" t="s">
        <v>14933</v>
      </c>
      <c r="K4939" t="s">
        <v>14102</v>
      </c>
      <c r="L4939" t="s">
        <v>1201</v>
      </c>
      <c r="M4939" s="65">
        <v>1978</v>
      </c>
      <c r="O4939" t="s">
        <v>1202</v>
      </c>
      <c r="P4939" t="s">
        <v>1277</v>
      </c>
      <c r="Q4939">
        <v>2.2200000000000002</v>
      </c>
      <c r="R4939">
        <v>1.81</v>
      </c>
    </row>
    <row r="4940" spans="1:18" x14ac:dyDescent="0.25">
      <c r="A4940" t="s">
        <v>729</v>
      </c>
      <c r="B4940" t="s">
        <v>15072</v>
      </c>
      <c r="C4940" t="s">
        <v>15069</v>
      </c>
      <c r="D4940" t="s">
        <v>733</v>
      </c>
      <c r="E4940">
        <v>1790</v>
      </c>
      <c r="F4940" s="65">
        <v>215</v>
      </c>
      <c r="G4940" s="65" t="s">
        <v>1231</v>
      </c>
      <c r="H4940">
        <v>50.133000000000003</v>
      </c>
      <c r="I4940">
        <v>18.516999999999999</v>
      </c>
      <c r="J4940" s="65" t="s">
        <v>14933</v>
      </c>
      <c r="K4940" t="s">
        <v>14102</v>
      </c>
      <c r="L4940" t="s">
        <v>1201</v>
      </c>
      <c r="M4940" s="65">
        <v>1978</v>
      </c>
      <c r="O4940" t="s">
        <v>1202</v>
      </c>
      <c r="P4940" t="s">
        <v>1277</v>
      </c>
      <c r="Q4940">
        <v>2.2200000000000002</v>
      </c>
      <c r="R4940">
        <v>1.81</v>
      </c>
    </row>
    <row r="4941" spans="1:18" x14ac:dyDescent="0.25">
      <c r="A4941" t="s">
        <v>729</v>
      </c>
      <c r="B4941" t="s">
        <v>15073</v>
      </c>
      <c r="C4941" t="s">
        <v>15069</v>
      </c>
      <c r="D4941" t="s">
        <v>734</v>
      </c>
      <c r="E4941">
        <v>1790</v>
      </c>
      <c r="F4941" s="65">
        <v>225</v>
      </c>
      <c r="G4941" s="65" t="s">
        <v>1231</v>
      </c>
      <c r="H4941">
        <v>50.133000000000003</v>
      </c>
      <c r="I4941">
        <v>18.516999999999999</v>
      </c>
      <c r="J4941" s="65" t="s">
        <v>14933</v>
      </c>
      <c r="K4941" t="s">
        <v>14102</v>
      </c>
      <c r="L4941" t="s">
        <v>1201</v>
      </c>
      <c r="M4941" s="65">
        <v>1974</v>
      </c>
      <c r="O4941" t="s">
        <v>1202</v>
      </c>
      <c r="Q4941">
        <v>46.27</v>
      </c>
      <c r="R4941">
        <v>2.06</v>
      </c>
    </row>
    <row r="4942" spans="1:18" x14ac:dyDescent="0.25">
      <c r="A4942" t="s">
        <v>729</v>
      </c>
      <c r="B4942" t="s">
        <v>15074</v>
      </c>
      <c r="C4942" t="s">
        <v>15069</v>
      </c>
      <c r="D4942" t="s">
        <v>735</v>
      </c>
      <c r="E4942">
        <v>1790</v>
      </c>
      <c r="F4942" s="65">
        <v>225</v>
      </c>
      <c r="G4942" s="65" t="s">
        <v>1231</v>
      </c>
      <c r="H4942">
        <v>50.133000000000003</v>
      </c>
      <c r="I4942">
        <v>18.516999999999999</v>
      </c>
      <c r="J4942" s="65" t="s">
        <v>14933</v>
      </c>
      <c r="K4942" t="s">
        <v>14102</v>
      </c>
      <c r="L4942" t="s">
        <v>1201</v>
      </c>
      <c r="M4942" s="65">
        <v>1973</v>
      </c>
      <c r="O4942" t="s">
        <v>1202</v>
      </c>
      <c r="Q4942">
        <v>46.27</v>
      </c>
      <c r="R4942">
        <v>2.06</v>
      </c>
    </row>
    <row r="4943" spans="1:18" x14ac:dyDescent="0.25">
      <c r="A4943" t="s">
        <v>729</v>
      </c>
      <c r="B4943" t="s">
        <v>15075</v>
      </c>
      <c r="C4943" t="s">
        <v>15069</v>
      </c>
      <c r="D4943" t="s">
        <v>736</v>
      </c>
      <c r="E4943">
        <v>1790</v>
      </c>
      <c r="F4943" s="65">
        <v>225</v>
      </c>
      <c r="G4943" s="65" t="s">
        <v>1231</v>
      </c>
      <c r="H4943">
        <v>50.133000000000003</v>
      </c>
      <c r="I4943">
        <v>18.516999999999999</v>
      </c>
      <c r="J4943" s="65" t="s">
        <v>14933</v>
      </c>
      <c r="K4943" t="s">
        <v>14102</v>
      </c>
      <c r="L4943" t="s">
        <v>1201</v>
      </c>
      <c r="M4943" s="65">
        <v>1973</v>
      </c>
      <c r="O4943" t="s">
        <v>1202</v>
      </c>
      <c r="Q4943">
        <v>46.27</v>
      </c>
      <c r="R4943">
        <v>2.06</v>
      </c>
    </row>
    <row r="4944" spans="1:18" x14ac:dyDescent="0.25">
      <c r="A4944" t="s">
        <v>729</v>
      </c>
      <c r="B4944" t="s">
        <v>15076</v>
      </c>
      <c r="C4944" t="s">
        <v>15069</v>
      </c>
      <c r="D4944" t="s">
        <v>737</v>
      </c>
      <c r="E4944">
        <v>1790</v>
      </c>
      <c r="F4944" s="65">
        <v>225</v>
      </c>
      <c r="G4944" s="65" t="s">
        <v>1231</v>
      </c>
      <c r="H4944">
        <v>50.133000000000003</v>
      </c>
      <c r="I4944">
        <v>18.516999999999999</v>
      </c>
      <c r="J4944" s="65" t="s">
        <v>14933</v>
      </c>
      <c r="K4944" t="s">
        <v>14102</v>
      </c>
      <c r="L4944" t="s">
        <v>1201</v>
      </c>
      <c r="M4944" s="65">
        <v>1972</v>
      </c>
      <c r="O4944" t="s">
        <v>1202</v>
      </c>
      <c r="Q4944">
        <v>46.27</v>
      </c>
      <c r="R4944">
        <v>2.06</v>
      </c>
    </row>
    <row r="4945" spans="1:18" x14ac:dyDescent="0.25">
      <c r="A4945" t="s">
        <v>15077</v>
      </c>
      <c r="C4945" t="s">
        <v>15078</v>
      </c>
      <c r="D4945" t="s">
        <v>1216</v>
      </c>
      <c r="E4945">
        <v>94</v>
      </c>
      <c r="F4945" s="65">
        <v>94</v>
      </c>
      <c r="G4945" s="65" t="s">
        <v>1231</v>
      </c>
      <c r="H4945">
        <v>51.033000000000001</v>
      </c>
      <c r="I4945">
        <v>17.149999999999999</v>
      </c>
      <c r="J4945" s="65" t="s">
        <v>14933</v>
      </c>
      <c r="K4945" t="s">
        <v>14960</v>
      </c>
      <c r="L4945" t="s">
        <v>1201</v>
      </c>
      <c r="M4945" s="65">
        <v>1981</v>
      </c>
      <c r="O4945" t="s">
        <v>1202</v>
      </c>
      <c r="P4945" t="s">
        <v>1277</v>
      </c>
      <c r="Q4945">
        <v>2.2200000000000002</v>
      </c>
      <c r="R4945">
        <v>1.81</v>
      </c>
    </row>
    <row r="4946" spans="1:18" x14ac:dyDescent="0.25">
      <c r="A4946" t="s">
        <v>15079</v>
      </c>
      <c r="C4946" t="s">
        <v>15080</v>
      </c>
      <c r="D4946" t="s">
        <v>1216</v>
      </c>
      <c r="E4946">
        <v>205</v>
      </c>
      <c r="F4946" s="65">
        <v>205</v>
      </c>
      <c r="G4946" s="65" t="s">
        <v>1231</v>
      </c>
      <c r="H4946">
        <v>51.798000000000002</v>
      </c>
      <c r="I4946">
        <v>19.420000000000002</v>
      </c>
      <c r="J4946" s="65" t="s">
        <v>14933</v>
      </c>
      <c r="K4946" t="s">
        <v>15081</v>
      </c>
      <c r="L4946" t="s">
        <v>1201</v>
      </c>
      <c r="O4946" t="s">
        <v>1202</v>
      </c>
      <c r="P4946" t="s">
        <v>1277</v>
      </c>
      <c r="Q4946">
        <v>2.2200000000000002</v>
      </c>
      <c r="R4946">
        <v>1.81</v>
      </c>
    </row>
    <row r="4947" spans="1:18" x14ac:dyDescent="0.25">
      <c r="A4947" t="s">
        <v>15082</v>
      </c>
      <c r="C4947" t="s">
        <v>15083</v>
      </c>
      <c r="D4947" t="s">
        <v>1216</v>
      </c>
      <c r="E4947">
        <v>211</v>
      </c>
      <c r="F4947" s="65">
        <v>211</v>
      </c>
      <c r="G4947" s="65" t="s">
        <v>1231</v>
      </c>
      <c r="H4947">
        <v>53.399000000000001</v>
      </c>
      <c r="I4947">
        <v>18.396999999999998</v>
      </c>
      <c r="J4947" s="65" t="s">
        <v>14933</v>
      </c>
      <c r="K4947" t="s">
        <v>15046</v>
      </c>
      <c r="L4947" t="s">
        <v>1201</v>
      </c>
      <c r="O4947" t="s">
        <v>1202</v>
      </c>
      <c r="P4947" t="s">
        <v>1268</v>
      </c>
      <c r="Q4947">
        <v>2.2200000000000002</v>
      </c>
      <c r="R4947">
        <v>1.81</v>
      </c>
    </row>
    <row r="4948" spans="1:18" x14ac:dyDescent="0.25">
      <c r="A4948" t="s">
        <v>15084</v>
      </c>
      <c r="B4948" t="s">
        <v>15085</v>
      </c>
      <c r="C4948" t="s">
        <v>15086</v>
      </c>
      <c r="D4948" t="s">
        <v>15087</v>
      </c>
      <c r="E4948">
        <v>198</v>
      </c>
      <c r="F4948" s="65">
        <v>100</v>
      </c>
      <c r="G4948" s="65" t="s">
        <v>1231</v>
      </c>
      <c r="H4948">
        <v>51.746000000000002</v>
      </c>
      <c r="I4948">
        <v>19.538</v>
      </c>
      <c r="J4948" s="65" t="s">
        <v>14933</v>
      </c>
      <c r="K4948" t="s">
        <v>15081</v>
      </c>
      <c r="L4948" t="s">
        <v>1201</v>
      </c>
      <c r="O4948" t="s">
        <v>1202</v>
      </c>
      <c r="P4948" t="s">
        <v>1277</v>
      </c>
      <c r="Q4948">
        <v>2.2200000000000002</v>
      </c>
      <c r="R4948">
        <v>1.81</v>
      </c>
    </row>
    <row r="4949" spans="1:18" x14ac:dyDescent="0.25">
      <c r="A4949" t="s">
        <v>15088</v>
      </c>
      <c r="C4949" t="s">
        <v>15089</v>
      </c>
      <c r="D4949" t="s">
        <v>1216</v>
      </c>
      <c r="E4949">
        <v>155</v>
      </c>
      <c r="F4949" s="65">
        <v>155</v>
      </c>
      <c r="G4949" s="65" t="s">
        <v>1231</v>
      </c>
      <c r="H4949">
        <v>50.344000000000001</v>
      </c>
      <c r="I4949">
        <v>19.277999999999999</v>
      </c>
      <c r="J4949" s="65" t="s">
        <v>14933</v>
      </c>
      <c r="K4949" t="s">
        <v>14102</v>
      </c>
      <c r="L4949" t="s">
        <v>1201</v>
      </c>
      <c r="M4949" s="65">
        <v>2001</v>
      </c>
      <c r="O4949" t="s">
        <v>1202</v>
      </c>
      <c r="P4949" t="s">
        <v>1268</v>
      </c>
      <c r="Q4949">
        <v>2.2200000000000002</v>
      </c>
      <c r="R4949">
        <v>1.81</v>
      </c>
    </row>
    <row r="4950" spans="1:18" x14ac:dyDescent="0.25">
      <c r="A4950" t="s">
        <v>15090</v>
      </c>
      <c r="B4950" t="s">
        <v>15091</v>
      </c>
      <c r="C4950" t="s">
        <v>15092</v>
      </c>
      <c r="D4950" t="s">
        <v>15093</v>
      </c>
      <c r="E4950">
        <v>231</v>
      </c>
      <c r="F4950" s="65">
        <v>231</v>
      </c>
      <c r="G4950" s="65" t="s">
        <v>1206</v>
      </c>
      <c r="H4950">
        <v>51.216000000000001</v>
      </c>
      <c r="I4950">
        <v>22.558</v>
      </c>
      <c r="J4950" s="65" t="s">
        <v>14933</v>
      </c>
      <c r="K4950" t="s">
        <v>15094</v>
      </c>
      <c r="L4950" t="s">
        <v>1201</v>
      </c>
      <c r="M4950" s="65">
        <v>2002</v>
      </c>
      <c r="O4950" t="s">
        <v>1202</v>
      </c>
      <c r="P4950" t="s">
        <v>1268</v>
      </c>
      <c r="Q4950">
        <v>0.96</v>
      </c>
      <c r="R4950">
        <v>0.78</v>
      </c>
    </row>
    <row r="4951" spans="1:18" x14ac:dyDescent="0.25">
      <c r="A4951" t="s">
        <v>15095</v>
      </c>
      <c r="C4951" t="s">
        <v>15096</v>
      </c>
      <c r="D4951" t="s">
        <v>1216</v>
      </c>
      <c r="E4951">
        <v>100.4</v>
      </c>
      <c r="F4951" s="65">
        <v>100.4</v>
      </c>
      <c r="G4951" s="65" t="s">
        <v>1231</v>
      </c>
      <c r="H4951">
        <v>53.567</v>
      </c>
      <c r="I4951">
        <v>14.532999999999999</v>
      </c>
      <c r="J4951" s="65" t="s">
        <v>14933</v>
      </c>
      <c r="K4951" t="s">
        <v>15011</v>
      </c>
      <c r="L4951" t="s">
        <v>1201</v>
      </c>
      <c r="O4951" t="s">
        <v>1411</v>
      </c>
      <c r="P4951" t="s">
        <v>1209</v>
      </c>
      <c r="Q4951">
        <v>137.59</v>
      </c>
      <c r="R4951">
        <v>0.95</v>
      </c>
    </row>
    <row r="4952" spans="1:18" x14ac:dyDescent="0.25">
      <c r="A4952" t="s">
        <v>724</v>
      </c>
      <c r="B4952" t="s">
        <v>15097</v>
      </c>
      <c r="C4952" t="s">
        <v>15098</v>
      </c>
      <c r="D4952" t="s">
        <v>728</v>
      </c>
      <c r="E4952">
        <v>557</v>
      </c>
      <c r="F4952" s="65">
        <v>153</v>
      </c>
      <c r="G4952" s="65" t="s">
        <v>1231</v>
      </c>
      <c r="H4952">
        <v>50.2</v>
      </c>
      <c r="I4952">
        <v>19.45</v>
      </c>
      <c r="J4952" s="65" t="s">
        <v>14933</v>
      </c>
      <c r="K4952" t="s">
        <v>14998</v>
      </c>
      <c r="L4952" t="s">
        <v>1201</v>
      </c>
      <c r="M4952" s="65">
        <v>1962</v>
      </c>
      <c r="O4952" t="s">
        <v>1202</v>
      </c>
      <c r="P4952" t="s">
        <v>1277</v>
      </c>
      <c r="Q4952">
        <v>2.2200000000000002</v>
      </c>
      <c r="R4952">
        <v>1.81</v>
      </c>
    </row>
    <row r="4953" spans="1:18" x14ac:dyDescent="0.25">
      <c r="A4953" t="s">
        <v>724</v>
      </c>
      <c r="B4953" t="s">
        <v>15099</v>
      </c>
      <c r="C4953" t="s">
        <v>15098</v>
      </c>
      <c r="D4953" t="s">
        <v>727</v>
      </c>
      <c r="E4953">
        <v>557</v>
      </c>
      <c r="F4953" s="65">
        <v>153</v>
      </c>
      <c r="G4953" s="65" t="s">
        <v>1231</v>
      </c>
      <c r="H4953">
        <v>50.2</v>
      </c>
      <c r="I4953">
        <v>19.45</v>
      </c>
      <c r="J4953" s="65" t="s">
        <v>14933</v>
      </c>
      <c r="K4953" t="s">
        <v>14998</v>
      </c>
      <c r="L4953" t="s">
        <v>1201</v>
      </c>
      <c r="M4953" s="65">
        <v>1963</v>
      </c>
      <c r="O4953" t="s">
        <v>1202</v>
      </c>
      <c r="P4953" t="s">
        <v>1277</v>
      </c>
      <c r="Q4953">
        <v>2.2200000000000002</v>
      </c>
      <c r="R4953">
        <v>1.81</v>
      </c>
    </row>
    <row r="4954" spans="1:18" x14ac:dyDescent="0.25">
      <c r="A4954" t="s">
        <v>724</v>
      </c>
      <c r="B4954" t="s">
        <v>15100</v>
      </c>
      <c r="C4954" t="s">
        <v>15098</v>
      </c>
      <c r="D4954" t="s">
        <v>725</v>
      </c>
      <c r="E4954">
        <v>557</v>
      </c>
      <c r="F4954" s="65">
        <v>128</v>
      </c>
      <c r="G4954" s="65" t="s">
        <v>1231</v>
      </c>
      <c r="H4954">
        <v>50.2</v>
      </c>
      <c r="I4954">
        <v>19.45</v>
      </c>
      <c r="J4954" s="65" t="s">
        <v>14933</v>
      </c>
      <c r="K4954" t="s">
        <v>14998</v>
      </c>
      <c r="L4954" t="s">
        <v>1201</v>
      </c>
      <c r="M4954" s="65">
        <v>1970</v>
      </c>
      <c r="O4954" t="s">
        <v>1202</v>
      </c>
      <c r="P4954" t="s">
        <v>1277</v>
      </c>
      <c r="Q4954">
        <v>2.2200000000000002</v>
      </c>
      <c r="R4954">
        <v>1.81</v>
      </c>
    </row>
    <row r="4955" spans="1:18" x14ac:dyDescent="0.25">
      <c r="A4955" t="s">
        <v>724</v>
      </c>
      <c r="B4955" t="s">
        <v>15101</v>
      </c>
      <c r="C4955" t="s">
        <v>15098</v>
      </c>
      <c r="D4955" t="s">
        <v>726</v>
      </c>
      <c r="E4955">
        <v>557</v>
      </c>
      <c r="F4955" s="65">
        <v>123</v>
      </c>
      <c r="G4955" s="65" t="s">
        <v>1231</v>
      </c>
      <c r="H4955">
        <v>50.2</v>
      </c>
      <c r="I4955">
        <v>19.45</v>
      </c>
      <c r="J4955" s="65" t="s">
        <v>14933</v>
      </c>
      <c r="K4955" t="s">
        <v>14998</v>
      </c>
      <c r="L4955" t="s">
        <v>1201</v>
      </c>
      <c r="M4955" s="65">
        <v>1969</v>
      </c>
      <c r="O4955" t="s">
        <v>1202</v>
      </c>
      <c r="P4955" t="s">
        <v>1277</v>
      </c>
      <c r="Q4955">
        <v>2.2200000000000002</v>
      </c>
      <c r="R4955">
        <v>1.81</v>
      </c>
    </row>
    <row r="4956" spans="1:18" x14ac:dyDescent="0.25">
      <c r="A4956" t="s">
        <v>752</v>
      </c>
      <c r="B4956" t="s">
        <v>15102</v>
      </c>
      <c r="C4956" t="s">
        <v>15103</v>
      </c>
      <c r="D4956" t="s">
        <v>751</v>
      </c>
      <c r="E4956">
        <v>2195</v>
      </c>
      <c r="F4956" s="65">
        <v>1075</v>
      </c>
      <c r="G4956" s="65" t="s">
        <v>1231</v>
      </c>
      <c r="H4956">
        <v>51.65</v>
      </c>
      <c r="I4956">
        <v>21.466999999999999</v>
      </c>
      <c r="J4956" s="65" t="s">
        <v>14933</v>
      </c>
      <c r="K4956" t="s">
        <v>15049</v>
      </c>
      <c r="L4956" t="s">
        <v>1201</v>
      </c>
      <c r="M4956" s="65">
        <v>2017</v>
      </c>
      <c r="O4956" t="s">
        <v>1202</v>
      </c>
      <c r="P4956" t="s">
        <v>1277</v>
      </c>
      <c r="Q4956">
        <v>2.2200000000000002</v>
      </c>
      <c r="R4956">
        <v>1.81</v>
      </c>
    </row>
    <row r="4957" spans="1:18" x14ac:dyDescent="0.25">
      <c r="A4957" t="s">
        <v>752</v>
      </c>
      <c r="B4957" t="s">
        <v>15104</v>
      </c>
      <c r="C4957" t="s">
        <v>15103</v>
      </c>
      <c r="D4957" t="s">
        <v>753</v>
      </c>
      <c r="E4957">
        <v>2195</v>
      </c>
      <c r="F4957" s="65">
        <v>560</v>
      </c>
      <c r="G4957" s="65" t="s">
        <v>1231</v>
      </c>
      <c r="H4957">
        <v>51.65</v>
      </c>
      <c r="I4957">
        <v>21.466999999999999</v>
      </c>
      <c r="J4957" s="65" t="s">
        <v>14933</v>
      </c>
      <c r="K4957" t="s">
        <v>15049</v>
      </c>
      <c r="L4957" t="s">
        <v>1201</v>
      </c>
      <c r="M4957" s="65">
        <v>1978</v>
      </c>
      <c r="O4957" t="s">
        <v>1202</v>
      </c>
      <c r="P4957" t="s">
        <v>1277</v>
      </c>
      <c r="Q4957">
        <v>2.2200000000000002</v>
      </c>
      <c r="R4957">
        <v>1.81</v>
      </c>
    </row>
    <row r="4958" spans="1:18" x14ac:dyDescent="0.25">
      <c r="A4958" t="s">
        <v>752</v>
      </c>
      <c r="B4958" t="s">
        <v>15105</v>
      </c>
      <c r="C4958" t="s">
        <v>15103</v>
      </c>
      <c r="D4958" t="s">
        <v>754</v>
      </c>
      <c r="E4958">
        <v>2195</v>
      </c>
      <c r="F4958" s="65">
        <v>560</v>
      </c>
      <c r="G4958" s="65" t="s">
        <v>1231</v>
      </c>
      <c r="H4958">
        <v>51.65</v>
      </c>
      <c r="I4958">
        <v>21.466999999999999</v>
      </c>
      <c r="J4958" s="65" t="s">
        <v>14933</v>
      </c>
      <c r="K4958" t="s">
        <v>15049</v>
      </c>
      <c r="L4958" t="s">
        <v>1201</v>
      </c>
      <c r="M4958" s="65">
        <v>1979</v>
      </c>
      <c r="O4958" t="s">
        <v>1202</v>
      </c>
      <c r="P4958" t="s">
        <v>1277</v>
      </c>
      <c r="Q4958">
        <v>2.2200000000000002</v>
      </c>
      <c r="R4958">
        <v>1.81</v>
      </c>
    </row>
    <row r="4959" spans="1:18" x14ac:dyDescent="0.25">
      <c r="A4959" t="s">
        <v>15106</v>
      </c>
      <c r="B4959" t="s">
        <v>15107</v>
      </c>
      <c r="C4959" t="s">
        <v>15108</v>
      </c>
      <c r="D4959" t="s">
        <v>15109</v>
      </c>
      <c r="E4959">
        <v>330</v>
      </c>
      <c r="F4959" s="65">
        <v>110</v>
      </c>
      <c r="G4959" s="65" t="s">
        <v>1231</v>
      </c>
      <c r="H4959">
        <v>49.966999999999999</v>
      </c>
      <c r="I4959">
        <v>19.8</v>
      </c>
      <c r="J4959" s="65" t="s">
        <v>14933</v>
      </c>
      <c r="K4959" t="s">
        <v>14998</v>
      </c>
      <c r="L4959" t="s">
        <v>1201</v>
      </c>
      <c r="M4959" s="65">
        <v>1961</v>
      </c>
      <c r="O4959" t="s">
        <v>1202</v>
      </c>
      <c r="P4959" t="s">
        <v>1209</v>
      </c>
      <c r="Q4959">
        <v>137.59</v>
      </c>
      <c r="R4959">
        <v>0.95</v>
      </c>
    </row>
    <row r="4960" spans="1:18" x14ac:dyDescent="0.25">
      <c r="A4960" t="s">
        <v>15106</v>
      </c>
      <c r="B4960" t="s">
        <v>15110</v>
      </c>
      <c r="C4960" t="s">
        <v>15108</v>
      </c>
      <c r="D4960" t="s">
        <v>15111</v>
      </c>
      <c r="E4960">
        <v>330</v>
      </c>
      <c r="F4960" s="65">
        <v>110</v>
      </c>
      <c r="G4960" s="65" t="s">
        <v>1231</v>
      </c>
      <c r="H4960">
        <v>49.966999999999999</v>
      </c>
      <c r="I4960">
        <v>19.8</v>
      </c>
      <c r="J4960" s="65" t="s">
        <v>14933</v>
      </c>
      <c r="K4960" t="s">
        <v>14998</v>
      </c>
      <c r="L4960" t="s">
        <v>1201</v>
      </c>
      <c r="M4960" s="65">
        <v>1961</v>
      </c>
      <c r="O4960" t="s">
        <v>1202</v>
      </c>
      <c r="P4960" t="s">
        <v>1209</v>
      </c>
      <c r="Q4960">
        <v>137.59</v>
      </c>
      <c r="R4960">
        <v>0.95</v>
      </c>
    </row>
    <row r="4961" spans="1:18" x14ac:dyDescent="0.25">
      <c r="A4961" t="s">
        <v>15106</v>
      </c>
      <c r="B4961" t="s">
        <v>15112</v>
      </c>
      <c r="C4961" t="s">
        <v>15108</v>
      </c>
      <c r="D4961" t="s">
        <v>15113</v>
      </c>
      <c r="E4961">
        <v>330</v>
      </c>
      <c r="F4961" s="65">
        <v>110</v>
      </c>
      <c r="G4961" s="65" t="s">
        <v>1231</v>
      </c>
      <c r="H4961">
        <v>49.966999999999999</v>
      </c>
      <c r="I4961">
        <v>19.8</v>
      </c>
      <c r="J4961" s="65" t="s">
        <v>14933</v>
      </c>
      <c r="K4961" t="s">
        <v>14998</v>
      </c>
      <c r="L4961" t="s">
        <v>1201</v>
      </c>
      <c r="M4961" s="65">
        <v>1961</v>
      </c>
      <c r="O4961" t="s">
        <v>1202</v>
      </c>
      <c r="P4961" t="s">
        <v>1209</v>
      </c>
      <c r="Q4961">
        <v>137.59</v>
      </c>
      <c r="R4961">
        <v>0.95</v>
      </c>
    </row>
    <row r="4962" spans="1:18" x14ac:dyDescent="0.25">
      <c r="A4962" t="s">
        <v>15106</v>
      </c>
      <c r="B4962" t="s">
        <v>15114</v>
      </c>
      <c r="C4962" t="s">
        <v>15108</v>
      </c>
      <c r="D4962" t="s">
        <v>15115</v>
      </c>
      <c r="E4962">
        <v>330</v>
      </c>
      <c r="F4962" s="65">
        <v>110</v>
      </c>
      <c r="G4962" s="65" t="s">
        <v>1231</v>
      </c>
      <c r="H4962">
        <v>49.966999999999999</v>
      </c>
      <c r="I4962">
        <v>19.8</v>
      </c>
      <c r="J4962" s="65" t="s">
        <v>14933</v>
      </c>
      <c r="K4962" t="s">
        <v>14998</v>
      </c>
      <c r="L4962" t="s">
        <v>1427</v>
      </c>
      <c r="M4962" s="65">
        <v>1961</v>
      </c>
      <c r="N4962">
        <v>2018</v>
      </c>
      <c r="O4962" t="s">
        <v>1202</v>
      </c>
      <c r="P4962" t="s">
        <v>1209</v>
      </c>
      <c r="Q4962">
        <v>137.59</v>
      </c>
      <c r="R4962">
        <v>0.95</v>
      </c>
    </row>
    <row r="4963" spans="1:18" x14ac:dyDescent="0.25">
      <c r="A4963" t="s">
        <v>15116</v>
      </c>
      <c r="C4963" t="s">
        <v>15117</v>
      </c>
      <c r="D4963" t="s">
        <v>1216</v>
      </c>
      <c r="E4963">
        <v>111.4</v>
      </c>
      <c r="F4963" s="65">
        <v>111.4</v>
      </c>
      <c r="G4963" s="65" t="s">
        <v>1495</v>
      </c>
      <c r="J4963" s="65" t="s">
        <v>14933</v>
      </c>
      <c r="L4963" t="s">
        <v>1201</v>
      </c>
      <c r="O4963" t="s">
        <v>1360</v>
      </c>
      <c r="Q4963">
        <v>0</v>
      </c>
      <c r="R4963">
        <v>0</v>
      </c>
    </row>
    <row r="4964" spans="1:18" x14ac:dyDescent="0.25">
      <c r="A4964" t="s">
        <v>15118</v>
      </c>
      <c r="C4964" t="s">
        <v>15119</v>
      </c>
      <c r="D4964" t="s">
        <v>1216</v>
      </c>
      <c r="E4964">
        <v>111.6</v>
      </c>
      <c r="F4964" s="65">
        <v>111.6</v>
      </c>
      <c r="G4964" s="65" t="s">
        <v>49</v>
      </c>
      <c r="H4964">
        <v>53.707000000000001</v>
      </c>
      <c r="I4964">
        <v>18.925999999999998</v>
      </c>
      <c r="J4964" s="65" t="s">
        <v>14933</v>
      </c>
      <c r="K4964" t="s">
        <v>14977</v>
      </c>
      <c r="L4964" t="s">
        <v>1201</v>
      </c>
      <c r="O4964" t="s">
        <v>1202</v>
      </c>
      <c r="P4964" t="s">
        <v>1268</v>
      </c>
      <c r="Q4964">
        <v>3.32</v>
      </c>
      <c r="R4964">
        <v>2.09</v>
      </c>
    </row>
    <row r="4965" spans="1:18" x14ac:dyDescent="0.25">
      <c r="A4965" t="s">
        <v>15120</v>
      </c>
      <c r="C4965" t="s">
        <v>15121</v>
      </c>
      <c r="D4965" t="s">
        <v>1216</v>
      </c>
      <c r="E4965">
        <v>415</v>
      </c>
      <c r="F4965" s="65">
        <v>415</v>
      </c>
      <c r="G4965" s="65" t="s">
        <v>1276</v>
      </c>
      <c r="H4965">
        <v>52.582999999999998</v>
      </c>
      <c r="I4965">
        <v>19.667000000000002</v>
      </c>
      <c r="J4965" s="65" t="s">
        <v>14933</v>
      </c>
      <c r="K4965" t="s">
        <v>15081</v>
      </c>
      <c r="L4965" t="s">
        <v>1201</v>
      </c>
      <c r="M4965" s="65">
        <v>2018</v>
      </c>
      <c r="O4965" t="s">
        <v>1202</v>
      </c>
      <c r="P4965" t="s">
        <v>1209</v>
      </c>
      <c r="Q4965">
        <v>132.47999999999999</v>
      </c>
      <c r="R4965">
        <v>0.91</v>
      </c>
    </row>
    <row r="4966" spans="1:18" x14ac:dyDescent="0.25">
      <c r="A4966" t="s">
        <v>15122</v>
      </c>
      <c r="C4966" t="s">
        <v>15123</v>
      </c>
      <c r="D4966" t="s">
        <v>1216</v>
      </c>
      <c r="E4966">
        <v>128.9</v>
      </c>
      <c r="F4966" s="65">
        <v>128.9</v>
      </c>
      <c r="G4966" s="65" t="s">
        <v>1206</v>
      </c>
      <c r="H4966">
        <v>50.317</v>
      </c>
      <c r="I4966">
        <v>22.317</v>
      </c>
      <c r="J4966" s="65" t="s">
        <v>14933</v>
      </c>
      <c r="K4966" t="s">
        <v>14973</v>
      </c>
      <c r="L4966" t="s">
        <v>1201</v>
      </c>
      <c r="M4966" s="65">
        <v>2000</v>
      </c>
      <c r="O4966" t="s">
        <v>1202</v>
      </c>
      <c r="P4966" t="s">
        <v>1268</v>
      </c>
      <c r="Q4966">
        <v>0.96</v>
      </c>
      <c r="R4966">
        <v>0.78</v>
      </c>
    </row>
    <row r="4967" spans="1:18" x14ac:dyDescent="0.25">
      <c r="A4967" t="s">
        <v>15124</v>
      </c>
      <c r="C4967" t="s">
        <v>15125</v>
      </c>
      <c r="D4967" t="s">
        <v>1216</v>
      </c>
      <c r="E4967">
        <v>217.3</v>
      </c>
      <c r="F4967" s="65">
        <v>217.3</v>
      </c>
      <c r="G4967" s="65" t="s">
        <v>1231</v>
      </c>
      <c r="H4967">
        <v>54.378</v>
      </c>
      <c r="I4967">
        <v>18.641999999999999</v>
      </c>
      <c r="J4967" s="65" t="s">
        <v>14933</v>
      </c>
      <c r="K4967" t="s">
        <v>14977</v>
      </c>
      <c r="L4967" t="s">
        <v>1201</v>
      </c>
      <c r="M4967" s="65">
        <v>1970</v>
      </c>
      <c r="O4967" t="s">
        <v>1411</v>
      </c>
      <c r="P4967" t="s">
        <v>1209</v>
      </c>
      <c r="Q4967">
        <v>137.59</v>
      </c>
      <c r="R4967">
        <v>0.95</v>
      </c>
    </row>
    <row r="4968" spans="1:18" x14ac:dyDescent="0.25">
      <c r="A4968" t="s">
        <v>15126</v>
      </c>
      <c r="B4968" t="s">
        <v>15127</v>
      </c>
      <c r="C4968" t="s">
        <v>15128</v>
      </c>
      <c r="D4968" t="s">
        <v>15129</v>
      </c>
      <c r="E4968">
        <v>188</v>
      </c>
      <c r="F4968" s="65">
        <v>125</v>
      </c>
      <c r="G4968" s="65" t="s">
        <v>1206</v>
      </c>
      <c r="H4968">
        <v>51.95</v>
      </c>
      <c r="I4968">
        <v>15.483000000000001</v>
      </c>
      <c r="J4968" s="65" t="s">
        <v>14933</v>
      </c>
      <c r="K4968" t="s">
        <v>15130</v>
      </c>
      <c r="L4968" t="s">
        <v>1201</v>
      </c>
      <c r="M4968" s="65">
        <v>2004</v>
      </c>
      <c r="O4968" t="s">
        <v>1202</v>
      </c>
      <c r="P4968" t="s">
        <v>1317</v>
      </c>
      <c r="Q4968">
        <v>0.01</v>
      </c>
      <c r="R4968">
        <v>0.01</v>
      </c>
    </row>
    <row r="4969" spans="1:18" x14ac:dyDescent="0.25">
      <c r="A4969" t="s">
        <v>15131</v>
      </c>
      <c r="B4969" t="s">
        <v>15132</v>
      </c>
      <c r="C4969" t="s">
        <v>15133</v>
      </c>
      <c r="D4969" t="s">
        <v>15134</v>
      </c>
      <c r="E4969">
        <v>630</v>
      </c>
      <c r="F4969" s="65">
        <v>630</v>
      </c>
      <c r="G4969" s="65" t="s">
        <v>1206</v>
      </c>
      <c r="H4969">
        <v>52.588000000000001</v>
      </c>
      <c r="I4969">
        <v>19.678000000000001</v>
      </c>
      <c r="J4969" s="65" t="s">
        <v>14933</v>
      </c>
      <c r="K4969" t="s">
        <v>15049</v>
      </c>
      <c r="L4969" t="s">
        <v>1201</v>
      </c>
      <c r="O4969" t="s">
        <v>1202</v>
      </c>
      <c r="P4969" t="s">
        <v>1277</v>
      </c>
      <c r="Q4969">
        <v>0.96</v>
      </c>
      <c r="R4969">
        <v>0.78</v>
      </c>
    </row>
    <row r="4970" spans="1:18" x14ac:dyDescent="0.25">
      <c r="A4970" t="s">
        <v>739</v>
      </c>
      <c r="B4970" t="s">
        <v>15135</v>
      </c>
      <c r="C4970" t="s">
        <v>15136</v>
      </c>
      <c r="D4970" t="s">
        <v>15137</v>
      </c>
      <c r="E4970">
        <v>1657</v>
      </c>
      <c r="F4970" s="65">
        <v>225</v>
      </c>
      <c r="G4970" s="65" t="s">
        <v>1231</v>
      </c>
      <c r="H4970">
        <v>50.433</v>
      </c>
      <c r="I4970">
        <v>21.332999999999998</v>
      </c>
      <c r="J4970" s="65" t="s">
        <v>14933</v>
      </c>
      <c r="K4970" t="s">
        <v>15138</v>
      </c>
      <c r="L4970" t="s">
        <v>1201</v>
      </c>
      <c r="M4970" s="65">
        <v>1981</v>
      </c>
      <c r="O4970" t="s">
        <v>1202</v>
      </c>
      <c r="P4970" t="s">
        <v>1209</v>
      </c>
      <c r="Q4970">
        <v>137.59</v>
      </c>
      <c r="R4970">
        <v>0.95</v>
      </c>
    </row>
    <row r="4971" spans="1:18" x14ac:dyDescent="0.25">
      <c r="A4971" t="s">
        <v>739</v>
      </c>
      <c r="B4971" t="s">
        <v>15139</v>
      </c>
      <c r="C4971" t="s">
        <v>15136</v>
      </c>
      <c r="D4971" t="s">
        <v>15140</v>
      </c>
      <c r="E4971">
        <v>1657</v>
      </c>
      <c r="F4971" s="65">
        <v>242</v>
      </c>
      <c r="G4971" s="65" t="s">
        <v>1231</v>
      </c>
      <c r="H4971">
        <v>50.433</v>
      </c>
      <c r="I4971">
        <v>21.332999999999998</v>
      </c>
      <c r="J4971" s="65" t="s">
        <v>14933</v>
      </c>
      <c r="K4971" t="s">
        <v>15138</v>
      </c>
      <c r="L4971" t="s">
        <v>1201</v>
      </c>
      <c r="M4971" s="65">
        <v>1982</v>
      </c>
      <c r="O4971" t="s">
        <v>1202</v>
      </c>
      <c r="P4971" t="s">
        <v>1209</v>
      </c>
      <c r="Q4971">
        <v>137.59</v>
      </c>
      <c r="R4971">
        <v>0.95</v>
      </c>
    </row>
    <row r="4972" spans="1:18" x14ac:dyDescent="0.25">
      <c r="A4972" t="s">
        <v>739</v>
      </c>
      <c r="B4972" t="s">
        <v>15141</v>
      </c>
      <c r="C4972" t="s">
        <v>15136</v>
      </c>
      <c r="D4972" t="s">
        <v>15142</v>
      </c>
      <c r="E4972">
        <v>1657</v>
      </c>
      <c r="F4972" s="65">
        <v>242</v>
      </c>
      <c r="G4972" s="65" t="s">
        <v>1231</v>
      </c>
      <c r="H4972">
        <v>50.433</v>
      </c>
      <c r="I4972">
        <v>21.332999999999998</v>
      </c>
      <c r="J4972" s="65" t="s">
        <v>14933</v>
      </c>
      <c r="K4972" t="s">
        <v>15138</v>
      </c>
      <c r="L4972" t="s">
        <v>1201</v>
      </c>
      <c r="M4972" s="65">
        <v>1981</v>
      </c>
      <c r="O4972" t="s">
        <v>1202</v>
      </c>
      <c r="P4972" t="s">
        <v>1209</v>
      </c>
      <c r="Q4972">
        <v>137.59</v>
      </c>
      <c r="R4972">
        <v>0.95</v>
      </c>
    </row>
    <row r="4973" spans="1:18" x14ac:dyDescent="0.25">
      <c r="A4973" t="s">
        <v>739</v>
      </c>
      <c r="B4973" t="s">
        <v>15143</v>
      </c>
      <c r="C4973" t="s">
        <v>15136</v>
      </c>
      <c r="D4973" t="s">
        <v>15144</v>
      </c>
      <c r="E4973">
        <v>1657</v>
      </c>
      <c r="F4973" s="65">
        <v>225</v>
      </c>
      <c r="G4973" s="65" t="s">
        <v>1231</v>
      </c>
      <c r="H4973">
        <v>50.433</v>
      </c>
      <c r="I4973">
        <v>21.332999999999998</v>
      </c>
      <c r="J4973" s="65" t="s">
        <v>14933</v>
      </c>
      <c r="K4973" t="s">
        <v>15138</v>
      </c>
      <c r="L4973" t="s">
        <v>1201</v>
      </c>
      <c r="M4973" s="65">
        <v>1979</v>
      </c>
      <c r="O4973" t="s">
        <v>1202</v>
      </c>
      <c r="P4973" t="s">
        <v>1209</v>
      </c>
      <c r="Q4973">
        <v>137.59</v>
      </c>
      <c r="R4973">
        <v>0.95</v>
      </c>
    </row>
    <row r="4974" spans="1:18" x14ac:dyDescent="0.25">
      <c r="A4974" t="s">
        <v>739</v>
      </c>
      <c r="B4974" t="s">
        <v>15145</v>
      </c>
      <c r="C4974" t="s">
        <v>15136</v>
      </c>
      <c r="D4974" t="s">
        <v>15146</v>
      </c>
      <c r="E4974">
        <v>1657</v>
      </c>
      <c r="F4974" s="65">
        <v>242</v>
      </c>
      <c r="G4974" s="65" t="s">
        <v>1231</v>
      </c>
      <c r="H4974">
        <v>50.433</v>
      </c>
      <c r="I4974">
        <v>21.332999999999998</v>
      </c>
      <c r="J4974" s="65" t="s">
        <v>14933</v>
      </c>
      <c r="K4974" t="s">
        <v>15138</v>
      </c>
      <c r="L4974" t="s">
        <v>1201</v>
      </c>
      <c r="M4974" s="65">
        <v>1980</v>
      </c>
      <c r="O4974" t="s">
        <v>1202</v>
      </c>
      <c r="P4974" t="s">
        <v>1209</v>
      </c>
      <c r="Q4974">
        <v>137.59</v>
      </c>
      <c r="R4974">
        <v>0.95</v>
      </c>
    </row>
    <row r="4975" spans="1:18" x14ac:dyDescent="0.25">
      <c r="A4975" t="s">
        <v>739</v>
      </c>
      <c r="B4975" t="s">
        <v>15147</v>
      </c>
      <c r="C4975" t="s">
        <v>15136</v>
      </c>
      <c r="D4975" t="s">
        <v>15148</v>
      </c>
      <c r="E4975">
        <v>1657</v>
      </c>
      <c r="F4975" s="65">
        <v>242</v>
      </c>
      <c r="G4975" s="65" t="s">
        <v>1231</v>
      </c>
      <c r="H4975">
        <v>50.433</v>
      </c>
      <c r="I4975">
        <v>21.332999999999998</v>
      </c>
      <c r="J4975" s="65" t="s">
        <v>14933</v>
      </c>
      <c r="K4975" t="s">
        <v>15138</v>
      </c>
      <c r="L4975" t="s">
        <v>1201</v>
      </c>
      <c r="M4975" s="65">
        <v>1980</v>
      </c>
      <c r="O4975" t="s">
        <v>1202</v>
      </c>
      <c r="P4975" t="s">
        <v>1209</v>
      </c>
      <c r="Q4975">
        <v>137.59</v>
      </c>
      <c r="R4975">
        <v>0.95</v>
      </c>
    </row>
    <row r="4976" spans="1:18" x14ac:dyDescent="0.25">
      <c r="A4976" t="s">
        <v>739</v>
      </c>
      <c r="B4976" t="s">
        <v>15149</v>
      </c>
      <c r="C4976" t="s">
        <v>15136</v>
      </c>
      <c r="D4976" t="s">
        <v>15150</v>
      </c>
      <c r="E4976">
        <v>1657</v>
      </c>
      <c r="F4976" s="65">
        <v>239</v>
      </c>
      <c r="G4976" s="65" t="s">
        <v>1231</v>
      </c>
      <c r="H4976">
        <v>50.433</v>
      </c>
      <c r="I4976">
        <v>21.332999999999998</v>
      </c>
      <c r="J4976" s="65" t="s">
        <v>14933</v>
      </c>
      <c r="K4976" t="s">
        <v>15138</v>
      </c>
      <c r="L4976" t="s">
        <v>1201</v>
      </c>
      <c r="M4976" s="65">
        <v>1982</v>
      </c>
      <c r="O4976" t="s">
        <v>1202</v>
      </c>
      <c r="P4976" t="s">
        <v>1209</v>
      </c>
      <c r="Q4976">
        <v>137.59</v>
      </c>
      <c r="R4976">
        <v>0.95</v>
      </c>
    </row>
    <row r="4977" spans="1:18" x14ac:dyDescent="0.25">
      <c r="A4977" t="s">
        <v>15151</v>
      </c>
      <c r="C4977" t="s">
        <v>15152</v>
      </c>
      <c r="D4977" t="s">
        <v>1216</v>
      </c>
      <c r="E4977">
        <v>53.4</v>
      </c>
      <c r="F4977" s="65">
        <v>53.4</v>
      </c>
      <c r="G4977" s="65" t="s">
        <v>1231</v>
      </c>
      <c r="H4977">
        <v>50.482999999999997</v>
      </c>
      <c r="I4977">
        <v>18.716999999999999</v>
      </c>
      <c r="J4977" s="65" t="s">
        <v>14933</v>
      </c>
      <c r="K4977" t="s">
        <v>14102</v>
      </c>
      <c r="L4977" t="s">
        <v>1201</v>
      </c>
      <c r="O4977" t="s">
        <v>1202</v>
      </c>
      <c r="P4977" t="s">
        <v>1277</v>
      </c>
      <c r="Q4977">
        <v>2.2200000000000002</v>
      </c>
      <c r="R4977">
        <v>1.81</v>
      </c>
    </row>
    <row r="4978" spans="1:18" x14ac:dyDescent="0.25">
      <c r="A4978" t="s">
        <v>15153</v>
      </c>
      <c r="B4978" t="s">
        <v>15154</v>
      </c>
      <c r="C4978" t="s">
        <v>15155</v>
      </c>
      <c r="D4978" t="s">
        <v>15156</v>
      </c>
      <c r="E4978">
        <v>620</v>
      </c>
      <c r="F4978" s="65">
        <v>105</v>
      </c>
      <c r="G4978" s="65" t="s">
        <v>1231</v>
      </c>
      <c r="H4978">
        <v>52.183</v>
      </c>
      <c r="I4978">
        <v>21.082999999999998</v>
      </c>
      <c r="J4978" s="65" t="s">
        <v>14933</v>
      </c>
      <c r="K4978" t="s">
        <v>15058</v>
      </c>
      <c r="L4978" t="s">
        <v>1201</v>
      </c>
      <c r="M4978" s="65">
        <v>1961</v>
      </c>
      <c r="O4978" t="s">
        <v>1202</v>
      </c>
      <c r="P4978" t="s">
        <v>1209</v>
      </c>
      <c r="Q4978">
        <v>137.59</v>
      </c>
      <c r="R4978">
        <v>0.95</v>
      </c>
    </row>
    <row r="4979" spans="1:18" x14ac:dyDescent="0.25">
      <c r="A4979" t="s">
        <v>15153</v>
      </c>
      <c r="B4979" t="s">
        <v>15157</v>
      </c>
      <c r="C4979" t="s">
        <v>15155</v>
      </c>
      <c r="D4979" t="s">
        <v>15158</v>
      </c>
      <c r="E4979">
        <v>620</v>
      </c>
      <c r="F4979" s="65">
        <v>105</v>
      </c>
      <c r="G4979" s="65" t="s">
        <v>1231</v>
      </c>
      <c r="H4979">
        <v>52.183</v>
      </c>
      <c r="I4979">
        <v>21.082999999999998</v>
      </c>
      <c r="J4979" s="65" t="s">
        <v>14933</v>
      </c>
      <c r="K4979" t="s">
        <v>15058</v>
      </c>
      <c r="L4979" t="s">
        <v>1201</v>
      </c>
      <c r="M4979" s="65">
        <v>1961</v>
      </c>
      <c r="O4979" t="s">
        <v>1202</v>
      </c>
      <c r="P4979" t="s">
        <v>1209</v>
      </c>
      <c r="Q4979">
        <v>137.59</v>
      </c>
      <c r="R4979">
        <v>0.95</v>
      </c>
    </row>
    <row r="4980" spans="1:18" x14ac:dyDescent="0.25">
      <c r="A4980" t="s">
        <v>15153</v>
      </c>
      <c r="B4980" t="s">
        <v>15159</v>
      </c>
      <c r="C4980" t="s">
        <v>15155</v>
      </c>
      <c r="D4980" t="s">
        <v>15160</v>
      </c>
      <c r="E4980">
        <v>620</v>
      </c>
      <c r="F4980" s="65">
        <v>125</v>
      </c>
      <c r="G4980" s="65" t="s">
        <v>1231</v>
      </c>
      <c r="H4980">
        <v>52.183</v>
      </c>
      <c r="I4980">
        <v>21.082999999999998</v>
      </c>
      <c r="J4980" s="65" t="s">
        <v>14933</v>
      </c>
      <c r="K4980" t="s">
        <v>15058</v>
      </c>
      <c r="L4980" t="s">
        <v>1201</v>
      </c>
      <c r="M4980" s="65">
        <v>1961</v>
      </c>
      <c r="O4980" t="s">
        <v>1202</v>
      </c>
      <c r="P4980" t="s">
        <v>1209</v>
      </c>
      <c r="Q4980">
        <v>137.59</v>
      </c>
      <c r="R4980">
        <v>0.95</v>
      </c>
    </row>
    <row r="4981" spans="1:18" x14ac:dyDescent="0.25">
      <c r="A4981" t="s">
        <v>15153</v>
      </c>
      <c r="B4981" t="s">
        <v>15161</v>
      </c>
      <c r="C4981" t="s">
        <v>15155</v>
      </c>
      <c r="D4981" t="s">
        <v>15162</v>
      </c>
      <c r="E4981">
        <v>620</v>
      </c>
      <c r="F4981" s="65">
        <v>106</v>
      </c>
      <c r="G4981" s="65" t="s">
        <v>1231</v>
      </c>
      <c r="H4981">
        <v>52.183</v>
      </c>
      <c r="I4981">
        <v>21.082999999999998</v>
      </c>
      <c r="J4981" s="65" t="s">
        <v>14933</v>
      </c>
      <c r="K4981" t="s">
        <v>15058</v>
      </c>
      <c r="L4981" t="s">
        <v>1201</v>
      </c>
      <c r="M4981" s="65">
        <v>1961</v>
      </c>
      <c r="O4981" t="s">
        <v>1202</v>
      </c>
      <c r="P4981" t="s">
        <v>1209</v>
      </c>
      <c r="Q4981">
        <v>137.59</v>
      </c>
      <c r="R4981">
        <v>0.95</v>
      </c>
    </row>
    <row r="4982" spans="1:18" x14ac:dyDescent="0.25">
      <c r="A4982" t="s">
        <v>15163</v>
      </c>
      <c r="C4982" t="s">
        <v>15164</v>
      </c>
      <c r="D4982" t="s">
        <v>1216</v>
      </c>
      <c r="E4982">
        <v>82</v>
      </c>
      <c r="F4982" s="65">
        <v>82</v>
      </c>
      <c r="G4982" s="65" t="s">
        <v>1231</v>
      </c>
      <c r="H4982">
        <v>51.46</v>
      </c>
      <c r="I4982">
        <v>21.978000000000002</v>
      </c>
      <c r="J4982" s="65" t="s">
        <v>14933</v>
      </c>
      <c r="K4982" t="s">
        <v>15094</v>
      </c>
      <c r="L4982" t="s">
        <v>1201</v>
      </c>
      <c r="O4982" t="s">
        <v>1202</v>
      </c>
      <c r="P4982" t="s">
        <v>1277</v>
      </c>
      <c r="Q4982">
        <v>2.2200000000000002</v>
      </c>
      <c r="R4982">
        <v>1.81</v>
      </c>
    </row>
    <row r="4983" spans="1:18" x14ac:dyDescent="0.25">
      <c r="A4983" t="s">
        <v>15165</v>
      </c>
      <c r="B4983" t="s">
        <v>15166</v>
      </c>
      <c r="C4983" t="s">
        <v>15167</v>
      </c>
      <c r="D4983" t="s">
        <v>15168</v>
      </c>
      <c r="E4983">
        <v>272.39999999999998</v>
      </c>
      <c r="F4983" s="65">
        <v>108</v>
      </c>
      <c r="G4983" s="65" t="s">
        <v>1231</v>
      </c>
      <c r="H4983">
        <v>51.116999999999997</v>
      </c>
      <c r="I4983">
        <v>17.016999999999999</v>
      </c>
      <c r="J4983" s="65" t="s">
        <v>14933</v>
      </c>
      <c r="K4983" t="s">
        <v>14960</v>
      </c>
      <c r="L4983" t="s">
        <v>1201</v>
      </c>
      <c r="M4983" s="65">
        <v>1899</v>
      </c>
      <c r="O4983" t="s">
        <v>1202</v>
      </c>
      <c r="P4983" t="s">
        <v>1209</v>
      </c>
      <c r="Q4983">
        <v>137.59</v>
      </c>
      <c r="R4983">
        <v>0.95</v>
      </c>
    </row>
    <row r="4984" spans="1:18" x14ac:dyDescent="0.25">
      <c r="A4984" t="s">
        <v>15165</v>
      </c>
      <c r="B4984" t="s">
        <v>15169</v>
      </c>
      <c r="C4984" t="s">
        <v>15167</v>
      </c>
      <c r="D4984" t="s">
        <v>15170</v>
      </c>
      <c r="E4984">
        <v>272.39999999999998</v>
      </c>
      <c r="F4984" s="65">
        <v>108</v>
      </c>
      <c r="G4984" s="65" t="s">
        <v>1231</v>
      </c>
      <c r="H4984">
        <v>51.116999999999997</v>
      </c>
      <c r="I4984">
        <v>17.016999999999999</v>
      </c>
      <c r="J4984" s="65" t="s">
        <v>14933</v>
      </c>
      <c r="K4984" t="s">
        <v>14960</v>
      </c>
      <c r="L4984" t="s">
        <v>1201</v>
      </c>
      <c r="M4984" s="65">
        <v>1899</v>
      </c>
      <c r="O4984" t="s">
        <v>1202</v>
      </c>
      <c r="P4984" t="s">
        <v>1209</v>
      </c>
      <c r="Q4984">
        <v>137.59</v>
      </c>
      <c r="R4984">
        <v>0.95</v>
      </c>
    </row>
    <row r="4985" spans="1:18" x14ac:dyDescent="0.25">
      <c r="A4985" t="s">
        <v>15171</v>
      </c>
      <c r="C4985" t="s">
        <v>15172</v>
      </c>
      <c r="D4985" t="s">
        <v>1216</v>
      </c>
      <c r="E4985">
        <v>113.6</v>
      </c>
      <c r="F4985" s="65">
        <v>113.6</v>
      </c>
      <c r="G4985" s="65" t="s">
        <v>1989</v>
      </c>
      <c r="H4985">
        <v>50.34</v>
      </c>
      <c r="I4985">
        <v>19.331</v>
      </c>
      <c r="J4985" s="65" t="s">
        <v>14933</v>
      </c>
      <c r="K4985" t="s">
        <v>14102</v>
      </c>
      <c r="L4985" t="s">
        <v>1201</v>
      </c>
      <c r="O4985" t="s">
        <v>1202</v>
      </c>
      <c r="P4985" t="s">
        <v>1268</v>
      </c>
      <c r="Q4985">
        <v>4.55</v>
      </c>
      <c r="R4985">
        <v>3.13</v>
      </c>
    </row>
    <row r="4986" spans="1:18" x14ac:dyDescent="0.25">
      <c r="A4986" t="s">
        <v>15173</v>
      </c>
      <c r="C4986" t="s">
        <v>15174</v>
      </c>
      <c r="D4986" t="s">
        <v>1216</v>
      </c>
      <c r="E4986">
        <v>113</v>
      </c>
      <c r="F4986" s="65">
        <v>113</v>
      </c>
      <c r="G4986" s="65" t="s">
        <v>1316</v>
      </c>
      <c r="H4986">
        <v>49.965000000000003</v>
      </c>
      <c r="I4986">
        <v>18.626000000000001</v>
      </c>
      <c r="J4986" s="65" t="s">
        <v>14933</v>
      </c>
      <c r="K4986" t="s">
        <v>14102</v>
      </c>
      <c r="L4986" t="s">
        <v>1201</v>
      </c>
      <c r="O4986" t="s">
        <v>1202</v>
      </c>
      <c r="P4986" t="s">
        <v>1268</v>
      </c>
      <c r="Q4986">
        <v>2.2200000000000002</v>
      </c>
      <c r="R4986">
        <v>1.81</v>
      </c>
    </row>
    <row r="4987" spans="1:18" x14ac:dyDescent="0.25">
      <c r="A4987" t="s">
        <v>15175</v>
      </c>
      <c r="C4987" t="s">
        <v>15176</v>
      </c>
      <c r="D4987" t="s">
        <v>1216</v>
      </c>
      <c r="E4987">
        <v>100.6</v>
      </c>
      <c r="F4987" s="65">
        <v>100.6</v>
      </c>
      <c r="G4987" s="65" t="s">
        <v>1206</v>
      </c>
      <c r="H4987">
        <v>53.055</v>
      </c>
      <c r="I4987">
        <v>18.690000000000001</v>
      </c>
      <c r="J4987" s="65" t="s">
        <v>14933</v>
      </c>
      <c r="K4987" t="s">
        <v>15046</v>
      </c>
      <c r="L4987" t="s">
        <v>1201</v>
      </c>
      <c r="O4987" t="s">
        <v>1202</v>
      </c>
      <c r="P4987" t="s">
        <v>1500</v>
      </c>
      <c r="Q4987">
        <v>0</v>
      </c>
      <c r="R4987">
        <v>0</v>
      </c>
    </row>
    <row r="4988" spans="1:18" x14ac:dyDescent="0.25">
      <c r="A4988" t="s">
        <v>15177</v>
      </c>
      <c r="B4988" t="s">
        <v>15178</v>
      </c>
      <c r="C4988" t="s">
        <v>15179</v>
      </c>
      <c r="D4988" t="s">
        <v>15180</v>
      </c>
      <c r="E4988">
        <v>225</v>
      </c>
      <c r="F4988" s="65">
        <v>225</v>
      </c>
      <c r="G4988" s="65" t="s">
        <v>49</v>
      </c>
      <c r="H4988">
        <v>50.433</v>
      </c>
      <c r="I4988">
        <v>21.332999999999998</v>
      </c>
      <c r="J4988" s="65" t="s">
        <v>14933</v>
      </c>
      <c r="K4988" t="s">
        <v>15138</v>
      </c>
      <c r="L4988" t="s">
        <v>1201</v>
      </c>
      <c r="M4988" s="65">
        <v>1983</v>
      </c>
      <c r="O4988" t="s">
        <v>1202</v>
      </c>
      <c r="P4988" t="s">
        <v>1209</v>
      </c>
      <c r="Q4988">
        <v>132.47999999999999</v>
      </c>
      <c r="R4988">
        <v>1.1399999999999999</v>
      </c>
    </row>
    <row r="4989" spans="1:18" x14ac:dyDescent="0.25">
      <c r="A4989" t="s">
        <v>15181</v>
      </c>
      <c r="C4989" t="s">
        <v>15182</v>
      </c>
      <c r="D4989" t="s">
        <v>1216</v>
      </c>
      <c r="E4989">
        <v>156.6</v>
      </c>
      <c r="F4989" s="65">
        <v>156.6</v>
      </c>
      <c r="G4989" s="65" t="s">
        <v>1231</v>
      </c>
      <c r="H4989">
        <v>53.133000000000003</v>
      </c>
      <c r="I4989">
        <v>23.167000000000002</v>
      </c>
      <c r="J4989" s="65" t="s">
        <v>14933</v>
      </c>
      <c r="K4989" t="s">
        <v>15183</v>
      </c>
      <c r="L4989" t="s">
        <v>1201</v>
      </c>
      <c r="M4989" s="65">
        <v>1991</v>
      </c>
      <c r="O4989" t="s">
        <v>1202</v>
      </c>
      <c r="P4989" t="s">
        <v>1268</v>
      </c>
      <c r="Q4989">
        <v>2.2200000000000002</v>
      </c>
      <c r="R4989">
        <v>1.81</v>
      </c>
    </row>
    <row r="4990" spans="1:18" x14ac:dyDescent="0.25">
      <c r="A4990" t="s">
        <v>15184</v>
      </c>
      <c r="C4990" t="s">
        <v>15185</v>
      </c>
      <c r="D4990" t="s">
        <v>1216</v>
      </c>
      <c r="E4990">
        <v>158</v>
      </c>
      <c r="F4990" s="65">
        <v>158</v>
      </c>
      <c r="G4990" s="65" t="s">
        <v>1989</v>
      </c>
      <c r="H4990">
        <v>50.35</v>
      </c>
      <c r="I4990">
        <v>18.283000000000001</v>
      </c>
      <c r="J4990" s="65" t="s">
        <v>14933</v>
      </c>
      <c r="K4990" t="s">
        <v>15020</v>
      </c>
      <c r="L4990" t="s">
        <v>1201</v>
      </c>
      <c r="O4990" t="s">
        <v>1202</v>
      </c>
      <c r="P4990" t="s">
        <v>1277</v>
      </c>
      <c r="Q4990">
        <v>4.55</v>
      </c>
      <c r="R4990">
        <v>3.13</v>
      </c>
    </row>
    <row r="4991" spans="1:18" x14ac:dyDescent="0.25">
      <c r="A4991" t="s">
        <v>15186</v>
      </c>
      <c r="C4991" t="s">
        <v>15187</v>
      </c>
      <c r="D4991" t="s">
        <v>1216</v>
      </c>
      <c r="E4991">
        <v>183</v>
      </c>
      <c r="F4991" s="65">
        <v>183</v>
      </c>
      <c r="G4991" s="65" t="s">
        <v>1231</v>
      </c>
      <c r="H4991">
        <v>53.082999999999998</v>
      </c>
      <c r="I4991">
        <v>18.082999999999998</v>
      </c>
      <c r="J4991" s="65" t="s">
        <v>14933</v>
      </c>
      <c r="K4991" t="s">
        <v>15046</v>
      </c>
      <c r="L4991" t="s">
        <v>1201</v>
      </c>
      <c r="M4991" s="65">
        <v>1929</v>
      </c>
      <c r="O4991" t="s">
        <v>1202</v>
      </c>
      <c r="P4991" t="s">
        <v>1209</v>
      </c>
      <c r="Q4991">
        <v>137.59</v>
      </c>
      <c r="R4991">
        <v>0.95</v>
      </c>
    </row>
    <row r="4992" spans="1:18" x14ac:dyDescent="0.25">
      <c r="A4992" t="s">
        <v>15188</v>
      </c>
      <c r="C4992" t="s">
        <v>15189</v>
      </c>
      <c r="D4992" t="s">
        <v>1216</v>
      </c>
      <c r="E4992">
        <v>134.19999999999999</v>
      </c>
      <c r="F4992" s="65">
        <v>134.19999999999999</v>
      </c>
      <c r="G4992" s="65" t="s">
        <v>1231</v>
      </c>
      <c r="H4992">
        <v>53.383000000000003</v>
      </c>
      <c r="I4992">
        <v>14.516999999999999</v>
      </c>
      <c r="J4992" s="65" t="s">
        <v>14933</v>
      </c>
      <c r="K4992" t="s">
        <v>15011</v>
      </c>
      <c r="L4992" t="s">
        <v>1201</v>
      </c>
      <c r="M4992" s="65">
        <v>1961</v>
      </c>
      <c r="O4992" t="s">
        <v>1202</v>
      </c>
      <c r="P4992" t="s">
        <v>1209</v>
      </c>
      <c r="Q4992">
        <v>137.59</v>
      </c>
      <c r="R4992">
        <v>0.95</v>
      </c>
    </row>
    <row r="4993" spans="1:18" x14ac:dyDescent="0.25">
      <c r="A4993" t="s">
        <v>15190</v>
      </c>
      <c r="B4993" t="s">
        <v>15191</v>
      </c>
      <c r="C4993" t="s">
        <v>15192</v>
      </c>
      <c r="D4993" t="s">
        <v>15193</v>
      </c>
      <c r="E4993">
        <v>226</v>
      </c>
      <c r="F4993" s="65">
        <v>113</v>
      </c>
      <c r="G4993" s="65" t="s">
        <v>1231</v>
      </c>
      <c r="H4993">
        <v>50.3</v>
      </c>
      <c r="I4993">
        <v>18.966999999999999</v>
      </c>
      <c r="J4993" s="65" t="s">
        <v>14933</v>
      </c>
      <c r="K4993" t="s">
        <v>14102</v>
      </c>
      <c r="L4993" t="s">
        <v>1201</v>
      </c>
      <c r="M4993" s="65">
        <v>2003</v>
      </c>
      <c r="O4993" t="s">
        <v>1202</v>
      </c>
      <c r="P4993" t="s">
        <v>1268</v>
      </c>
      <c r="Q4993">
        <v>2.2200000000000002</v>
      </c>
      <c r="R4993">
        <v>1.81</v>
      </c>
    </row>
    <row r="4994" spans="1:18" x14ac:dyDescent="0.25">
      <c r="A4994" t="s">
        <v>15190</v>
      </c>
      <c r="B4994" t="s">
        <v>15194</v>
      </c>
      <c r="C4994" t="s">
        <v>15192</v>
      </c>
      <c r="D4994" t="s">
        <v>15195</v>
      </c>
      <c r="E4994">
        <v>226</v>
      </c>
      <c r="F4994" s="65">
        <v>113</v>
      </c>
      <c r="G4994" s="65" t="s">
        <v>1231</v>
      </c>
      <c r="H4994">
        <v>50.3</v>
      </c>
      <c r="I4994">
        <v>18.966999999999999</v>
      </c>
      <c r="J4994" s="65" t="s">
        <v>14933</v>
      </c>
      <c r="K4994" t="s">
        <v>14102</v>
      </c>
      <c r="L4994" t="s">
        <v>1201</v>
      </c>
      <c r="M4994" s="65">
        <v>2003</v>
      </c>
      <c r="O4994" t="s">
        <v>1202</v>
      </c>
      <c r="P4994" t="s">
        <v>1268</v>
      </c>
      <c r="Q4994">
        <v>2.2200000000000002</v>
      </c>
      <c r="R4994">
        <v>1.81</v>
      </c>
    </row>
    <row r="4995" spans="1:18" x14ac:dyDescent="0.25">
      <c r="A4995" t="s">
        <v>15196</v>
      </c>
      <c r="B4995" t="s">
        <v>15197</v>
      </c>
      <c r="C4995" t="s">
        <v>15198</v>
      </c>
      <c r="D4995" t="s">
        <v>15199</v>
      </c>
      <c r="E4995">
        <v>101</v>
      </c>
      <c r="F4995" s="65">
        <v>101</v>
      </c>
      <c r="G4995" s="65" t="s">
        <v>1206</v>
      </c>
      <c r="H4995">
        <v>50.067</v>
      </c>
      <c r="I4995">
        <v>22.067</v>
      </c>
      <c r="J4995" s="65" t="s">
        <v>14933</v>
      </c>
      <c r="K4995" t="s">
        <v>14973</v>
      </c>
      <c r="L4995" t="s">
        <v>1201</v>
      </c>
      <c r="O4995" t="s">
        <v>1202</v>
      </c>
      <c r="P4995" t="s">
        <v>1268</v>
      </c>
      <c r="Q4995">
        <v>0.96</v>
      </c>
      <c r="R4995">
        <v>0.78</v>
      </c>
    </row>
    <row r="4996" spans="1:18" x14ac:dyDescent="0.25">
      <c r="A4996" t="s">
        <v>15200</v>
      </c>
      <c r="B4996" t="s">
        <v>15201</v>
      </c>
      <c r="C4996" t="s">
        <v>15202</v>
      </c>
      <c r="D4996" t="s">
        <v>15203</v>
      </c>
      <c r="E4996">
        <v>0</v>
      </c>
      <c r="F4996" s="65">
        <v>120</v>
      </c>
      <c r="G4996" s="65" t="s">
        <v>1316</v>
      </c>
      <c r="H4996">
        <v>52</v>
      </c>
      <c r="I4996">
        <v>18.533000000000001</v>
      </c>
      <c r="J4996" s="65" t="s">
        <v>14933</v>
      </c>
      <c r="K4996" t="s">
        <v>14956</v>
      </c>
      <c r="L4996" t="s">
        <v>1427</v>
      </c>
      <c r="M4996" s="65">
        <v>1964</v>
      </c>
      <c r="N4996">
        <v>2017</v>
      </c>
      <c r="O4996" t="s">
        <v>1202</v>
      </c>
      <c r="P4996" t="s">
        <v>1277</v>
      </c>
      <c r="Q4996">
        <v>2.2200000000000002</v>
      </c>
      <c r="R4996">
        <v>1.81</v>
      </c>
    </row>
    <row r="4997" spans="1:18" x14ac:dyDescent="0.25">
      <c r="A4997" t="s">
        <v>15200</v>
      </c>
      <c r="B4997" t="s">
        <v>15204</v>
      </c>
      <c r="C4997" t="s">
        <v>15202</v>
      </c>
      <c r="D4997" t="s">
        <v>15205</v>
      </c>
      <c r="E4997">
        <v>0</v>
      </c>
      <c r="F4997" s="65">
        <v>120</v>
      </c>
      <c r="G4997" s="65" t="s">
        <v>1316</v>
      </c>
      <c r="H4997">
        <v>52</v>
      </c>
      <c r="I4997">
        <v>18.533000000000001</v>
      </c>
      <c r="J4997" s="65" t="s">
        <v>14933</v>
      </c>
      <c r="K4997" t="s">
        <v>14956</v>
      </c>
      <c r="L4997" t="s">
        <v>1427</v>
      </c>
      <c r="M4997" s="65">
        <v>1964</v>
      </c>
      <c r="N4997">
        <v>2017</v>
      </c>
      <c r="O4997" t="s">
        <v>1202</v>
      </c>
      <c r="P4997" t="s">
        <v>1277</v>
      </c>
      <c r="Q4997">
        <v>2.2200000000000002</v>
      </c>
      <c r="R4997">
        <v>1.81</v>
      </c>
    </row>
    <row r="4998" spans="1:18" x14ac:dyDescent="0.25">
      <c r="A4998" t="s">
        <v>15200</v>
      </c>
      <c r="B4998" t="s">
        <v>15206</v>
      </c>
      <c r="C4998" t="s">
        <v>15202</v>
      </c>
      <c r="D4998" t="s">
        <v>15207</v>
      </c>
      <c r="E4998">
        <v>0</v>
      </c>
      <c r="F4998" s="65">
        <v>120</v>
      </c>
      <c r="G4998" s="65" t="s">
        <v>1316</v>
      </c>
      <c r="H4998">
        <v>52</v>
      </c>
      <c r="I4998">
        <v>18.533000000000001</v>
      </c>
      <c r="J4998" s="65" t="s">
        <v>14933</v>
      </c>
      <c r="K4998" t="s">
        <v>14956</v>
      </c>
      <c r="L4998" t="s">
        <v>1427</v>
      </c>
      <c r="M4998" s="65">
        <v>1966</v>
      </c>
      <c r="N4998">
        <v>2017</v>
      </c>
      <c r="O4998" t="s">
        <v>1202</v>
      </c>
      <c r="P4998" t="s">
        <v>1277</v>
      </c>
      <c r="Q4998">
        <v>2.2200000000000002</v>
      </c>
      <c r="R4998">
        <v>1.81</v>
      </c>
    </row>
    <row r="4999" spans="1:18" x14ac:dyDescent="0.25">
      <c r="A4999" t="s">
        <v>15200</v>
      </c>
      <c r="B4999" t="s">
        <v>15208</v>
      </c>
      <c r="C4999" t="s">
        <v>15202</v>
      </c>
      <c r="D4999" t="s">
        <v>15209</v>
      </c>
      <c r="E4999">
        <v>0</v>
      </c>
      <c r="F4999" s="65">
        <v>120</v>
      </c>
      <c r="G4999" s="65" t="s">
        <v>1316</v>
      </c>
      <c r="H4999">
        <v>52</v>
      </c>
      <c r="I4999">
        <v>18.533000000000001</v>
      </c>
      <c r="J4999" s="65" t="s">
        <v>14933</v>
      </c>
      <c r="K4999" t="s">
        <v>14956</v>
      </c>
      <c r="L4999" t="s">
        <v>1427</v>
      </c>
      <c r="M4999" s="65">
        <v>1965</v>
      </c>
      <c r="N4999">
        <v>2017</v>
      </c>
      <c r="O4999" t="s">
        <v>1202</v>
      </c>
      <c r="P4999" t="s">
        <v>1277</v>
      </c>
      <c r="Q4999">
        <v>2.2200000000000002</v>
      </c>
      <c r="R4999">
        <v>1.81</v>
      </c>
    </row>
    <row r="5000" spans="1:18" x14ac:dyDescent="0.25">
      <c r="A5000" t="s">
        <v>15200</v>
      </c>
      <c r="B5000" t="s">
        <v>15210</v>
      </c>
      <c r="C5000" t="s">
        <v>15202</v>
      </c>
      <c r="D5000" t="s">
        <v>15211</v>
      </c>
      <c r="E5000">
        <v>0</v>
      </c>
      <c r="F5000" s="65">
        <v>120</v>
      </c>
      <c r="G5000" s="65" t="s">
        <v>1316</v>
      </c>
      <c r="H5000">
        <v>52</v>
      </c>
      <c r="I5000">
        <v>18.533000000000001</v>
      </c>
      <c r="J5000" s="65" t="s">
        <v>14933</v>
      </c>
      <c r="K5000" t="s">
        <v>14956</v>
      </c>
      <c r="L5000" t="s">
        <v>1427</v>
      </c>
      <c r="M5000" s="65">
        <v>1965</v>
      </c>
      <c r="N5000">
        <v>2017</v>
      </c>
      <c r="O5000" t="s">
        <v>1202</v>
      </c>
      <c r="P5000" t="s">
        <v>1277</v>
      </c>
      <c r="Q5000">
        <v>2.2200000000000002</v>
      </c>
      <c r="R5000">
        <v>1.81</v>
      </c>
    </row>
    <row r="5001" spans="1:18" x14ac:dyDescent="0.25">
      <c r="A5001" t="s">
        <v>15212</v>
      </c>
      <c r="C5001" t="s">
        <v>15213</v>
      </c>
      <c r="D5001" t="s">
        <v>1216</v>
      </c>
      <c r="E5001">
        <v>128</v>
      </c>
      <c r="F5001" s="65">
        <v>128</v>
      </c>
      <c r="G5001" s="65" t="s">
        <v>1316</v>
      </c>
      <c r="H5001">
        <v>52.283000000000001</v>
      </c>
      <c r="I5001">
        <v>18.266999999999999</v>
      </c>
      <c r="J5001" s="65" t="s">
        <v>14933</v>
      </c>
      <c r="K5001" t="s">
        <v>14956</v>
      </c>
      <c r="L5001" t="s">
        <v>1201</v>
      </c>
      <c r="O5001" t="s">
        <v>1202</v>
      </c>
      <c r="P5001" t="s">
        <v>1277</v>
      </c>
      <c r="Q5001">
        <v>2.2200000000000002</v>
      </c>
      <c r="R5001">
        <v>1.81</v>
      </c>
    </row>
    <row r="5002" spans="1:18" x14ac:dyDescent="0.25">
      <c r="A5002" t="s">
        <v>755</v>
      </c>
      <c r="B5002" t="s">
        <v>15214</v>
      </c>
      <c r="C5002" t="s">
        <v>15215</v>
      </c>
      <c r="D5002" t="s">
        <v>760</v>
      </c>
      <c r="E5002">
        <v>1821</v>
      </c>
      <c r="F5002" s="65">
        <v>228</v>
      </c>
      <c r="G5002" s="65" t="s">
        <v>1231</v>
      </c>
      <c r="H5002">
        <v>51.65</v>
      </c>
      <c r="I5002">
        <v>21.466999999999999</v>
      </c>
      <c r="J5002" s="65" t="s">
        <v>14933</v>
      </c>
      <c r="K5002" t="s">
        <v>15049</v>
      </c>
      <c r="L5002" t="s">
        <v>1201</v>
      </c>
      <c r="M5002" s="65">
        <v>1974</v>
      </c>
      <c r="O5002" t="s">
        <v>1202</v>
      </c>
      <c r="P5002" t="s">
        <v>1277</v>
      </c>
      <c r="Q5002">
        <v>2.2200000000000002</v>
      </c>
      <c r="R5002">
        <v>1.81</v>
      </c>
    </row>
    <row r="5003" spans="1:18" x14ac:dyDescent="0.25">
      <c r="A5003" t="s">
        <v>755</v>
      </c>
      <c r="B5003" t="s">
        <v>15216</v>
      </c>
      <c r="C5003" t="s">
        <v>15215</v>
      </c>
      <c r="D5003" t="s">
        <v>759</v>
      </c>
      <c r="E5003">
        <v>1821</v>
      </c>
      <c r="F5003" s="65">
        <v>228</v>
      </c>
      <c r="G5003" s="65" t="s">
        <v>1231</v>
      </c>
      <c r="H5003">
        <v>51.65</v>
      </c>
      <c r="I5003">
        <v>21.466999999999999</v>
      </c>
      <c r="J5003" s="65" t="s">
        <v>14933</v>
      </c>
      <c r="K5003" t="s">
        <v>15049</v>
      </c>
      <c r="L5003" t="s">
        <v>1201</v>
      </c>
      <c r="M5003" s="65">
        <v>1974</v>
      </c>
      <c r="O5003" t="s">
        <v>1202</v>
      </c>
      <c r="P5003" t="s">
        <v>1277</v>
      </c>
      <c r="Q5003">
        <v>2.2200000000000002</v>
      </c>
      <c r="R5003">
        <v>1.81</v>
      </c>
    </row>
    <row r="5004" spans="1:18" x14ac:dyDescent="0.25">
      <c r="A5004" t="s">
        <v>755</v>
      </c>
      <c r="B5004" t="s">
        <v>15217</v>
      </c>
      <c r="C5004" t="s">
        <v>15215</v>
      </c>
      <c r="D5004" t="s">
        <v>757</v>
      </c>
      <c r="E5004">
        <v>1821</v>
      </c>
      <c r="F5004" s="65">
        <v>228</v>
      </c>
      <c r="G5004" s="65" t="s">
        <v>1231</v>
      </c>
      <c r="H5004">
        <v>51.65</v>
      </c>
      <c r="I5004">
        <v>21.466999999999999</v>
      </c>
      <c r="J5004" s="65" t="s">
        <v>14933</v>
      </c>
      <c r="K5004" t="s">
        <v>15049</v>
      </c>
      <c r="L5004" t="s">
        <v>1201</v>
      </c>
      <c r="M5004" s="65">
        <v>1974</v>
      </c>
      <c r="O5004" t="s">
        <v>1202</v>
      </c>
      <c r="P5004" t="s">
        <v>1277</v>
      </c>
      <c r="Q5004">
        <v>2.2200000000000002</v>
      </c>
      <c r="R5004">
        <v>1.81</v>
      </c>
    </row>
    <row r="5005" spans="1:18" x14ac:dyDescent="0.25">
      <c r="A5005" t="s">
        <v>755</v>
      </c>
      <c r="B5005" t="s">
        <v>15218</v>
      </c>
      <c r="C5005" t="s">
        <v>15215</v>
      </c>
      <c r="D5005" t="s">
        <v>756</v>
      </c>
      <c r="E5005">
        <v>1821</v>
      </c>
      <c r="F5005" s="65">
        <v>228</v>
      </c>
      <c r="G5005" s="65" t="s">
        <v>1231</v>
      </c>
      <c r="H5005">
        <v>51.65</v>
      </c>
      <c r="I5005">
        <v>21.466999999999999</v>
      </c>
      <c r="J5005" s="65" t="s">
        <v>14933</v>
      </c>
      <c r="K5005" t="s">
        <v>15049</v>
      </c>
      <c r="L5005" t="s">
        <v>1201</v>
      </c>
      <c r="M5005" s="65">
        <v>1974</v>
      </c>
      <c r="O5005" t="s">
        <v>1202</v>
      </c>
      <c r="P5005" t="s">
        <v>1277</v>
      </c>
      <c r="Q5005">
        <v>2.2200000000000002</v>
      </c>
      <c r="R5005">
        <v>1.81</v>
      </c>
    </row>
    <row r="5006" spans="1:18" x14ac:dyDescent="0.25">
      <c r="A5006" t="s">
        <v>755</v>
      </c>
      <c r="B5006" t="s">
        <v>15219</v>
      </c>
      <c r="C5006" t="s">
        <v>15215</v>
      </c>
      <c r="D5006" t="s">
        <v>763</v>
      </c>
      <c r="E5006">
        <v>1821</v>
      </c>
      <c r="F5006" s="65">
        <v>228</v>
      </c>
      <c r="G5006" s="65" t="s">
        <v>1231</v>
      </c>
      <c r="H5006">
        <v>51.65</v>
      </c>
      <c r="I5006">
        <v>21.466999999999999</v>
      </c>
      <c r="J5006" s="65" t="s">
        <v>14933</v>
      </c>
      <c r="K5006" t="s">
        <v>15049</v>
      </c>
      <c r="L5006" t="s">
        <v>1201</v>
      </c>
      <c r="M5006" s="65">
        <v>1973</v>
      </c>
      <c r="O5006" t="s">
        <v>1202</v>
      </c>
      <c r="P5006" t="s">
        <v>1277</v>
      </c>
      <c r="Q5006">
        <v>2.2200000000000002</v>
      </c>
      <c r="R5006">
        <v>1.81</v>
      </c>
    </row>
    <row r="5007" spans="1:18" x14ac:dyDescent="0.25">
      <c r="A5007" t="s">
        <v>755</v>
      </c>
      <c r="B5007" t="s">
        <v>15220</v>
      </c>
      <c r="C5007" t="s">
        <v>15215</v>
      </c>
      <c r="D5007" t="s">
        <v>761</v>
      </c>
      <c r="E5007">
        <v>1821</v>
      </c>
      <c r="F5007" s="65">
        <v>225</v>
      </c>
      <c r="G5007" s="65" t="s">
        <v>1231</v>
      </c>
      <c r="H5007">
        <v>51.65</v>
      </c>
      <c r="I5007">
        <v>21.466999999999999</v>
      </c>
      <c r="J5007" s="65" t="s">
        <v>14933</v>
      </c>
      <c r="K5007" t="s">
        <v>15049</v>
      </c>
      <c r="L5007" t="s">
        <v>1201</v>
      </c>
      <c r="M5007" s="65">
        <v>1973</v>
      </c>
      <c r="O5007" t="s">
        <v>1202</v>
      </c>
      <c r="P5007" t="s">
        <v>1277</v>
      </c>
      <c r="Q5007">
        <v>2.2200000000000002</v>
      </c>
      <c r="R5007">
        <v>1.81</v>
      </c>
    </row>
    <row r="5008" spans="1:18" x14ac:dyDescent="0.25">
      <c r="A5008" t="s">
        <v>755</v>
      </c>
      <c r="B5008" t="s">
        <v>15221</v>
      </c>
      <c r="C5008" t="s">
        <v>15215</v>
      </c>
      <c r="D5008" t="s">
        <v>762</v>
      </c>
      <c r="E5008">
        <v>1821</v>
      </c>
      <c r="F5008" s="65">
        <v>228</v>
      </c>
      <c r="G5008" s="65" t="s">
        <v>1231</v>
      </c>
      <c r="H5008">
        <v>51.65</v>
      </c>
      <c r="I5008">
        <v>21.466999999999999</v>
      </c>
      <c r="J5008" s="65" t="s">
        <v>14933</v>
      </c>
      <c r="K5008" t="s">
        <v>15049</v>
      </c>
      <c r="L5008" t="s">
        <v>1201</v>
      </c>
      <c r="M5008" s="65">
        <v>1972</v>
      </c>
      <c r="O5008" t="s">
        <v>1202</v>
      </c>
      <c r="P5008" t="s">
        <v>1277</v>
      </c>
      <c r="Q5008">
        <v>2.2200000000000002</v>
      </c>
      <c r="R5008">
        <v>1.81</v>
      </c>
    </row>
    <row r="5009" spans="1:18" x14ac:dyDescent="0.25">
      <c r="A5009" t="s">
        <v>755</v>
      </c>
      <c r="B5009" t="s">
        <v>15222</v>
      </c>
      <c r="C5009" t="s">
        <v>15215</v>
      </c>
      <c r="D5009" t="s">
        <v>758</v>
      </c>
      <c r="E5009">
        <v>1821</v>
      </c>
      <c r="F5009" s="65">
        <v>228</v>
      </c>
      <c r="G5009" s="65" t="s">
        <v>1231</v>
      </c>
      <c r="H5009">
        <v>51.65</v>
      </c>
      <c r="I5009">
        <v>21.466999999999999</v>
      </c>
      <c r="J5009" s="65" t="s">
        <v>14933</v>
      </c>
      <c r="K5009" t="s">
        <v>15049</v>
      </c>
      <c r="L5009" t="s">
        <v>1201</v>
      </c>
      <c r="M5009" s="65">
        <v>1973</v>
      </c>
      <c r="O5009" t="s">
        <v>1202</v>
      </c>
      <c r="P5009" t="s">
        <v>1277</v>
      </c>
      <c r="Q5009">
        <v>2.2200000000000002</v>
      </c>
      <c r="R5009">
        <v>1.81</v>
      </c>
    </row>
    <row r="5010" spans="1:18" x14ac:dyDescent="0.25">
      <c r="A5010" t="s">
        <v>15223</v>
      </c>
      <c r="C5010" t="s">
        <v>15224</v>
      </c>
      <c r="D5010" t="s">
        <v>1216</v>
      </c>
      <c r="E5010">
        <v>100</v>
      </c>
      <c r="F5010" s="65">
        <v>100</v>
      </c>
      <c r="G5010" s="65" t="s">
        <v>1495</v>
      </c>
      <c r="H5010">
        <v>54.491</v>
      </c>
      <c r="I5010">
        <v>16.670999999999999</v>
      </c>
      <c r="J5010" s="65" t="s">
        <v>14933</v>
      </c>
      <c r="K5010" t="s">
        <v>15011</v>
      </c>
      <c r="L5010" t="s">
        <v>1201</v>
      </c>
      <c r="O5010" t="s">
        <v>1360</v>
      </c>
      <c r="Q5010">
        <v>0</v>
      </c>
      <c r="R5010">
        <v>0</v>
      </c>
    </row>
    <row r="5011" spans="1:18" x14ac:dyDescent="0.25">
      <c r="A5011" t="s">
        <v>742</v>
      </c>
      <c r="B5011" t="s">
        <v>15225</v>
      </c>
      <c r="C5011" t="s">
        <v>15226</v>
      </c>
      <c r="D5011" t="s">
        <v>15227</v>
      </c>
      <c r="E5011">
        <v>681</v>
      </c>
      <c r="F5011" s="65">
        <v>230</v>
      </c>
      <c r="G5011" s="65" t="s">
        <v>1231</v>
      </c>
      <c r="H5011">
        <v>53.103999999999999</v>
      </c>
      <c r="I5011">
        <v>21.611999999999998</v>
      </c>
      <c r="J5011" s="65" t="s">
        <v>14933</v>
      </c>
      <c r="K5011" t="s">
        <v>15049</v>
      </c>
      <c r="L5011" t="s">
        <v>1201</v>
      </c>
      <c r="M5011" s="65">
        <v>1972</v>
      </c>
      <c r="O5011" t="s">
        <v>1202</v>
      </c>
      <c r="P5011" t="s">
        <v>1209</v>
      </c>
      <c r="Q5011">
        <v>137.59</v>
      </c>
      <c r="R5011">
        <v>0.95</v>
      </c>
    </row>
    <row r="5012" spans="1:18" x14ac:dyDescent="0.25">
      <c r="A5012" t="s">
        <v>742</v>
      </c>
      <c r="B5012" t="s">
        <v>15228</v>
      </c>
      <c r="C5012" t="s">
        <v>15226</v>
      </c>
      <c r="D5012" t="s">
        <v>15229</v>
      </c>
      <c r="E5012">
        <v>681</v>
      </c>
      <c r="F5012" s="65">
        <v>221</v>
      </c>
      <c r="G5012" s="65" t="s">
        <v>1231</v>
      </c>
      <c r="H5012">
        <v>53.103999999999999</v>
      </c>
      <c r="I5012">
        <v>21.611999999999998</v>
      </c>
      <c r="J5012" s="65" t="s">
        <v>14933</v>
      </c>
      <c r="K5012" t="s">
        <v>15049</v>
      </c>
      <c r="L5012" t="s">
        <v>1201</v>
      </c>
      <c r="M5012" s="65">
        <v>1972</v>
      </c>
      <c r="O5012" t="s">
        <v>1202</v>
      </c>
      <c r="P5012" t="s">
        <v>1209</v>
      </c>
      <c r="Q5012">
        <v>137.59</v>
      </c>
      <c r="R5012">
        <v>0.95</v>
      </c>
    </row>
    <row r="5013" spans="1:18" x14ac:dyDescent="0.25">
      <c r="A5013" t="s">
        <v>742</v>
      </c>
      <c r="B5013" t="s">
        <v>15230</v>
      </c>
      <c r="C5013" t="s">
        <v>15226</v>
      </c>
      <c r="D5013" t="s">
        <v>15231</v>
      </c>
      <c r="E5013">
        <v>681</v>
      </c>
      <c r="F5013" s="65">
        <v>230</v>
      </c>
      <c r="G5013" s="65" t="s">
        <v>1231</v>
      </c>
      <c r="H5013">
        <v>53.103999999999999</v>
      </c>
      <c r="I5013">
        <v>21.611999999999998</v>
      </c>
      <c r="J5013" s="65" t="s">
        <v>14933</v>
      </c>
      <c r="K5013" t="s">
        <v>15049</v>
      </c>
      <c r="L5013" t="s">
        <v>1201</v>
      </c>
      <c r="M5013" s="65">
        <v>1972</v>
      </c>
      <c r="O5013" t="s">
        <v>1202</v>
      </c>
      <c r="P5013" t="s">
        <v>1209</v>
      </c>
      <c r="Q5013">
        <v>137.59</v>
      </c>
      <c r="R5013">
        <v>0.95</v>
      </c>
    </row>
    <row r="5014" spans="1:18" x14ac:dyDescent="0.25">
      <c r="A5014" t="s">
        <v>15232</v>
      </c>
      <c r="C5014" t="s">
        <v>15233</v>
      </c>
      <c r="D5014" t="s">
        <v>1216</v>
      </c>
      <c r="E5014">
        <v>168</v>
      </c>
      <c r="F5014" s="65">
        <v>168</v>
      </c>
      <c r="G5014" s="65" t="s">
        <v>1213</v>
      </c>
      <c r="H5014">
        <v>52.648000000000003</v>
      </c>
      <c r="I5014">
        <v>19.068000000000001</v>
      </c>
      <c r="J5014" s="65" t="s">
        <v>14933</v>
      </c>
      <c r="K5014" t="s">
        <v>15046</v>
      </c>
      <c r="L5014" t="s">
        <v>1201</v>
      </c>
      <c r="M5014" s="65">
        <v>1969</v>
      </c>
      <c r="O5014" t="s">
        <v>1202</v>
      </c>
    </row>
    <row r="5015" spans="1:18" x14ac:dyDescent="0.25">
      <c r="A5015" t="s">
        <v>740</v>
      </c>
      <c r="B5015" t="s">
        <v>15234</v>
      </c>
      <c r="C5015" t="s">
        <v>15235</v>
      </c>
      <c r="D5015" t="s">
        <v>15236</v>
      </c>
      <c r="E5015">
        <v>474</v>
      </c>
      <c r="F5015" s="65">
        <v>474</v>
      </c>
      <c r="G5015" s="65" t="s">
        <v>1316</v>
      </c>
      <c r="H5015">
        <v>52.305</v>
      </c>
      <c r="I5015">
        <v>18.231999999999999</v>
      </c>
      <c r="J5015" s="65" t="s">
        <v>14933</v>
      </c>
      <c r="K5015" t="s">
        <v>14956</v>
      </c>
      <c r="L5015" t="s">
        <v>1201</v>
      </c>
      <c r="M5015" s="65">
        <v>2008</v>
      </c>
      <c r="O5015" t="s">
        <v>1202</v>
      </c>
      <c r="Q5015">
        <v>56.95</v>
      </c>
      <c r="R5015">
        <v>0.16</v>
      </c>
    </row>
    <row r="5016" spans="1:18" x14ac:dyDescent="0.25">
      <c r="A5016" t="s">
        <v>773</v>
      </c>
      <c r="B5016" t="s">
        <v>15237</v>
      </c>
      <c r="C5016" t="s">
        <v>15238</v>
      </c>
      <c r="D5016" t="s">
        <v>15239</v>
      </c>
      <c r="E5016">
        <v>85</v>
      </c>
      <c r="F5016" s="65">
        <v>28</v>
      </c>
      <c r="G5016" s="65" t="s">
        <v>1235</v>
      </c>
      <c r="H5016">
        <v>51.561</v>
      </c>
      <c r="I5016">
        <v>15.451000000000001</v>
      </c>
      <c r="J5016" s="65" t="s">
        <v>14933</v>
      </c>
      <c r="K5016" t="s">
        <v>15130</v>
      </c>
      <c r="L5016" t="s">
        <v>1201</v>
      </c>
      <c r="M5016" s="65">
        <v>1936</v>
      </c>
      <c r="O5016" t="s">
        <v>1202</v>
      </c>
    </row>
    <row r="5017" spans="1:18" x14ac:dyDescent="0.25">
      <c r="A5017" t="s">
        <v>773</v>
      </c>
      <c r="B5017" t="s">
        <v>15240</v>
      </c>
      <c r="C5017" t="s">
        <v>15238</v>
      </c>
      <c r="D5017" t="s">
        <v>15241</v>
      </c>
      <c r="E5017">
        <v>85</v>
      </c>
      <c r="F5017" s="65">
        <v>29</v>
      </c>
      <c r="G5017" s="65" t="s">
        <v>1235</v>
      </c>
      <c r="H5017">
        <v>51.561</v>
      </c>
      <c r="I5017">
        <v>15.451000000000001</v>
      </c>
      <c r="J5017" s="65" t="s">
        <v>14933</v>
      </c>
      <c r="K5017" t="s">
        <v>15130</v>
      </c>
      <c r="L5017" t="s">
        <v>1201</v>
      </c>
      <c r="M5017" s="65">
        <v>1936</v>
      </c>
      <c r="O5017" t="s">
        <v>1202</v>
      </c>
    </row>
    <row r="5018" spans="1:18" x14ac:dyDescent="0.25">
      <c r="A5018" t="s">
        <v>773</v>
      </c>
      <c r="B5018" t="s">
        <v>15242</v>
      </c>
      <c r="C5018" t="s">
        <v>15238</v>
      </c>
      <c r="D5018" t="s">
        <v>15243</v>
      </c>
      <c r="E5018">
        <v>85</v>
      </c>
      <c r="F5018" s="65">
        <v>28</v>
      </c>
      <c r="G5018" s="65" t="s">
        <v>1235</v>
      </c>
      <c r="H5018">
        <v>51.561</v>
      </c>
      <c r="I5018">
        <v>15.451000000000001</v>
      </c>
      <c r="J5018" s="65" t="s">
        <v>14933</v>
      </c>
      <c r="K5018" t="s">
        <v>15130</v>
      </c>
      <c r="L5018" t="s">
        <v>1201</v>
      </c>
      <c r="M5018" s="65">
        <v>1936</v>
      </c>
      <c r="O5018" t="s">
        <v>1202</v>
      </c>
    </row>
    <row r="5019" spans="1:18" x14ac:dyDescent="0.25">
      <c r="A5019" t="s">
        <v>781</v>
      </c>
      <c r="B5019" t="s">
        <v>15244</v>
      </c>
      <c r="C5019" t="s">
        <v>15245</v>
      </c>
      <c r="D5019" t="s">
        <v>15246</v>
      </c>
      <c r="E5019">
        <v>5472</v>
      </c>
      <c r="F5019" s="65">
        <v>390</v>
      </c>
      <c r="G5019" s="65" t="s">
        <v>1316</v>
      </c>
      <c r="H5019">
        <v>51.265999999999998</v>
      </c>
      <c r="I5019">
        <v>19.315000000000001</v>
      </c>
      <c r="J5019" s="65" t="s">
        <v>14933</v>
      </c>
      <c r="K5019" t="s">
        <v>15081</v>
      </c>
      <c r="L5019" t="s">
        <v>1201</v>
      </c>
      <c r="M5019" s="65">
        <v>1987</v>
      </c>
      <c r="O5019" t="s">
        <v>1202</v>
      </c>
      <c r="P5019" t="s">
        <v>1277</v>
      </c>
      <c r="Q5019">
        <v>2.2200000000000002</v>
      </c>
      <c r="R5019">
        <v>1.81</v>
      </c>
    </row>
    <row r="5020" spans="1:18" x14ac:dyDescent="0.25">
      <c r="A5020" t="s">
        <v>781</v>
      </c>
      <c r="B5020" t="s">
        <v>15247</v>
      </c>
      <c r="C5020" t="s">
        <v>15245</v>
      </c>
      <c r="D5020" t="s">
        <v>15248</v>
      </c>
      <c r="E5020">
        <v>5472</v>
      </c>
      <c r="F5020" s="65">
        <v>390</v>
      </c>
      <c r="G5020" s="65" t="s">
        <v>1316</v>
      </c>
      <c r="H5020">
        <v>51.265999999999998</v>
      </c>
      <c r="I5020">
        <v>19.315000000000001</v>
      </c>
      <c r="J5020" s="65" t="s">
        <v>14933</v>
      </c>
      <c r="K5020" t="s">
        <v>15081</v>
      </c>
      <c r="L5020" t="s">
        <v>1201</v>
      </c>
      <c r="M5020" s="65">
        <v>1986</v>
      </c>
      <c r="O5020" t="s">
        <v>1202</v>
      </c>
      <c r="P5020" t="s">
        <v>1277</v>
      </c>
      <c r="Q5020">
        <v>2.2200000000000002</v>
      </c>
      <c r="R5020">
        <v>1.81</v>
      </c>
    </row>
    <row r="5021" spans="1:18" x14ac:dyDescent="0.25">
      <c r="A5021" t="s">
        <v>781</v>
      </c>
      <c r="B5021" t="s">
        <v>15249</v>
      </c>
      <c r="C5021" t="s">
        <v>15245</v>
      </c>
      <c r="D5021" t="s">
        <v>15250</v>
      </c>
      <c r="E5021">
        <v>5472</v>
      </c>
      <c r="F5021" s="65">
        <v>390</v>
      </c>
      <c r="G5021" s="65" t="s">
        <v>1316</v>
      </c>
      <c r="H5021">
        <v>51.265999999999998</v>
      </c>
      <c r="I5021">
        <v>19.315000000000001</v>
      </c>
      <c r="J5021" s="65" t="s">
        <v>14933</v>
      </c>
      <c r="K5021" t="s">
        <v>15081</v>
      </c>
      <c r="L5021" t="s">
        <v>1201</v>
      </c>
      <c r="M5021" s="65">
        <v>1987</v>
      </c>
      <c r="O5021" t="s">
        <v>1202</v>
      </c>
      <c r="P5021" t="s">
        <v>1277</v>
      </c>
      <c r="Q5021">
        <v>2.2200000000000002</v>
      </c>
      <c r="R5021">
        <v>1.81</v>
      </c>
    </row>
    <row r="5022" spans="1:18" x14ac:dyDescent="0.25">
      <c r="A5022" t="s">
        <v>781</v>
      </c>
      <c r="B5022" t="s">
        <v>15251</v>
      </c>
      <c r="C5022" t="s">
        <v>15245</v>
      </c>
      <c r="D5022" t="s">
        <v>15252</v>
      </c>
      <c r="E5022">
        <v>5472</v>
      </c>
      <c r="F5022" s="65">
        <v>380</v>
      </c>
      <c r="G5022" s="65" t="s">
        <v>1316</v>
      </c>
      <c r="H5022">
        <v>51.265999999999998</v>
      </c>
      <c r="I5022">
        <v>19.315000000000001</v>
      </c>
      <c r="J5022" s="65" t="s">
        <v>14933</v>
      </c>
      <c r="K5022" t="s">
        <v>15081</v>
      </c>
      <c r="L5022" t="s">
        <v>1201</v>
      </c>
      <c r="M5022" s="65">
        <v>1984</v>
      </c>
      <c r="O5022" t="s">
        <v>1202</v>
      </c>
      <c r="P5022" t="s">
        <v>1277</v>
      </c>
      <c r="Q5022">
        <v>2.2200000000000002</v>
      </c>
      <c r="R5022">
        <v>1.81</v>
      </c>
    </row>
    <row r="5023" spans="1:18" x14ac:dyDescent="0.25">
      <c r="A5023" t="s">
        <v>781</v>
      </c>
      <c r="B5023" t="s">
        <v>15253</v>
      </c>
      <c r="C5023" t="s">
        <v>15245</v>
      </c>
      <c r="D5023" t="s">
        <v>15254</v>
      </c>
      <c r="E5023">
        <v>5472</v>
      </c>
      <c r="F5023" s="65">
        <v>380</v>
      </c>
      <c r="G5023" s="65" t="s">
        <v>1316</v>
      </c>
      <c r="H5023">
        <v>51.265999999999998</v>
      </c>
      <c r="I5023">
        <v>19.315000000000001</v>
      </c>
      <c r="J5023" s="65" t="s">
        <v>14933</v>
      </c>
      <c r="K5023" t="s">
        <v>15081</v>
      </c>
      <c r="L5023" t="s">
        <v>1201</v>
      </c>
      <c r="M5023" s="65">
        <v>1983</v>
      </c>
      <c r="O5023" t="s">
        <v>1202</v>
      </c>
      <c r="P5023" t="s">
        <v>1277</v>
      </c>
      <c r="Q5023">
        <v>2.2200000000000002</v>
      </c>
      <c r="R5023">
        <v>1.81</v>
      </c>
    </row>
    <row r="5024" spans="1:18" x14ac:dyDescent="0.25">
      <c r="A5024" t="s">
        <v>781</v>
      </c>
      <c r="B5024" t="s">
        <v>15255</v>
      </c>
      <c r="C5024" t="s">
        <v>15245</v>
      </c>
      <c r="D5024" t="s">
        <v>15256</v>
      </c>
      <c r="E5024">
        <v>5472</v>
      </c>
      <c r="F5024" s="65">
        <v>390</v>
      </c>
      <c r="G5024" s="65" t="s">
        <v>1316</v>
      </c>
      <c r="H5024">
        <v>51.265999999999998</v>
      </c>
      <c r="I5024">
        <v>19.315000000000001</v>
      </c>
      <c r="J5024" s="65" t="s">
        <v>14933</v>
      </c>
      <c r="K5024" t="s">
        <v>15081</v>
      </c>
      <c r="L5024" t="s">
        <v>1201</v>
      </c>
      <c r="M5024" s="65">
        <v>1985</v>
      </c>
      <c r="O5024" t="s">
        <v>1202</v>
      </c>
      <c r="P5024" t="s">
        <v>1277</v>
      </c>
      <c r="Q5024">
        <v>2.2200000000000002</v>
      </c>
      <c r="R5024">
        <v>1.81</v>
      </c>
    </row>
    <row r="5025" spans="1:18" x14ac:dyDescent="0.25">
      <c r="A5025" t="s">
        <v>781</v>
      </c>
      <c r="B5025" t="s">
        <v>15257</v>
      </c>
      <c r="C5025" t="s">
        <v>15245</v>
      </c>
      <c r="D5025" t="s">
        <v>15258</v>
      </c>
      <c r="E5025">
        <v>5472</v>
      </c>
      <c r="F5025" s="65">
        <v>394</v>
      </c>
      <c r="G5025" s="65" t="s">
        <v>1316</v>
      </c>
      <c r="H5025">
        <v>51.265999999999998</v>
      </c>
      <c r="I5025">
        <v>19.315000000000001</v>
      </c>
      <c r="J5025" s="65" t="s">
        <v>14933</v>
      </c>
      <c r="K5025" t="s">
        <v>15081</v>
      </c>
      <c r="L5025" t="s">
        <v>1201</v>
      </c>
      <c r="M5025" s="65">
        <v>1984</v>
      </c>
      <c r="O5025" t="s">
        <v>1202</v>
      </c>
      <c r="P5025" t="s">
        <v>1277</v>
      </c>
      <c r="Q5025">
        <v>2.2200000000000002</v>
      </c>
      <c r="R5025">
        <v>1.81</v>
      </c>
    </row>
    <row r="5026" spans="1:18" x14ac:dyDescent="0.25">
      <c r="A5026" t="s">
        <v>781</v>
      </c>
      <c r="B5026" t="s">
        <v>15259</v>
      </c>
      <c r="C5026" t="s">
        <v>15245</v>
      </c>
      <c r="D5026" t="s">
        <v>15260</v>
      </c>
      <c r="E5026">
        <v>5472</v>
      </c>
      <c r="F5026" s="65">
        <v>390</v>
      </c>
      <c r="G5026" s="65" t="s">
        <v>1316</v>
      </c>
      <c r="H5026">
        <v>51.265999999999998</v>
      </c>
      <c r="I5026">
        <v>19.315000000000001</v>
      </c>
      <c r="J5026" s="65" t="s">
        <v>14933</v>
      </c>
      <c r="K5026" t="s">
        <v>15081</v>
      </c>
      <c r="L5026" t="s">
        <v>1201</v>
      </c>
      <c r="M5026" s="65">
        <v>1985</v>
      </c>
      <c r="O5026" t="s">
        <v>1202</v>
      </c>
      <c r="P5026" t="s">
        <v>1277</v>
      </c>
      <c r="Q5026">
        <v>2.2200000000000002</v>
      </c>
      <c r="R5026">
        <v>1.81</v>
      </c>
    </row>
    <row r="5027" spans="1:18" x14ac:dyDescent="0.25">
      <c r="A5027" t="s">
        <v>781</v>
      </c>
      <c r="B5027" t="s">
        <v>15261</v>
      </c>
      <c r="C5027" t="s">
        <v>15245</v>
      </c>
      <c r="D5027" t="s">
        <v>15262</v>
      </c>
      <c r="E5027">
        <v>5472</v>
      </c>
      <c r="F5027" s="65">
        <v>380</v>
      </c>
      <c r="G5027" s="65" t="s">
        <v>1316</v>
      </c>
      <c r="H5027">
        <v>51.265999999999998</v>
      </c>
      <c r="I5027">
        <v>19.315000000000001</v>
      </c>
      <c r="J5027" s="65" t="s">
        <v>14933</v>
      </c>
      <c r="K5027" t="s">
        <v>15081</v>
      </c>
      <c r="L5027" t="s">
        <v>1201</v>
      </c>
      <c r="M5027" s="65">
        <v>1982</v>
      </c>
      <c r="O5027" t="s">
        <v>1202</v>
      </c>
      <c r="P5027" t="s">
        <v>1277</v>
      </c>
      <c r="Q5027">
        <v>2.2200000000000002</v>
      </c>
      <c r="R5027">
        <v>1.81</v>
      </c>
    </row>
    <row r="5028" spans="1:18" x14ac:dyDescent="0.25">
      <c r="A5028" t="s">
        <v>781</v>
      </c>
      <c r="B5028" t="s">
        <v>15263</v>
      </c>
      <c r="C5028" t="s">
        <v>15245</v>
      </c>
      <c r="D5028" t="s">
        <v>15264</v>
      </c>
      <c r="E5028">
        <v>5472</v>
      </c>
      <c r="F5028" s="65">
        <v>370</v>
      </c>
      <c r="G5028" s="65" t="s">
        <v>1316</v>
      </c>
      <c r="H5028">
        <v>51.265999999999998</v>
      </c>
      <c r="I5028">
        <v>19.315000000000001</v>
      </c>
      <c r="J5028" s="65" t="s">
        <v>14933</v>
      </c>
      <c r="K5028" t="s">
        <v>15081</v>
      </c>
      <c r="L5028" t="s">
        <v>1201</v>
      </c>
      <c r="M5028" s="65">
        <v>1982</v>
      </c>
      <c r="O5028" t="s">
        <v>1202</v>
      </c>
      <c r="P5028" t="s">
        <v>1277</v>
      </c>
      <c r="Q5028">
        <v>2.2200000000000002</v>
      </c>
      <c r="R5028">
        <v>1.81</v>
      </c>
    </row>
    <row r="5029" spans="1:18" x14ac:dyDescent="0.25">
      <c r="A5029" t="s">
        <v>781</v>
      </c>
      <c r="B5029" t="s">
        <v>15265</v>
      </c>
      <c r="C5029" t="s">
        <v>15245</v>
      </c>
      <c r="D5029" t="s">
        <v>15266</v>
      </c>
      <c r="E5029">
        <v>5472</v>
      </c>
      <c r="F5029" s="65">
        <v>370</v>
      </c>
      <c r="G5029" s="65" t="s">
        <v>1316</v>
      </c>
      <c r="H5029">
        <v>51.265999999999998</v>
      </c>
      <c r="I5029">
        <v>19.315000000000001</v>
      </c>
      <c r="J5029" s="65" t="s">
        <v>14933</v>
      </c>
      <c r="K5029" t="s">
        <v>15081</v>
      </c>
      <c r="L5029" t="s">
        <v>1201</v>
      </c>
      <c r="M5029" s="65">
        <v>1981</v>
      </c>
      <c r="O5029" t="s">
        <v>1202</v>
      </c>
      <c r="P5029" t="s">
        <v>1277</v>
      </c>
      <c r="Q5029">
        <v>2.2200000000000002</v>
      </c>
      <c r="R5029">
        <v>1.81</v>
      </c>
    </row>
    <row r="5030" spans="1:18" x14ac:dyDescent="0.25">
      <c r="A5030" t="s">
        <v>781</v>
      </c>
      <c r="B5030" t="s">
        <v>15267</v>
      </c>
      <c r="C5030" t="s">
        <v>15245</v>
      </c>
      <c r="D5030" t="s">
        <v>15268</v>
      </c>
      <c r="E5030">
        <v>5472</v>
      </c>
      <c r="F5030" s="65">
        <v>390</v>
      </c>
      <c r="G5030" s="65" t="s">
        <v>1316</v>
      </c>
      <c r="H5030">
        <v>51.265999999999998</v>
      </c>
      <c r="I5030">
        <v>19.315000000000001</v>
      </c>
      <c r="J5030" s="65" t="s">
        <v>14933</v>
      </c>
      <c r="K5030" t="s">
        <v>15081</v>
      </c>
      <c r="L5030" t="s">
        <v>1201</v>
      </c>
      <c r="M5030" s="65">
        <v>1988</v>
      </c>
      <c r="O5030" t="s">
        <v>1202</v>
      </c>
      <c r="P5030" t="s">
        <v>1277</v>
      </c>
      <c r="Q5030">
        <v>2.2200000000000002</v>
      </c>
      <c r="R5030">
        <v>1.81</v>
      </c>
    </row>
    <row r="5031" spans="1:18" x14ac:dyDescent="0.25">
      <c r="A5031" t="s">
        <v>781</v>
      </c>
      <c r="B5031" t="s">
        <v>15269</v>
      </c>
      <c r="C5031" t="s">
        <v>15245</v>
      </c>
      <c r="D5031" t="s">
        <v>15270</v>
      </c>
      <c r="E5031">
        <v>5472</v>
      </c>
      <c r="F5031" s="65">
        <v>858</v>
      </c>
      <c r="G5031" s="65" t="s">
        <v>1316</v>
      </c>
      <c r="H5031">
        <v>51.265999999999998</v>
      </c>
      <c r="I5031">
        <v>19.315000000000001</v>
      </c>
      <c r="J5031" s="65" t="s">
        <v>14933</v>
      </c>
      <c r="K5031" t="s">
        <v>15081</v>
      </c>
      <c r="L5031" t="s">
        <v>1201</v>
      </c>
      <c r="M5031" s="65">
        <v>2011</v>
      </c>
      <c r="O5031" t="s">
        <v>1202</v>
      </c>
      <c r="P5031" t="s">
        <v>1277</v>
      </c>
      <c r="Q5031">
        <v>2.4</v>
      </c>
      <c r="R5031">
        <v>1.87</v>
      </c>
    </row>
    <row r="5032" spans="1:18" x14ac:dyDescent="0.25">
      <c r="A5032" t="s">
        <v>15271</v>
      </c>
      <c r="C5032" t="s">
        <v>15272</v>
      </c>
      <c r="D5032" t="s">
        <v>1216</v>
      </c>
      <c r="E5032">
        <v>138</v>
      </c>
      <c r="F5032" s="65">
        <v>138</v>
      </c>
      <c r="G5032" s="65" t="s">
        <v>1206</v>
      </c>
      <c r="H5032">
        <v>52.75</v>
      </c>
      <c r="I5032">
        <v>15.27</v>
      </c>
      <c r="J5032" s="65" t="s">
        <v>14933</v>
      </c>
      <c r="K5032" t="s">
        <v>15130</v>
      </c>
      <c r="L5032" t="s">
        <v>1201</v>
      </c>
      <c r="O5032" t="s">
        <v>1202</v>
      </c>
      <c r="P5032" t="s">
        <v>1317</v>
      </c>
      <c r="Q5032">
        <v>0.01</v>
      </c>
      <c r="R5032">
        <v>0.01</v>
      </c>
    </row>
    <row r="5033" spans="1:18" x14ac:dyDescent="0.25">
      <c r="A5033" t="s">
        <v>741</v>
      </c>
      <c r="B5033" t="s">
        <v>15273</v>
      </c>
      <c r="C5033" t="s">
        <v>15274</v>
      </c>
      <c r="D5033" t="s">
        <v>15275</v>
      </c>
      <c r="E5033">
        <v>1244</v>
      </c>
      <c r="F5033" s="65">
        <v>200</v>
      </c>
      <c r="G5033" s="65" t="s">
        <v>1316</v>
      </c>
      <c r="H5033">
        <v>52.305</v>
      </c>
      <c r="I5033">
        <v>18.231999999999999</v>
      </c>
      <c r="J5033" s="65" t="s">
        <v>14933</v>
      </c>
      <c r="K5033" t="s">
        <v>14956</v>
      </c>
      <c r="L5033" t="s">
        <v>1201</v>
      </c>
      <c r="M5033" s="65">
        <v>1967</v>
      </c>
      <c r="O5033" t="s">
        <v>1202</v>
      </c>
      <c r="Q5033">
        <v>46.27</v>
      </c>
      <c r="R5033">
        <v>2.06</v>
      </c>
    </row>
    <row r="5034" spans="1:18" x14ac:dyDescent="0.25">
      <c r="A5034" t="s">
        <v>741</v>
      </c>
      <c r="B5034" t="s">
        <v>15276</v>
      </c>
      <c r="C5034" t="s">
        <v>15274</v>
      </c>
      <c r="D5034" t="s">
        <v>15277</v>
      </c>
      <c r="E5034">
        <v>1244</v>
      </c>
      <c r="F5034" s="65">
        <v>222</v>
      </c>
      <c r="G5034" s="65" t="s">
        <v>1316</v>
      </c>
      <c r="H5034">
        <v>52.305</v>
      </c>
      <c r="I5034">
        <v>18.231999999999999</v>
      </c>
      <c r="J5034" s="65" t="s">
        <v>14933</v>
      </c>
      <c r="K5034" t="s">
        <v>14956</v>
      </c>
      <c r="L5034" t="s">
        <v>1201</v>
      </c>
      <c r="M5034" s="65">
        <v>1967</v>
      </c>
      <c r="O5034" t="s">
        <v>1202</v>
      </c>
      <c r="Q5034">
        <v>46.27</v>
      </c>
      <c r="R5034">
        <v>2.06</v>
      </c>
    </row>
    <row r="5035" spans="1:18" x14ac:dyDescent="0.25">
      <c r="A5035" t="s">
        <v>741</v>
      </c>
      <c r="B5035" t="s">
        <v>15278</v>
      </c>
      <c r="C5035" t="s">
        <v>15274</v>
      </c>
      <c r="D5035" t="s">
        <v>15279</v>
      </c>
      <c r="E5035">
        <v>1244</v>
      </c>
      <c r="F5035" s="65">
        <v>200</v>
      </c>
      <c r="G5035" s="65" t="s">
        <v>1316</v>
      </c>
      <c r="H5035">
        <v>52.305</v>
      </c>
      <c r="I5035">
        <v>18.231999999999999</v>
      </c>
      <c r="J5035" s="65" t="s">
        <v>14933</v>
      </c>
      <c r="K5035" t="s">
        <v>14956</v>
      </c>
      <c r="L5035" t="s">
        <v>1201</v>
      </c>
      <c r="M5035" s="65">
        <v>1967</v>
      </c>
      <c r="O5035" t="s">
        <v>1202</v>
      </c>
      <c r="Q5035">
        <v>46.27</v>
      </c>
      <c r="R5035">
        <v>2.06</v>
      </c>
    </row>
    <row r="5036" spans="1:18" x14ac:dyDescent="0.25">
      <c r="A5036" t="s">
        <v>741</v>
      </c>
      <c r="B5036" t="s">
        <v>15280</v>
      </c>
      <c r="C5036" t="s">
        <v>15274</v>
      </c>
      <c r="D5036" t="s">
        <v>15281</v>
      </c>
      <c r="E5036">
        <v>1244</v>
      </c>
      <c r="F5036" s="65">
        <v>200</v>
      </c>
      <c r="G5036" s="65" t="s">
        <v>1316</v>
      </c>
      <c r="H5036">
        <v>52.305</v>
      </c>
      <c r="I5036">
        <v>18.231999999999999</v>
      </c>
      <c r="J5036" s="65" t="s">
        <v>14933</v>
      </c>
      <c r="K5036" t="s">
        <v>14956</v>
      </c>
      <c r="L5036" t="s">
        <v>1201</v>
      </c>
      <c r="M5036" s="65">
        <v>1967</v>
      </c>
      <c r="O5036" t="s">
        <v>1202</v>
      </c>
      <c r="Q5036">
        <v>46.27</v>
      </c>
      <c r="R5036">
        <v>2.06</v>
      </c>
    </row>
    <row r="5037" spans="1:18" x14ac:dyDescent="0.25">
      <c r="A5037" t="s">
        <v>741</v>
      </c>
      <c r="B5037" t="s">
        <v>15282</v>
      </c>
      <c r="C5037" t="s">
        <v>15274</v>
      </c>
      <c r="D5037" t="s">
        <v>15283</v>
      </c>
      <c r="E5037">
        <v>1244</v>
      </c>
      <c r="F5037" s="65">
        <v>200</v>
      </c>
      <c r="G5037" s="65" t="s">
        <v>1316</v>
      </c>
      <c r="H5037">
        <v>52.305</v>
      </c>
      <c r="I5037">
        <v>18.231999999999999</v>
      </c>
      <c r="J5037" s="65" t="s">
        <v>14933</v>
      </c>
      <c r="K5037" t="s">
        <v>14956</v>
      </c>
      <c r="L5037" t="s">
        <v>1201</v>
      </c>
      <c r="M5037" s="65">
        <v>1967</v>
      </c>
      <c r="O5037" t="s">
        <v>1202</v>
      </c>
      <c r="Q5037">
        <v>46.27</v>
      </c>
      <c r="R5037">
        <v>2.06</v>
      </c>
    </row>
    <row r="5038" spans="1:18" x14ac:dyDescent="0.25">
      <c r="A5038" t="s">
        <v>741</v>
      </c>
      <c r="B5038" t="s">
        <v>15284</v>
      </c>
      <c r="C5038" t="s">
        <v>15274</v>
      </c>
      <c r="D5038" t="s">
        <v>15285</v>
      </c>
      <c r="E5038">
        <v>1244</v>
      </c>
      <c r="F5038" s="65">
        <v>222</v>
      </c>
      <c r="G5038" s="65" t="s">
        <v>1316</v>
      </c>
      <c r="H5038">
        <v>52.305</v>
      </c>
      <c r="I5038">
        <v>18.231999999999999</v>
      </c>
      <c r="J5038" s="65" t="s">
        <v>14933</v>
      </c>
      <c r="K5038" t="s">
        <v>14956</v>
      </c>
      <c r="L5038" t="s">
        <v>1201</v>
      </c>
      <c r="M5038" s="65">
        <v>1967</v>
      </c>
      <c r="O5038" t="s">
        <v>1202</v>
      </c>
      <c r="Q5038">
        <v>46.27</v>
      </c>
      <c r="R5038">
        <v>2.06</v>
      </c>
    </row>
    <row r="5039" spans="1:18" x14ac:dyDescent="0.25">
      <c r="A5039" t="s">
        <v>15286</v>
      </c>
      <c r="C5039" t="s">
        <v>15287</v>
      </c>
      <c r="D5039" t="s">
        <v>1216</v>
      </c>
      <c r="E5039">
        <v>106</v>
      </c>
      <c r="F5039" s="65">
        <v>106</v>
      </c>
      <c r="G5039" s="65" t="s">
        <v>1495</v>
      </c>
      <c r="H5039">
        <v>53.085999999999999</v>
      </c>
      <c r="I5039">
        <v>14.788</v>
      </c>
      <c r="J5039" s="65" t="s">
        <v>14933</v>
      </c>
      <c r="K5039" t="s">
        <v>15011</v>
      </c>
      <c r="L5039" t="s">
        <v>1201</v>
      </c>
      <c r="O5039" t="s">
        <v>1360</v>
      </c>
      <c r="Q5039">
        <v>0</v>
      </c>
      <c r="R5039">
        <v>0</v>
      </c>
    </row>
    <row r="5040" spans="1:18" x14ac:dyDescent="0.25">
      <c r="A5040" t="s">
        <v>15288</v>
      </c>
      <c r="B5040" t="s">
        <v>15289</v>
      </c>
      <c r="C5040" t="s">
        <v>15290</v>
      </c>
      <c r="D5040" t="s">
        <v>15291</v>
      </c>
      <c r="E5040">
        <v>201</v>
      </c>
      <c r="F5040" s="65">
        <v>67</v>
      </c>
      <c r="G5040" s="65" t="s">
        <v>1213</v>
      </c>
      <c r="H5040">
        <v>41.112000000000002</v>
      </c>
      <c r="I5040">
        <v>-8.0039999999999996</v>
      </c>
      <c r="J5040" s="65" t="s">
        <v>15292</v>
      </c>
      <c r="K5040" t="s">
        <v>23</v>
      </c>
      <c r="L5040" t="s">
        <v>1201</v>
      </c>
      <c r="M5040" s="65">
        <v>1971</v>
      </c>
      <c r="O5040" t="s">
        <v>1202</v>
      </c>
    </row>
    <row r="5041" spans="1:18" x14ac:dyDescent="0.25">
      <c r="A5041" t="s">
        <v>15288</v>
      </c>
      <c r="B5041" t="s">
        <v>15293</v>
      </c>
      <c r="C5041" t="s">
        <v>15290</v>
      </c>
      <c r="D5041" t="s">
        <v>15294</v>
      </c>
      <c r="E5041">
        <v>201</v>
      </c>
      <c r="F5041" s="65">
        <v>67</v>
      </c>
      <c r="G5041" s="65" t="s">
        <v>1213</v>
      </c>
      <c r="H5041">
        <v>41.112000000000002</v>
      </c>
      <c r="I5041">
        <v>-8.0039999999999996</v>
      </c>
      <c r="J5041" s="65" t="s">
        <v>15292</v>
      </c>
      <c r="K5041" t="s">
        <v>23</v>
      </c>
      <c r="L5041" t="s">
        <v>1201</v>
      </c>
      <c r="M5041" s="65">
        <v>1971</v>
      </c>
      <c r="O5041" t="s">
        <v>1202</v>
      </c>
    </row>
    <row r="5042" spans="1:18" x14ac:dyDescent="0.25">
      <c r="A5042" t="s">
        <v>15288</v>
      </c>
      <c r="B5042" t="s">
        <v>15295</v>
      </c>
      <c r="C5042" t="s">
        <v>15290</v>
      </c>
      <c r="D5042" t="s">
        <v>15296</v>
      </c>
      <c r="E5042">
        <v>201</v>
      </c>
      <c r="F5042" s="65">
        <v>67</v>
      </c>
      <c r="G5042" s="65" t="s">
        <v>1213</v>
      </c>
      <c r="H5042">
        <v>41.112000000000002</v>
      </c>
      <c r="I5042">
        <v>-8.0039999999999996</v>
      </c>
      <c r="J5042" s="65" t="s">
        <v>15292</v>
      </c>
      <c r="K5042" t="s">
        <v>23</v>
      </c>
      <c r="L5042" t="s">
        <v>1201</v>
      </c>
      <c r="M5042" s="65">
        <v>1971</v>
      </c>
      <c r="O5042" t="s">
        <v>1202</v>
      </c>
    </row>
    <row r="5043" spans="1:18" x14ac:dyDescent="0.25">
      <c r="A5043" t="s">
        <v>15297</v>
      </c>
      <c r="B5043" t="s">
        <v>15298</v>
      </c>
      <c r="C5043" t="s">
        <v>15299</v>
      </c>
      <c r="D5043" t="s">
        <v>15300</v>
      </c>
      <c r="E5043">
        <v>189</v>
      </c>
      <c r="F5043" s="65">
        <v>189</v>
      </c>
      <c r="G5043" s="65" t="s">
        <v>1213</v>
      </c>
      <c r="H5043">
        <v>41.5</v>
      </c>
      <c r="I5043">
        <v>-6.2709999999999999</v>
      </c>
      <c r="J5043" s="65" t="s">
        <v>15292</v>
      </c>
      <c r="K5043" t="s">
        <v>23</v>
      </c>
      <c r="L5043" t="s">
        <v>1201</v>
      </c>
      <c r="M5043" s="65">
        <v>1995</v>
      </c>
      <c r="O5043" t="s">
        <v>1202</v>
      </c>
    </row>
    <row r="5044" spans="1:18" x14ac:dyDescent="0.25">
      <c r="A5044" t="s">
        <v>15301</v>
      </c>
      <c r="B5044" t="s">
        <v>15302</v>
      </c>
      <c r="C5044" t="s">
        <v>15303</v>
      </c>
      <c r="D5044" t="s">
        <v>15304</v>
      </c>
      <c r="E5044">
        <v>240</v>
      </c>
      <c r="F5044" s="65">
        <v>80</v>
      </c>
      <c r="G5044" s="65" t="s">
        <v>1213</v>
      </c>
      <c r="H5044">
        <v>39.872999999999998</v>
      </c>
      <c r="I5044">
        <v>-8.4019999999999992</v>
      </c>
      <c r="J5044" s="65" t="s">
        <v>15292</v>
      </c>
      <c r="K5044" t="s">
        <v>23</v>
      </c>
      <c r="L5044" t="s">
        <v>1201</v>
      </c>
      <c r="M5044" s="65">
        <v>1975</v>
      </c>
      <c r="O5044" t="s">
        <v>1202</v>
      </c>
    </row>
    <row r="5045" spans="1:18" x14ac:dyDescent="0.25">
      <c r="A5045" t="s">
        <v>15301</v>
      </c>
      <c r="B5045" t="s">
        <v>15305</v>
      </c>
      <c r="C5045" t="s">
        <v>15303</v>
      </c>
      <c r="D5045" t="s">
        <v>15306</v>
      </c>
      <c r="E5045">
        <v>240</v>
      </c>
      <c r="F5045" s="65">
        <v>80</v>
      </c>
      <c r="G5045" s="65" t="s">
        <v>1213</v>
      </c>
      <c r="H5045">
        <v>39.872999999999998</v>
      </c>
      <c r="I5045">
        <v>-8.4019999999999992</v>
      </c>
      <c r="J5045" s="65" t="s">
        <v>15292</v>
      </c>
      <c r="K5045" t="s">
        <v>23</v>
      </c>
      <c r="L5045" t="s">
        <v>1201</v>
      </c>
      <c r="M5045" s="65">
        <v>1975</v>
      </c>
      <c r="O5045" t="s">
        <v>1202</v>
      </c>
    </row>
    <row r="5046" spans="1:18" x14ac:dyDescent="0.25">
      <c r="A5046" t="s">
        <v>15301</v>
      </c>
      <c r="B5046" t="s">
        <v>15307</v>
      </c>
      <c r="C5046" t="s">
        <v>15303</v>
      </c>
      <c r="D5046" t="s">
        <v>15308</v>
      </c>
      <c r="E5046">
        <v>240</v>
      </c>
      <c r="F5046" s="65">
        <v>80</v>
      </c>
      <c r="G5046" s="65" t="s">
        <v>1213</v>
      </c>
      <c r="H5046">
        <v>39.872999999999998</v>
      </c>
      <c r="I5046">
        <v>-8.4019999999999992</v>
      </c>
      <c r="J5046" s="65" t="s">
        <v>15292</v>
      </c>
      <c r="K5046" t="s">
        <v>23</v>
      </c>
      <c r="L5046" t="s">
        <v>1201</v>
      </c>
      <c r="M5046" s="65">
        <v>1975</v>
      </c>
      <c r="O5046" t="s">
        <v>1202</v>
      </c>
    </row>
    <row r="5047" spans="1:18" x14ac:dyDescent="0.25">
      <c r="A5047" t="s">
        <v>15309</v>
      </c>
      <c r="B5047" t="s">
        <v>15310</v>
      </c>
      <c r="C5047" t="s">
        <v>15311</v>
      </c>
      <c r="D5047" t="s">
        <v>15312</v>
      </c>
      <c r="E5047">
        <v>990</v>
      </c>
      <c r="F5047" s="65">
        <v>330</v>
      </c>
      <c r="G5047" s="65" t="s">
        <v>1206</v>
      </c>
      <c r="H5047">
        <v>41.067999999999998</v>
      </c>
      <c r="I5047">
        <v>-8.4570000000000007</v>
      </c>
      <c r="J5047" s="65" t="s">
        <v>15292</v>
      </c>
      <c r="K5047" t="s">
        <v>23</v>
      </c>
      <c r="L5047" t="s">
        <v>1201</v>
      </c>
      <c r="O5047" t="s">
        <v>1202</v>
      </c>
      <c r="P5047" t="s">
        <v>1209</v>
      </c>
      <c r="Q5047">
        <v>43.07</v>
      </c>
      <c r="R5047">
        <v>0.38</v>
      </c>
    </row>
    <row r="5048" spans="1:18" x14ac:dyDescent="0.25">
      <c r="A5048" t="s">
        <v>15309</v>
      </c>
      <c r="B5048" t="s">
        <v>15313</v>
      </c>
      <c r="C5048" t="s">
        <v>15311</v>
      </c>
      <c r="D5048" t="s">
        <v>15314</v>
      </c>
      <c r="E5048">
        <v>990</v>
      </c>
      <c r="F5048" s="65">
        <v>330</v>
      </c>
      <c r="G5048" s="65" t="s">
        <v>1206</v>
      </c>
      <c r="H5048">
        <v>41.067999999999998</v>
      </c>
      <c r="I5048">
        <v>-8.4570000000000007</v>
      </c>
      <c r="J5048" s="65" t="s">
        <v>15292</v>
      </c>
      <c r="K5048" t="s">
        <v>23</v>
      </c>
      <c r="L5048" t="s">
        <v>1201</v>
      </c>
      <c r="O5048" t="s">
        <v>1202</v>
      </c>
      <c r="P5048" t="s">
        <v>1209</v>
      </c>
      <c r="Q5048">
        <v>43.07</v>
      </c>
      <c r="R5048">
        <v>0.38</v>
      </c>
    </row>
    <row r="5049" spans="1:18" x14ac:dyDescent="0.25">
      <c r="A5049" t="s">
        <v>15309</v>
      </c>
      <c r="B5049" t="s">
        <v>15315</v>
      </c>
      <c r="C5049" t="s">
        <v>15311</v>
      </c>
      <c r="D5049" t="s">
        <v>15316</v>
      </c>
      <c r="E5049">
        <v>990</v>
      </c>
      <c r="F5049" s="65">
        <v>330</v>
      </c>
      <c r="G5049" s="65" t="s">
        <v>1206</v>
      </c>
      <c r="H5049">
        <v>41.067999999999998</v>
      </c>
      <c r="I5049">
        <v>-8.4570000000000007</v>
      </c>
      <c r="J5049" s="65" t="s">
        <v>15292</v>
      </c>
      <c r="K5049" t="s">
        <v>23</v>
      </c>
      <c r="L5049" t="s">
        <v>1201</v>
      </c>
      <c r="O5049" t="s">
        <v>1202</v>
      </c>
      <c r="P5049" t="s">
        <v>1209</v>
      </c>
      <c r="Q5049">
        <v>43.07</v>
      </c>
      <c r="R5049">
        <v>0.38</v>
      </c>
    </row>
    <row r="5050" spans="1:18" x14ac:dyDescent="0.25">
      <c r="A5050" t="s">
        <v>15317</v>
      </c>
      <c r="B5050" t="s">
        <v>15318</v>
      </c>
      <c r="C5050" t="s">
        <v>15319</v>
      </c>
      <c r="D5050" t="s">
        <v>15320</v>
      </c>
      <c r="E5050">
        <v>108</v>
      </c>
      <c r="F5050" s="65">
        <v>54</v>
      </c>
      <c r="G5050" s="65" t="s">
        <v>1200</v>
      </c>
      <c r="H5050">
        <v>40.963999999999999</v>
      </c>
      <c r="I5050">
        <v>-8.0340000000000007</v>
      </c>
      <c r="J5050" s="65" t="s">
        <v>15292</v>
      </c>
      <c r="K5050" t="s">
        <v>15321</v>
      </c>
      <c r="L5050" t="s">
        <v>1201</v>
      </c>
      <c r="M5050" s="65">
        <v>1954</v>
      </c>
      <c r="O5050" t="s">
        <v>1202</v>
      </c>
    </row>
    <row r="5051" spans="1:18" x14ac:dyDescent="0.25">
      <c r="A5051" t="s">
        <v>15317</v>
      </c>
      <c r="B5051" t="s">
        <v>15322</v>
      </c>
      <c r="C5051" t="s">
        <v>15319</v>
      </c>
      <c r="D5051" t="s">
        <v>15323</v>
      </c>
      <c r="E5051">
        <v>108</v>
      </c>
      <c r="F5051" s="65">
        <v>54</v>
      </c>
      <c r="G5051" s="65" t="s">
        <v>1200</v>
      </c>
      <c r="H5051">
        <v>40.963999999999999</v>
      </c>
      <c r="I5051">
        <v>-8.0340000000000007</v>
      </c>
      <c r="J5051" s="65" t="s">
        <v>15292</v>
      </c>
      <c r="K5051" t="s">
        <v>15321</v>
      </c>
      <c r="L5051" t="s">
        <v>1201</v>
      </c>
      <c r="M5051" s="65">
        <v>1954</v>
      </c>
      <c r="O5051" t="s">
        <v>1202</v>
      </c>
    </row>
    <row r="5052" spans="1:18" x14ac:dyDescent="0.25">
      <c r="A5052" t="s">
        <v>15324</v>
      </c>
      <c r="B5052" t="s">
        <v>15325</v>
      </c>
      <c r="C5052" t="s">
        <v>15326</v>
      </c>
      <c r="D5052" t="s">
        <v>15327</v>
      </c>
      <c r="E5052">
        <v>630</v>
      </c>
      <c r="F5052" s="65">
        <v>315</v>
      </c>
      <c r="G5052" s="65" t="s">
        <v>1200</v>
      </c>
      <c r="H5052">
        <v>41.869</v>
      </c>
      <c r="I5052">
        <v>-8.2029999999999994</v>
      </c>
      <c r="J5052" s="65" t="s">
        <v>15292</v>
      </c>
      <c r="K5052" t="s">
        <v>23</v>
      </c>
      <c r="L5052" t="s">
        <v>1201</v>
      </c>
      <c r="M5052" s="65">
        <v>1992</v>
      </c>
      <c r="O5052" t="s">
        <v>1202</v>
      </c>
    </row>
    <row r="5053" spans="1:18" x14ac:dyDescent="0.25">
      <c r="A5053" t="s">
        <v>15324</v>
      </c>
      <c r="B5053" t="s">
        <v>15328</v>
      </c>
      <c r="C5053" t="s">
        <v>15326</v>
      </c>
      <c r="D5053" t="s">
        <v>15329</v>
      </c>
      <c r="E5053">
        <v>630</v>
      </c>
      <c r="F5053" s="65">
        <v>315</v>
      </c>
      <c r="G5053" s="65" t="s">
        <v>1200</v>
      </c>
      <c r="H5053">
        <v>41.869</v>
      </c>
      <c r="I5053">
        <v>-8.2029999999999994</v>
      </c>
      <c r="J5053" s="65" t="s">
        <v>15292</v>
      </c>
      <c r="K5053" t="s">
        <v>23</v>
      </c>
      <c r="L5053" t="s">
        <v>1201</v>
      </c>
      <c r="M5053" s="65">
        <v>1992</v>
      </c>
      <c r="O5053" t="s">
        <v>1202</v>
      </c>
    </row>
    <row r="5054" spans="1:18" x14ac:dyDescent="0.25">
      <c r="A5054" t="s">
        <v>15330</v>
      </c>
      <c r="B5054" t="s">
        <v>15331</v>
      </c>
      <c r="C5054" t="s">
        <v>15332</v>
      </c>
      <c r="D5054" t="s">
        <v>15333</v>
      </c>
      <c r="E5054">
        <v>186</v>
      </c>
      <c r="F5054" s="65">
        <v>62</v>
      </c>
      <c r="G5054" s="65" t="s">
        <v>1213</v>
      </c>
      <c r="H5054">
        <v>41.13</v>
      </c>
      <c r="I5054">
        <v>-7.1239999999999997</v>
      </c>
      <c r="J5054" s="65" t="s">
        <v>15292</v>
      </c>
      <c r="K5054" t="s">
        <v>23</v>
      </c>
      <c r="L5054" t="s">
        <v>1201</v>
      </c>
      <c r="M5054" s="65">
        <v>1982</v>
      </c>
      <c r="O5054" t="s">
        <v>1202</v>
      </c>
    </row>
    <row r="5055" spans="1:18" x14ac:dyDescent="0.25">
      <c r="A5055" t="s">
        <v>15330</v>
      </c>
      <c r="B5055" t="s">
        <v>15334</v>
      </c>
      <c r="C5055" t="s">
        <v>15332</v>
      </c>
      <c r="D5055" t="s">
        <v>15335</v>
      </c>
      <c r="E5055">
        <v>186</v>
      </c>
      <c r="F5055" s="65">
        <v>62</v>
      </c>
      <c r="G5055" s="65" t="s">
        <v>1213</v>
      </c>
      <c r="H5055">
        <v>41.13</v>
      </c>
      <c r="I5055">
        <v>-7.1239999999999997</v>
      </c>
      <c r="J5055" s="65" t="s">
        <v>15292</v>
      </c>
      <c r="K5055" t="s">
        <v>23</v>
      </c>
      <c r="L5055" t="s">
        <v>1201</v>
      </c>
      <c r="M5055" s="65">
        <v>1982</v>
      </c>
      <c r="O5055" t="s">
        <v>1202</v>
      </c>
    </row>
    <row r="5056" spans="1:18" x14ac:dyDescent="0.25">
      <c r="A5056" t="s">
        <v>15330</v>
      </c>
      <c r="B5056" t="s">
        <v>15336</v>
      </c>
      <c r="C5056" t="s">
        <v>15332</v>
      </c>
      <c r="D5056" t="s">
        <v>15337</v>
      </c>
      <c r="E5056">
        <v>186</v>
      </c>
      <c r="F5056" s="65">
        <v>62</v>
      </c>
      <c r="G5056" s="65" t="s">
        <v>1213</v>
      </c>
      <c r="H5056">
        <v>41.13</v>
      </c>
      <c r="I5056">
        <v>-7.1239999999999997</v>
      </c>
      <c r="J5056" s="65" t="s">
        <v>15292</v>
      </c>
      <c r="K5056" t="s">
        <v>23</v>
      </c>
      <c r="L5056" t="s">
        <v>1201</v>
      </c>
      <c r="M5056" s="65">
        <v>1982</v>
      </c>
      <c r="O5056" t="s">
        <v>1202</v>
      </c>
    </row>
    <row r="5057" spans="1:18" x14ac:dyDescent="0.25">
      <c r="A5057" t="s">
        <v>15338</v>
      </c>
      <c r="B5057" t="s">
        <v>15339</v>
      </c>
      <c r="C5057" t="s">
        <v>15340</v>
      </c>
      <c r="D5057" t="s">
        <v>15341</v>
      </c>
      <c r="E5057">
        <v>780</v>
      </c>
      <c r="F5057" s="65">
        <v>390</v>
      </c>
      <c r="G5057" s="65" t="s">
        <v>1235</v>
      </c>
      <c r="H5057">
        <v>41.692999999999998</v>
      </c>
      <c r="I5057">
        <v>-8.0280000000000005</v>
      </c>
      <c r="J5057" s="65" t="s">
        <v>15292</v>
      </c>
      <c r="K5057" t="s">
        <v>23</v>
      </c>
      <c r="L5057" t="s">
        <v>1201</v>
      </c>
      <c r="O5057" t="s">
        <v>1202</v>
      </c>
    </row>
    <row r="5058" spans="1:18" x14ac:dyDescent="0.25">
      <c r="A5058" t="s">
        <v>15338</v>
      </c>
      <c r="B5058" t="s">
        <v>15342</v>
      </c>
      <c r="C5058" t="s">
        <v>15340</v>
      </c>
      <c r="D5058" t="s">
        <v>15343</v>
      </c>
      <c r="E5058">
        <v>780</v>
      </c>
      <c r="F5058" s="65">
        <v>390</v>
      </c>
      <c r="G5058" s="65" t="s">
        <v>1235</v>
      </c>
      <c r="H5058">
        <v>41.692999999999998</v>
      </c>
      <c r="I5058">
        <v>-8.0280000000000005</v>
      </c>
      <c r="J5058" s="65" t="s">
        <v>15292</v>
      </c>
      <c r="K5058" t="s">
        <v>23</v>
      </c>
      <c r="L5058" t="s">
        <v>1201</v>
      </c>
      <c r="O5058" t="s">
        <v>1202</v>
      </c>
    </row>
    <row r="5059" spans="1:18" x14ac:dyDescent="0.25">
      <c r="A5059" t="s">
        <v>15344</v>
      </c>
      <c r="B5059" t="s">
        <v>15345</v>
      </c>
      <c r="C5059" t="s">
        <v>15346</v>
      </c>
      <c r="D5059" t="s">
        <v>15347</v>
      </c>
      <c r="E5059">
        <v>240</v>
      </c>
      <c r="F5059" s="65">
        <v>80</v>
      </c>
      <c r="G5059" s="65" t="s">
        <v>1213</v>
      </c>
      <c r="H5059">
        <v>41.308</v>
      </c>
      <c r="I5059">
        <v>-6.5039999999999996</v>
      </c>
      <c r="J5059" s="65" t="s">
        <v>15292</v>
      </c>
      <c r="K5059" t="s">
        <v>23</v>
      </c>
      <c r="L5059" t="s">
        <v>1201</v>
      </c>
      <c r="M5059" s="65">
        <v>1964</v>
      </c>
      <c r="O5059" t="s">
        <v>1202</v>
      </c>
    </row>
    <row r="5060" spans="1:18" x14ac:dyDescent="0.25">
      <c r="A5060" t="s">
        <v>15344</v>
      </c>
      <c r="B5060" t="s">
        <v>15348</v>
      </c>
      <c r="C5060" t="s">
        <v>15346</v>
      </c>
      <c r="D5060" t="s">
        <v>15349</v>
      </c>
      <c r="E5060">
        <v>240</v>
      </c>
      <c r="F5060" s="65">
        <v>80</v>
      </c>
      <c r="G5060" s="65" t="s">
        <v>1213</v>
      </c>
      <c r="H5060">
        <v>41.308</v>
      </c>
      <c r="I5060">
        <v>-6.5039999999999996</v>
      </c>
      <c r="J5060" s="65" t="s">
        <v>15292</v>
      </c>
      <c r="K5060" t="s">
        <v>23</v>
      </c>
      <c r="L5060" t="s">
        <v>1201</v>
      </c>
      <c r="M5060" s="65">
        <v>1964</v>
      </c>
      <c r="O5060" t="s">
        <v>1202</v>
      </c>
    </row>
    <row r="5061" spans="1:18" x14ac:dyDescent="0.25">
      <c r="A5061" t="s">
        <v>15344</v>
      </c>
      <c r="B5061" t="s">
        <v>15350</v>
      </c>
      <c r="C5061" t="s">
        <v>15346</v>
      </c>
      <c r="D5061" t="s">
        <v>15351</v>
      </c>
      <c r="E5061">
        <v>240</v>
      </c>
      <c r="F5061" s="65">
        <v>80</v>
      </c>
      <c r="G5061" s="65" t="s">
        <v>1213</v>
      </c>
      <c r="H5061">
        <v>41.308</v>
      </c>
      <c r="I5061">
        <v>-6.5039999999999996</v>
      </c>
      <c r="J5061" s="65" t="s">
        <v>15292</v>
      </c>
      <c r="K5061" t="s">
        <v>23</v>
      </c>
      <c r="L5061" t="s">
        <v>1201</v>
      </c>
      <c r="M5061" s="65">
        <v>1964</v>
      </c>
      <c r="O5061" t="s">
        <v>1202</v>
      </c>
    </row>
    <row r="5062" spans="1:18" x14ac:dyDescent="0.25">
      <c r="A5062" t="s">
        <v>15352</v>
      </c>
      <c r="B5062" t="s">
        <v>15353</v>
      </c>
      <c r="C5062" t="s">
        <v>15354</v>
      </c>
      <c r="D5062" t="s">
        <v>15355</v>
      </c>
      <c r="E5062">
        <v>125</v>
      </c>
      <c r="F5062" s="65">
        <v>72</v>
      </c>
      <c r="G5062" s="65" t="s">
        <v>1235</v>
      </c>
      <c r="H5062">
        <v>41.359000000000002</v>
      </c>
      <c r="I5062">
        <v>-8.3339999999999996</v>
      </c>
      <c r="J5062" s="65" t="s">
        <v>15292</v>
      </c>
      <c r="K5062" t="s">
        <v>23</v>
      </c>
      <c r="L5062" t="s">
        <v>1201</v>
      </c>
      <c r="M5062" s="65">
        <v>1972</v>
      </c>
      <c r="O5062" t="s">
        <v>1202</v>
      </c>
    </row>
    <row r="5063" spans="1:18" x14ac:dyDescent="0.25">
      <c r="A5063" t="s">
        <v>15352</v>
      </c>
      <c r="B5063" t="s">
        <v>15356</v>
      </c>
      <c r="C5063" t="s">
        <v>15354</v>
      </c>
      <c r="D5063" t="s">
        <v>15357</v>
      </c>
      <c r="E5063">
        <v>125</v>
      </c>
      <c r="F5063" s="65">
        <v>71</v>
      </c>
      <c r="G5063" s="65" t="s">
        <v>1235</v>
      </c>
      <c r="H5063">
        <v>41.359000000000002</v>
      </c>
      <c r="I5063">
        <v>-8.3339999999999996</v>
      </c>
      <c r="J5063" s="65" t="s">
        <v>15292</v>
      </c>
      <c r="K5063" t="s">
        <v>23</v>
      </c>
      <c r="L5063" t="s">
        <v>1201</v>
      </c>
      <c r="M5063" s="65">
        <v>1972</v>
      </c>
      <c r="O5063" t="s">
        <v>1202</v>
      </c>
    </row>
    <row r="5064" spans="1:18" x14ac:dyDescent="0.25">
      <c r="A5064" t="s">
        <v>15358</v>
      </c>
      <c r="B5064" t="s">
        <v>15359</v>
      </c>
      <c r="C5064" t="s">
        <v>15360</v>
      </c>
      <c r="D5064" t="s">
        <v>15361</v>
      </c>
      <c r="E5064">
        <v>180</v>
      </c>
      <c r="F5064" s="65">
        <v>60</v>
      </c>
      <c r="G5064" s="65" t="s">
        <v>1213</v>
      </c>
      <c r="H5064">
        <v>41.165999999999997</v>
      </c>
      <c r="I5064">
        <v>-7.7869999999999999</v>
      </c>
      <c r="J5064" s="65" t="s">
        <v>15292</v>
      </c>
      <c r="K5064" t="s">
        <v>23</v>
      </c>
      <c r="L5064" t="s">
        <v>1201</v>
      </c>
      <c r="M5064" s="65">
        <v>1973</v>
      </c>
      <c r="O5064" t="s">
        <v>1202</v>
      </c>
    </row>
    <row r="5065" spans="1:18" x14ac:dyDescent="0.25">
      <c r="A5065" t="s">
        <v>15358</v>
      </c>
      <c r="B5065" t="s">
        <v>15362</v>
      </c>
      <c r="C5065" t="s">
        <v>15360</v>
      </c>
      <c r="D5065" t="s">
        <v>15363</v>
      </c>
      <c r="E5065">
        <v>180</v>
      </c>
      <c r="F5065" s="65">
        <v>60</v>
      </c>
      <c r="G5065" s="65" t="s">
        <v>1213</v>
      </c>
      <c r="H5065">
        <v>41.165999999999997</v>
      </c>
      <c r="I5065">
        <v>-7.7869999999999999</v>
      </c>
      <c r="J5065" s="65" t="s">
        <v>15292</v>
      </c>
      <c r="K5065" t="s">
        <v>23</v>
      </c>
      <c r="L5065" t="s">
        <v>1201</v>
      </c>
      <c r="M5065" s="65">
        <v>1973</v>
      </c>
      <c r="O5065" t="s">
        <v>1202</v>
      </c>
    </row>
    <row r="5066" spans="1:18" x14ac:dyDescent="0.25">
      <c r="A5066" t="s">
        <v>15358</v>
      </c>
      <c r="B5066" t="s">
        <v>15364</v>
      </c>
      <c r="C5066" t="s">
        <v>15360</v>
      </c>
      <c r="D5066" t="s">
        <v>15365</v>
      </c>
      <c r="E5066">
        <v>180</v>
      </c>
      <c r="F5066" s="65">
        <v>60</v>
      </c>
      <c r="G5066" s="65" t="s">
        <v>1213</v>
      </c>
      <c r="H5066">
        <v>41.165999999999997</v>
      </c>
      <c r="I5066">
        <v>-7.7869999999999999</v>
      </c>
      <c r="J5066" s="65" t="s">
        <v>15292</v>
      </c>
      <c r="K5066" t="s">
        <v>23</v>
      </c>
      <c r="L5066" t="s">
        <v>1201</v>
      </c>
      <c r="M5066" s="65">
        <v>1973</v>
      </c>
      <c r="O5066" t="s">
        <v>1202</v>
      </c>
    </row>
    <row r="5067" spans="1:18" x14ac:dyDescent="0.25">
      <c r="A5067" t="s">
        <v>15366</v>
      </c>
      <c r="B5067" t="s">
        <v>15367</v>
      </c>
      <c r="C5067" t="s">
        <v>15368</v>
      </c>
      <c r="D5067" t="s">
        <v>15369</v>
      </c>
      <c r="E5067">
        <v>117</v>
      </c>
      <c r="F5067" s="65">
        <v>39</v>
      </c>
      <c r="G5067" s="65" t="s">
        <v>1213</v>
      </c>
      <c r="H5067">
        <v>41.064</v>
      </c>
      <c r="I5067">
        <v>-8.5</v>
      </c>
      <c r="J5067" s="65" t="s">
        <v>15292</v>
      </c>
      <c r="K5067" t="s">
        <v>23</v>
      </c>
      <c r="L5067" t="s">
        <v>1201</v>
      </c>
      <c r="M5067" s="65">
        <v>1985</v>
      </c>
      <c r="O5067" t="s">
        <v>1202</v>
      </c>
    </row>
    <row r="5068" spans="1:18" x14ac:dyDescent="0.25">
      <c r="A5068" t="s">
        <v>15366</v>
      </c>
      <c r="B5068" t="s">
        <v>15370</v>
      </c>
      <c r="C5068" t="s">
        <v>15368</v>
      </c>
      <c r="D5068" t="s">
        <v>15371</v>
      </c>
      <c r="E5068">
        <v>117</v>
      </c>
      <c r="F5068" s="65">
        <v>39</v>
      </c>
      <c r="G5068" s="65" t="s">
        <v>1213</v>
      </c>
      <c r="H5068">
        <v>41.064</v>
      </c>
      <c r="I5068">
        <v>-8.5</v>
      </c>
      <c r="J5068" s="65" t="s">
        <v>15292</v>
      </c>
      <c r="K5068" t="s">
        <v>23</v>
      </c>
      <c r="L5068" t="s">
        <v>1201</v>
      </c>
      <c r="M5068" s="65">
        <v>1985</v>
      </c>
      <c r="O5068" t="s">
        <v>1202</v>
      </c>
    </row>
    <row r="5069" spans="1:18" x14ac:dyDescent="0.25">
      <c r="A5069" t="s">
        <v>15366</v>
      </c>
      <c r="B5069" t="s">
        <v>15372</v>
      </c>
      <c r="C5069" t="s">
        <v>15368</v>
      </c>
      <c r="D5069" t="s">
        <v>15373</v>
      </c>
      <c r="E5069">
        <v>117</v>
      </c>
      <c r="F5069" s="65">
        <v>39</v>
      </c>
      <c r="G5069" s="65" t="s">
        <v>1213</v>
      </c>
      <c r="H5069">
        <v>41.064</v>
      </c>
      <c r="I5069">
        <v>-8.5</v>
      </c>
      <c r="J5069" s="65" t="s">
        <v>15292</v>
      </c>
      <c r="K5069" t="s">
        <v>23</v>
      </c>
      <c r="L5069" t="s">
        <v>1201</v>
      </c>
      <c r="M5069" s="65">
        <v>1985</v>
      </c>
      <c r="O5069" t="s">
        <v>1202</v>
      </c>
    </row>
    <row r="5070" spans="1:18" x14ac:dyDescent="0.25">
      <c r="A5070" t="s">
        <v>15374</v>
      </c>
      <c r="B5070" t="s">
        <v>15375</v>
      </c>
      <c r="C5070" t="s">
        <v>15376</v>
      </c>
      <c r="D5070" t="s">
        <v>15377</v>
      </c>
      <c r="E5070">
        <v>576</v>
      </c>
      <c r="F5070" s="65">
        <v>288</v>
      </c>
      <c r="G5070" s="65" t="s">
        <v>1231</v>
      </c>
      <c r="H5070">
        <v>39.47</v>
      </c>
      <c r="I5070">
        <v>-8.1159999999999997</v>
      </c>
      <c r="J5070" s="65" t="s">
        <v>15292</v>
      </c>
      <c r="K5070" t="s">
        <v>15321</v>
      </c>
      <c r="L5070" t="s">
        <v>1201</v>
      </c>
      <c r="M5070" s="65">
        <v>1993</v>
      </c>
      <c r="O5070" t="s">
        <v>1202</v>
      </c>
      <c r="P5070" t="s">
        <v>1277</v>
      </c>
      <c r="Q5070">
        <v>2.2200000000000002</v>
      </c>
      <c r="R5070">
        <v>1.81</v>
      </c>
    </row>
    <row r="5071" spans="1:18" x14ac:dyDescent="0.25">
      <c r="A5071" t="s">
        <v>15374</v>
      </c>
      <c r="B5071" t="s">
        <v>15378</v>
      </c>
      <c r="C5071" t="s">
        <v>15376</v>
      </c>
      <c r="D5071" t="s">
        <v>15379</v>
      </c>
      <c r="E5071">
        <v>576</v>
      </c>
      <c r="F5071" s="65">
        <v>288</v>
      </c>
      <c r="G5071" s="65" t="s">
        <v>1231</v>
      </c>
      <c r="H5071">
        <v>39.47</v>
      </c>
      <c r="I5071">
        <v>-8.1159999999999997</v>
      </c>
      <c r="J5071" s="65" t="s">
        <v>15292</v>
      </c>
      <c r="K5071" t="s">
        <v>15321</v>
      </c>
      <c r="L5071" t="s">
        <v>1201</v>
      </c>
      <c r="M5071" s="65">
        <v>1995</v>
      </c>
      <c r="O5071" t="s">
        <v>1202</v>
      </c>
      <c r="P5071" t="s">
        <v>1277</v>
      </c>
      <c r="Q5071">
        <v>2.2200000000000002</v>
      </c>
      <c r="R5071">
        <v>1.81</v>
      </c>
    </row>
    <row r="5072" spans="1:18" x14ac:dyDescent="0.25">
      <c r="A5072" t="s">
        <v>15380</v>
      </c>
      <c r="B5072" t="s">
        <v>15381</v>
      </c>
      <c r="C5072" t="s">
        <v>15382</v>
      </c>
      <c r="D5072" t="s">
        <v>15383</v>
      </c>
      <c r="E5072">
        <v>159</v>
      </c>
      <c r="F5072" s="65">
        <v>53</v>
      </c>
      <c r="G5072" s="65" t="s">
        <v>1200</v>
      </c>
      <c r="H5072">
        <v>39.542999999999999</v>
      </c>
      <c r="I5072">
        <v>-8.32</v>
      </c>
      <c r="J5072" s="65" t="s">
        <v>15292</v>
      </c>
      <c r="K5072" t="s">
        <v>15321</v>
      </c>
      <c r="L5072" t="s">
        <v>1201</v>
      </c>
      <c r="M5072" s="65">
        <v>1951</v>
      </c>
      <c r="O5072" t="s">
        <v>1202</v>
      </c>
    </row>
    <row r="5073" spans="1:18" x14ac:dyDescent="0.25">
      <c r="A5073" t="s">
        <v>15380</v>
      </c>
      <c r="B5073" t="s">
        <v>15384</v>
      </c>
      <c r="C5073" t="s">
        <v>15382</v>
      </c>
      <c r="D5073" t="s">
        <v>15385</v>
      </c>
      <c r="E5073">
        <v>159</v>
      </c>
      <c r="F5073" s="65">
        <v>53</v>
      </c>
      <c r="G5073" s="65" t="s">
        <v>1200</v>
      </c>
      <c r="H5073">
        <v>39.542999999999999</v>
      </c>
      <c r="I5073">
        <v>-8.32</v>
      </c>
      <c r="J5073" s="65" t="s">
        <v>15292</v>
      </c>
      <c r="K5073" t="s">
        <v>15321</v>
      </c>
      <c r="L5073" t="s">
        <v>1201</v>
      </c>
      <c r="M5073" s="65">
        <v>1951</v>
      </c>
      <c r="O5073" t="s">
        <v>1202</v>
      </c>
    </row>
    <row r="5074" spans="1:18" x14ac:dyDescent="0.25">
      <c r="A5074" t="s">
        <v>15380</v>
      </c>
      <c r="B5074" t="s">
        <v>15386</v>
      </c>
      <c r="C5074" t="s">
        <v>15382</v>
      </c>
      <c r="D5074" t="s">
        <v>15387</v>
      </c>
      <c r="E5074">
        <v>159</v>
      </c>
      <c r="F5074" s="65">
        <v>53</v>
      </c>
      <c r="G5074" s="65" t="s">
        <v>1200</v>
      </c>
      <c r="H5074">
        <v>39.542999999999999</v>
      </c>
      <c r="I5074">
        <v>-8.32</v>
      </c>
      <c r="J5074" s="65" t="s">
        <v>15292</v>
      </c>
      <c r="K5074" t="s">
        <v>15321</v>
      </c>
      <c r="L5074" t="s">
        <v>1201</v>
      </c>
      <c r="M5074" s="65">
        <v>1951</v>
      </c>
      <c r="O5074" t="s">
        <v>1202</v>
      </c>
    </row>
    <row r="5075" spans="1:18" x14ac:dyDescent="0.25">
      <c r="A5075" t="s">
        <v>15388</v>
      </c>
      <c r="B5075" t="s">
        <v>15389</v>
      </c>
      <c r="C5075" t="s">
        <v>15390</v>
      </c>
      <c r="D5075" t="s">
        <v>15391</v>
      </c>
      <c r="E5075">
        <v>191</v>
      </c>
      <c r="F5075" s="65">
        <v>95</v>
      </c>
      <c r="G5075" s="65" t="s">
        <v>1235</v>
      </c>
      <c r="H5075">
        <v>41.692999999999998</v>
      </c>
      <c r="I5075">
        <v>-8.0280000000000005</v>
      </c>
      <c r="J5075" s="65" t="s">
        <v>15292</v>
      </c>
      <c r="K5075" t="s">
        <v>23</v>
      </c>
      <c r="L5075" t="s">
        <v>1201</v>
      </c>
      <c r="M5075" s="65">
        <v>2004</v>
      </c>
      <c r="O5075" t="s">
        <v>1202</v>
      </c>
    </row>
    <row r="5076" spans="1:18" x14ac:dyDescent="0.25">
      <c r="A5076" t="s">
        <v>15388</v>
      </c>
      <c r="B5076" t="s">
        <v>15392</v>
      </c>
      <c r="C5076" t="s">
        <v>15390</v>
      </c>
      <c r="D5076" t="s">
        <v>15393</v>
      </c>
      <c r="E5076">
        <v>191</v>
      </c>
      <c r="F5076" s="65">
        <v>95</v>
      </c>
      <c r="G5076" s="65" t="s">
        <v>1235</v>
      </c>
      <c r="H5076">
        <v>41.692999999999998</v>
      </c>
      <c r="I5076">
        <v>-8.0280000000000005</v>
      </c>
      <c r="J5076" s="65" t="s">
        <v>15292</v>
      </c>
      <c r="K5076" t="s">
        <v>23</v>
      </c>
      <c r="L5076" t="s">
        <v>1201</v>
      </c>
      <c r="M5076" s="65">
        <v>2004</v>
      </c>
      <c r="O5076" t="s">
        <v>1202</v>
      </c>
    </row>
    <row r="5077" spans="1:18" x14ac:dyDescent="0.25">
      <c r="A5077" t="s">
        <v>15394</v>
      </c>
      <c r="B5077" t="s">
        <v>15395</v>
      </c>
      <c r="C5077" t="s">
        <v>15396</v>
      </c>
      <c r="D5077" t="s">
        <v>15397</v>
      </c>
      <c r="E5077">
        <v>153</v>
      </c>
      <c r="F5077" s="65">
        <v>76</v>
      </c>
      <c r="G5077" s="65" t="s">
        <v>1235</v>
      </c>
      <c r="H5077">
        <v>41.186999999999998</v>
      </c>
      <c r="I5077">
        <v>-7.9589999999999996</v>
      </c>
      <c r="J5077" s="65" t="s">
        <v>15292</v>
      </c>
      <c r="K5077" t="s">
        <v>23</v>
      </c>
      <c r="L5077" t="s">
        <v>1201</v>
      </c>
      <c r="O5077" t="s">
        <v>1202</v>
      </c>
    </row>
    <row r="5078" spans="1:18" x14ac:dyDescent="0.25">
      <c r="A5078" t="s">
        <v>15394</v>
      </c>
      <c r="B5078" t="s">
        <v>15398</v>
      </c>
      <c r="C5078" t="s">
        <v>15396</v>
      </c>
      <c r="D5078" t="s">
        <v>15399</v>
      </c>
      <c r="E5078">
        <v>153</v>
      </c>
      <c r="F5078" s="65">
        <v>76</v>
      </c>
      <c r="G5078" s="65" t="s">
        <v>1235</v>
      </c>
      <c r="H5078">
        <v>41.186999999999998</v>
      </c>
      <c r="I5078">
        <v>-7.9589999999999996</v>
      </c>
      <c r="J5078" s="65" t="s">
        <v>15292</v>
      </c>
      <c r="K5078" t="s">
        <v>23</v>
      </c>
      <c r="L5078" t="s">
        <v>1201</v>
      </c>
      <c r="O5078" t="s">
        <v>1202</v>
      </c>
    </row>
    <row r="5079" spans="1:18" x14ac:dyDescent="0.25">
      <c r="A5079" t="s">
        <v>15400</v>
      </c>
      <c r="B5079" t="s">
        <v>15401</v>
      </c>
      <c r="C5079" t="s">
        <v>15402</v>
      </c>
      <c r="D5079" t="s">
        <v>15403</v>
      </c>
      <c r="E5079">
        <v>826</v>
      </c>
      <c r="F5079" s="65">
        <v>413</v>
      </c>
      <c r="G5079" s="65" t="s">
        <v>1206</v>
      </c>
      <c r="H5079">
        <v>40.143999999999998</v>
      </c>
      <c r="I5079">
        <v>-8.8059999999999992</v>
      </c>
      <c r="J5079" s="65" t="s">
        <v>15292</v>
      </c>
      <c r="K5079" t="s">
        <v>15321</v>
      </c>
      <c r="L5079" t="s">
        <v>1201</v>
      </c>
      <c r="M5079" s="65">
        <v>2009</v>
      </c>
      <c r="O5079" t="s">
        <v>1202</v>
      </c>
      <c r="P5079" t="s">
        <v>1268</v>
      </c>
      <c r="Q5079">
        <v>0.96</v>
      </c>
      <c r="R5079">
        <v>0.78</v>
      </c>
    </row>
    <row r="5080" spans="1:18" x14ac:dyDescent="0.25">
      <c r="A5080" t="s">
        <v>15400</v>
      </c>
      <c r="B5080" t="s">
        <v>15404</v>
      </c>
      <c r="C5080" t="s">
        <v>15402</v>
      </c>
      <c r="D5080" t="s">
        <v>15405</v>
      </c>
      <c r="E5080">
        <v>826</v>
      </c>
      <c r="F5080" s="65">
        <v>413</v>
      </c>
      <c r="G5080" s="65" t="s">
        <v>1206</v>
      </c>
      <c r="H5080">
        <v>40.143999999999998</v>
      </c>
      <c r="I5080">
        <v>-8.8059999999999992</v>
      </c>
      <c r="J5080" s="65" t="s">
        <v>15292</v>
      </c>
      <c r="K5080" t="s">
        <v>15321</v>
      </c>
      <c r="L5080" t="s">
        <v>1201</v>
      </c>
      <c r="M5080" s="65">
        <v>2009</v>
      </c>
      <c r="O5080" t="s">
        <v>1202</v>
      </c>
      <c r="P5080" t="s">
        <v>1268</v>
      </c>
      <c r="Q5080">
        <v>0.96</v>
      </c>
      <c r="R5080">
        <v>0.78</v>
      </c>
    </row>
    <row r="5081" spans="1:18" x14ac:dyDescent="0.25">
      <c r="A5081" t="s">
        <v>15406</v>
      </c>
      <c r="B5081" t="s">
        <v>15407</v>
      </c>
      <c r="C5081" t="s">
        <v>15408</v>
      </c>
      <c r="D5081" t="s">
        <v>15409</v>
      </c>
      <c r="E5081">
        <v>195</v>
      </c>
      <c r="F5081" s="65">
        <v>65</v>
      </c>
      <c r="G5081" s="65" t="s">
        <v>1213</v>
      </c>
      <c r="H5081">
        <v>41.4</v>
      </c>
      <c r="I5081">
        <v>-6.37</v>
      </c>
      <c r="J5081" s="65" t="s">
        <v>15292</v>
      </c>
      <c r="K5081" t="s">
        <v>2687</v>
      </c>
      <c r="L5081" t="s">
        <v>1201</v>
      </c>
      <c r="M5081" s="65">
        <v>1958</v>
      </c>
      <c r="O5081" t="s">
        <v>1202</v>
      </c>
    </row>
    <row r="5082" spans="1:18" x14ac:dyDescent="0.25">
      <c r="A5082" t="s">
        <v>15406</v>
      </c>
      <c r="B5082" t="s">
        <v>15410</v>
      </c>
      <c r="C5082" t="s">
        <v>15408</v>
      </c>
      <c r="D5082" t="s">
        <v>15411</v>
      </c>
      <c r="E5082">
        <v>195</v>
      </c>
      <c r="F5082" s="65">
        <v>65</v>
      </c>
      <c r="G5082" s="65" t="s">
        <v>1213</v>
      </c>
      <c r="H5082">
        <v>41.4</v>
      </c>
      <c r="I5082">
        <v>-6.37</v>
      </c>
      <c r="J5082" s="65" t="s">
        <v>15292</v>
      </c>
      <c r="K5082" t="s">
        <v>2687</v>
      </c>
      <c r="L5082" t="s">
        <v>1201</v>
      </c>
      <c r="M5082" s="65">
        <v>1958</v>
      </c>
      <c r="O5082" t="s">
        <v>1202</v>
      </c>
    </row>
    <row r="5083" spans="1:18" x14ac:dyDescent="0.25">
      <c r="A5083" t="s">
        <v>15406</v>
      </c>
      <c r="B5083" t="s">
        <v>15412</v>
      </c>
      <c r="C5083" t="s">
        <v>15408</v>
      </c>
      <c r="D5083" t="s">
        <v>15413</v>
      </c>
      <c r="E5083">
        <v>195</v>
      </c>
      <c r="F5083" s="65">
        <v>65</v>
      </c>
      <c r="G5083" s="65" t="s">
        <v>1213</v>
      </c>
      <c r="H5083">
        <v>41.4</v>
      </c>
      <c r="I5083">
        <v>-6.37</v>
      </c>
      <c r="J5083" s="65" t="s">
        <v>15292</v>
      </c>
      <c r="K5083" t="s">
        <v>2687</v>
      </c>
      <c r="L5083" t="s">
        <v>1201</v>
      </c>
      <c r="M5083" s="65">
        <v>1958</v>
      </c>
      <c r="O5083" t="s">
        <v>1202</v>
      </c>
    </row>
    <row r="5084" spans="1:18" x14ac:dyDescent="0.25">
      <c r="A5084" t="s">
        <v>15414</v>
      </c>
      <c r="B5084" t="s">
        <v>15415</v>
      </c>
      <c r="C5084" t="s">
        <v>15416</v>
      </c>
      <c r="D5084" t="s">
        <v>15417</v>
      </c>
      <c r="E5084">
        <v>191</v>
      </c>
      <c r="F5084" s="65">
        <v>191</v>
      </c>
      <c r="G5084" s="65" t="s">
        <v>1213</v>
      </c>
      <c r="H5084">
        <v>41.308</v>
      </c>
      <c r="I5084">
        <v>-6.5039999999999996</v>
      </c>
      <c r="J5084" s="65" t="s">
        <v>15292</v>
      </c>
      <c r="K5084" t="s">
        <v>23</v>
      </c>
      <c r="L5084" t="s">
        <v>1201</v>
      </c>
      <c r="M5084" s="65">
        <v>2011</v>
      </c>
      <c r="O5084" t="s">
        <v>1202</v>
      </c>
    </row>
    <row r="5085" spans="1:18" x14ac:dyDescent="0.25">
      <c r="A5085" t="s">
        <v>15418</v>
      </c>
      <c r="B5085" t="s">
        <v>15419</v>
      </c>
      <c r="C5085" t="s">
        <v>15420</v>
      </c>
      <c r="D5085" t="s">
        <v>15421</v>
      </c>
      <c r="E5085">
        <v>220</v>
      </c>
      <c r="F5085" s="65">
        <v>220</v>
      </c>
      <c r="G5085" s="65" t="s">
        <v>1235</v>
      </c>
      <c r="H5085">
        <v>41.692</v>
      </c>
      <c r="I5085">
        <v>-8.0909999999999993</v>
      </c>
      <c r="J5085" s="65" t="s">
        <v>15292</v>
      </c>
      <c r="K5085" t="s">
        <v>23</v>
      </c>
      <c r="L5085" t="s">
        <v>1201</v>
      </c>
      <c r="M5085" s="65">
        <v>1953</v>
      </c>
      <c r="O5085" t="s">
        <v>1202</v>
      </c>
    </row>
    <row r="5086" spans="1:18" x14ac:dyDescent="0.25">
      <c r="A5086" t="s">
        <v>15422</v>
      </c>
      <c r="B5086" t="s">
        <v>15423</v>
      </c>
      <c r="C5086" t="s">
        <v>15424</v>
      </c>
      <c r="D5086" t="s">
        <v>15425</v>
      </c>
      <c r="E5086">
        <v>1180</v>
      </c>
      <c r="F5086" s="65">
        <v>295</v>
      </c>
      <c r="G5086" s="65" t="s">
        <v>1231</v>
      </c>
      <c r="H5086">
        <v>37.930999999999997</v>
      </c>
      <c r="I5086">
        <v>-8.8070000000000004</v>
      </c>
      <c r="J5086" s="65" t="s">
        <v>15292</v>
      </c>
      <c r="K5086" t="s">
        <v>15426</v>
      </c>
      <c r="L5086" t="s">
        <v>1201</v>
      </c>
      <c r="M5086" s="65">
        <v>1987</v>
      </c>
      <c r="O5086" t="s">
        <v>1411</v>
      </c>
      <c r="P5086" t="s">
        <v>1209</v>
      </c>
      <c r="Q5086">
        <v>137.59</v>
      </c>
      <c r="R5086">
        <v>0.95</v>
      </c>
    </row>
    <row r="5087" spans="1:18" x14ac:dyDescent="0.25">
      <c r="A5087" t="s">
        <v>15422</v>
      </c>
      <c r="B5087" t="s">
        <v>15422</v>
      </c>
      <c r="C5087" t="s">
        <v>15424</v>
      </c>
      <c r="D5087" t="s">
        <v>15427</v>
      </c>
      <c r="E5087">
        <v>1180</v>
      </c>
      <c r="F5087" s="65">
        <v>295</v>
      </c>
      <c r="G5087" s="65" t="s">
        <v>1231</v>
      </c>
      <c r="H5087">
        <v>37.930999999999997</v>
      </c>
      <c r="I5087">
        <v>-8.8070000000000004</v>
      </c>
      <c r="J5087" s="65" t="s">
        <v>15292</v>
      </c>
      <c r="K5087" t="s">
        <v>15426</v>
      </c>
      <c r="L5087" t="s">
        <v>1201</v>
      </c>
      <c r="M5087" s="65">
        <v>1985</v>
      </c>
      <c r="O5087" t="s">
        <v>1411</v>
      </c>
      <c r="P5087" t="s">
        <v>1209</v>
      </c>
      <c r="Q5087">
        <v>137.59</v>
      </c>
      <c r="R5087">
        <v>0.95</v>
      </c>
    </row>
    <row r="5088" spans="1:18" x14ac:dyDescent="0.25">
      <c r="A5088" t="s">
        <v>15422</v>
      </c>
      <c r="B5088" t="s">
        <v>15428</v>
      </c>
      <c r="C5088" t="s">
        <v>15424</v>
      </c>
      <c r="D5088" t="s">
        <v>15429</v>
      </c>
      <c r="E5088">
        <v>1180</v>
      </c>
      <c r="F5088" s="65">
        <v>295</v>
      </c>
      <c r="G5088" s="65" t="s">
        <v>1231</v>
      </c>
      <c r="H5088">
        <v>37.930999999999997</v>
      </c>
      <c r="I5088">
        <v>-8.8070000000000004</v>
      </c>
      <c r="J5088" s="65" t="s">
        <v>15292</v>
      </c>
      <c r="K5088" t="s">
        <v>15426</v>
      </c>
      <c r="L5088" t="s">
        <v>1201</v>
      </c>
      <c r="M5088" s="65">
        <v>1989</v>
      </c>
      <c r="O5088" t="s">
        <v>1411</v>
      </c>
      <c r="P5088" t="s">
        <v>1209</v>
      </c>
      <c r="Q5088">
        <v>137.59</v>
      </c>
      <c r="R5088">
        <v>0.95</v>
      </c>
    </row>
    <row r="5089" spans="1:18" x14ac:dyDescent="0.25">
      <c r="A5089" t="s">
        <v>15422</v>
      </c>
      <c r="B5089" t="s">
        <v>15430</v>
      </c>
      <c r="C5089" t="s">
        <v>15424</v>
      </c>
      <c r="D5089" t="s">
        <v>15431</v>
      </c>
      <c r="E5089">
        <v>1180</v>
      </c>
      <c r="F5089" s="65">
        <v>295</v>
      </c>
      <c r="G5089" s="65" t="s">
        <v>1231</v>
      </c>
      <c r="H5089">
        <v>37.930999999999997</v>
      </c>
      <c r="I5089">
        <v>-8.8070000000000004</v>
      </c>
      <c r="J5089" s="65" t="s">
        <v>15292</v>
      </c>
      <c r="K5089" t="s">
        <v>15426</v>
      </c>
      <c r="L5089" t="s">
        <v>1201</v>
      </c>
      <c r="M5089" s="65">
        <v>1988</v>
      </c>
      <c r="O5089" t="s">
        <v>1411</v>
      </c>
      <c r="P5089" t="s">
        <v>1209</v>
      </c>
      <c r="Q5089">
        <v>137.59</v>
      </c>
      <c r="R5089">
        <v>0.95</v>
      </c>
    </row>
    <row r="5090" spans="1:18" x14ac:dyDescent="0.25">
      <c r="A5090" t="s">
        <v>15432</v>
      </c>
      <c r="B5090" t="s">
        <v>15433</v>
      </c>
      <c r="C5090" t="s">
        <v>15434</v>
      </c>
      <c r="D5090" t="s">
        <v>15435</v>
      </c>
      <c r="E5090">
        <v>336</v>
      </c>
      <c r="F5090" s="65">
        <v>112</v>
      </c>
      <c r="G5090" s="65" t="s">
        <v>1235</v>
      </c>
      <c r="H5090">
        <v>40.53</v>
      </c>
      <c r="I5090">
        <v>-7.9210000000000003</v>
      </c>
      <c r="J5090" s="65" t="s">
        <v>15292</v>
      </c>
      <c r="K5090" t="s">
        <v>15321</v>
      </c>
      <c r="L5090" t="s">
        <v>1201</v>
      </c>
      <c r="M5090" s="65">
        <v>1981</v>
      </c>
      <c r="O5090" t="s">
        <v>1202</v>
      </c>
    </row>
    <row r="5091" spans="1:18" x14ac:dyDescent="0.25">
      <c r="A5091" t="s">
        <v>15432</v>
      </c>
      <c r="B5091" t="s">
        <v>15436</v>
      </c>
      <c r="C5091" t="s">
        <v>15434</v>
      </c>
      <c r="D5091" t="s">
        <v>15437</v>
      </c>
      <c r="E5091">
        <v>336</v>
      </c>
      <c r="F5091" s="65">
        <v>112</v>
      </c>
      <c r="G5091" s="65" t="s">
        <v>1235</v>
      </c>
      <c r="H5091">
        <v>40.53</v>
      </c>
      <c r="I5091">
        <v>-7.9210000000000003</v>
      </c>
      <c r="J5091" s="65" t="s">
        <v>15292</v>
      </c>
      <c r="K5091" t="s">
        <v>15321</v>
      </c>
      <c r="L5091" t="s">
        <v>1201</v>
      </c>
      <c r="M5091" s="65">
        <v>1981</v>
      </c>
      <c r="O5091" t="s">
        <v>1202</v>
      </c>
    </row>
    <row r="5092" spans="1:18" x14ac:dyDescent="0.25">
      <c r="A5092" t="s">
        <v>15432</v>
      </c>
      <c r="B5092" t="s">
        <v>15438</v>
      </c>
      <c r="C5092" t="s">
        <v>15434</v>
      </c>
      <c r="D5092" t="s">
        <v>15439</v>
      </c>
      <c r="E5092">
        <v>336</v>
      </c>
      <c r="F5092" s="65">
        <v>112</v>
      </c>
      <c r="G5092" s="65" t="s">
        <v>1235</v>
      </c>
      <c r="H5092">
        <v>40.53</v>
      </c>
      <c r="I5092">
        <v>-7.9210000000000003</v>
      </c>
      <c r="J5092" s="65" t="s">
        <v>15292</v>
      </c>
      <c r="K5092" t="s">
        <v>15321</v>
      </c>
      <c r="L5092" t="s">
        <v>1201</v>
      </c>
      <c r="M5092" s="65">
        <v>1981</v>
      </c>
      <c r="O5092" t="s">
        <v>1202</v>
      </c>
    </row>
    <row r="5093" spans="1:18" x14ac:dyDescent="0.25">
      <c r="A5093" t="s">
        <v>15440</v>
      </c>
      <c r="B5093" t="s">
        <v>15441</v>
      </c>
      <c r="C5093" t="s">
        <v>15442</v>
      </c>
      <c r="D5093" t="s">
        <v>15443</v>
      </c>
      <c r="E5093">
        <v>180</v>
      </c>
      <c r="F5093" s="65">
        <v>60</v>
      </c>
      <c r="G5093" s="65" t="s">
        <v>1213</v>
      </c>
      <c r="H5093">
        <v>41.5</v>
      </c>
      <c r="I5093">
        <v>-6.2709999999999999</v>
      </c>
      <c r="J5093" s="65" t="s">
        <v>15292</v>
      </c>
      <c r="K5093" t="s">
        <v>23</v>
      </c>
      <c r="L5093" t="s">
        <v>1201</v>
      </c>
      <c r="M5093" s="65">
        <v>1960</v>
      </c>
      <c r="O5093" t="s">
        <v>1202</v>
      </c>
    </row>
    <row r="5094" spans="1:18" x14ac:dyDescent="0.25">
      <c r="A5094" t="s">
        <v>15440</v>
      </c>
      <c r="B5094" t="s">
        <v>15444</v>
      </c>
      <c r="C5094" t="s">
        <v>15442</v>
      </c>
      <c r="D5094" t="s">
        <v>15445</v>
      </c>
      <c r="E5094">
        <v>180</v>
      </c>
      <c r="F5094" s="65">
        <v>60</v>
      </c>
      <c r="G5094" s="65" t="s">
        <v>1213</v>
      </c>
      <c r="H5094">
        <v>41.5</v>
      </c>
      <c r="I5094">
        <v>-6.2709999999999999</v>
      </c>
      <c r="J5094" s="65" t="s">
        <v>15292</v>
      </c>
      <c r="K5094" t="s">
        <v>23</v>
      </c>
      <c r="L5094" t="s">
        <v>1201</v>
      </c>
      <c r="M5094" s="65">
        <v>1960</v>
      </c>
      <c r="O5094" t="s">
        <v>1202</v>
      </c>
    </row>
    <row r="5095" spans="1:18" x14ac:dyDescent="0.25">
      <c r="A5095" t="s">
        <v>15440</v>
      </c>
      <c r="B5095" t="s">
        <v>15446</v>
      </c>
      <c r="C5095" t="s">
        <v>15442</v>
      </c>
      <c r="D5095" t="s">
        <v>15447</v>
      </c>
      <c r="E5095">
        <v>180</v>
      </c>
      <c r="F5095" s="65">
        <v>60</v>
      </c>
      <c r="G5095" s="65" t="s">
        <v>1213</v>
      </c>
      <c r="H5095">
        <v>41.5</v>
      </c>
      <c r="I5095">
        <v>-6.2709999999999999</v>
      </c>
      <c r="J5095" s="65" t="s">
        <v>15292</v>
      </c>
      <c r="K5095" t="s">
        <v>23</v>
      </c>
      <c r="L5095" t="s">
        <v>1201</v>
      </c>
      <c r="M5095" s="65">
        <v>1960</v>
      </c>
      <c r="O5095" t="s">
        <v>1202</v>
      </c>
    </row>
    <row r="5096" spans="1:18" x14ac:dyDescent="0.25">
      <c r="A5096" t="s">
        <v>15448</v>
      </c>
      <c r="B5096" t="s">
        <v>15449</v>
      </c>
      <c r="C5096" t="s">
        <v>15450</v>
      </c>
      <c r="D5096" t="s">
        <v>15451</v>
      </c>
      <c r="E5096">
        <v>140</v>
      </c>
      <c r="F5096" s="65">
        <v>70</v>
      </c>
      <c r="G5096" s="65" t="s">
        <v>1213</v>
      </c>
      <c r="H5096">
        <v>38.295000000000002</v>
      </c>
      <c r="I5096">
        <v>-8.2240000000000002</v>
      </c>
      <c r="J5096" s="65" t="s">
        <v>15292</v>
      </c>
      <c r="K5096" t="s">
        <v>23</v>
      </c>
      <c r="L5096" t="s">
        <v>1201</v>
      </c>
      <c r="M5096" s="65">
        <v>1988</v>
      </c>
      <c r="O5096" t="s">
        <v>1202</v>
      </c>
    </row>
    <row r="5097" spans="1:18" x14ac:dyDescent="0.25">
      <c r="A5097" t="s">
        <v>15448</v>
      </c>
      <c r="B5097" t="s">
        <v>15452</v>
      </c>
      <c r="C5097" t="s">
        <v>15450</v>
      </c>
      <c r="D5097" t="s">
        <v>15453</v>
      </c>
      <c r="E5097">
        <v>140</v>
      </c>
      <c r="F5097" s="65">
        <v>70</v>
      </c>
      <c r="G5097" s="65" t="s">
        <v>1213</v>
      </c>
      <c r="H5097">
        <v>38.295000000000002</v>
      </c>
      <c r="I5097">
        <v>-8.2240000000000002</v>
      </c>
      <c r="J5097" s="65" t="s">
        <v>15292</v>
      </c>
      <c r="K5097" t="s">
        <v>23</v>
      </c>
      <c r="L5097" t="s">
        <v>1201</v>
      </c>
      <c r="M5097" s="65">
        <v>1988</v>
      </c>
      <c r="O5097" t="s">
        <v>1202</v>
      </c>
    </row>
    <row r="5098" spans="1:18" x14ac:dyDescent="0.25">
      <c r="A5098" t="s">
        <v>15454</v>
      </c>
      <c r="B5098" t="s">
        <v>15455</v>
      </c>
      <c r="C5098" t="s">
        <v>15456</v>
      </c>
      <c r="D5098" t="s">
        <v>15457</v>
      </c>
      <c r="E5098">
        <v>1176</v>
      </c>
      <c r="F5098" s="65">
        <v>392</v>
      </c>
      <c r="G5098" s="65" t="s">
        <v>1206</v>
      </c>
      <c r="H5098">
        <v>39.011000000000003</v>
      </c>
      <c r="I5098">
        <v>-8.9499999999999993</v>
      </c>
      <c r="J5098" s="65" t="s">
        <v>15292</v>
      </c>
      <c r="K5098" t="s">
        <v>15321</v>
      </c>
      <c r="L5098" t="s">
        <v>1201</v>
      </c>
      <c r="M5098" s="65">
        <v>2005</v>
      </c>
      <c r="O5098" t="s">
        <v>1202</v>
      </c>
      <c r="P5098" t="s">
        <v>1277</v>
      </c>
      <c r="Q5098">
        <v>0.96</v>
      </c>
      <c r="R5098">
        <v>0.78</v>
      </c>
    </row>
    <row r="5099" spans="1:18" x14ac:dyDescent="0.25">
      <c r="A5099" t="s">
        <v>15454</v>
      </c>
      <c r="B5099" t="s">
        <v>15458</v>
      </c>
      <c r="C5099" t="s">
        <v>15456</v>
      </c>
      <c r="D5099" t="s">
        <v>15459</v>
      </c>
      <c r="E5099">
        <v>1176</v>
      </c>
      <c r="F5099" s="65">
        <v>392</v>
      </c>
      <c r="G5099" s="65" t="s">
        <v>1206</v>
      </c>
      <c r="H5099">
        <v>39.011000000000003</v>
      </c>
      <c r="I5099">
        <v>-8.9499999999999993</v>
      </c>
      <c r="J5099" s="65" t="s">
        <v>15292</v>
      </c>
      <c r="K5099" t="s">
        <v>15321</v>
      </c>
      <c r="L5099" t="s">
        <v>1201</v>
      </c>
      <c r="M5099" s="65">
        <v>2005</v>
      </c>
      <c r="O5099" t="s">
        <v>1202</v>
      </c>
      <c r="P5099" t="s">
        <v>1277</v>
      </c>
      <c r="Q5099">
        <v>0.96</v>
      </c>
      <c r="R5099">
        <v>0.78</v>
      </c>
    </row>
    <row r="5100" spans="1:18" x14ac:dyDescent="0.25">
      <c r="A5100" t="s">
        <v>15454</v>
      </c>
      <c r="B5100" t="s">
        <v>15460</v>
      </c>
      <c r="C5100" t="s">
        <v>15456</v>
      </c>
      <c r="D5100" t="s">
        <v>15461</v>
      </c>
      <c r="E5100">
        <v>1176</v>
      </c>
      <c r="F5100" s="65">
        <v>392</v>
      </c>
      <c r="G5100" s="65" t="s">
        <v>1206</v>
      </c>
      <c r="H5100">
        <v>39.011000000000003</v>
      </c>
      <c r="I5100">
        <v>-8.9499999999999993</v>
      </c>
      <c r="J5100" s="65" t="s">
        <v>15292</v>
      </c>
      <c r="K5100" t="s">
        <v>15321</v>
      </c>
      <c r="L5100" t="s">
        <v>1201</v>
      </c>
      <c r="M5100" s="65">
        <v>2005</v>
      </c>
      <c r="O5100" t="s">
        <v>1202</v>
      </c>
      <c r="P5100" t="s">
        <v>1277</v>
      </c>
      <c r="Q5100">
        <v>0.96</v>
      </c>
      <c r="R5100">
        <v>0.78</v>
      </c>
    </row>
    <row r="5101" spans="1:18" x14ac:dyDescent="0.25">
      <c r="A5101" t="s">
        <v>15462</v>
      </c>
      <c r="B5101" t="s">
        <v>15463</v>
      </c>
      <c r="C5101" t="s">
        <v>15464</v>
      </c>
      <c r="D5101" t="s">
        <v>15465</v>
      </c>
      <c r="E5101">
        <v>837</v>
      </c>
      <c r="F5101" s="65">
        <v>418</v>
      </c>
      <c r="G5101" s="65" t="s">
        <v>1206</v>
      </c>
      <c r="H5101">
        <v>39.47</v>
      </c>
      <c r="I5101">
        <v>-8.1159999999999997</v>
      </c>
      <c r="J5101" s="65" t="s">
        <v>15292</v>
      </c>
      <c r="K5101" t="s">
        <v>15321</v>
      </c>
      <c r="L5101" t="s">
        <v>1201</v>
      </c>
      <c r="O5101" t="s">
        <v>1202</v>
      </c>
      <c r="P5101" t="s">
        <v>1268</v>
      </c>
      <c r="Q5101">
        <v>0.96</v>
      </c>
      <c r="R5101">
        <v>0.78</v>
      </c>
    </row>
    <row r="5102" spans="1:18" x14ac:dyDescent="0.25">
      <c r="A5102" t="s">
        <v>15462</v>
      </c>
      <c r="B5102" t="s">
        <v>15466</v>
      </c>
      <c r="C5102" t="s">
        <v>15464</v>
      </c>
      <c r="D5102" t="s">
        <v>15467</v>
      </c>
      <c r="E5102">
        <v>837</v>
      </c>
      <c r="F5102" s="65">
        <v>418</v>
      </c>
      <c r="G5102" s="65" t="s">
        <v>1206</v>
      </c>
      <c r="H5102">
        <v>39.47</v>
      </c>
      <c r="I5102">
        <v>-8.1159999999999997</v>
      </c>
      <c r="J5102" s="65" t="s">
        <v>15292</v>
      </c>
      <c r="K5102" t="s">
        <v>15321</v>
      </c>
      <c r="L5102" t="s">
        <v>1201</v>
      </c>
      <c r="O5102" t="s">
        <v>1202</v>
      </c>
      <c r="P5102" t="s">
        <v>1268</v>
      </c>
      <c r="Q5102">
        <v>0.96</v>
      </c>
      <c r="R5102">
        <v>0.78</v>
      </c>
    </row>
    <row r="5103" spans="1:18" x14ac:dyDescent="0.25">
      <c r="A5103" t="s">
        <v>15468</v>
      </c>
      <c r="B5103" t="s">
        <v>15469</v>
      </c>
      <c r="C5103" t="s">
        <v>15470</v>
      </c>
      <c r="D5103" t="s">
        <v>15471</v>
      </c>
      <c r="E5103">
        <v>508</v>
      </c>
      <c r="F5103" s="65">
        <v>127</v>
      </c>
      <c r="G5103" s="65" t="s">
        <v>1235</v>
      </c>
      <c r="H5103">
        <v>38.231000000000002</v>
      </c>
      <c r="I5103">
        <v>-7.5570000000000004</v>
      </c>
      <c r="J5103" s="65" t="s">
        <v>15292</v>
      </c>
      <c r="K5103" t="s">
        <v>15426</v>
      </c>
      <c r="L5103" t="s">
        <v>1201</v>
      </c>
      <c r="M5103" s="65">
        <v>2004</v>
      </c>
      <c r="O5103" t="s">
        <v>1202</v>
      </c>
    </row>
    <row r="5104" spans="1:18" x14ac:dyDescent="0.25">
      <c r="A5104" t="s">
        <v>15468</v>
      </c>
      <c r="B5104" t="s">
        <v>15472</v>
      </c>
      <c r="C5104" t="s">
        <v>15470</v>
      </c>
      <c r="D5104" t="s">
        <v>15473</v>
      </c>
      <c r="E5104">
        <v>508</v>
      </c>
      <c r="F5104" s="65">
        <v>127</v>
      </c>
      <c r="G5104" s="65" t="s">
        <v>1235</v>
      </c>
      <c r="H5104">
        <v>38.231000000000002</v>
      </c>
      <c r="I5104">
        <v>-7.5570000000000004</v>
      </c>
      <c r="J5104" s="65" t="s">
        <v>15292</v>
      </c>
      <c r="K5104" t="s">
        <v>15426</v>
      </c>
      <c r="L5104" t="s">
        <v>1201</v>
      </c>
      <c r="M5104" s="65">
        <v>2004</v>
      </c>
      <c r="O5104" t="s">
        <v>1202</v>
      </c>
    </row>
    <row r="5105" spans="1:18" x14ac:dyDescent="0.25">
      <c r="A5105" t="s">
        <v>15468</v>
      </c>
      <c r="B5105" t="s">
        <v>15474</v>
      </c>
      <c r="C5105" t="s">
        <v>15470</v>
      </c>
      <c r="D5105" t="s">
        <v>15475</v>
      </c>
      <c r="E5105">
        <v>508</v>
      </c>
      <c r="F5105" s="65">
        <v>127</v>
      </c>
      <c r="G5105" s="65" t="s">
        <v>1235</v>
      </c>
      <c r="H5105">
        <v>38.231000000000002</v>
      </c>
      <c r="I5105">
        <v>-7.5570000000000004</v>
      </c>
      <c r="J5105" s="65" t="s">
        <v>15292</v>
      </c>
      <c r="K5105" t="s">
        <v>15426</v>
      </c>
      <c r="L5105" t="s">
        <v>1201</v>
      </c>
      <c r="M5105" s="65">
        <v>2004</v>
      </c>
      <c r="O5105" t="s">
        <v>1202</v>
      </c>
    </row>
    <row r="5106" spans="1:18" x14ac:dyDescent="0.25">
      <c r="A5106" t="s">
        <v>15468</v>
      </c>
      <c r="B5106" t="s">
        <v>15476</v>
      </c>
      <c r="C5106" t="s">
        <v>15470</v>
      </c>
      <c r="D5106" t="s">
        <v>15477</v>
      </c>
      <c r="E5106">
        <v>508</v>
      </c>
      <c r="F5106" s="65">
        <v>127</v>
      </c>
      <c r="G5106" s="65" t="s">
        <v>1235</v>
      </c>
      <c r="H5106">
        <v>38.231000000000002</v>
      </c>
      <c r="I5106">
        <v>-7.5570000000000004</v>
      </c>
      <c r="J5106" s="65" t="s">
        <v>15292</v>
      </c>
      <c r="K5106" t="s">
        <v>15426</v>
      </c>
      <c r="L5106" t="s">
        <v>1201</v>
      </c>
      <c r="M5106" s="65">
        <v>2004</v>
      </c>
      <c r="O5106" t="s">
        <v>1202</v>
      </c>
    </row>
    <row r="5107" spans="1:18" x14ac:dyDescent="0.25">
      <c r="A5107" t="s">
        <v>15478</v>
      </c>
      <c r="B5107" t="s">
        <v>15479</v>
      </c>
      <c r="C5107" t="s">
        <v>15480</v>
      </c>
      <c r="D5107" t="s">
        <v>15481</v>
      </c>
      <c r="E5107">
        <v>245</v>
      </c>
      <c r="F5107" s="65">
        <v>245</v>
      </c>
      <c r="G5107" s="65" t="s">
        <v>1213</v>
      </c>
      <c r="H5107">
        <v>41.4</v>
      </c>
      <c r="I5107">
        <v>-6.37</v>
      </c>
      <c r="J5107" s="65" t="s">
        <v>15292</v>
      </c>
      <c r="K5107" t="s">
        <v>2687</v>
      </c>
      <c r="L5107" t="s">
        <v>1201</v>
      </c>
      <c r="M5107" s="65">
        <v>2011</v>
      </c>
      <c r="O5107" t="s">
        <v>1202</v>
      </c>
    </row>
    <row r="5108" spans="1:18" x14ac:dyDescent="0.25">
      <c r="A5108" t="s">
        <v>15482</v>
      </c>
      <c r="B5108" t="s">
        <v>15483</v>
      </c>
      <c r="C5108" t="s">
        <v>15484</v>
      </c>
      <c r="D5108" t="s">
        <v>15485</v>
      </c>
      <c r="E5108">
        <v>132</v>
      </c>
      <c r="F5108" s="65">
        <v>44</v>
      </c>
      <c r="G5108" s="65" t="s">
        <v>1213</v>
      </c>
      <c r="H5108">
        <v>39.627000000000002</v>
      </c>
      <c r="I5108">
        <v>-7.7469999999999999</v>
      </c>
      <c r="J5108" s="65" t="s">
        <v>15292</v>
      </c>
      <c r="K5108" t="s">
        <v>15426</v>
      </c>
      <c r="L5108" t="s">
        <v>1201</v>
      </c>
      <c r="M5108" s="65">
        <v>1973</v>
      </c>
      <c r="O5108" t="s">
        <v>1202</v>
      </c>
    </row>
    <row r="5109" spans="1:18" x14ac:dyDescent="0.25">
      <c r="A5109" t="s">
        <v>15482</v>
      </c>
      <c r="B5109" t="s">
        <v>15486</v>
      </c>
      <c r="C5109" t="s">
        <v>15484</v>
      </c>
      <c r="D5109" t="s">
        <v>15487</v>
      </c>
      <c r="E5109">
        <v>132</v>
      </c>
      <c r="F5109" s="65">
        <v>44</v>
      </c>
      <c r="G5109" s="65" t="s">
        <v>1213</v>
      </c>
      <c r="H5109">
        <v>39.627000000000002</v>
      </c>
      <c r="I5109">
        <v>-7.7469999999999999</v>
      </c>
      <c r="J5109" s="65" t="s">
        <v>15292</v>
      </c>
      <c r="K5109" t="s">
        <v>15426</v>
      </c>
      <c r="L5109" t="s">
        <v>1201</v>
      </c>
      <c r="M5109" s="65">
        <v>1973</v>
      </c>
      <c r="O5109" t="s">
        <v>1202</v>
      </c>
    </row>
    <row r="5110" spans="1:18" x14ac:dyDescent="0.25">
      <c r="A5110" t="s">
        <v>15482</v>
      </c>
      <c r="B5110" t="s">
        <v>15488</v>
      </c>
      <c r="C5110" t="s">
        <v>15484</v>
      </c>
      <c r="D5110" t="s">
        <v>15489</v>
      </c>
      <c r="E5110">
        <v>132</v>
      </c>
      <c r="F5110" s="65">
        <v>44</v>
      </c>
      <c r="G5110" s="65" t="s">
        <v>1213</v>
      </c>
      <c r="H5110">
        <v>39.627000000000002</v>
      </c>
      <c r="I5110">
        <v>-7.7469999999999999</v>
      </c>
      <c r="J5110" s="65" t="s">
        <v>15292</v>
      </c>
      <c r="K5110" t="s">
        <v>15426</v>
      </c>
      <c r="L5110" t="s">
        <v>1201</v>
      </c>
      <c r="M5110" s="65">
        <v>1973</v>
      </c>
      <c r="O5110" t="s">
        <v>1202</v>
      </c>
    </row>
    <row r="5111" spans="1:18" x14ac:dyDescent="0.25">
      <c r="A5111" t="s">
        <v>15490</v>
      </c>
      <c r="B5111" t="s">
        <v>15491</v>
      </c>
      <c r="C5111" t="s">
        <v>15492</v>
      </c>
      <c r="D5111" t="s">
        <v>15493</v>
      </c>
      <c r="E5111">
        <v>261</v>
      </c>
      <c r="F5111" s="65">
        <v>130</v>
      </c>
      <c r="G5111" s="65" t="s">
        <v>1235</v>
      </c>
      <c r="H5111">
        <v>41.216999999999999</v>
      </c>
      <c r="I5111">
        <v>-7.4260000000000002</v>
      </c>
      <c r="J5111" s="65" t="s">
        <v>15292</v>
      </c>
      <c r="K5111" t="s">
        <v>23</v>
      </c>
      <c r="L5111" t="s">
        <v>1201</v>
      </c>
      <c r="O5111" t="s">
        <v>1202</v>
      </c>
    </row>
    <row r="5112" spans="1:18" x14ac:dyDescent="0.25">
      <c r="A5112" t="s">
        <v>15490</v>
      </c>
      <c r="B5112" t="s">
        <v>15494</v>
      </c>
      <c r="C5112" t="s">
        <v>15492</v>
      </c>
      <c r="D5112" t="s">
        <v>15495</v>
      </c>
      <c r="E5112">
        <v>261</v>
      </c>
      <c r="F5112" s="65">
        <v>130</v>
      </c>
      <c r="G5112" s="65" t="s">
        <v>1235</v>
      </c>
      <c r="H5112">
        <v>41.216999999999999</v>
      </c>
      <c r="I5112">
        <v>-7.4260000000000002</v>
      </c>
      <c r="J5112" s="65" t="s">
        <v>15292</v>
      </c>
      <c r="K5112" t="s">
        <v>23</v>
      </c>
      <c r="L5112" t="s">
        <v>1201</v>
      </c>
      <c r="O5112" t="s">
        <v>1202</v>
      </c>
    </row>
    <row r="5113" spans="1:18" x14ac:dyDescent="0.25">
      <c r="A5113" t="s">
        <v>15496</v>
      </c>
      <c r="B5113" t="s">
        <v>15497</v>
      </c>
      <c r="C5113" t="s">
        <v>15498</v>
      </c>
      <c r="D5113" t="s">
        <v>15499</v>
      </c>
      <c r="E5113">
        <v>1207</v>
      </c>
      <c r="F5113" s="65">
        <v>304</v>
      </c>
      <c r="G5113" s="65" t="s">
        <v>1316</v>
      </c>
      <c r="H5113">
        <v>44.912999999999997</v>
      </c>
      <c r="I5113">
        <v>23.134</v>
      </c>
      <c r="J5113" s="65" t="s">
        <v>15500</v>
      </c>
      <c r="K5113" t="s">
        <v>15501</v>
      </c>
      <c r="L5113" t="s">
        <v>1201</v>
      </c>
      <c r="M5113" s="65">
        <v>1979</v>
      </c>
      <c r="O5113" t="s">
        <v>1202</v>
      </c>
      <c r="P5113" t="s">
        <v>1277</v>
      </c>
      <c r="Q5113">
        <v>2.2200000000000002</v>
      </c>
      <c r="R5113">
        <v>1.81</v>
      </c>
    </row>
    <row r="5114" spans="1:18" x14ac:dyDescent="0.25">
      <c r="A5114" t="s">
        <v>15496</v>
      </c>
      <c r="B5114" t="s">
        <v>15502</v>
      </c>
      <c r="C5114" t="s">
        <v>15498</v>
      </c>
      <c r="D5114" t="s">
        <v>15503</v>
      </c>
      <c r="E5114">
        <v>1207</v>
      </c>
      <c r="F5114" s="65">
        <v>304</v>
      </c>
      <c r="G5114" s="65" t="s">
        <v>1316</v>
      </c>
      <c r="H5114">
        <v>44.912999999999997</v>
      </c>
      <c r="I5114">
        <v>23.134</v>
      </c>
      <c r="J5114" s="65" t="s">
        <v>15500</v>
      </c>
      <c r="K5114" t="s">
        <v>15501</v>
      </c>
      <c r="L5114" t="s">
        <v>1201</v>
      </c>
      <c r="M5114" s="65">
        <v>1976</v>
      </c>
      <c r="O5114" t="s">
        <v>1202</v>
      </c>
      <c r="P5114" t="s">
        <v>1277</v>
      </c>
      <c r="Q5114">
        <v>2.2200000000000002</v>
      </c>
      <c r="R5114">
        <v>1.81</v>
      </c>
    </row>
    <row r="5115" spans="1:18" x14ac:dyDescent="0.25">
      <c r="A5115" t="s">
        <v>15496</v>
      </c>
      <c r="B5115" t="s">
        <v>15504</v>
      </c>
      <c r="C5115" t="s">
        <v>15498</v>
      </c>
      <c r="D5115" t="s">
        <v>15505</v>
      </c>
      <c r="E5115">
        <v>1207</v>
      </c>
      <c r="F5115" s="65">
        <v>330</v>
      </c>
      <c r="G5115" s="65" t="s">
        <v>1316</v>
      </c>
      <c r="H5115">
        <v>44.912999999999997</v>
      </c>
      <c r="I5115">
        <v>23.134</v>
      </c>
      <c r="J5115" s="65" t="s">
        <v>15500</v>
      </c>
      <c r="K5115" t="s">
        <v>15501</v>
      </c>
      <c r="L5115" t="s">
        <v>1201</v>
      </c>
      <c r="M5115" s="65">
        <v>1977</v>
      </c>
      <c r="O5115" t="s">
        <v>1202</v>
      </c>
      <c r="P5115" t="s">
        <v>1277</v>
      </c>
      <c r="Q5115">
        <v>2.2200000000000002</v>
      </c>
      <c r="R5115">
        <v>1.81</v>
      </c>
    </row>
    <row r="5116" spans="1:18" x14ac:dyDescent="0.25">
      <c r="A5116" t="s">
        <v>15496</v>
      </c>
      <c r="B5116" t="s">
        <v>15506</v>
      </c>
      <c r="C5116" t="s">
        <v>15498</v>
      </c>
      <c r="D5116" t="s">
        <v>15507</v>
      </c>
      <c r="E5116">
        <v>1207</v>
      </c>
      <c r="F5116" s="65">
        <v>300</v>
      </c>
      <c r="G5116" s="65" t="s">
        <v>1316</v>
      </c>
      <c r="H5116">
        <v>44.912999999999997</v>
      </c>
      <c r="I5116">
        <v>23.134</v>
      </c>
      <c r="J5116" s="65" t="s">
        <v>15500</v>
      </c>
      <c r="K5116" t="s">
        <v>15501</v>
      </c>
      <c r="L5116" t="s">
        <v>1201</v>
      </c>
      <c r="M5116" s="65">
        <v>1977</v>
      </c>
      <c r="O5116" t="s">
        <v>1202</v>
      </c>
      <c r="P5116" t="s">
        <v>1277</v>
      </c>
      <c r="Q5116">
        <v>2.2200000000000002</v>
      </c>
      <c r="R5116">
        <v>1.81</v>
      </c>
    </row>
    <row r="5117" spans="1:18" x14ac:dyDescent="0.25">
      <c r="A5117" t="s">
        <v>15508</v>
      </c>
      <c r="C5117" t="s">
        <v>15509</v>
      </c>
      <c r="D5117" t="s">
        <v>1216</v>
      </c>
      <c r="E5117">
        <v>208.4</v>
      </c>
      <c r="F5117" s="65">
        <v>208.4</v>
      </c>
      <c r="G5117" s="65" t="s">
        <v>1200</v>
      </c>
      <c r="H5117">
        <v>44.771999999999998</v>
      </c>
      <c r="I5117">
        <v>28.545000000000002</v>
      </c>
      <c r="J5117" s="65" t="s">
        <v>15500</v>
      </c>
      <c r="K5117" t="s">
        <v>15510</v>
      </c>
      <c r="L5117" t="s">
        <v>1201</v>
      </c>
      <c r="M5117" s="65">
        <v>1961</v>
      </c>
      <c r="O5117" t="s">
        <v>1202</v>
      </c>
    </row>
    <row r="5118" spans="1:18" x14ac:dyDescent="0.25">
      <c r="A5118" t="s">
        <v>15511</v>
      </c>
      <c r="C5118" t="s">
        <v>15512</v>
      </c>
      <c r="D5118" t="s">
        <v>1216</v>
      </c>
      <c r="E5118">
        <v>177</v>
      </c>
      <c r="F5118" s="65">
        <v>177</v>
      </c>
      <c r="G5118" s="65" t="s">
        <v>1495</v>
      </c>
      <c r="H5118">
        <v>44.564</v>
      </c>
      <c r="I5118">
        <v>28.181000000000001</v>
      </c>
      <c r="J5118" s="65" t="s">
        <v>15500</v>
      </c>
      <c r="K5118" t="s">
        <v>15510</v>
      </c>
      <c r="L5118" t="s">
        <v>1201</v>
      </c>
      <c r="O5118" t="s">
        <v>1360</v>
      </c>
      <c r="Q5118">
        <v>0</v>
      </c>
      <c r="R5118">
        <v>0</v>
      </c>
    </row>
    <row r="5119" spans="1:18" x14ac:dyDescent="0.25">
      <c r="A5119" t="s">
        <v>15513</v>
      </c>
      <c r="C5119" t="s">
        <v>15514</v>
      </c>
      <c r="D5119" t="s">
        <v>1216</v>
      </c>
      <c r="E5119">
        <v>219.4</v>
      </c>
      <c r="F5119" s="65">
        <v>219.4</v>
      </c>
      <c r="G5119" s="65" t="s">
        <v>1200</v>
      </c>
      <c r="H5119">
        <v>45.396000000000001</v>
      </c>
      <c r="I5119">
        <v>24.622</v>
      </c>
      <c r="J5119" s="65" t="s">
        <v>15500</v>
      </c>
      <c r="K5119" t="s">
        <v>15515</v>
      </c>
      <c r="L5119" t="s">
        <v>1201</v>
      </c>
      <c r="M5119" s="65">
        <v>1966</v>
      </c>
      <c r="O5119" t="s">
        <v>1202</v>
      </c>
    </row>
    <row r="5120" spans="1:18" x14ac:dyDescent="0.25">
      <c r="A5120" t="s">
        <v>15516</v>
      </c>
      <c r="B5120" t="s">
        <v>15517</v>
      </c>
      <c r="C5120" t="s">
        <v>15518</v>
      </c>
      <c r="D5120" t="s">
        <v>15519</v>
      </c>
      <c r="E5120">
        <v>194</v>
      </c>
      <c r="F5120" s="65">
        <v>194</v>
      </c>
      <c r="G5120" s="65" t="s">
        <v>1206</v>
      </c>
      <c r="H5120">
        <v>46.247999999999998</v>
      </c>
      <c r="I5120">
        <v>26.837</v>
      </c>
      <c r="J5120" s="65" t="s">
        <v>15500</v>
      </c>
      <c r="K5120" t="s">
        <v>15520</v>
      </c>
      <c r="L5120" t="s">
        <v>1201</v>
      </c>
      <c r="O5120" t="s">
        <v>1202</v>
      </c>
      <c r="P5120" t="s">
        <v>1277</v>
      </c>
      <c r="Q5120">
        <v>4.55</v>
      </c>
      <c r="R5120">
        <v>3.13</v>
      </c>
    </row>
    <row r="5121" spans="1:18" x14ac:dyDescent="0.25">
      <c r="A5121" t="s">
        <v>15521</v>
      </c>
      <c r="B5121" t="s">
        <v>15522</v>
      </c>
      <c r="C5121" t="s">
        <v>15523</v>
      </c>
      <c r="D5121" t="s">
        <v>15524</v>
      </c>
      <c r="E5121">
        <v>335</v>
      </c>
      <c r="F5121" s="65">
        <v>167.4</v>
      </c>
      <c r="G5121" s="65" t="s">
        <v>1200</v>
      </c>
      <c r="H5121">
        <v>45.338999999999999</v>
      </c>
      <c r="I5121">
        <v>22.721</v>
      </c>
      <c r="J5121" s="65" t="s">
        <v>15500</v>
      </c>
      <c r="K5121" t="s">
        <v>15525</v>
      </c>
      <c r="L5121" t="s">
        <v>1201</v>
      </c>
      <c r="M5121" s="65">
        <v>1986</v>
      </c>
      <c r="O5121" t="s">
        <v>1202</v>
      </c>
    </row>
    <row r="5122" spans="1:18" x14ac:dyDescent="0.25">
      <c r="A5122" t="s">
        <v>15521</v>
      </c>
      <c r="B5122" t="s">
        <v>15526</v>
      </c>
      <c r="C5122" t="s">
        <v>15523</v>
      </c>
      <c r="D5122" t="s">
        <v>15527</v>
      </c>
      <c r="E5122">
        <v>335</v>
      </c>
      <c r="F5122" s="65">
        <v>167.4</v>
      </c>
      <c r="G5122" s="65" t="s">
        <v>1200</v>
      </c>
      <c r="H5122">
        <v>45.338999999999999</v>
      </c>
      <c r="I5122">
        <v>22.721</v>
      </c>
      <c r="J5122" s="65" t="s">
        <v>15500</v>
      </c>
      <c r="K5122" t="s">
        <v>15525</v>
      </c>
      <c r="L5122" t="s">
        <v>1201</v>
      </c>
      <c r="M5122" s="65">
        <v>1986</v>
      </c>
      <c r="O5122" t="s">
        <v>1202</v>
      </c>
    </row>
    <row r="5123" spans="1:18" x14ac:dyDescent="0.25">
      <c r="A5123" t="s">
        <v>15528</v>
      </c>
      <c r="C5123" t="s">
        <v>15529</v>
      </c>
      <c r="D5123" t="s">
        <v>1216</v>
      </c>
      <c r="E5123">
        <v>104.8</v>
      </c>
      <c r="F5123" s="65">
        <v>104.8</v>
      </c>
      <c r="G5123" s="65" t="s">
        <v>1200</v>
      </c>
      <c r="H5123">
        <v>45.05</v>
      </c>
      <c r="I5123">
        <v>22.946000000000002</v>
      </c>
      <c r="J5123" s="65" t="s">
        <v>15500</v>
      </c>
      <c r="K5123" t="s">
        <v>15501</v>
      </c>
      <c r="L5123" t="s">
        <v>1201</v>
      </c>
      <c r="M5123" s="65">
        <v>1982</v>
      </c>
      <c r="O5123" t="s">
        <v>1202</v>
      </c>
    </row>
    <row r="5124" spans="1:18" x14ac:dyDescent="0.25">
      <c r="A5124" t="s">
        <v>15530</v>
      </c>
      <c r="B5124" t="s">
        <v>15531</v>
      </c>
      <c r="C5124" t="s">
        <v>15532</v>
      </c>
      <c r="D5124" t="s">
        <v>15533</v>
      </c>
      <c r="E5124">
        <v>413</v>
      </c>
      <c r="F5124" s="65">
        <v>210</v>
      </c>
      <c r="G5124" s="65" t="s">
        <v>1206</v>
      </c>
      <c r="H5124">
        <v>45.164999999999999</v>
      </c>
      <c r="I5124">
        <v>27.923999999999999</v>
      </c>
      <c r="J5124" s="65" t="s">
        <v>15500</v>
      </c>
      <c r="K5124" t="s">
        <v>15510</v>
      </c>
      <c r="L5124" t="s">
        <v>1201</v>
      </c>
      <c r="O5124" t="s">
        <v>1202</v>
      </c>
      <c r="P5124" t="s">
        <v>1209</v>
      </c>
      <c r="Q5124">
        <v>132.47999999999999</v>
      </c>
      <c r="R5124">
        <v>0.91</v>
      </c>
    </row>
    <row r="5125" spans="1:18" x14ac:dyDescent="0.25">
      <c r="A5125" t="s">
        <v>15530</v>
      </c>
      <c r="B5125" t="s">
        <v>15534</v>
      </c>
      <c r="C5125" t="s">
        <v>15532</v>
      </c>
      <c r="D5125" t="s">
        <v>15535</v>
      </c>
      <c r="E5125">
        <v>413</v>
      </c>
      <c r="F5125" s="65">
        <v>227</v>
      </c>
      <c r="G5125" s="65" t="s">
        <v>1206</v>
      </c>
      <c r="H5125">
        <v>45.164999999999999</v>
      </c>
      <c r="I5125">
        <v>27.923999999999999</v>
      </c>
      <c r="J5125" s="65" t="s">
        <v>15500</v>
      </c>
      <c r="K5125" t="s">
        <v>15510</v>
      </c>
      <c r="L5125" t="s">
        <v>1201</v>
      </c>
      <c r="O5125" t="s">
        <v>1202</v>
      </c>
      <c r="P5125" t="s">
        <v>1209</v>
      </c>
      <c r="Q5125">
        <v>132.47999999999999</v>
      </c>
      <c r="R5125">
        <v>0.91</v>
      </c>
    </row>
    <row r="5126" spans="1:18" x14ac:dyDescent="0.25">
      <c r="A5126" t="s">
        <v>15536</v>
      </c>
      <c r="B5126" t="s">
        <v>15537</v>
      </c>
      <c r="C5126" t="s">
        <v>15538</v>
      </c>
      <c r="D5126" t="s">
        <v>15539</v>
      </c>
      <c r="E5126">
        <v>860</v>
      </c>
      <c r="F5126" s="65">
        <v>885</v>
      </c>
      <c r="G5126" s="65" t="s">
        <v>1206</v>
      </c>
      <c r="H5126">
        <v>44.863999999999997</v>
      </c>
      <c r="I5126">
        <v>26.018999999999998</v>
      </c>
      <c r="J5126" s="65" t="s">
        <v>15500</v>
      </c>
      <c r="K5126" t="s">
        <v>15515</v>
      </c>
      <c r="L5126" t="s">
        <v>1201</v>
      </c>
      <c r="M5126" s="65">
        <v>2011</v>
      </c>
      <c r="O5126" t="s">
        <v>1202</v>
      </c>
      <c r="P5126" t="s">
        <v>1268</v>
      </c>
      <c r="Q5126">
        <v>0.96</v>
      </c>
      <c r="R5126">
        <v>0.78</v>
      </c>
    </row>
    <row r="5127" spans="1:18" x14ac:dyDescent="0.25">
      <c r="A5127" t="s">
        <v>15540</v>
      </c>
      <c r="C5127" t="s">
        <v>15541</v>
      </c>
      <c r="D5127" t="s">
        <v>1216</v>
      </c>
      <c r="E5127">
        <v>148.69999999999999</v>
      </c>
      <c r="F5127" s="65">
        <v>148.69999999999999</v>
      </c>
      <c r="G5127" s="65" t="s">
        <v>1200</v>
      </c>
      <c r="H5127">
        <v>45.588000000000001</v>
      </c>
      <c r="I5127">
        <v>23.628</v>
      </c>
      <c r="J5127" s="65" t="s">
        <v>15500</v>
      </c>
      <c r="K5127" t="s">
        <v>15542</v>
      </c>
      <c r="L5127" t="s">
        <v>1201</v>
      </c>
      <c r="M5127" s="65">
        <v>1980</v>
      </c>
      <c r="O5127" t="s">
        <v>1202</v>
      </c>
    </row>
    <row r="5128" spans="1:18" x14ac:dyDescent="0.25">
      <c r="A5128" t="s">
        <v>15543</v>
      </c>
      <c r="C5128" t="s">
        <v>15544</v>
      </c>
      <c r="D5128" t="s">
        <v>1216</v>
      </c>
      <c r="E5128">
        <v>176.7</v>
      </c>
      <c r="F5128" s="65">
        <v>176.7</v>
      </c>
      <c r="G5128" s="65" t="s">
        <v>1316</v>
      </c>
      <c r="H5128">
        <v>45.040999999999997</v>
      </c>
      <c r="I5128">
        <v>24.29</v>
      </c>
      <c r="J5128" s="65" t="s">
        <v>15500</v>
      </c>
      <c r="K5128" t="s">
        <v>15501</v>
      </c>
      <c r="L5128" t="s">
        <v>1201</v>
      </c>
      <c r="O5128" t="s">
        <v>1202</v>
      </c>
      <c r="P5128" t="s">
        <v>1277</v>
      </c>
      <c r="Q5128">
        <v>2.2200000000000002</v>
      </c>
      <c r="R5128">
        <v>1.81</v>
      </c>
    </row>
    <row r="5129" spans="1:18" x14ac:dyDescent="0.25">
      <c r="A5129" t="s">
        <v>15545</v>
      </c>
      <c r="B5129" t="s">
        <v>15546</v>
      </c>
      <c r="C5129" t="s">
        <v>15547</v>
      </c>
      <c r="D5129" t="s">
        <v>15548</v>
      </c>
      <c r="E5129">
        <v>1000</v>
      </c>
      <c r="F5129" s="65">
        <v>220</v>
      </c>
      <c r="G5129" s="65" t="s">
        <v>1231</v>
      </c>
      <c r="H5129">
        <v>45.915999999999997</v>
      </c>
      <c r="I5129">
        <v>22.827999999999999</v>
      </c>
      <c r="J5129" s="65" t="s">
        <v>15500</v>
      </c>
      <c r="K5129" t="s">
        <v>15525</v>
      </c>
      <c r="L5129" t="s">
        <v>1201</v>
      </c>
      <c r="M5129" s="65">
        <v>1971</v>
      </c>
      <c r="O5129" t="s">
        <v>1202</v>
      </c>
      <c r="Q5129">
        <v>46.27</v>
      </c>
      <c r="R5129">
        <v>2.06</v>
      </c>
    </row>
    <row r="5130" spans="1:18" x14ac:dyDescent="0.25">
      <c r="A5130" t="s">
        <v>15545</v>
      </c>
      <c r="B5130" t="s">
        <v>15549</v>
      </c>
      <c r="C5130" t="s">
        <v>15547</v>
      </c>
      <c r="D5130" t="s">
        <v>15550</v>
      </c>
      <c r="E5130">
        <v>1000</v>
      </c>
      <c r="F5130" s="65">
        <v>195</v>
      </c>
      <c r="G5130" s="65" t="s">
        <v>1231</v>
      </c>
      <c r="H5130">
        <v>45.915999999999997</v>
      </c>
      <c r="I5130">
        <v>22.827999999999999</v>
      </c>
      <c r="J5130" s="65" t="s">
        <v>15500</v>
      </c>
      <c r="K5130" t="s">
        <v>15525</v>
      </c>
      <c r="L5130" t="s">
        <v>1201</v>
      </c>
      <c r="M5130" s="65">
        <v>1971</v>
      </c>
      <c r="O5130" t="s">
        <v>1202</v>
      </c>
      <c r="Q5130">
        <v>46.27</v>
      </c>
      <c r="R5130">
        <v>2.06</v>
      </c>
    </row>
    <row r="5131" spans="1:18" x14ac:dyDescent="0.25">
      <c r="A5131" t="s">
        <v>15545</v>
      </c>
      <c r="B5131" t="s">
        <v>15551</v>
      </c>
      <c r="C5131" t="s">
        <v>15547</v>
      </c>
      <c r="D5131" t="s">
        <v>15552</v>
      </c>
      <c r="E5131">
        <v>1000</v>
      </c>
      <c r="F5131" s="65">
        <v>195</v>
      </c>
      <c r="G5131" s="65" t="s">
        <v>1231</v>
      </c>
      <c r="H5131">
        <v>45.915999999999997</v>
      </c>
      <c r="I5131">
        <v>22.827999999999999</v>
      </c>
      <c r="J5131" s="65" t="s">
        <v>15500</v>
      </c>
      <c r="K5131" t="s">
        <v>15525</v>
      </c>
      <c r="L5131" t="s">
        <v>1201</v>
      </c>
      <c r="M5131" s="65">
        <v>1980</v>
      </c>
      <c r="O5131" t="s">
        <v>1202</v>
      </c>
      <c r="Q5131">
        <v>46.27</v>
      </c>
      <c r="R5131">
        <v>2.06</v>
      </c>
    </row>
    <row r="5132" spans="1:18" x14ac:dyDescent="0.25">
      <c r="A5132" t="s">
        <v>15545</v>
      </c>
      <c r="B5132" t="s">
        <v>15553</v>
      </c>
      <c r="C5132" t="s">
        <v>15547</v>
      </c>
      <c r="D5132" t="s">
        <v>15554</v>
      </c>
      <c r="E5132">
        <v>1000</v>
      </c>
      <c r="F5132" s="65">
        <v>195</v>
      </c>
      <c r="G5132" s="65" t="s">
        <v>1231</v>
      </c>
      <c r="H5132">
        <v>45.915999999999997</v>
      </c>
      <c r="I5132">
        <v>22.827999999999999</v>
      </c>
      <c r="J5132" s="65" t="s">
        <v>15500</v>
      </c>
      <c r="K5132" t="s">
        <v>15525</v>
      </c>
      <c r="L5132" t="s">
        <v>1201</v>
      </c>
      <c r="M5132" s="65">
        <v>1977</v>
      </c>
      <c r="O5132" t="s">
        <v>1202</v>
      </c>
      <c r="Q5132">
        <v>46.27</v>
      </c>
      <c r="R5132">
        <v>2.06</v>
      </c>
    </row>
    <row r="5133" spans="1:18" x14ac:dyDescent="0.25">
      <c r="A5133" t="s">
        <v>15545</v>
      </c>
      <c r="B5133" t="s">
        <v>15555</v>
      </c>
      <c r="C5133" t="s">
        <v>15547</v>
      </c>
      <c r="D5133" t="s">
        <v>15556</v>
      </c>
      <c r="E5133">
        <v>1000</v>
      </c>
      <c r="F5133" s="65">
        <v>195</v>
      </c>
      <c r="G5133" s="65" t="s">
        <v>1231</v>
      </c>
      <c r="H5133">
        <v>45.915999999999997</v>
      </c>
      <c r="I5133">
        <v>22.827999999999999</v>
      </c>
      <c r="J5133" s="65" t="s">
        <v>15500</v>
      </c>
      <c r="K5133" t="s">
        <v>15525</v>
      </c>
      <c r="L5133" t="s">
        <v>1201</v>
      </c>
      <c r="M5133" s="65">
        <v>1972</v>
      </c>
      <c r="O5133" t="s">
        <v>1202</v>
      </c>
      <c r="Q5133">
        <v>46.27</v>
      </c>
      <c r="R5133">
        <v>2.06</v>
      </c>
    </row>
    <row r="5134" spans="1:18" x14ac:dyDescent="0.25">
      <c r="A5134" t="s">
        <v>15557</v>
      </c>
      <c r="C5134" t="s">
        <v>15558</v>
      </c>
      <c r="D5134" t="s">
        <v>1216</v>
      </c>
      <c r="E5134">
        <v>129.69999999999999</v>
      </c>
      <c r="F5134" s="65">
        <v>129.69999999999999</v>
      </c>
      <c r="G5134" s="65" t="s">
        <v>1495</v>
      </c>
      <c r="H5134">
        <v>44.545000000000002</v>
      </c>
      <c r="I5134">
        <v>27.76</v>
      </c>
      <c r="J5134" s="65" t="s">
        <v>15500</v>
      </c>
      <c r="K5134" t="s">
        <v>15515</v>
      </c>
      <c r="L5134" t="s">
        <v>1201</v>
      </c>
      <c r="O5134" t="s">
        <v>1360</v>
      </c>
      <c r="Q5134">
        <v>0</v>
      </c>
      <c r="R5134">
        <v>0</v>
      </c>
    </row>
    <row r="5135" spans="1:18" x14ac:dyDescent="0.25">
      <c r="A5135" t="s">
        <v>15559</v>
      </c>
      <c r="C5135" t="s">
        <v>15560</v>
      </c>
      <c r="D5135" t="s">
        <v>1216</v>
      </c>
      <c r="E5135">
        <v>149</v>
      </c>
      <c r="F5135" s="65">
        <v>149</v>
      </c>
      <c r="G5135" s="65" t="s">
        <v>1200</v>
      </c>
      <c r="H5135">
        <v>45.777999999999999</v>
      </c>
      <c r="I5135">
        <v>23.620999999999999</v>
      </c>
      <c r="J5135" s="65" t="s">
        <v>15500</v>
      </c>
      <c r="K5135" t="s">
        <v>15542</v>
      </c>
      <c r="L5135" t="s">
        <v>1201</v>
      </c>
      <c r="M5135" s="65">
        <v>1985</v>
      </c>
      <c r="O5135" t="s">
        <v>1202</v>
      </c>
    </row>
    <row r="5136" spans="1:18" x14ac:dyDescent="0.25">
      <c r="A5136" t="s">
        <v>15561</v>
      </c>
      <c r="C5136" t="s">
        <v>15562</v>
      </c>
      <c r="D5136" t="s">
        <v>1216</v>
      </c>
      <c r="E5136">
        <v>246.2</v>
      </c>
      <c r="F5136" s="65">
        <v>246.2</v>
      </c>
      <c r="G5136" s="65" t="s">
        <v>1495</v>
      </c>
      <c r="H5136">
        <v>44.59</v>
      </c>
      <c r="I5136">
        <v>28.552</v>
      </c>
      <c r="J5136" s="65" t="s">
        <v>15500</v>
      </c>
      <c r="K5136" t="s">
        <v>15510</v>
      </c>
      <c r="L5136" t="s">
        <v>1201</v>
      </c>
      <c r="O5136" t="s">
        <v>1360</v>
      </c>
      <c r="Q5136">
        <v>0</v>
      </c>
      <c r="R5136">
        <v>0</v>
      </c>
    </row>
    <row r="5137" spans="1:18" x14ac:dyDescent="0.25">
      <c r="A5137" t="s">
        <v>15563</v>
      </c>
      <c r="B5137" t="s">
        <v>15564</v>
      </c>
      <c r="C5137" t="s">
        <v>15565</v>
      </c>
      <c r="D5137" t="s">
        <v>15566</v>
      </c>
      <c r="E5137">
        <v>595</v>
      </c>
      <c r="F5137" s="65">
        <v>300</v>
      </c>
      <c r="G5137" s="65" t="s">
        <v>1316</v>
      </c>
      <c r="H5137">
        <v>44.386000000000003</v>
      </c>
      <c r="I5137">
        <v>23.716999999999999</v>
      </c>
      <c r="J5137" s="65" t="s">
        <v>15500</v>
      </c>
      <c r="K5137" t="s">
        <v>15501</v>
      </c>
      <c r="L5137" t="s">
        <v>1201</v>
      </c>
      <c r="M5137" s="65">
        <v>1987</v>
      </c>
      <c r="O5137" t="s">
        <v>1202</v>
      </c>
      <c r="P5137" t="s">
        <v>1277</v>
      </c>
      <c r="Q5137">
        <v>2.2200000000000002</v>
      </c>
      <c r="R5137">
        <v>1.81</v>
      </c>
    </row>
    <row r="5138" spans="1:18" x14ac:dyDescent="0.25">
      <c r="A5138" t="s">
        <v>15563</v>
      </c>
      <c r="B5138" t="s">
        <v>15567</v>
      </c>
      <c r="C5138" t="s">
        <v>15565</v>
      </c>
      <c r="D5138" t="s">
        <v>15568</v>
      </c>
      <c r="E5138">
        <v>595</v>
      </c>
      <c r="F5138" s="65">
        <v>295</v>
      </c>
      <c r="G5138" s="65" t="s">
        <v>1316</v>
      </c>
      <c r="H5138">
        <v>44.386000000000003</v>
      </c>
      <c r="I5138">
        <v>23.716999999999999</v>
      </c>
      <c r="J5138" s="65" t="s">
        <v>15500</v>
      </c>
      <c r="K5138" t="s">
        <v>15501</v>
      </c>
      <c r="L5138" t="s">
        <v>1201</v>
      </c>
      <c r="M5138" s="65">
        <v>1988</v>
      </c>
      <c r="O5138" t="s">
        <v>1202</v>
      </c>
      <c r="P5138" t="s">
        <v>1277</v>
      </c>
      <c r="Q5138">
        <v>2.2200000000000002</v>
      </c>
      <c r="R5138">
        <v>1.81</v>
      </c>
    </row>
    <row r="5139" spans="1:18" x14ac:dyDescent="0.25">
      <c r="A5139" t="s">
        <v>15569</v>
      </c>
      <c r="C5139" t="s">
        <v>15570</v>
      </c>
      <c r="D5139" t="s">
        <v>1216</v>
      </c>
      <c r="E5139">
        <v>338.9</v>
      </c>
      <c r="F5139" s="65">
        <v>338.9</v>
      </c>
      <c r="G5139" s="65" t="s">
        <v>1495</v>
      </c>
      <c r="H5139">
        <v>44.597999999999999</v>
      </c>
      <c r="I5139">
        <v>28.603000000000002</v>
      </c>
      <c r="J5139" s="65" t="s">
        <v>15500</v>
      </c>
      <c r="K5139" t="s">
        <v>15510</v>
      </c>
      <c r="L5139" t="s">
        <v>1201</v>
      </c>
      <c r="O5139" t="s">
        <v>1360</v>
      </c>
      <c r="Q5139">
        <v>0</v>
      </c>
      <c r="R5139">
        <v>0</v>
      </c>
    </row>
    <row r="5140" spans="1:18" x14ac:dyDescent="0.25">
      <c r="A5140" t="s">
        <v>15571</v>
      </c>
      <c r="B5140" t="s">
        <v>15572</v>
      </c>
      <c r="C5140" t="s">
        <v>15573</v>
      </c>
      <c r="D5140" t="s">
        <v>15574</v>
      </c>
      <c r="E5140">
        <v>509</v>
      </c>
      <c r="F5140" s="65">
        <v>170</v>
      </c>
      <c r="G5140" s="65" t="s">
        <v>1200</v>
      </c>
      <c r="H5140">
        <v>45.447000000000003</v>
      </c>
      <c r="I5140">
        <v>23.768000000000001</v>
      </c>
      <c r="J5140" s="65" t="s">
        <v>15500</v>
      </c>
      <c r="K5140" t="s">
        <v>15501</v>
      </c>
      <c r="L5140" t="s">
        <v>1201</v>
      </c>
      <c r="M5140" s="65">
        <v>1899</v>
      </c>
      <c r="O5140" t="s">
        <v>1202</v>
      </c>
    </row>
    <row r="5141" spans="1:18" x14ac:dyDescent="0.25">
      <c r="A5141" t="s">
        <v>15571</v>
      </c>
      <c r="B5141" t="s">
        <v>15575</v>
      </c>
      <c r="C5141" t="s">
        <v>15573</v>
      </c>
      <c r="D5141" t="s">
        <v>15576</v>
      </c>
      <c r="E5141">
        <v>509</v>
      </c>
      <c r="F5141" s="65">
        <v>170</v>
      </c>
      <c r="G5141" s="65" t="s">
        <v>1200</v>
      </c>
      <c r="H5141">
        <v>45.337000000000003</v>
      </c>
      <c r="I5141">
        <v>24.273</v>
      </c>
      <c r="J5141" s="65" t="s">
        <v>15500</v>
      </c>
      <c r="K5141" t="s">
        <v>15501</v>
      </c>
      <c r="L5141" t="s">
        <v>1201</v>
      </c>
      <c r="M5141" s="65">
        <v>1973</v>
      </c>
      <c r="O5141" t="s">
        <v>1202</v>
      </c>
    </row>
    <row r="5142" spans="1:18" x14ac:dyDescent="0.25">
      <c r="A5142" t="s">
        <v>15571</v>
      </c>
      <c r="B5142" t="s">
        <v>15577</v>
      </c>
      <c r="C5142" t="s">
        <v>15573</v>
      </c>
      <c r="D5142" t="s">
        <v>15578</v>
      </c>
      <c r="E5142">
        <v>509</v>
      </c>
      <c r="F5142" s="65">
        <v>170</v>
      </c>
      <c r="G5142" s="65" t="s">
        <v>1200</v>
      </c>
      <c r="H5142">
        <v>45.447000000000003</v>
      </c>
      <c r="I5142">
        <v>23.768000000000001</v>
      </c>
      <c r="J5142" s="65" t="s">
        <v>15500</v>
      </c>
      <c r="K5142" t="s">
        <v>15501</v>
      </c>
      <c r="L5142" t="s">
        <v>1201</v>
      </c>
      <c r="M5142" s="65">
        <v>1899</v>
      </c>
      <c r="O5142" t="s">
        <v>1202</v>
      </c>
    </row>
    <row r="5143" spans="1:18" x14ac:dyDescent="0.25">
      <c r="A5143" t="s">
        <v>15579</v>
      </c>
      <c r="B5143" t="s">
        <v>15580</v>
      </c>
      <c r="C5143" t="s">
        <v>15581</v>
      </c>
      <c r="D5143" t="s">
        <v>15582</v>
      </c>
      <c r="E5143">
        <v>220</v>
      </c>
      <c r="F5143" s="65">
        <v>98</v>
      </c>
      <c r="G5143" s="65" t="s">
        <v>1206</v>
      </c>
      <c r="H5143">
        <v>44.863999999999997</v>
      </c>
      <c r="I5143">
        <v>26.018999999999998</v>
      </c>
      <c r="J5143" s="65" t="s">
        <v>15500</v>
      </c>
      <c r="K5143" t="s">
        <v>15515</v>
      </c>
      <c r="L5143" t="s">
        <v>1201</v>
      </c>
      <c r="O5143" t="s">
        <v>1202</v>
      </c>
      <c r="P5143" t="s">
        <v>1268</v>
      </c>
      <c r="Q5143">
        <v>0.96</v>
      </c>
      <c r="R5143">
        <v>0.78</v>
      </c>
    </row>
    <row r="5144" spans="1:18" x14ac:dyDescent="0.25">
      <c r="A5144" t="s">
        <v>15579</v>
      </c>
      <c r="B5144" t="s">
        <v>15583</v>
      </c>
      <c r="C5144" t="s">
        <v>15581</v>
      </c>
      <c r="D5144" t="s">
        <v>15584</v>
      </c>
      <c r="E5144">
        <v>220</v>
      </c>
      <c r="F5144" s="65">
        <v>98</v>
      </c>
      <c r="G5144" s="65" t="s">
        <v>1206</v>
      </c>
      <c r="H5144">
        <v>44.863999999999997</v>
      </c>
      <c r="I5144">
        <v>26.018999999999998</v>
      </c>
      <c r="J5144" s="65" t="s">
        <v>15500</v>
      </c>
      <c r="K5144" t="s">
        <v>15515</v>
      </c>
      <c r="L5144" t="s">
        <v>1201</v>
      </c>
      <c r="O5144" t="s">
        <v>1202</v>
      </c>
      <c r="P5144" t="s">
        <v>1268</v>
      </c>
      <c r="Q5144">
        <v>0.96</v>
      </c>
      <c r="R5144">
        <v>0.78</v>
      </c>
    </row>
    <row r="5145" spans="1:18" x14ac:dyDescent="0.25">
      <c r="A5145" t="s">
        <v>15585</v>
      </c>
      <c r="B5145" t="s">
        <v>15586</v>
      </c>
      <c r="C5145" t="s">
        <v>15587</v>
      </c>
      <c r="D5145" t="s">
        <v>15588</v>
      </c>
      <c r="E5145">
        <v>346</v>
      </c>
      <c r="F5145" s="65">
        <v>96</v>
      </c>
      <c r="G5145" s="65" t="s">
        <v>1206</v>
      </c>
      <c r="H5145">
        <v>45.435000000000002</v>
      </c>
      <c r="I5145">
        <v>27.981999999999999</v>
      </c>
      <c r="J5145" s="65" t="s">
        <v>15500</v>
      </c>
      <c r="K5145" t="s">
        <v>15510</v>
      </c>
      <c r="L5145" t="s">
        <v>1201</v>
      </c>
      <c r="M5145" s="65">
        <v>1899</v>
      </c>
      <c r="O5145" t="s">
        <v>1202</v>
      </c>
      <c r="P5145" t="s">
        <v>1277</v>
      </c>
      <c r="Q5145">
        <v>0.96</v>
      </c>
      <c r="R5145">
        <v>0.78</v>
      </c>
    </row>
    <row r="5146" spans="1:18" x14ac:dyDescent="0.25">
      <c r="A5146" t="s">
        <v>15585</v>
      </c>
      <c r="B5146" t="s">
        <v>15589</v>
      </c>
      <c r="C5146" t="s">
        <v>15587</v>
      </c>
      <c r="D5146" t="s">
        <v>15590</v>
      </c>
      <c r="E5146">
        <v>346</v>
      </c>
      <c r="F5146" s="65">
        <v>96</v>
      </c>
      <c r="G5146" s="65" t="s">
        <v>1206</v>
      </c>
      <c r="H5146">
        <v>45.435000000000002</v>
      </c>
      <c r="I5146">
        <v>27.981999999999999</v>
      </c>
      <c r="J5146" s="65" t="s">
        <v>15500</v>
      </c>
      <c r="K5146" t="s">
        <v>15510</v>
      </c>
      <c r="L5146" t="s">
        <v>1201</v>
      </c>
      <c r="M5146" s="65">
        <v>1899</v>
      </c>
      <c r="O5146" t="s">
        <v>1202</v>
      </c>
      <c r="P5146" t="s">
        <v>1277</v>
      </c>
      <c r="Q5146">
        <v>0.96</v>
      </c>
      <c r="R5146">
        <v>0.78</v>
      </c>
    </row>
    <row r="5147" spans="1:18" x14ac:dyDescent="0.25">
      <c r="A5147" t="s">
        <v>15585</v>
      </c>
      <c r="B5147" t="s">
        <v>15591</v>
      </c>
      <c r="C5147" t="s">
        <v>15587</v>
      </c>
      <c r="D5147" t="s">
        <v>15592</v>
      </c>
      <c r="E5147">
        <v>346</v>
      </c>
      <c r="F5147" s="65">
        <v>96</v>
      </c>
      <c r="G5147" s="65" t="s">
        <v>1206</v>
      </c>
      <c r="H5147">
        <v>45.435000000000002</v>
      </c>
      <c r="I5147">
        <v>27.981999999999999</v>
      </c>
      <c r="J5147" s="65" t="s">
        <v>15500</v>
      </c>
      <c r="K5147" t="s">
        <v>15510</v>
      </c>
      <c r="L5147" t="s">
        <v>1201</v>
      </c>
      <c r="M5147" s="65">
        <v>1899</v>
      </c>
      <c r="O5147" t="s">
        <v>1202</v>
      </c>
      <c r="P5147" t="s">
        <v>1277</v>
      </c>
      <c r="Q5147">
        <v>0.96</v>
      </c>
      <c r="R5147">
        <v>0.78</v>
      </c>
    </row>
    <row r="5148" spans="1:18" x14ac:dyDescent="0.25">
      <c r="A5148" t="s">
        <v>15593</v>
      </c>
      <c r="B5148" t="s">
        <v>15594</v>
      </c>
      <c r="C5148" t="s">
        <v>15595</v>
      </c>
      <c r="D5148" t="s">
        <v>15596</v>
      </c>
      <c r="E5148">
        <v>1298</v>
      </c>
      <c r="F5148" s="65">
        <v>706.5</v>
      </c>
      <c r="G5148" s="65" t="s">
        <v>43</v>
      </c>
      <c r="H5148">
        <v>44.317999999999998</v>
      </c>
      <c r="I5148">
        <v>28.058</v>
      </c>
      <c r="J5148" s="65" t="s">
        <v>15500</v>
      </c>
      <c r="K5148" t="s">
        <v>15510</v>
      </c>
      <c r="L5148" t="s">
        <v>1201</v>
      </c>
      <c r="O5148" t="s">
        <v>1202</v>
      </c>
      <c r="P5148" t="s">
        <v>1209</v>
      </c>
      <c r="Q5148">
        <v>167.87</v>
      </c>
      <c r="R5148">
        <v>1.02</v>
      </c>
    </row>
    <row r="5149" spans="1:18" x14ac:dyDescent="0.25">
      <c r="A5149" t="s">
        <v>15593</v>
      </c>
      <c r="B5149" t="s">
        <v>15597</v>
      </c>
      <c r="C5149" t="s">
        <v>15595</v>
      </c>
      <c r="D5149" t="s">
        <v>15598</v>
      </c>
      <c r="E5149">
        <v>1298</v>
      </c>
      <c r="F5149" s="65">
        <v>648</v>
      </c>
      <c r="G5149" s="65" t="s">
        <v>43</v>
      </c>
      <c r="H5149">
        <v>44.317999999999998</v>
      </c>
      <c r="I5149">
        <v>28.058</v>
      </c>
      <c r="J5149" s="65" t="s">
        <v>15500</v>
      </c>
      <c r="K5149" t="s">
        <v>15510</v>
      </c>
      <c r="L5149" t="s">
        <v>1201</v>
      </c>
      <c r="O5149" t="s">
        <v>1202</v>
      </c>
      <c r="P5149" t="s">
        <v>1209</v>
      </c>
      <c r="Q5149">
        <v>167.87</v>
      </c>
      <c r="R5149">
        <v>1.02</v>
      </c>
    </row>
    <row r="5150" spans="1:18" x14ac:dyDescent="0.25">
      <c r="A5150" t="s">
        <v>15599</v>
      </c>
      <c r="C5150" t="s">
        <v>15600</v>
      </c>
      <c r="D5150" t="s">
        <v>1216</v>
      </c>
      <c r="E5150">
        <v>245.4</v>
      </c>
      <c r="F5150" s="65">
        <v>245.4</v>
      </c>
      <c r="G5150" s="65" t="s">
        <v>1213</v>
      </c>
      <c r="H5150">
        <v>44.670999999999999</v>
      </c>
      <c r="I5150">
        <v>22.529</v>
      </c>
      <c r="J5150" s="65" t="s">
        <v>15500</v>
      </c>
      <c r="K5150" t="s">
        <v>15601</v>
      </c>
      <c r="L5150" t="s">
        <v>1201</v>
      </c>
      <c r="M5150" s="65">
        <v>1972</v>
      </c>
      <c r="O5150" t="s">
        <v>1202</v>
      </c>
    </row>
    <row r="5151" spans="1:18" x14ac:dyDescent="0.25">
      <c r="A5151" t="s">
        <v>15602</v>
      </c>
      <c r="B5151" t="s">
        <v>15603</v>
      </c>
      <c r="C5151" t="s">
        <v>15604</v>
      </c>
      <c r="D5151" t="s">
        <v>15605</v>
      </c>
      <c r="E5151">
        <v>751</v>
      </c>
      <c r="F5151" s="65">
        <v>100</v>
      </c>
      <c r="G5151" s="65" t="s">
        <v>1206</v>
      </c>
      <c r="H5151">
        <v>46.468000000000004</v>
      </c>
      <c r="I5151">
        <v>24.186</v>
      </c>
      <c r="J5151" s="65" t="s">
        <v>15500</v>
      </c>
      <c r="K5151" t="s">
        <v>15542</v>
      </c>
      <c r="L5151" t="s">
        <v>1201</v>
      </c>
      <c r="M5151" s="65">
        <v>1964</v>
      </c>
      <c r="O5151" t="s">
        <v>1202</v>
      </c>
      <c r="P5151" t="s">
        <v>1277</v>
      </c>
      <c r="Q5151">
        <v>0.96</v>
      </c>
      <c r="R5151">
        <v>0.78</v>
      </c>
    </row>
    <row r="5152" spans="1:18" x14ac:dyDescent="0.25">
      <c r="A5152" t="s">
        <v>15602</v>
      </c>
      <c r="B5152" t="s">
        <v>15606</v>
      </c>
      <c r="C5152" t="s">
        <v>15604</v>
      </c>
      <c r="D5152" t="s">
        <v>15607</v>
      </c>
      <c r="E5152">
        <v>751</v>
      </c>
      <c r="F5152" s="65">
        <v>93.7</v>
      </c>
      <c r="G5152" s="65" t="s">
        <v>1206</v>
      </c>
      <c r="H5152">
        <v>46.468000000000004</v>
      </c>
      <c r="I5152">
        <v>24.186</v>
      </c>
      <c r="J5152" s="65" t="s">
        <v>15500</v>
      </c>
      <c r="K5152" t="s">
        <v>15542</v>
      </c>
      <c r="L5152" t="s">
        <v>1201</v>
      </c>
      <c r="M5152" s="65">
        <v>1966</v>
      </c>
      <c r="O5152" t="s">
        <v>1202</v>
      </c>
      <c r="P5152" t="s">
        <v>1277</v>
      </c>
      <c r="Q5152">
        <v>0.96</v>
      </c>
      <c r="R5152">
        <v>0.78</v>
      </c>
    </row>
    <row r="5153" spans="1:18" x14ac:dyDescent="0.25">
      <c r="A5153" t="s">
        <v>15602</v>
      </c>
      <c r="B5153" t="s">
        <v>15608</v>
      </c>
      <c r="C5153" t="s">
        <v>15604</v>
      </c>
      <c r="D5153" t="s">
        <v>15609</v>
      </c>
      <c r="E5153">
        <v>751</v>
      </c>
      <c r="F5153" s="65">
        <v>188</v>
      </c>
      <c r="G5153" s="65" t="s">
        <v>1206</v>
      </c>
      <c r="H5153">
        <v>46.468000000000004</v>
      </c>
      <c r="I5153">
        <v>24.186</v>
      </c>
      <c r="J5153" s="65" t="s">
        <v>15500</v>
      </c>
      <c r="K5153" t="s">
        <v>15542</v>
      </c>
      <c r="L5153" t="s">
        <v>1201</v>
      </c>
      <c r="M5153" s="65">
        <v>1967</v>
      </c>
      <c r="O5153" t="s">
        <v>1202</v>
      </c>
      <c r="P5153" t="s">
        <v>1277</v>
      </c>
      <c r="Q5153">
        <v>0.96</v>
      </c>
      <c r="R5153">
        <v>0.78</v>
      </c>
    </row>
    <row r="5154" spans="1:18" x14ac:dyDescent="0.25">
      <c r="A5154" t="s">
        <v>15602</v>
      </c>
      <c r="B5154" t="s">
        <v>15610</v>
      </c>
      <c r="C5154" t="s">
        <v>15604</v>
      </c>
      <c r="D5154" t="s">
        <v>15611</v>
      </c>
      <c r="E5154">
        <v>751</v>
      </c>
      <c r="F5154" s="65">
        <v>100</v>
      </c>
      <c r="G5154" s="65" t="s">
        <v>1206</v>
      </c>
      <c r="H5154">
        <v>46.468000000000004</v>
      </c>
      <c r="I5154">
        <v>24.186</v>
      </c>
      <c r="J5154" s="65" t="s">
        <v>15500</v>
      </c>
      <c r="K5154" t="s">
        <v>15542</v>
      </c>
      <c r="L5154" t="s">
        <v>1201</v>
      </c>
      <c r="M5154" s="65">
        <v>1964</v>
      </c>
      <c r="O5154" t="s">
        <v>1202</v>
      </c>
      <c r="P5154" t="s">
        <v>1277</v>
      </c>
      <c r="Q5154">
        <v>0.96</v>
      </c>
      <c r="R5154">
        <v>0.78</v>
      </c>
    </row>
    <row r="5155" spans="1:18" x14ac:dyDescent="0.25">
      <c r="A5155" t="s">
        <v>15602</v>
      </c>
      <c r="B5155" t="s">
        <v>15612</v>
      </c>
      <c r="C5155" t="s">
        <v>15604</v>
      </c>
      <c r="D5155" t="s">
        <v>15613</v>
      </c>
      <c r="E5155">
        <v>751</v>
      </c>
      <c r="F5155" s="65">
        <v>188</v>
      </c>
      <c r="G5155" s="65" t="s">
        <v>1206</v>
      </c>
      <c r="H5155">
        <v>46.468000000000004</v>
      </c>
      <c r="I5155">
        <v>24.186</v>
      </c>
      <c r="J5155" s="65" t="s">
        <v>15500</v>
      </c>
      <c r="K5155" t="s">
        <v>15542</v>
      </c>
      <c r="L5155" t="s">
        <v>1201</v>
      </c>
      <c r="M5155" s="65">
        <v>1966</v>
      </c>
      <c r="O5155" t="s">
        <v>1202</v>
      </c>
      <c r="P5155" t="s">
        <v>1277</v>
      </c>
      <c r="Q5155">
        <v>0.96</v>
      </c>
      <c r="R5155">
        <v>0.78</v>
      </c>
    </row>
    <row r="5156" spans="1:18" x14ac:dyDescent="0.25">
      <c r="A5156" t="s">
        <v>15602</v>
      </c>
      <c r="B5156" t="s">
        <v>15614</v>
      </c>
      <c r="C5156" t="s">
        <v>15604</v>
      </c>
      <c r="D5156" t="s">
        <v>15615</v>
      </c>
      <c r="E5156">
        <v>751</v>
      </c>
      <c r="F5156" s="65">
        <v>93.7</v>
      </c>
      <c r="G5156" s="65" t="s">
        <v>1206</v>
      </c>
      <c r="H5156">
        <v>46.468000000000004</v>
      </c>
      <c r="I5156">
        <v>24.186</v>
      </c>
      <c r="J5156" s="65" t="s">
        <v>15500</v>
      </c>
      <c r="K5156" t="s">
        <v>15542</v>
      </c>
      <c r="L5156" t="s">
        <v>1201</v>
      </c>
      <c r="M5156" s="65">
        <v>1963</v>
      </c>
      <c r="O5156" t="s">
        <v>1202</v>
      </c>
      <c r="P5156" t="s">
        <v>1277</v>
      </c>
      <c r="Q5156">
        <v>0.96</v>
      </c>
      <c r="R5156">
        <v>0.78</v>
      </c>
    </row>
    <row r="5157" spans="1:18" x14ac:dyDescent="0.25">
      <c r="A5157" t="s">
        <v>15616</v>
      </c>
      <c r="B5157" t="s">
        <v>15617</v>
      </c>
      <c r="C5157" t="s">
        <v>15618</v>
      </c>
      <c r="D5157" t="s">
        <v>15619</v>
      </c>
      <c r="E5157">
        <v>133</v>
      </c>
      <c r="F5157" s="65">
        <v>150</v>
      </c>
      <c r="G5157" s="65" t="s">
        <v>1231</v>
      </c>
      <c r="H5157">
        <v>45.365000000000002</v>
      </c>
      <c r="I5157">
        <v>23.262</v>
      </c>
      <c r="J5157" s="65" t="s">
        <v>15500</v>
      </c>
      <c r="K5157" t="s">
        <v>15525</v>
      </c>
      <c r="L5157" t="s">
        <v>1201</v>
      </c>
      <c r="M5157" s="65">
        <v>1964</v>
      </c>
      <c r="O5157" t="s">
        <v>1202</v>
      </c>
      <c r="P5157" t="s">
        <v>1277</v>
      </c>
      <c r="Q5157">
        <v>2.2200000000000002</v>
      </c>
      <c r="R5157">
        <v>1.81</v>
      </c>
    </row>
    <row r="5158" spans="1:18" x14ac:dyDescent="0.25">
      <c r="A5158" t="s">
        <v>15620</v>
      </c>
      <c r="C5158" t="s">
        <v>15621</v>
      </c>
      <c r="D5158" t="s">
        <v>1216</v>
      </c>
      <c r="E5158">
        <v>114.8</v>
      </c>
      <c r="F5158" s="65">
        <v>114.8</v>
      </c>
      <c r="G5158" s="65" t="s">
        <v>1200</v>
      </c>
      <c r="H5158">
        <v>45.081000000000003</v>
      </c>
      <c r="I5158">
        <v>21.718</v>
      </c>
      <c r="J5158" s="65" t="s">
        <v>15500</v>
      </c>
      <c r="K5158" t="s">
        <v>15525</v>
      </c>
      <c r="L5158" t="s">
        <v>1201</v>
      </c>
      <c r="O5158" t="s">
        <v>1202</v>
      </c>
    </row>
    <row r="5159" spans="1:18" x14ac:dyDescent="0.25">
      <c r="A5159" t="s">
        <v>15622</v>
      </c>
      <c r="B5159" t="s">
        <v>15623</v>
      </c>
      <c r="C5159" t="s">
        <v>15624</v>
      </c>
      <c r="D5159" t="s">
        <v>15625</v>
      </c>
      <c r="E5159">
        <v>280</v>
      </c>
      <c r="F5159" s="65">
        <v>112</v>
      </c>
      <c r="G5159" s="65" t="s">
        <v>1206</v>
      </c>
      <c r="H5159">
        <v>44.405999999999999</v>
      </c>
      <c r="I5159">
        <v>26.155999999999999</v>
      </c>
      <c r="J5159" s="65" t="s">
        <v>15500</v>
      </c>
      <c r="K5159" t="s">
        <v>15626</v>
      </c>
      <c r="L5159" t="s">
        <v>1201</v>
      </c>
      <c r="M5159" s="65">
        <v>1967</v>
      </c>
      <c r="O5159" t="s">
        <v>1202</v>
      </c>
      <c r="P5159" t="s">
        <v>1317</v>
      </c>
      <c r="Q5159">
        <v>0.01</v>
      </c>
      <c r="R5159">
        <v>0.01</v>
      </c>
    </row>
    <row r="5160" spans="1:18" x14ac:dyDescent="0.25">
      <c r="A5160" t="s">
        <v>15622</v>
      </c>
      <c r="B5160" t="s">
        <v>15627</v>
      </c>
      <c r="C5160" t="s">
        <v>15624</v>
      </c>
      <c r="D5160" t="s">
        <v>15628</v>
      </c>
      <c r="E5160">
        <v>280</v>
      </c>
      <c r="F5160" s="65">
        <v>112</v>
      </c>
      <c r="G5160" s="65" t="s">
        <v>1206</v>
      </c>
      <c r="H5160">
        <v>44.405999999999999</v>
      </c>
      <c r="I5160">
        <v>26.155999999999999</v>
      </c>
      <c r="J5160" s="65" t="s">
        <v>15500</v>
      </c>
      <c r="K5160" t="s">
        <v>15626</v>
      </c>
      <c r="L5160" t="s">
        <v>1201</v>
      </c>
      <c r="M5160" s="65">
        <v>1967</v>
      </c>
      <c r="O5160" t="s">
        <v>1202</v>
      </c>
      <c r="P5160" t="s">
        <v>1317</v>
      </c>
      <c r="Q5160">
        <v>0.01</v>
      </c>
      <c r="R5160">
        <v>0.01</v>
      </c>
    </row>
    <row r="5161" spans="1:18" x14ac:dyDescent="0.25">
      <c r="A5161" t="s">
        <v>15622</v>
      </c>
      <c r="B5161" t="s">
        <v>15629</v>
      </c>
      <c r="C5161" t="s">
        <v>15624</v>
      </c>
      <c r="D5161" t="s">
        <v>15630</v>
      </c>
      <c r="E5161">
        <v>280</v>
      </c>
      <c r="F5161" s="65">
        <v>84</v>
      </c>
      <c r="G5161" s="65" t="s">
        <v>1206</v>
      </c>
      <c r="H5161">
        <v>44.405999999999999</v>
      </c>
      <c r="I5161">
        <v>26.155999999999999</v>
      </c>
      <c r="J5161" s="65" t="s">
        <v>15500</v>
      </c>
      <c r="K5161" t="s">
        <v>15626</v>
      </c>
      <c r="L5161" t="s">
        <v>1201</v>
      </c>
      <c r="M5161" s="65">
        <v>1975</v>
      </c>
      <c r="O5161" t="s">
        <v>1202</v>
      </c>
      <c r="P5161" t="s">
        <v>1317</v>
      </c>
      <c r="Q5161">
        <v>0.01</v>
      </c>
      <c r="R5161">
        <v>0.01</v>
      </c>
    </row>
    <row r="5162" spans="1:18" x14ac:dyDescent="0.25">
      <c r="A5162" t="s">
        <v>15622</v>
      </c>
      <c r="B5162" t="s">
        <v>15631</v>
      </c>
      <c r="C5162" t="s">
        <v>15624</v>
      </c>
      <c r="D5162" t="s">
        <v>15632</v>
      </c>
      <c r="E5162">
        <v>280</v>
      </c>
      <c r="F5162" s="65">
        <v>84</v>
      </c>
      <c r="G5162" s="65" t="s">
        <v>1206</v>
      </c>
      <c r="H5162">
        <v>44.405999999999999</v>
      </c>
      <c r="I5162">
        <v>26.155999999999999</v>
      </c>
      <c r="J5162" s="65" t="s">
        <v>15500</v>
      </c>
      <c r="K5162" t="s">
        <v>15626</v>
      </c>
      <c r="L5162" t="s">
        <v>1201</v>
      </c>
      <c r="M5162" s="65">
        <v>1975</v>
      </c>
      <c r="O5162" t="s">
        <v>1202</v>
      </c>
      <c r="P5162" t="s">
        <v>1317</v>
      </c>
      <c r="Q5162">
        <v>0.01</v>
      </c>
      <c r="R5162">
        <v>0.01</v>
      </c>
    </row>
    <row r="5163" spans="1:18" x14ac:dyDescent="0.25">
      <c r="A5163" t="s">
        <v>15633</v>
      </c>
      <c r="B5163" t="s">
        <v>15634</v>
      </c>
      <c r="C5163" t="s">
        <v>15635</v>
      </c>
      <c r="D5163" t="s">
        <v>15636</v>
      </c>
      <c r="E5163">
        <v>1896</v>
      </c>
      <c r="F5163" s="65">
        <v>313</v>
      </c>
      <c r="G5163" s="65" t="s">
        <v>1316</v>
      </c>
      <c r="H5163">
        <v>44.664999999999999</v>
      </c>
      <c r="I5163">
        <v>23.41</v>
      </c>
      <c r="J5163" s="65" t="s">
        <v>15500</v>
      </c>
      <c r="K5163" t="s">
        <v>15501</v>
      </c>
      <c r="L5163" t="s">
        <v>1201</v>
      </c>
      <c r="M5163" s="65">
        <v>1985</v>
      </c>
      <c r="O5163" t="s">
        <v>1202</v>
      </c>
      <c r="P5163" t="s">
        <v>1277</v>
      </c>
      <c r="Q5163">
        <v>2.2200000000000002</v>
      </c>
      <c r="R5163">
        <v>1.81</v>
      </c>
    </row>
    <row r="5164" spans="1:18" x14ac:dyDescent="0.25">
      <c r="A5164" t="s">
        <v>15633</v>
      </c>
      <c r="B5164" t="s">
        <v>15637</v>
      </c>
      <c r="C5164" t="s">
        <v>15635</v>
      </c>
      <c r="D5164" t="s">
        <v>15638</v>
      </c>
      <c r="E5164">
        <v>1896</v>
      </c>
      <c r="F5164" s="65">
        <v>330</v>
      </c>
      <c r="G5164" s="65" t="s">
        <v>1316</v>
      </c>
      <c r="H5164">
        <v>44.664999999999999</v>
      </c>
      <c r="I5164">
        <v>23.41</v>
      </c>
      <c r="J5164" s="65" t="s">
        <v>15500</v>
      </c>
      <c r="K5164" t="s">
        <v>15501</v>
      </c>
      <c r="L5164" t="s">
        <v>1201</v>
      </c>
      <c r="M5164" s="65">
        <v>1978</v>
      </c>
      <c r="O5164" t="s">
        <v>1202</v>
      </c>
      <c r="P5164" t="s">
        <v>1277</v>
      </c>
      <c r="Q5164">
        <v>2.2200000000000002</v>
      </c>
      <c r="R5164">
        <v>1.81</v>
      </c>
    </row>
    <row r="5165" spans="1:18" x14ac:dyDescent="0.25">
      <c r="A5165" t="s">
        <v>15633</v>
      </c>
      <c r="B5165" t="s">
        <v>15639</v>
      </c>
      <c r="C5165" t="s">
        <v>15635</v>
      </c>
      <c r="D5165" t="s">
        <v>15640</v>
      </c>
      <c r="E5165">
        <v>1896</v>
      </c>
      <c r="F5165" s="65">
        <v>313</v>
      </c>
      <c r="G5165" s="65" t="s">
        <v>1316</v>
      </c>
      <c r="H5165">
        <v>44.664999999999999</v>
      </c>
      <c r="I5165">
        <v>23.41</v>
      </c>
      <c r="J5165" s="65" t="s">
        <v>15500</v>
      </c>
      <c r="K5165" t="s">
        <v>15501</v>
      </c>
      <c r="L5165" t="s">
        <v>1201</v>
      </c>
      <c r="M5165" s="65">
        <v>1983</v>
      </c>
      <c r="O5165" t="s">
        <v>1202</v>
      </c>
      <c r="P5165" t="s">
        <v>1277</v>
      </c>
      <c r="Q5165">
        <v>2.2200000000000002</v>
      </c>
      <c r="R5165">
        <v>1.81</v>
      </c>
    </row>
    <row r="5166" spans="1:18" x14ac:dyDescent="0.25">
      <c r="A5166" t="s">
        <v>15633</v>
      </c>
      <c r="B5166" t="s">
        <v>15641</v>
      </c>
      <c r="C5166" t="s">
        <v>15635</v>
      </c>
      <c r="D5166" t="s">
        <v>15642</v>
      </c>
      <c r="E5166">
        <v>1896</v>
      </c>
      <c r="F5166" s="65">
        <v>313</v>
      </c>
      <c r="G5166" s="65" t="s">
        <v>1316</v>
      </c>
      <c r="H5166">
        <v>44.664999999999999</v>
      </c>
      <c r="I5166">
        <v>23.41</v>
      </c>
      <c r="J5166" s="65" t="s">
        <v>15500</v>
      </c>
      <c r="K5166" t="s">
        <v>15501</v>
      </c>
      <c r="L5166" t="s">
        <v>1201</v>
      </c>
      <c r="M5166" s="65">
        <v>1981</v>
      </c>
      <c r="O5166" t="s">
        <v>1202</v>
      </c>
      <c r="P5166" t="s">
        <v>1277</v>
      </c>
      <c r="Q5166">
        <v>2.2200000000000002</v>
      </c>
      <c r="R5166">
        <v>1.81</v>
      </c>
    </row>
    <row r="5167" spans="1:18" x14ac:dyDescent="0.25">
      <c r="A5167" t="s">
        <v>15633</v>
      </c>
      <c r="B5167" t="s">
        <v>15643</v>
      </c>
      <c r="C5167" t="s">
        <v>15635</v>
      </c>
      <c r="D5167" t="s">
        <v>15644</v>
      </c>
      <c r="E5167">
        <v>1896</v>
      </c>
      <c r="F5167" s="65">
        <v>330</v>
      </c>
      <c r="G5167" s="65" t="s">
        <v>1316</v>
      </c>
      <c r="H5167">
        <v>44.664999999999999</v>
      </c>
      <c r="I5167">
        <v>23.41</v>
      </c>
      <c r="J5167" s="65" t="s">
        <v>15500</v>
      </c>
      <c r="K5167" t="s">
        <v>15501</v>
      </c>
      <c r="L5167" t="s">
        <v>1201</v>
      </c>
      <c r="M5167" s="65">
        <v>1980</v>
      </c>
      <c r="O5167" t="s">
        <v>1202</v>
      </c>
      <c r="P5167" t="s">
        <v>1277</v>
      </c>
      <c r="Q5167">
        <v>2.2200000000000002</v>
      </c>
      <c r="R5167">
        <v>1.81</v>
      </c>
    </row>
    <row r="5168" spans="1:18" x14ac:dyDescent="0.25">
      <c r="A5168" t="s">
        <v>15633</v>
      </c>
      <c r="B5168" t="s">
        <v>15645</v>
      </c>
      <c r="C5168" t="s">
        <v>15635</v>
      </c>
      <c r="D5168" t="s">
        <v>15646</v>
      </c>
      <c r="E5168">
        <v>1896</v>
      </c>
      <c r="F5168" s="65">
        <v>317</v>
      </c>
      <c r="G5168" s="65" t="s">
        <v>1316</v>
      </c>
      <c r="H5168">
        <v>44.664999999999999</v>
      </c>
      <c r="I5168">
        <v>23.41</v>
      </c>
      <c r="J5168" s="65" t="s">
        <v>15500</v>
      </c>
      <c r="K5168" t="s">
        <v>15501</v>
      </c>
      <c r="L5168" t="s">
        <v>1201</v>
      </c>
      <c r="M5168" s="65">
        <v>1987</v>
      </c>
      <c r="O5168" t="s">
        <v>1202</v>
      </c>
      <c r="P5168" t="s">
        <v>1277</v>
      </c>
      <c r="Q5168">
        <v>2.2200000000000002</v>
      </c>
      <c r="R5168">
        <v>1.81</v>
      </c>
    </row>
    <row r="5169" spans="1:18" x14ac:dyDescent="0.25">
      <c r="A5169" t="s">
        <v>15647</v>
      </c>
      <c r="B5169" t="s">
        <v>15648</v>
      </c>
      <c r="C5169" t="s">
        <v>15649</v>
      </c>
      <c r="D5169" t="s">
        <v>15650</v>
      </c>
      <c r="E5169">
        <v>1161</v>
      </c>
      <c r="F5169" s="65">
        <v>193.5</v>
      </c>
      <c r="G5169" s="65" t="s">
        <v>1213</v>
      </c>
      <c r="H5169">
        <v>44.673000000000002</v>
      </c>
      <c r="I5169">
        <v>22.532</v>
      </c>
      <c r="J5169" s="65" t="s">
        <v>15500</v>
      </c>
      <c r="K5169" t="s">
        <v>15501</v>
      </c>
      <c r="L5169" t="s">
        <v>1201</v>
      </c>
      <c r="M5169" s="65">
        <v>1972</v>
      </c>
      <c r="O5169" t="s">
        <v>1202</v>
      </c>
    </row>
    <row r="5170" spans="1:18" x14ac:dyDescent="0.25">
      <c r="A5170" t="s">
        <v>15647</v>
      </c>
      <c r="B5170" t="s">
        <v>15651</v>
      </c>
      <c r="C5170" t="s">
        <v>15649</v>
      </c>
      <c r="D5170" t="s">
        <v>15652</v>
      </c>
      <c r="E5170">
        <v>1161</v>
      </c>
      <c r="F5170" s="65">
        <v>193.5</v>
      </c>
      <c r="G5170" s="65" t="s">
        <v>1213</v>
      </c>
      <c r="H5170">
        <v>44.673000000000002</v>
      </c>
      <c r="I5170">
        <v>22.532</v>
      </c>
      <c r="J5170" s="65" t="s">
        <v>15500</v>
      </c>
      <c r="K5170" t="s">
        <v>15501</v>
      </c>
      <c r="L5170" t="s">
        <v>1201</v>
      </c>
      <c r="M5170" s="65">
        <v>1972</v>
      </c>
      <c r="O5170" t="s">
        <v>1202</v>
      </c>
    </row>
    <row r="5171" spans="1:18" x14ac:dyDescent="0.25">
      <c r="A5171" t="s">
        <v>15647</v>
      </c>
      <c r="B5171" t="s">
        <v>15653</v>
      </c>
      <c r="C5171" t="s">
        <v>15649</v>
      </c>
      <c r="D5171" t="s">
        <v>15654</v>
      </c>
      <c r="E5171">
        <v>1161</v>
      </c>
      <c r="F5171" s="65">
        <v>193.5</v>
      </c>
      <c r="G5171" s="65" t="s">
        <v>1213</v>
      </c>
      <c r="H5171">
        <v>44.673000000000002</v>
      </c>
      <c r="I5171">
        <v>22.532</v>
      </c>
      <c r="J5171" s="65" t="s">
        <v>15500</v>
      </c>
      <c r="K5171" t="s">
        <v>15501</v>
      </c>
      <c r="L5171" t="s">
        <v>1201</v>
      </c>
      <c r="M5171" s="65">
        <v>1972</v>
      </c>
      <c r="O5171" t="s">
        <v>1202</v>
      </c>
    </row>
    <row r="5172" spans="1:18" x14ac:dyDescent="0.25">
      <c r="A5172" t="s">
        <v>15647</v>
      </c>
      <c r="B5172" t="s">
        <v>15655</v>
      </c>
      <c r="C5172" t="s">
        <v>15649</v>
      </c>
      <c r="D5172" t="s">
        <v>15656</v>
      </c>
      <c r="E5172">
        <v>1161</v>
      </c>
      <c r="F5172" s="65">
        <v>193.5</v>
      </c>
      <c r="G5172" s="65" t="s">
        <v>1213</v>
      </c>
      <c r="H5172">
        <v>44.673000000000002</v>
      </c>
      <c r="I5172">
        <v>22.532</v>
      </c>
      <c r="J5172" s="65" t="s">
        <v>15500</v>
      </c>
      <c r="K5172" t="s">
        <v>15501</v>
      </c>
      <c r="L5172" t="s">
        <v>1201</v>
      </c>
      <c r="M5172" s="65">
        <v>1972</v>
      </c>
      <c r="O5172" t="s">
        <v>1202</v>
      </c>
    </row>
    <row r="5173" spans="1:18" x14ac:dyDescent="0.25">
      <c r="A5173" t="s">
        <v>15647</v>
      </c>
      <c r="B5173" t="s">
        <v>15657</v>
      </c>
      <c r="C5173" t="s">
        <v>15649</v>
      </c>
      <c r="D5173" t="s">
        <v>15658</v>
      </c>
      <c r="E5173">
        <v>1161</v>
      </c>
      <c r="F5173" s="65">
        <v>193.5</v>
      </c>
      <c r="G5173" s="65" t="s">
        <v>1213</v>
      </c>
      <c r="H5173">
        <v>44.673000000000002</v>
      </c>
      <c r="I5173">
        <v>22.532</v>
      </c>
      <c r="J5173" s="65" t="s">
        <v>15500</v>
      </c>
      <c r="K5173" t="s">
        <v>15501</v>
      </c>
      <c r="L5173" t="s">
        <v>1201</v>
      </c>
      <c r="M5173" s="65">
        <v>1972</v>
      </c>
      <c r="O5173" t="s">
        <v>1202</v>
      </c>
    </row>
    <row r="5174" spans="1:18" x14ac:dyDescent="0.25">
      <c r="A5174" t="s">
        <v>15647</v>
      </c>
      <c r="B5174" t="s">
        <v>15659</v>
      </c>
      <c r="C5174" t="s">
        <v>15649</v>
      </c>
      <c r="D5174" t="s">
        <v>15660</v>
      </c>
      <c r="E5174">
        <v>1161</v>
      </c>
      <c r="F5174" s="65">
        <v>193.5</v>
      </c>
      <c r="G5174" s="65" t="s">
        <v>1213</v>
      </c>
      <c r="H5174">
        <v>44.673000000000002</v>
      </c>
      <c r="I5174">
        <v>22.532</v>
      </c>
      <c r="J5174" s="65" t="s">
        <v>15500</v>
      </c>
      <c r="K5174" t="s">
        <v>15501</v>
      </c>
      <c r="L5174" t="s">
        <v>1201</v>
      </c>
      <c r="M5174" s="65">
        <v>1972</v>
      </c>
      <c r="O5174" t="s">
        <v>1202</v>
      </c>
    </row>
    <row r="5175" spans="1:18" x14ac:dyDescent="0.25">
      <c r="A5175" t="s">
        <v>15661</v>
      </c>
      <c r="C5175" t="s">
        <v>15662</v>
      </c>
      <c r="D5175" t="s">
        <v>1216</v>
      </c>
      <c r="E5175">
        <v>108</v>
      </c>
      <c r="F5175" s="65">
        <v>108</v>
      </c>
      <c r="G5175" s="65" t="s">
        <v>1495</v>
      </c>
      <c r="H5175">
        <v>44.564999999999998</v>
      </c>
      <c r="I5175">
        <v>28.238</v>
      </c>
      <c r="J5175" s="65" t="s">
        <v>15500</v>
      </c>
      <c r="K5175" t="s">
        <v>15510</v>
      </c>
      <c r="L5175" t="s">
        <v>1201</v>
      </c>
      <c r="O5175" t="s">
        <v>1360</v>
      </c>
      <c r="Q5175">
        <v>0</v>
      </c>
      <c r="R5175">
        <v>0</v>
      </c>
    </row>
    <row r="5176" spans="1:18" x14ac:dyDescent="0.25">
      <c r="A5176" t="s">
        <v>15663</v>
      </c>
      <c r="C5176" t="s">
        <v>15664</v>
      </c>
      <c r="D5176" t="s">
        <v>1216</v>
      </c>
      <c r="E5176">
        <v>137.69999999999999</v>
      </c>
      <c r="F5176" s="65">
        <v>137.69999999999999</v>
      </c>
      <c r="G5176" s="65" t="s">
        <v>1200</v>
      </c>
      <c r="H5176">
        <v>45.39</v>
      </c>
      <c r="I5176">
        <v>22.334</v>
      </c>
      <c r="J5176" s="65" t="s">
        <v>15500</v>
      </c>
      <c r="K5176" t="s">
        <v>15525</v>
      </c>
      <c r="L5176" t="s">
        <v>1201</v>
      </c>
      <c r="O5176" t="s">
        <v>1202</v>
      </c>
    </row>
    <row r="5177" spans="1:18" x14ac:dyDescent="0.25">
      <c r="A5177" t="s">
        <v>15665</v>
      </c>
      <c r="C5177" t="s">
        <v>15666</v>
      </c>
      <c r="D5177" t="s">
        <v>1216</v>
      </c>
      <c r="E5177">
        <v>313</v>
      </c>
      <c r="F5177" s="65">
        <v>313</v>
      </c>
      <c r="G5177" s="65" t="s">
        <v>1316</v>
      </c>
      <c r="H5177">
        <v>44.674999999999997</v>
      </c>
      <c r="I5177">
        <v>22.687999999999999</v>
      </c>
      <c r="J5177" s="65" t="s">
        <v>15500</v>
      </c>
      <c r="K5177" t="s">
        <v>15501</v>
      </c>
      <c r="L5177" t="s">
        <v>1201</v>
      </c>
      <c r="O5177" t="s">
        <v>1202</v>
      </c>
      <c r="P5177" t="s">
        <v>1277</v>
      </c>
      <c r="Q5177">
        <v>2.2200000000000002</v>
      </c>
      <c r="R5177">
        <v>1.81</v>
      </c>
    </row>
    <row r="5178" spans="1:18" x14ac:dyDescent="0.25">
      <c r="A5178" t="s">
        <v>15667</v>
      </c>
      <c r="B5178" t="s">
        <v>15668</v>
      </c>
      <c r="C5178" t="s">
        <v>15669</v>
      </c>
      <c r="D5178" t="s">
        <v>15670</v>
      </c>
      <c r="E5178">
        <v>262</v>
      </c>
      <c r="F5178" s="65">
        <v>131</v>
      </c>
      <c r="G5178" s="65" t="s">
        <v>1316</v>
      </c>
      <c r="H5178">
        <v>44.347000000000001</v>
      </c>
      <c r="I5178">
        <v>23.815000000000001</v>
      </c>
      <c r="J5178" s="65" t="s">
        <v>15500</v>
      </c>
      <c r="K5178" t="s">
        <v>15501</v>
      </c>
      <c r="L5178" t="s">
        <v>1201</v>
      </c>
      <c r="M5178" s="65">
        <v>1987</v>
      </c>
      <c r="O5178" t="s">
        <v>1202</v>
      </c>
      <c r="P5178" t="s">
        <v>1277</v>
      </c>
      <c r="Q5178">
        <v>2.2200000000000002</v>
      </c>
      <c r="R5178">
        <v>1.81</v>
      </c>
    </row>
    <row r="5179" spans="1:18" x14ac:dyDescent="0.25">
      <c r="A5179" t="s">
        <v>15667</v>
      </c>
      <c r="B5179" t="s">
        <v>15671</v>
      </c>
      <c r="C5179" t="s">
        <v>15669</v>
      </c>
      <c r="D5179" t="s">
        <v>15672</v>
      </c>
      <c r="E5179">
        <v>262</v>
      </c>
      <c r="F5179" s="65">
        <v>131</v>
      </c>
      <c r="G5179" s="65" t="s">
        <v>1316</v>
      </c>
      <c r="H5179">
        <v>44.347000000000001</v>
      </c>
      <c r="I5179">
        <v>23.815000000000001</v>
      </c>
      <c r="J5179" s="65" t="s">
        <v>15500</v>
      </c>
      <c r="K5179" t="s">
        <v>15501</v>
      </c>
      <c r="L5179" t="s">
        <v>1201</v>
      </c>
      <c r="M5179" s="65">
        <v>1988</v>
      </c>
      <c r="O5179" t="s">
        <v>1202</v>
      </c>
      <c r="P5179" t="s">
        <v>1277</v>
      </c>
      <c r="Q5179">
        <v>2.2200000000000002</v>
      </c>
      <c r="R5179">
        <v>1.81</v>
      </c>
    </row>
    <row r="5180" spans="1:18" x14ac:dyDescent="0.25">
      <c r="A5180" t="s">
        <v>15673</v>
      </c>
      <c r="C5180" t="s">
        <v>15674</v>
      </c>
      <c r="D5180" t="s">
        <v>1216</v>
      </c>
      <c r="E5180">
        <v>184</v>
      </c>
      <c r="F5180" s="65">
        <v>184</v>
      </c>
      <c r="G5180" s="65" t="s">
        <v>1989</v>
      </c>
      <c r="H5180">
        <v>44.372999999999998</v>
      </c>
      <c r="I5180">
        <v>26.106999999999999</v>
      </c>
      <c r="J5180" s="65" t="s">
        <v>15500</v>
      </c>
      <c r="K5180" t="s">
        <v>15626</v>
      </c>
      <c r="L5180" t="s">
        <v>1201</v>
      </c>
      <c r="O5180" t="s">
        <v>1202</v>
      </c>
      <c r="P5180" t="s">
        <v>1500</v>
      </c>
      <c r="Q5180">
        <v>0</v>
      </c>
      <c r="R5180">
        <v>0</v>
      </c>
    </row>
    <row r="5181" spans="1:18" x14ac:dyDescent="0.25">
      <c r="A5181" t="s">
        <v>15675</v>
      </c>
      <c r="B5181" t="s">
        <v>15676</v>
      </c>
      <c r="C5181" t="s">
        <v>15677</v>
      </c>
      <c r="D5181" t="s">
        <v>15678</v>
      </c>
      <c r="E5181">
        <v>298</v>
      </c>
      <c r="F5181" s="65">
        <v>112.7</v>
      </c>
      <c r="G5181" s="65" t="s">
        <v>1206</v>
      </c>
      <c r="H5181">
        <v>44.423000000000002</v>
      </c>
      <c r="I5181">
        <v>25.978999999999999</v>
      </c>
      <c r="J5181" s="65" t="s">
        <v>15500</v>
      </c>
      <c r="K5181" t="s">
        <v>15626</v>
      </c>
      <c r="L5181" t="s">
        <v>1201</v>
      </c>
      <c r="M5181" s="65">
        <v>1975</v>
      </c>
      <c r="O5181" t="s">
        <v>1202</v>
      </c>
      <c r="P5181" t="s">
        <v>1277</v>
      </c>
      <c r="Q5181">
        <v>0.96</v>
      </c>
      <c r="R5181">
        <v>0.78</v>
      </c>
    </row>
    <row r="5182" spans="1:18" x14ac:dyDescent="0.25">
      <c r="A5182" t="s">
        <v>15675</v>
      </c>
      <c r="B5182" t="s">
        <v>15679</v>
      </c>
      <c r="C5182" t="s">
        <v>15677</v>
      </c>
      <c r="D5182" t="s">
        <v>15680</v>
      </c>
      <c r="E5182">
        <v>298</v>
      </c>
      <c r="F5182" s="65">
        <v>185</v>
      </c>
      <c r="G5182" s="65" t="s">
        <v>1206</v>
      </c>
      <c r="H5182">
        <v>44.423000000000002</v>
      </c>
      <c r="I5182">
        <v>25.978999999999999</v>
      </c>
      <c r="J5182" s="65" t="s">
        <v>15500</v>
      </c>
      <c r="K5182" t="s">
        <v>15626</v>
      </c>
      <c r="L5182" t="s">
        <v>1201</v>
      </c>
      <c r="M5182" s="65">
        <v>1975</v>
      </c>
      <c r="O5182" t="s">
        <v>1202</v>
      </c>
      <c r="P5182" t="s">
        <v>1317</v>
      </c>
      <c r="Q5182">
        <v>0.01</v>
      </c>
      <c r="R5182">
        <v>0.01</v>
      </c>
    </row>
    <row r="5183" spans="1:18" x14ac:dyDescent="0.25">
      <c r="A5183" t="s">
        <v>15681</v>
      </c>
      <c r="C5183" t="s">
        <v>15682</v>
      </c>
      <c r="D5183" t="s">
        <v>1216</v>
      </c>
      <c r="E5183">
        <v>219.2</v>
      </c>
      <c r="F5183" s="65">
        <v>219.2</v>
      </c>
      <c r="G5183" s="65" t="s">
        <v>1200</v>
      </c>
      <c r="H5183">
        <v>47.011000000000003</v>
      </c>
      <c r="I5183">
        <v>24.509</v>
      </c>
      <c r="J5183" s="65" t="s">
        <v>15500</v>
      </c>
      <c r="K5183" t="s">
        <v>15683</v>
      </c>
      <c r="L5183" t="s">
        <v>1201</v>
      </c>
      <c r="M5183" s="65">
        <v>1976</v>
      </c>
      <c r="O5183" t="s">
        <v>1202</v>
      </c>
    </row>
    <row r="5184" spans="1:18" x14ac:dyDescent="0.25">
      <c r="A5184" t="s">
        <v>15684</v>
      </c>
      <c r="C5184" t="s">
        <v>15685</v>
      </c>
      <c r="D5184" t="s">
        <v>1216</v>
      </c>
      <c r="E5184">
        <v>170</v>
      </c>
      <c r="F5184" s="65">
        <v>170</v>
      </c>
      <c r="G5184" s="65" t="s">
        <v>1316</v>
      </c>
      <c r="H5184">
        <v>47.084000000000003</v>
      </c>
      <c r="I5184">
        <v>21.893000000000001</v>
      </c>
      <c r="J5184" s="65" t="s">
        <v>15500</v>
      </c>
      <c r="K5184" t="s">
        <v>15683</v>
      </c>
      <c r="L5184" t="s">
        <v>1201</v>
      </c>
      <c r="O5184" t="s">
        <v>1202</v>
      </c>
      <c r="P5184" t="s">
        <v>1268</v>
      </c>
      <c r="Q5184">
        <v>2.2200000000000002</v>
      </c>
      <c r="R5184">
        <v>1.81</v>
      </c>
    </row>
    <row r="5185" spans="1:18" x14ac:dyDescent="0.25">
      <c r="A5185" t="s">
        <v>15686</v>
      </c>
      <c r="C5185" t="s">
        <v>15687</v>
      </c>
      <c r="D5185" t="s">
        <v>1216</v>
      </c>
      <c r="E5185">
        <v>120</v>
      </c>
      <c r="F5185" s="65">
        <v>120</v>
      </c>
      <c r="G5185" s="65" t="s">
        <v>1495</v>
      </c>
      <c r="H5185">
        <v>44.515000000000001</v>
      </c>
      <c r="I5185">
        <v>28.318000000000001</v>
      </c>
      <c r="J5185" s="65" t="s">
        <v>15500</v>
      </c>
      <c r="K5185" t="s">
        <v>15510</v>
      </c>
      <c r="L5185" t="s">
        <v>1201</v>
      </c>
      <c r="O5185" t="s">
        <v>1360</v>
      </c>
      <c r="Q5185">
        <v>0</v>
      </c>
      <c r="R5185">
        <v>0</v>
      </c>
    </row>
    <row r="5186" spans="1:18" x14ac:dyDescent="0.25">
      <c r="A5186" t="s">
        <v>144</v>
      </c>
      <c r="B5186" t="s">
        <v>15688</v>
      </c>
      <c r="C5186" t="s">
        <v>15689</v>
      </c>
      <c r="D5186" t="s">
        <v>15690</v>
      </c>
      <c r="E5186">
        <v>452</v>
      </c>
      <c r="F5186" s="65">
        <v>152</v>
      </c>
      <c r="G5186" s="65" t="s">
        <v>1200</v>
      </c>
      <c r="H5186">
        <v>66.686000000000007</v>
      </c>
      <c r="I5186">
        <v>20.335999999999999</v>
      </c>
      <c r="J5186" s="65" t="s">
        <v>15691</v>
      </c>
      <c r="K5186" t="s">
        <v>15692</v>
      </c>
      <c r="L5186" t="s">
        <v>1201</v>
      </c>
      <c r="M5186" s="65">
        <v>1963</v>
      </c>
      <c r="O5186" t="s">
        <v>1202</v>
      </c>
    </row>
    <row r="5187" spans="1:18" x14ac:dyDescent="0.25">
      <c r="A5187" t="s">
        <v>144</v>
      </c>
      <c r="B5187" t="s">
        <v>15693</v>
      </c>
      <c r="C5187" t="s">
        <v>15689</v>
      </c>
      <c r="D5187" t="s">
        <v>15694</v>
      </c>
      <c r="E5187">
        <v>452</v>
      </c>
      <c r="F5187" s="65">
        <v>150</v>
      </c>
      <c r="G5187" s="65" t="s">
        <v>1200</v>
      </c>
      <c r="H5187">
        <v>66.686000000000007</v>
      </c>
      <c r="I5187">
        <v>20.335999999999999</v>
      </c>
      <c r="J5187" s="65" t="s">
        <v>15691</v>
      </c>
      <c r="K5187" t="s">
        <v>15692</v>
      </c>
      <c r="L5187" t="s">
        <v>1201</v>
      </c>
      <c r="M5187" s="65">
        <v>1963</v>
      </c>
      <c r="O5187" t="s">
        <v>1202</v>
      </c>
    </row>
    <row r="5188" spans="1:18" x14ac:dyDescent="0.25">
      <c r="A5188" t="s">
        <v>144</v>
      </c>
      <c r="B5188" t="s">
        <v>15695</v>
      </c>
      <c r="C5188" t="s">
        <v>15689</v>
      </c>
      <c r="D5188" t="s">
        <v>15696</v>
      </c>
      <c r="E5188">
        <v>452</v>
      </c>
      <c r="F5188" s="65">
        <v>150</v>
      </c>
      <c r="G5188" s="65" t="s">
        <v>1200</v>
      </c>
      <c r="H5188">
        <v>66.686000000000007</v>
      </c>
      <c r="I5188">
        <v>20.335999999999999</v>
      </c>
      <c r="J5188" s="65" t="s">
        <v>15691</v>
      </c>
      <c r="K5188" t="s">
        <v>15692</v>
      </c>
      <c r="L5188" t="s">
        <v>1201</v>
      </c>
      <c r="M5188" s="65">
        <v>1963</v>
      </c>
      <c r="O5188" t="s">
        <v>1202</v>
      </c>
    </row>
    <row r="5189" spans="1:18" x14ac:dyDescent="0.25">
      <c r="A5189" t="s">
        <v>145</v>
      </c>
      <c r="B5189" t="s">
        <v>15697</v>
      </c>
      <c r="C5189" t="s">
        <v>15698</v>
      </c>
      <c r="D5189" t="s">
        <v>146</v>
      </c>
      <c r="E5189">
        <v>343</v>
      </c>
      <c r="F5189" s="65">
        <v>179</v>
      </c>
      <c r="G5189" s="65" t="s">
        <v>1200</v>
      </c>
      <c r="H5189">
        <v>66.808999999999997</v>
      </c>
      <c r="I5189">
        <v>19.896999999999998</v>
      </c>
      <c r="J5189" s="65" t="s">
        <v>15691</v>
      </c>
      <c r="K5189" t="s">
        <v>15692</v>
      </c>
      <c r="L5189" t="s">
        <v>1201</v>
      </c>
      <c r="M5189" s="65">
        <v>1954</v>
      </c>
      <c r="O5189" t="s">
        <v>1202</v>
      </c>
    </row>
    <row r="5190" spans="1:18" x14ac:dyDescent="0.25">
      <c r="A5190" t="s">
        <v>130</v>
      </c>
      <c r="B5190" t="s">
        <v>15699</v>
      </c>
      <c r="C5190" t="s">
        <v>15700</v>
      </c>
      <c r="D5190" t="s">
        <v>15701</v>
      </c>
      <c r="E5190">
        <v>225</v>
      </c>
      <c r="F5190" s="65">
        <v>225</v>
      </c>
      <c r="G5190" s="65" t="s">
        <v>1200</v>
      </c>
      <c r="H5190">
        <v>66.975999999999999</v>
      </c>
      <c r="I5190">
        <v>18.574999999999999</v>
      </c>
      <c r="J5190" s="65" t="s">
        <v>15691</v>
      </c>
      <c r="K5190" t="s">
        <v>15692</v>
      </c>
      <c r="L5190" t="s">
        <v>1201</v>
      </c>
      <c r="M5190" s="65">
        <v>1967</v>
      </c>
      <c r="O5190" t="s">
        <v>1202</v>
      </c>
    </row>
    <row r="5191" spans="1:18" x14ac:dyDescent="0.25">
      <c r="A5191" t="s">
        <v>156</v>
      </c>
      <c r="B5191" t="s">
        <v>15702</v>
      </c>
      <c r="C5191" t="s">
        <v>15703</v>
      </c>
      <c r="D5191" t="s">
        <v>157</v>
      </c>
      <c r="E5191">
        <v>214</v>
      </c>
      <c r="F5191" s="65">
        <v>101</v>
      </c>
      <c r="G5191" s="65" t="s">
        <v>1200</v>
      </c>
      <c r="H5191">
        <v>65.114000000000004</v>
      </c>
      <c r="I5191">
        <v>19.463999999999999</v>
      </c>
      <c r="J5191" s="65" t="s">
        <v>15691</v>
      </c>
      <c r="K5191" t="s">
        <v>15692</v>
      </c>
      <c r="L5191" t="s">
        <v>1201</v>
      </c>
      <c r="M5191" s="65">
        <v>1964</v>
      </c>
      <c r="O5191" t="s">
        <v>1202</v>
      </c>
    </row>
    <row r="5192" spans="1:18" x14ac:dyDescent="0.25">
      <c r="A5192" t="s">
        <v>156</v>
      </c>
      <c r="B5192" t="s">
        <v>15704</v>
      </c>
      <c r="C5192" t="s">
        <v>15703</v>
      </c>
      <c r="D5192" t="s">
        <v>158</v>
      </c>
      <c r="E5192">
        <v>214</v>
      </c>
      <c r="F5192" s="65">
        <v>113</v>
      </c>
      <c r="G5192" s="65" t="s">
        <v>1200</v>
      </c>
      <c r="H5192">
        <v>65.114000000000004</v>
      </c>
      <c r="I5192">
        <v>19.463999999999999</v>
      </c>
      <c r="J5192" s="65" t="s">
        <v>15691</v>
      </c>
      <c r="K5192" t="s">
        <v>15692</v>
      </c>
      <c r="L5192" t="s">
        <v>1201</v>
      </c>
      <c r="M5192" s="65">
        <v>1964</v>
      </c>
      <c r="O5192" t="s">
        <v>1202</v>
      </c>
    </row>
    <row r="5193" spans="1:18" x14ac:dyDescent="0.25">
      <c r="A5193" t="s">
        <v>137</v>
      </c>
      <c r="B5193" t="s">
        <v>15705</v>
      </c>
      <c r="C5193" t="s">
        <v>15706</v>
      </c>
      <c r="D5193" t="s">
        <v>15707</v>
      </c>
      <c r="E5193">
        <v>275</v>
      </c>
      <c r="F5193" s="65">
        <v>107</v>
      </c>
      <c r="G5193" s="65" t="s">
        <v>1200</v>
      </c>
      <c r="H5193">
        <v>66.429000000000002</v>
      </c>
      <c r="I5193">
        <v>20.652000000000001</v>
      </c>
      <c r="J5193" s="65" t="s">
        <v>15691</v>
      </c>
      <c r="K5193" t="s">
        <v>15692</v>
      </c>
      <c r="L5193" t="s">
        <v>1201</v>
      </c>
      <c r="M5193" s="65">
        <v>1964</v>
      </c>
      <c r="O5193" t="s">
        <v>1202</v>
      </c>
    </row>
    <row r="5194" spans="1:18" x14ac:dyDescent="0.25">
      <c r="A5194" t="s">
        <v>147</v>
      </c>
      <c r="B5194" t="s">
        <v>15708</v>
      </c>
      <c r="C5194" t="s">
        <v>15709</v>
      </c>
      <c r="D5194" t="s">
        <v>149</v>
      </c>
      <c r="E5194">
        <v>487</v>
      </c>
      <c r="F5194" s="65">
        <v>146</v>
      </c>
      <c r="G5194" s="65" t="s">
        <v>1200</v>
      </c>
      <c r="H5194">
        <v>66.501999999999995</v>
      </c>
      <c r="I5194">
        <v>20.38</v>
      </c>
      <c r="J5194" s="65" t="s">
        <v>15691</v>
      </c>
      <c r="K5194" t="s">
        <v>15692</v>
      </c>
      <c r="L5194" t="s">
        <v>1201</v>
      </c>
      <c r="M5194" s="65">
        <v>1967</v>
      </c>
      <c r="O5194" t="s">
        <v>1202</v>
      </c>
    </row>
    <row r="5195" spans="1:18" x14ac:dyDescent="0.25">
      <c r="A5195" t="s">
        <v>147</v>
      </c>
      <c r="B5195" t="s">
        <v>15710</v>
      </c>
      <c r="C5195" t="s">
        <v>15709</v>
      </c>
      <c r="D5195" t="s">
        <v>150</v>
      </c>
      <c r="E5195">
        <v>487</v>
      </c>
      <c r="F5195" s="65">
        <v>146</v>
      </c>
      <c r="G5195" s="65" t="s">
        <v>1200</v>
      </c>
      <c r="H5195">
        <v>66.501999999999995</v>
      </c>
      <c r="I5195">
        <v>20.38</v>
      </c>
      <c r="J5195" s="65" t="s">
        <v>15691</v>
      </c>
      <c r="K5195" t="s">
        <v>15692</v>
      </c>
      <c r="L5195" t="s">
        <v>1201</v>
      </c>
      <c r="M5195" s="65">
        <v>1967</v>
      </c>
      <c r="O5195" t="s">
        <v>1202</v>
      </c>
    </row>
    <row r="5196" spans="1:18" x14ac:dyDescent="0.25">
      <c r="A5196" t="s">
        <v>147</v>
      </c>
      <c r="B5196" t="s">
        <v>15711</v>
      </c>
      <c r="C5196" t="s">
        <v>15709</v>
      </c>
      <c r="D5196" t="s">
        <v>148</v>
      </c>
      <c r="E5196">
        <v>487</v>
      </c>
      <c r="F5196" s="65">
        <v>146</v>
      </c>
      <c r="G5196" s="65" t="s">
        <v>1200</v>
      </c>
      <c r="H5196">
        <v>66.501999999999995</v>
      </c>
      <c r="I5196">
        <v>20.38</v>
      </c>
      <c r="J5196" s="65" t="s">
        <v>15691</v>
      </c>
      <c r="K5196" t="s">
        <v>15692</v>
      </c>
      <c r="L5196" t="s">
        <v>1201</v>
      </c>
      <c r="M5196" s="65">
        <v>1967</v>
      </c>
      <c r="O5196" t="s">
        <v>1202</v>
      </c>
    </row>
    <row r="5197" spans="1:18" x14ac:dyDescent="0.25">
      <c r="A5197" t="s">
        <v>163</v>
      </c>
      <c r="B5197" t="s">
        <v>15712</v>
      </c>
      <c r="C5197" t="s">
        <v>15713</v>
      </c>
      <c r="D5197" t="s">
        <v>164</v>
      </c>
      <c r="E5197">
        <v>100</v>
      </c>
      <c r="F5197" s="65">
        <v>100</v>
      </c>
      <c r="G5197" s="65" t="s">
        <v>1200</v>
      </c>
      <c r="H5197">
        <v>65.402000000000001</v>
      </c>
      <c r="I5197">
        <v>18.672999999999998</v>
      </c>
      <c r="J5197" s="65" t="s">
        <v>15691</v>
      </c>
      <c r="K5197" t="s">
        <v>15692</v>
      </c>
      <c r="L5197" t="s">
        <v>1201</v>
      </c>
      <c r="M5197" s="65">
        <v>1972</v>
      </c>
      <c r="O5197" t="s">
        <v>1202</v>
      </c>
    </row>
    <row r="5198" spans="1:18" x14ac:dyDescent="0.25">
      <c r="A5198" t="s">
        <v>15714</v>
      </c>
      <c r="C5198" t="s">
        <v>15715</v>
      </c>
      <c r="D5198" t="s">
        <v>1216</v>
      </c>
      <c r="E5198">
        <v>202</v>
      </c>
      <c r="F5198" s="65">
        <v>202</v>
      </c>
      <c r="G5198" s="65" t="s">
        <v>1200</v>
      </c>
      <c r="H5198">
        <v>66.218999999999994</v>
      </c>
      <c r="I5198">
        <v>20.856999999999999</v>
      </c>
      <c r="J5198" s="65" t="s">
        <v>15691</v>
      </c>
      <c r="K5198" t="s">
        <v>15692</v>
      </c>
      <c r="L5198" t="s">
        <v>1201</v>
      </c>
      <c r="M5198" s="65">
        <v>1962</v>
      </c>
      <c r="O5198" t="s">
        <v>1202</v>
      </c>
    </row>
    <row r="5199" spans="1:18" x14ac:dyDescent="0.25">
      <c r="A5199" t="s">
        <v>15716</v>
      </c>
      <c r="C5199" t="s">
        <v>15717</v>
      </c>
      <c r="D5199" t="s">
        <v>1216</v>
      </c>
      <c r="E5199">
        <v>103</v>
      </c>
      <c r="F5199" s="65">
        <v>103</v>
      </c>
      <c r="G5199" s="65" t="s">
        <v>1213</v>
      </c>
      <c r="H5199">
        <v>62.046999999999997</v>
      </c>
      <c r="I5199">
        <v>14.878</v>
      </c>
      <c r="J5199" s="65" t="s">
        <v>15691</v>
      </c>
      <c r="K5199" t="s">
        <v>15718</v>
      </c>
      <c r="L5199" t="s">
        <v>1201</v>
      </c>
      <c r="M5199" s="65">
        <v>1952</v>
      </c>
      <c r="O5199" t="s">
        <v>1202</v>
      </c>
    </row>
    <row r="5200" spans="1:18" x14ac:dyDescent="0.25">
      <c r="A5200" t="s">
        <v>138</v>
      </c>
      <c r="B5200" t="s">
        <v>15719</v>
      </c>
      <c r="C5200" t="s">
        <v>15720</v>
      </c>
      <c r="D5200" t="s">
        <v>15721</v>
      </c>
      <c r="E5200">
        <v>440</v>
      </c>
      <c r="F5200" s="65">
        <v>220</v>
      </c>
      <c r="G5200" s="65" t="s">
        <v>1200</v>
      </c>
      <c r="H5200">
        <v>66.959000000000003</v>
      </c>
      <c r="I5200">
        <v>19.802</v>
      </c>
      <c r="J5200" s="65" t="s">
        <v>15691</v>
      </c>
      <c r="K5200" t="s">
        <v>15692</v>
      </c>
      <c r="L5200" t="s">
        <v>1201</v>
      </c>
      <c r="M5200" s="65">
        <v>1978</v>
      </c>
      <c r="O5200" t="s">
        <v>1202</v>
      </c>
    </row>
    <row r="5201" spans="1:18" x14ac:dyDescent="0.25">
      <c r="A5201" t="s">
        <v>138</v>
      </c>
      <c r="B5201" t="s">
        <v>15722</v>
      </c>
      <c r="C5201" t="s">
        <v>15720</v>
      </c>
      <c r="D5201" t="s">
        <v>15723</v>
      </c>
      <c r="E5201">
        <v>440</v>
      </c>
      <c r="F5201" s="65">
        <v>220</v>
      </c>
      <c r="G5201" s="65" t="s">
        <v>1200</v>
      </c>
      <c r="H5201">
        <v>66.959000000000003</v>
      </c>
      <c r="I5201">
        <v>19.802</v>
      </c>
      <c r="J5201" s="65" t="s">
        <v>15691</v>
      </c>
      <c r="K5201" t="s">
        <v>15692</v>
      </c>
      <c r="L5201" t="s">
        <v>1201</v>
      </c>
      <c r="M5201" s="65">
        <v>1978</v>
      </c>
      <c r="O5201" t="s">
        <v>1202</v>
      </c>
    </row>
    <row r="5202" spans="1:18" x14ac:dyDescent="0.25">
      <c r="A5202" t="s">
        <v>118</v>
      </c>
      <c r="B5202" t="s">
        <v>15724</v>
      </c>
      <c r="C5202" t="s">
        <v>15725</v>
      </c>
      <c r="D5202" t="s">
        <v>15726</v>
      </c>
      <c r="E5202">
        <v>325</v>
      </c>
      <c r="F5202" s="65">
        <v>162</v>
      </c>
      <c r="G5202" s="65" t="s">
        <v>1200</v>
      </c>
      <c r="H5202">
        <v>67.492999999999995</v>
      </c>
      <c r="I5202">
        <v>18.355</v>
      </c>
      <c r="J5202" s="65" t="s">
        <v>15691</v>
      </c>
      <c r="K5202" t="s">
        <v>15692</v>
      </c>
      <c r="L5202" t="s">
        <v>1201</v>
      </c>
      <c r="M5202" s="65">
        <v>1971</v>
      </c>
      <c r="O5202" t="s">
        <v>1202</v>
      </c>
    </row>
    <row r="5203" spans="1:18" x14ac:dyDescent="0.25">
      <c r="A5203" t="s">
        <v>118</v>
      </c>
      <c r="B5203" t="s">
        <v>15727</v>
      </c>
      <c r="C5203" t="s">
        <v>15725</v>
      </c>
      <c r="D5203" t="s">
        <v>15728</v>
      </c>
      <c r="E5203">
        <v>325</v>
      </c>
      <c r="F5203" s="65">
        <v>162</v>
      </c>
      <c r="G5203" s="65" t="s">
        <v>1200</v>
      </c>
      <c r="H5203">
        <v>67.492999999999995</v>
      </c>
      <c r="I5203">
        <v>18.355</v>
      </c>
      <c r="J5203" s="65" t="s">
        <v>15691</v>
      </c>
      <c r="K5203" t="s">
        <v>15692</v>
      </c>
      <c r="L5203" t="s">
        <v>1201</v>
      </c>
      <c r="M5203" s="65">
        <v>1971</v>
      </c>
      <c r="O5203" t="s">
        <v>1202</v>
      </c>
    </row>
    <row r="5204" spans="1:18" x14ac:dyDescent="0.25">
      <c r="A5204" t="s">
        <v>155</v>
      </c>
      <c r="B5204" t="s">
        <v>15729</v>
      </c>
      <c r="C5204" t="s">
        <v>15730</v>
      </c>
      <c r="D5204" t="s">
        <v>15731</v>
      </c>
      <c r="E5204">
        <v>830</v>
      </c>
      <c r="F5204" s="65">
        <v>110</v>
      </c>
      <c r="G5204" s="65" t="s">
        <v>1200</v>
      </c>
      <c r="H5204">
        <v>66.885999999999996</v>
      </c>
      <c r="I5204">
        <v>19.818999999999999</v>
      </c>
      <c r="J5204" s="65" t="s">
        <v>15691</v>
      </c>
      <c r="K5204" t="s">
        <v>15692</v>
      </c>
      <c r="L5204" t="s">
        <v>1201</v>
      </c>
      <c r="M5204" s="65">
        <v>1951</v>
      </c>
      <c r="O5204" t="s">
        <v>1202</v>
      </c>
    </row>
    <row r="5205" spans="1:18" x14ac:dyDescent="0.25">
      <c r="A5205" t="s">
        <v>155</v>
      </c>
      <c r="B5205" t="s">
        <v>15732</v>
      </c>
      <c r="C5205" t="s">
        <v>15730</v>
      </c>
      <c r="D5205" t="s">
        <v>15733</v>
      </c>
      <c r="E5205">
        <v>830</v>
      </c>
      <c r="F5205" s="65">
        <v>440</v>
      </c>
      <c r="G5205" s="65" t="s">
        <v>1200</v>
      </c>
      <c r="H5205">
        <v>66.885999999999996</v>
      </c>
      <c r="I5205">
        <v>19.818999999999999</v>
      </c>
      <c r="J5205" s="65" t="s">
        <v>15691</v>
      </c>
      <c r="K5205" t="s">
        <v>15692</v>
      </c>
      <c r="L5205" t="s">
        <v>1201</v>
      </c>
      <c r="M5205" s="65">
        <v>1951</v>
      </c>
      <c r="O5205" t="s">
        <v>1202</v>
      </c>
    </row>
    <row r="5206" spans="1:18" x14ac:dyDescent="0.25">
      <c r="A5206" t="s">
        <v>155</v>
      </c>
      <c r="B5206" t="s">
        <v>15734</v>
      </c>
      <c r="C5206" t="s">
        <v>15730</v>
      </c>
      <c r="D5206" t="s">
        <v>15735</v>
      </c>
      <c r="E5206">
        <v>830</v>
      </c>
      <c r="F5206" s="65">
        <v>110</v>
      </c>
      <c r="G5206" s="65" t="s">
        <v>1200</v>
      </c>
      <c r="H5206">
        <v>66.885999999999996</v>
      </c>
      <c r="I5206">
        <v>19.818999999999999</v>
      </c>
      <c r="J5206" s="65" t="s">
        <v>15691</v>
      </c>
      <c r="K5206" t="s">
        <v>15692</v>
      </c>
      <c r="L5206" t="s">
        <v>1201</v>
      </c>
      <c r="M5206" s="65">
        <v>1951</v>
      </c>
      <c r="O5206" t="s">
        <v>1202</v>
      </c>
    </row>
    <row r="5207" spans="1:18" x14ac:dyDescent="0.25">
      <c r="A5207" t="s">
        <v>155</v>
      </c>
      <c r="B5207" t="s">
        <v>15736</v>
      </c>
      <c r="C5207" t="s">
        <v>15730</v>
      </c>
      <c r="D5207" t="s">
        <v>15737</v>
      </c>
      <c r="E5207">
        <v>830</v>
      </c>
      <c r="F5207" s="65">
        <v>170</v>
      </c>
      <c r="G5207" s="65" t="s">
        <v>1200</v>
      </c>
      <c r="H5207">
        <v>66.885999999999996</v>
      </c>
      <c r="I5207">
        <v>19.818999999999999</v>
      </c>
      <c r="J5207" s="65" t="s">
        <v>15691</v>
      </c>
      <c r="K5207" t="s">
        <v>15692</v>
      </c>
      <c r="L5207" t="s">
        <v>1201</v>
      </c>
      <c r="M5207" s="65">
        <v>1951</v>
      </c>
      <c r="O5207" t="s">
        <v>1202</v>
      </c>
    </row>
    <row r="5208" spans="1:18" x14ac:dyDescent="0.25">
      <c r="A5208" t="s">
        <v>15738</v>
      </c>
      <c r="C5208" t="s">
        <v>15739</v>
      </c>
      <c r="D5208" t="s">
        <v>1216</v>
      </c>
      <c r="E5208">
        <v>130</v>
      </c>
      <c r="F5208" s="65">
        <v>130</v>
      </c>
      <c r="G5208" s="65" t="s">
        <v>1231</v>
      </c>
      <c r="H5208">
        <v>59.353000000000002</v>
      </c>
      <c r="I5208">
        <v>18.102</v>
      </c>
      <c r="J5208" s="65" t="s">
        <v>15691</v>
      </c>
      <c r="K5208" t="s">
        <v>15740</v>
      </c>
      <c r="L5208" t="s">
        <v>1201</v>
      </c>
      <c r="O5208" t="s">
        <v>1411</v>
      </c>
      <c r="P5208" t="s">
        <v>1209</v>
      </c>
      <c r="Q5208">
        <v>137.59</v>
      </c>
      <c r="R5208">
        <v>0.95</v>
      </c>
    </row>
    <row r="5209" spans="1:18" x14ac:dyDescent="0.25">
      <c r="A5209" t="s">
        <v>119</v>
      </c>
      <c r="B5209" t="s">
        <v>15741</v>
      </c>
      <c r="C5209" t="s">
        <v>15742</v>
      </c>
      <c r="D5209" t="s">
        <v>15743</v>
      </c>
      <c r="E5209">
        <v>190</v>
      </c>
      <c r="F5209" s="65">
        <v>120</v>
      </c>
      <c r="G5209" s="65" t="s">
        <v>1276</v>
      </c>
      <c r="H5209">
        <v>59.353000000000002</v>
      </c>
      <c r="I5209">
        <v>18.100999999999999</v>
      </c>
      <c r="J5209" s="65" t="s">
        <v>15691</v>
      </c>
      <c r="K5209" t="s">
        <v>15740</v>
      </c>
      <c r="L5209" t="s">
        <v>1201</v>
      </c>
      <c r="O5209" t="s">
        <v>1411</v>
      </c>
      <c r="P5209" t="s">
        <v>1209</v>
      </c>
      <c r="Q5209">
        <v>132.47999999999999</v>
      </c>
      <c r="R5209">
        <v>0.91</v>
      </c>
    </row>
    <row r="5210" spans="1:18" x14ac:dyDescent="0.25">
      <c r="A5210" t="s">
        <v>119</v>
      </c>
      <c r="B5210" t="s">
        <v>15744</v>
      </c>
      <c r="C5210" t="s">
        <v>15742</v>
      </c>
      <c r="D5210" t="s">
        <v>15745</v>
      </c>
      <c r="E5210">
        <v>190</v>
      </c>
      <c r="F5210" s="65">
        <v>190</v>
      </c>
      <c r="G5210" s="65" t="s">
        <v>1276</v>
      </c>
      <c r="H5210">
        <v>59.353000000000002</v>
      </c>
      <c r="I5210">
        <v>18.100999999999999</v>
      </c>
      <c r="J5210" s="65" t="s">
        <v>15691</v>
      </c>
      <c r="K5210" t="s">
        <v>15740</v>
      </c>
      <c r="L5210" t="s">
        <v>1201</v>
      </c>
      <c r="O5210" t="s">
        <v>1411</v>
      </c>
      <c r="P5210" t="s">
        <v>1500</v>
      </c>
      <c r="Q5210">
        <v>0</v>
      </c>
      <c r="R5210">
        <v>0</v>
      </c>
    </row>
    <row r="5211" spans="1:18" x14ac:dyDescent="0.25">
      <c r="A5211" t="s">
        <v>119</v>
      </c>
      <c r="B5211" t="s">
        <v>15746</v>
      </c>
      <c r="C5211" t="s">
        <v>15742</v>
      </c>
      <c r="D5211" t="s">
        <v>15747</v>
      </c>
      <c r="E5211">
        <v>190</v>
      </c>
      <c r="F5211" s="65">
        <v>130</v>
      </c>
      <c r="G5211" s="65" t="s">
        <v>1276</v>
      </c>
      <c r="H5211">
        <v>59.353000000000002</v>
      </c>
      <c r="I5211">
        <v>18.100999999999999</v>
      </c>
      <c r="J5211" s="65" t="s">
        <v>15691</v>
      </c>
      <c r="K5211" t="s">
        <v>15740</v>
      </c>
      <c r="L5211" t="s">
        <v>1201</v>
      </c>
      <c r="O5211" t="s">
        <v>1411</v>
      </c>
      <c r="P5211" t="s">
        <v>1209</v>
      </c>
      <c r="Q5211">
        <v>132.47999999999999</v>
      </c>
      <c r="R5211">
        <v>0.91</v>
      </c>
    </row>
    <row r="5212" spans="1:18" x14ac:dyDescent="0.25">
      <c r="A5212" t="s">
        <v>15748</v>
      </c>
      <c r="C5212" t="s">
        <v>15749</v>
      </c>
      <c r="D5212" t="s">
        <v>1216</v>
      </c>
      <c r="E5212">
        <v>135</v>
      </c>
      <c r="F5212" s="65">
        <v>135</v>
      </c>
      <c r="G5212" s="65" t="s">
        <v>1200</v>
      </c>
      <c r="H5212">
        <v>60.902000000000001</v>
      </c>
      <c r="I5212">
        <v>12.593999999999999</v>
      </c>
      <c r="J5212" s="65" t="s">
        <v>15691</v>
      </c>
      <c r="K5212" t="s">
        <v>15750</v>
      </c>
      <c r="L5212" t="s">
        <v>1201</v>
      </c>
      <c r="M5212" s="65">
        <v>1962</v>
      </c>
      <c r="O5212" t="s">
        <v>1202</v>
      </c>
    </row>
    <row r="5213" spans="1:18" x14ac:dyDescent="0.25">
      <c r="A5213" t="s">
        <v>132</v>
      </c>
      <c r="B5213" t="s">
        <v>15751</v>
      </c>
      <c r="C5213" t="s">
        <v>15752</v>
      </c>
      <c r="D5213" t="s">
        <v>15753</v>
      </c>
      <c r="E5213">
        <v>320</v>
      </c>
      <c r="F5213" s="65">
        <v>320</v>
      </c>
      <c r="G5213" s="65" t="s">
        <v>1200</v>
      </c>
      <c r="H5213">
        <v>67.731999999999999</v>
      </c>
      <c r="I5213">
        <v>17.489999999999998</v>
      </c>
      <c r="J5213" s="65" t="s">
        <v>15691</v>
      </c>
      <c r="K5213" t="s">
        <v>15692</v>
      </c>
      <c r="L5213" t="s">
        <v>1201</v>
      </c>
      <c r="M5213" s="65">
        <v>1978</v>
      </c>
      <c r="O5213" t="s">
        <v>1202</v>
      </c>
    </row>
    <row r="5214" spans="1:18" x14ac:dyDescent="0.25">
      <c r="A5214" t="s">
        <v>15754</v>
      </c>
      <c r="C5214" t="s">
        <v>15755</v>
      </c>
      <c r="D5214" t="s">
        <v>1216</v>
      </c>
      <c r="E5214">
        <v>120</v>
      </c>
      <c r="F5214" s="65">
        <v>120</v>
      </c>
      <c r="G5214" s="65" t="s">
        <v>49</v>
      </c>
      <c r="H5214">
        <v>59.353000000000002</v>
      </c>
      <c r="I5214">
        <v>18.102</v>
      </c>
      <c r="J5214" s="65" t="s">
        <v>15691</v>
      </c>
      <c r="K5214" t="s">
        <v>15740</v>
      </c>
      <c r="L5214" t="s">
        <v>1201</v>
      </c>
      <c r="M5214" s="65">
        <v>2016</v>
      </c>
      <c r="O5214" t="s">
        <v>1411</v>
      </c>
      <c r="P5214" t="s">
        <v>1209</v>
      </c>
      <c r="Q5214">
        <v>132.47999999999999</v>
      </c>
      <c r="R5214">
        <v>1.1399999999999999</v>
      </c>
    </row>
    <row r="5215" spans="1:18" x14ac:dyDescent="0.25">
      <c r="A5215" t="s">
        <v>15756</v>
      </c>
      <c r="C5215" t="s">
        <v>15757</v>
      </c>
      <c r="D5215" t="s">
        <v>1216</v>
      </c>
      <c r="E5215">
        <v>116</v>
      </c>
      <c r="F5215" s="65">
        <v>116</v>
      </c>
      <c r="G5215" s="65" t="s">
        <v>1200</v>
      </c>
      <c r="H5215">
        <v>63.372</v>
      </c>
      <c r="I5215">
        <v>13.417</v>
      </c>
      <c r="J5215" s="65" t="s">
        <v>15691</v>
      </c>
      <c r="K5215" t="s">
        <v>15718</v>
      </c>
      <c r="L5215" t="s">
        <v>1201</v>
      </c>
      <c r="O5215" t="s">
        <v>1202</v>
      </c>
    </row>
    <row r="5216" spans="1:18" x14ac:dyDescent="0.25">
      <c r="A5216" t="s">
        <v>135</v>
      </c>
      <c r="B5216" t="s">
        <v>15758</v>
      </c>
      <c r="C5216" t="s">
        <v>15759</v>
      </c>
      <c r="D5216" t="s">
        <v>15760</v>
      </c>
      <c r="E5216">
        <v>904</v>
      </c>
      <c r="F5216" s="65">
        <v>433</v>
      </c>
      <c r="G5216" s="65" t="s">
        <v>43</v>
      </c>
      <c r="H5216">
        <v>57.256999999999998</v>
      </c>
      <c r="I5216">
        <v>12.109</v>
      </c>
      <c r="J5216" s="65" t="s">
        <v>15691</v>
      </c>
      <c r="K5216" t="s">
        <v>15761</v>
      </c>
      <c r="L5216" t="s">
        <v>1201</v>
      </c>
      <c r="M5216" s="65">
        <v>1975</v>
      </c>
      <c r="O5216" t="s">
        <v>1411</v>
      </c>
      <c r="P5216" t="s">
        <v>1209</v>
      </c>
      <c r="Q5216">
        <v>167.87</v>
      </c>
      <c r="R5216">
        <v>1.02</v>
      </c>
    </row>
    <row r="5217" spans="1:18" x14ac:dyDescent="0.25">
      <c r="A5217" t="s">
        <v>135</v>
      </c>
      <c r="B5217" t="s">
        <v>15762</v>
      </c>
      <c r="C5217" t="s">
        <v>15759</v>
      </c>
      <c r="D5217" t="s">
        <v>15763</v>
      </c>
      <c r="E5217">
        <v>904</v>
      </c>
      <c r="F5217" s="65">
        <v>432</v>
      </c>
      <c r="G5217" s="65" t="s">
        <v>43</v>
      </c>
      <c r="H5217">
        <v>57.256999999999998</v>
      </c>
      <c r="I5217">
        <v>12.109</v>
      </c>
      <c r="J5217" s="65" t="s">
        <v>15691</v>
      </c>
      <c r="K5217" t="s">
        <v>15761</v>
      </c>
      <c r="L5217" t="s">
        <v>1201</v>
      </c>
      <c r="M5217" s="65">
        <v>1975</v>
      </c>
      <c r="O5217" t="s">
        <v>1411</v>
      </c>
      <c r="P5217" t="s">
        <v>1209</v>
      </c>
      <c r="Q5217">
        <v>167.87</v>
      </c>
      <c r="R5217">
        <v>1.02</v>
      </c>
    </row>
    <row r="5218" spans="1:18" x14ac:dyDescent="0.25">
      <c r="A5218" t="s">
        <v>136</v>
      </c>
      <c r="B5218" t="s">
        <v>15764</v>
      </c>
      <c r="C5218" t="s">
        <v>15765</v>
      </c>
      <c r="D5218" t="s">
        <v>15766</v>
      </c>
      <c r="E5218">
        <v>881</v>
      </c>
      <c r="F5218" s="65">
        <v>439</v>
      </c>
      <c r="G5218" s="65" t="s">
        <v>43</v>
      </c>
      <c r="H5218">
        <v>57.256999999999998</v>
      </c>
      <c r="I5218">
        <v>12.109</v>
      </c>
      <c r="J5218" s="65" t="s">
        <v>15691</v>
      </c>
      <c r="K5218" t="s">
        <v>15761</v>
      </c>
      <c r="L5218" t="s">
        <v>1201</v>
      </c>
      <c r="M5218" s="65">
        <v>1976</v>
      </c>
      <c r="O5218" t="s">
        <v>1411</v>
      </c>
      <c r="P5218" t="s">
        <v>1209</v>
      </c>
      <c r="Q5218">
        <v>167.87</v>
      </c>
      <c r="R5218">
        <v>1.02</v>
      </c>
    </row>
    <row r="5219" spans="1:18" x14ac:dyDescent="0.25">
      <c r="A5219" t="s">
        <v>136</v>
      </c>
      <c r="B5219" t="s">
        <v>15767</v>
      </c>
      <c r="C5219" t="s">
        <v>15765</v>
      </c>
      <c r="D5219" t="s">
        <v>15768</v>
      </c>
      <c r="E5219">
        <v>881</v>
      </c>
      <c r="F5219" s="65">
        <v>439</v>
      </c>
      <c r="G5219" s="65" t="s">
        <v>43</v>
      </c>
      <c r="H5219">
        <v>57.256999999999998</v>
      </c>
      <c r="I5219">
        <v>12.109</v>
      </c>
      <c r="J5219" s="65" t="s">
        <v>15691</v>
      </c>
      <c r="K5219" t="s">
        <v>15761</v>
      </c>
      <c r="L5219" t="s">
        <v>1201</v>
      </c>
      <c r="M5219" s="65">
        <v>1976</v>
      </c>
      <c r="O5219" t="s">
        <v>1411</v>
      </c>
      <c r="P5219" t="s">
        <v>1209</v>
      </c>
      <c r="Q5219">
        <v>167.87</v>
      </c>
      <c r="R5219">
        <v>1.02</v>
      </c>
    </row>
    <row r="5220" spans="1:18" x14ac:dyDescent="0.25">
      <c r="A5220" t="s">
        <v>161</v>
      </c>
      <c r="B5220" t="s">
        <v>15769</v>
      </c>
      <c r="C5220" t="s">
        <v>15770</v>
      </c>
      <c r="D5220" t="s">
        <v>15771</v>
      </c>
      <c r="E5220">
        <v>1116</v>
      </c>
      <c r="F5220" s="65">
        <v>560</v>
      </c>
      <c r="G5220" s="65" t="s">
        <v>43</v>
      </c>
      <c r="H5220">
        <v>60.402999999999999</v>
      </c>
      <c r="I5220">
        <v>18.173999999999999</v>
      </c>
      <c r="J5220" s="65" t="s">
        <v>15691</v>
      </c>
      <c r="K5220" t="s">
        <v>15772</v>
      </c>
      <c r="L5220" t="s">
        <v>1201</v>
      </c>
      <c r="M5220" s="65">
        <v>1981</v>
      </c>
      <c r="O5220" t="s">
        <v>1411</v>
      </c>
      <c r="P5220" t="s">
        <v>1209</v>
      </c>
      <c r="Q5220">
        <v>167.87</v>
      </c>
      <c r="R5220">
        <v>1.02</v>
      </c>
    </row>
    <row r="5221" spans="1:18" x14ac:dyDescent="0.25">
      <c r="A5221" t="s">
        <v>161</v>
      </c>
      <c r="B5221" t="s">
        <v>15773</v>
      </c>
      <c r="C5221" t="s">
        <v>15770</v>
      </c>
      <c r="D5221" t="s">
        <v>15774</v>
      </c>
      <c r="E5221">
        <v>1116</v>
      </c>
      <c r="F5221" s="65">
        <v>560</v>
      </c>
      <c r="G5221" s="65" t="s">
        <v>43</v>
      </c>
      <c r="H5221">
        <v>60.402999999999999</v>
      </c>
      <c r="I5221">
        <v>18.173999999999999</v>
      </c>
      <c r="J5221" s="65" t="s">
        <v>15691</v>
      </c>
      <c r="K5221" t="s">
        <v>15772</v>
      </c>
      <c r="L5221" t="s">
        <v>1201</v>
      </c>
      <c r="M5221" s="65">
        <v>1981</v>
      </c>
      <c r="O5221" t="s">
        <v>1411</v>
      </c>
      <c r="P5221" t="s">
        <v>1209</v>
      </c>
      <c r="Q5221">
        <v>167.87</v>
      </c>
      <c r="R5221">
        <v>1.02</v>
      </c>
    </row>
    <row r="5222" spans="1:18" x14ac:dyDescent="0.25">
      <c r="A5222" t="s">
        <v>162</v>
      </c>
      <c r="B5222" t="s">
        <v>15775</v>
      </c>
      <c r="C5222" t="s">
        <v>15776</v>
      </c>
      <c r="D5222" t="s">
        <v>15777</v>
      </c>
      <c r="E5222">
        <v>986</v>
      </c>
      <c r="F5222" s="65">
        <v>492</v>
      </c>
      <c r="G5222" s="65" t="s">
        <v>43</v>
      </c>
      <c r="H5222">
        <v>60.402999999999999</v>
      </c>
      <c r="I5222">
        <v>18.173999999999999</v>
      </c>
      <c r="J5222" s="65" t="s">
        <v>15691</v>
      </c>
      <c r="K5222" t="s">
        <v>15772</v>
      </c>
      <c r="L5222" t="s">
        <v>1201</v>
      </c>
      <c r="M5222" s="65">
        <v>1980</v>
      </c>
      <c r="O5222" t="s">
        <v>1411</v>
      </c>
      <c r="P5222" t="s">
        <v>1209</v>
      </c>
      <c r="Q5222">
        <v>167.87</v>
      </c>
      <c r="R5222">
        <v>1.02</v>
      </c>
    </row>
    <row r="5223" spans="1:18" x14ac:dyDescent="0.25">
      <c r="A5223" t="s">
        <v>162</v>
      </c>
      <c r="B5223" t="s">
        <v>15778</v>
      </c>
      <c r="C5223" t="s">
        <v>15776</v>
      </c>
      <c r="D5223" t="s">
        <v>15779</v>
      </c>
      <c r="E5223">
        <v>986</v>
      </c>
      <c r="F5223" s="65">
        <v>492</v>
      </c>
      <c r="G5223" s="65" t="s">
        <v>43</v>
      </c>
      <c r="H5223">
        <v>60.402999999999999</v>
      </c>
      <c r="I5223">
        <v>18.173999999999999</v>
      </c>
      <c r="J5223" s="65" t="s">
        <v>15691</v>
      </c>
      <c r="K5223" t="s">
        <v>15772</v>
      </c>
      <c r="L5223" t="s">
        <v>1201</v>
      </c>
      <c r="M5223" s="65">
        <v>1980</v>
      </c>
      <c r="O5223" t="s">
        <v>1411</v>
      </c>
      <c r="P5223" t="s">
        <v>1209</v>
      </c>
      <c r="Q5223">
        <v>167.87</v>
      </c>
      <c r="R5223">
        <v>1.02</v>
      </c>
    </row>
    <row r="5224" spans="1:18" x14ac:dyDescent="0.25">
      <c r="A5224" t="s">
        <v>120</v>
      </c>
      <c r="B5224" t="s">
        <v>15780</v>
      </c>
      <c r="C5224" t="s">
        <v>15781</v>
      </c>
      <c r="D5224" t="s">
        <v>15782</v>
      </c>
      <c r="E5224">
        <v>330</v>
      </c>
      <c r="F5224" s="65">
        <v>130</v>
      </c>
      <c r="G5224" s="65" t="s">
        <v>1200</v>
      </c>
      <c r="H5224">
        <v>61.381</v>
      </c>
      <c r="I5224">
        <v>13.731</v>
      </c>
      <c r="J5224" s="65" t="s">
        <v>15691</v>
      </c>
      <c r="K5224" t="s">
        <v>15750</v>
      </c>
      <c r="L5224" t="s">
        <v>1201</v>
      </c>
      <c r="M5224" s="65">
        <v>1960</v>
      </c>
      <c r="O5224" t="s">
        <v>1202</v>
      </c>
    </row>
    <row r="5225" spans="1:18" x14ac:dyDescent="0.25">
      <c r="A5225" t="s">
        <v>120</v>
      </c>
      <c r="B5225" t="s">
        <v>15783</v>
      </c>
      <c r="C5225" t="s">
        <v>15781</v>
      </c>
      <c r="D5225" t="s">
        <v>15784</v>
      </c>
      <c r="E5225">
        <v>330</v>
      </c>
      <c r="F5225" s="65">
        <v>100</v>
      </c>
      <c r="G5225" s="65" t="s">
        <v>1200</v>
      </c>
      <c r="H5225">
        <v>61.381</v>
      </c>
      <c r="I5225">
        <v>13.731</v>
      </c>
      <c r="J5225" s="65" t="s">
        <v>15691</v>
      </c>
      <c r="K5225" t="s">
        <v>15750</v>
      </c>
      <c r="L5225" t="s">
        <v>1201</v>
      </c>
      <c r="M5225" s="65">
        <v>1960</v>
      </c>
      <c r="O5225" t="s">
        <v>1202</v>
      </c>
    </row>
    <row r="5226" spans="1:18" x14ac:dyDescent="0.25">
      <c r="A5226" t="s">
        <v>120</v>
      </c>
      <c r="B5226" t="s">
        <v>15785</v>
      </c>
      <c r="C5226" t="s">
        <v>15781</v>
      </c>
      <c r="D5226" t="s">
        <v>15786</v>
      </c>
      <c r="E5226">
        <v>330</v>
      </c>
      <c r="F5226" s="65">
        <v>100</v>
      </c>
      <c r="G5226" s="65" t="s">
        <v>1200</v>
      </c>
      <c r="H5226">
        <v>61.381</v>
      </c>
      <c r="I5226">
        <v>13.731</v>
      </c>
      <c r="J5226" s="65" t="s">
        <v>15691</v>
      </c>
      <c r="K5226" t="s">
        <v>15750</v>
      </c>
      <c r="L5226" t="s">
        <v>1201</v>
      </c>
      <c r="M5226" s="65">
        <v>1960</v>
      </c>
      <c r="O5226" t="s">
        <v>1202</v>
      </c>
    </row>
    <row r="5227" spans="1:18" x14ac:dyDescent="0.25">
      <c r="A5227" t="s">
        <v>160</v>
      </c>
      <c r="B5227" t="s">
        <v>15787</v>
      </c>
      <c r="C5227" t="s">
        <v>15788</v>
      </c>
      <c r="D5227" t="s">
        <v>15789</v>
      </c>
      <c r="E5227">
        <v>1159</v>
      </c>
      <c r="F5227" s="65">
        <v>1167</v>
      </c>
      <c r="G5227" s="65" t="s">
        <v>43</v>
      </c>
      <c r="H5227">
        <v>60.402999999999999</v>
      </c>
      <c r="I5227">
        <v>18.173999999999999</v>
      </c>
      <c r="J5227" s="65" t="s">
        <v>15691</v>
      </c>
      <c r="K5227" t="s">
        <v>15772</v>
      </c>
      <c r="L5227" t="s">
        <v>1201</v>
      </c>
      <c r="M5227" s="65">
        <v>1985</v>
      </c>
      <c r="O5227" t="s">
        <v>1411</v>
      </c>
      <c r="P5227" t="s">
        <v>1209</v>
      </c>
      <c r="Q5227">
        <v>167.87</v>
      </c>
      <c r="R5227">
        <v>1.02</v>
      </c>
    </row>
    <row r="5228" spans="1:18" x14ac:dyDescent="0.25">
      <c r="A5228" t="s">
        <v>134</v>
      </c>
      <c r="B5228" t="s">
        <v>15790</v>
      </c>
      <c r="C5228" t="s">
        <v>15791</v>
      </c>
      <c r="D5228" t="s">
        <v>15792</v>
      </c>
      <c r="E5228">
        <v>1065</v>
      </c>
      <c r="F5228" s="65">
        <v>531</v>
      </c>
      <c r="G5228" s="65" t="s">
        <v>43</v>
      </c>
      <c r="H5228">
        <v>57.256999999999998</v>
      </c>
      <c r="I5228">
        <v>12.109</v>
      </c>
      <c r="J5228" s="65" t="s">
        <v>15691</v>
      </c>
      <c r="K5228" t="s">
        <v>15761</v>
      </c>
      <c r="L5228" t="s">
        <v>1201</v>
      </c>
      <c r="M5228" s="65">
        <v>1981</v>
      </c>
      <c r="O5228" t="s">
        <v>1411</v>
      </c>
      <c r="P5228" t="s">
        <v>1209</v>
      </c>
      <c r="Q5228">
        <v>167.87</v>
      </c>
      <c r="R5228">
        <v>1.02</v>
      </c>
    </row>
    <row r="5229" spans="1:18" x14ac:dyDescent="0.25">
      <c r="A5229" t="s">
        <v>134</v>
      </c>
      <c r="B5229" t="s">
        <v>15793</v>
      </c>
      <c r="C5229" t="s">
        <v>15791</v>
      </c>
      <c r="D5229" t="s">
        <v>15794</v>
      </c>
      <c r="E5229">
        <v>1065</v>
      </c>
      <c r="F5229" s="65">
        <v>531</v>
      </c>
      <c r="G5229" s="65" t="s">
        <v>43</v>
      </c>
      <c r="H5229">
        <v>57.256999999999998</v>
      </c>
      <c r="I5229">
        <v>12.109</v>
      </c>
      <c r="J5229" s="65" t="s">
        <v>15691</v>
      </c>
      <c r="K5229" t="s">
        <v>15761</v>
      </c>
      <c r="L5229" t="s">
        <v>1201</v>
      </c>
      <c r="M5229" s="65">
        <v>1981</v>
      </c>
      <c r="O5229" t="s">
        <v>1411</v>
      </c>
      <c r="P5229" t="s">
        <v>1209</v>
      </c>
      <c r="Q5229">
        <v>167.87</v>
      </c>
      <c r="R5229">
        <v>1.02</v>
      </c>
    </row>
    <row r="5230" spans="1:18" x14ac:dyDescent="0.25">
      <c r="A5230" t="s">
        <v>133</v>
      </c>
      <c r="B5230" t="s">
        <v>15795</v>
      </c>
      <c r="C5230" t="s">
        <v>15796</v>
      </c>
      <c r="D5230" t="s">
        <v>15797</v>
      </c>
      <c r="E5230">
        <v>1106</v>
      </c>
      <c r="F5230" s="65">
        <v>469</v>
      </c>
      <c r="G5230" s="65" t="s">
        <v>43</v>
      </c>
      <c r="H5230">
        <v>57.256999999999998</v>
      </c>
      <c r="I5230">
        <v>12.109</v>
      </c>
      <c r="J5230" s="65" t="s">
        <v>15691</v>
      </c>
      <c r="K5230" t="s">
        <v>15761</v>
      </c>
      <c r="L5230" t="s">
        <v>1201</v>
      </c>
      <c r="M5230" s="65">
        <v>1983</v>
      </c>
      <c r="O5230" t="s">
        <v>1411</v>
      </c>
      <c r="P5230" t="s">
        <v>1209</v>
      </c>
      <c r="Q5230">
        <v>167.87</v>
      </c>
      <c r="R5230">
        <v>1.02</v>
      </c>
    </row>
    <row r="5231" spans="1:18" x14ac:dyDescent="0.25">
      <c r="A5231" t="s">
        <v>133</v>
      </c>
      <c r="B5231" t="s">
        <v>15798</v>
      </c>
      <c r="C5231" t="s">
        <v>15796</v>
      </c>
      <c r="D5231" t="s">
        <v>15799</v>
      </c>
      <c r="E5231">
        <v>1106</v>
      </c>
      <c r="F5231" s="65">
        <v>469</v>
      </c>
      <c r="G5231" s="65" t="s">
        <v>43</v>
      </c>
      <c r="H5231">
        <v>57.256999999999998</v>
      </c>
      <c r="I5231">
        <v>12.109</v>
      </c>
      <c r="J5231" s="65" t="s">
        <v>15691</v>
      </c>
      <c r="K5231" t="s">
        <v>15761</v>
      </c>
      <c r="L5231" t="s">
        <v>1201</v>
      </c>
      <c r="M5231" s="65">
        <v>1983</v>
      </c>
      <c r="O5231" t="s">
        <v>1411</v>
      </c>
      <c r="P5231" t="s">
        <v>1209</v>
      </c>
      <c r="Q5231">
        <v>167.87</v>
      </c>
      <c r="R5231">
        <v>1.02</v>
      </c>
    </row>
    <row r="5232" spans="1:18" x14ac:dyDescent="0.25">
      <c r="A5232" t="s">
        <v>143</v>
      </c>
      <c r="B5232" t="s">
        <v>15800</v>
      </c>
      <c r="C5232" t="s">
        <v>15801</v>
      </c>
      <c r="D5232" t="s">
        <v>15802</v>
      </c>
      <c r="E5232">
        <v>448</v>
      </c>
      <c r="F5232" s="65">
        <v>154</v>
      </c>
      <c r="G5232" s="65" t="s">
        <v>1206</v>
      </c>
      <c r="H5232">
        <v>55.625999999999998</v>
      </c>
      <c r="I5232">
        <v>13.04</v>
      </c>
      <c r="J5232" s="65" t="s">
        <v>15691</v>
      </c>
      <c r="K5232" t="s">
        <v>15803</v>
      </c>
      <c r="L5232" t="s">
        <v>1201</v>
      </c>
      <c r="M5232" s="65">
        <v>2009</v>
      </c>
      <c r="O5232" t="s">
        <v>1411</v>
      </c>
      <c r="P5232" t="s">
        <v>1209</v>
      </c>
      <c r="Q5232">
        <v>43.07</v>
      </c>
      <c r="R5232">
        <v>0.38</v>
      </c>
    </row>
    <row r="5233" spans="1:18" x14ac:dyDescent="0.25">
      <c r="A5233" t="s">
        <v>143</v>
      </c>
      <c r="B5233" t="s">
        <v>15804</v>
      </c>
      <c r="C5233" t="s">
        <v>15801</v>
      </c>
      <c r="D5233" t="s">
        <v>15805</v>
      </c>
      <c r="E5233">
        <v>448</v>
      </c>
      <c r="F5233" s="65">
        <v>294</v>
      </c>
      <c r="G5233" s="65" t="s">
        <v>1206</v>
      </c>
      <c r="H5233">
        <v>55.625999999999998</v>
      </c>
      <c r="I5233">
        <v>13.04</v>
      </c>
      <c r="J5233" s="65" t="s">
        <v>15691</v>
      </c>
      <c r="K5233" t="s">
        <v>15803</v>
      </c>
      <c r="L5233" t="s">
        <v>1201</v>
      </c>
      <c r="M5233" s="65">
        <v>2009</v>
      </c>
      <c r="O5233" t="s">
        <v>1411</v>
      </c>
      <c r="P5233" t="s">
        <v>1209</v>
      </c>
      <c r="Q5233">
        <v>43.07</v>
      </c>
      <c r="R5233">
        <v>0.38</v>
      </c>
    </row>
    <row r="5234" spans="1:18" x14ac:dyDescent="0.25">
      <c r="A5234" t="s">
        <v>151</v>
      </c>
      <c r="B5234" t="s">
        <v>15806</v>
      </c>
      <c r="C5234" t="s">
        <v>15807</v>
      </c>
      <c r="D5234" t="s">
        <v>153</v>
      </c>
      <c r="E5234">
        <v>670</v>
      </c>
      <c r="F5234" s="65">
        <v>335</v>
      </c>
      <c r="G5234" s="65" t="s">
        <v>1276</v>
      </c>
      <c r="H5234">
        <v>56.152999999999999</v>
      </c>
      <c r="I5234">
        <v>14.836</v>
      </c>
      <c r="J5234" s="65" t="s">
        <v>15691</v>
      </c>
      <c r="K5234" t="s">
        <v>15803</v>
      </c>
      <c r="L5234" t="s">
        <v>1221</v>
      </c>
      <c r="M5234" s="65">
        <v>1971</v>
      </c>
      <c r="O5234" t="s">
        <v>1411</v>
      </c>
      <c r="P5234" t="s">
        <v>1209</v>
      </c>
      <c r="Q5234">
        <v>132.47999999999999</v>
      </c>
      <c r="R5234">
        <v>0.91</v>
      </c>
    </row>
    <row r="5235" spans="1:18" x14ac:dyDescent="0.25">
      <c r="A5235" t="s">
        <v>151</v>
      </c>
      <c r="B5235" t="s">
        <v>15808</v>
      </c>
      <c r="C5235" t="s">
        <v>15807</v>
      </c>
      <c r="D5235" t="s">
        <v>154</v>
      </c>
      <c r="E5235">
        <v>670</v>
      </c>
      <c r="F5235" s="65">
        <v>0</v>
      </c>
      <c r="G5235" s="65" t="s">
        <v>1276</v>
      </c>
      <c r="H5235">
        <v>56.152999999999999</v>
      </c>
      <c r="I5235">
        <v>14.836</v>
      </c>
      <c r="J5235" s="65" t="s">
        <v>15691</v>
      </c>
      <c r="K5235" t="s">
        <v>15803</v>
      </c>
      <c r="L5235" t="s">
        <v>1427</v>
      </c>
      <c r="M5235" s="65">
        <v>1969</v>
      </c>
      <c r="N5235">
        <v>2015</v>
      </c>
      <c r="O5235" t="s">
        <v>1411</v>
      </c>
      <c r="P5235" t="s">
        <v>1209</v>
      </c>
      <c r="Q5235">
        <v>132.47999999999999</v>
      </c>
      <c r="R5235">
        <v>0.91</v>
      </c>
    </row>
    <row r="5236" spans="1:18" x14ac:dyDescent="0.25">
      <c r="A5236" t="s">
        <v>151</v>
      </c>
      <c r="B5236" t="s">
        <v>15809</v>
      </c>
      <c r="C5236" t="s">
        <v>15807</v>
      </c>
      <c r="D5236" t="s">
        <v>152</v>
      </c>
      <c r="E5236">
        <v>670</v>
      </c>
      <c r="F5236" s="65">
        <v>335</v>
      </c>
      <c r="G5236" s="65" t="s">
        <v>1276</v>
      </c>
      <c r="H5236">
        <v>56.152999999999999</v>
      </c>
      <c r="I5236">
        <v>14.836</v>
      </c>
      <c r="J5236" s="65" t="s">
        <v>15691</v>
      </c>
      <c r="K5236" t="s">
        <v>15803</v>
      </c>
      <c r="L5236" t="s">
        <v>1221</v>
      </c>
      <c r="M5236" s="65">
        <v>1973</v>
      </c>
      <c r="O5236" t="s">
        <v>1411</v>
      </c>
      <c r="P5236" t="s">
        <v>1209</v>
      </c>
      <c r="Q5236">
        <v>132.47999999999999</v>
      </c>
      <c r="R5236">
        <v>0.91</v>
      </c>
    </row>
    <row r="5237" spans="1:18" x14ac:dyDescent="0.25">
      <c r="A5237" t="s">
        <v>15810</v>
      </c>
      <c r="C5237" t="s">
        <v>15811</v>
      </c>
      <c r="D5237" t="s">
        <v>1216</v>
      </c>
      <c r="E5237">
        <v>288</v>
      </c>
      <c r="F5237" s="65">
        <v>288</v>
      </c>
      <c r="G5237" s="65" t="s">
        <v>1495</v>
      </c>
      <c r="H5237">
        <v>63.414999999999999</v>
      </c>
      <c r="I5237">
        <v>16.073</v>
      </c>
      <c r="J5237" s="65" t="s">
        <v>15691</v>
      </c>
      <c r="K5237" t="s">
        <v>15718</v>
      </c>
      <c r="L5237" t="s">
        <v>1201</v>
      </c>
      <c r="O5237" t="s">
        <v>1360</v>
      </c>
      <c r="Q5237">
        <v>0</v>
      </c>
      <c r="R5237">
        <v>0</v>
      </c>
    </row>
    <row r="5238" spans="1:18" x14ac:dyDescent="0.25">
      <c r="A5238" t="s">
        <v>15812</v>
      </c>
      <c r="C5238" t="s">
        <v>15813</v>
      </c>
      <c r="D5238" t="s">
        <v>1216</v>
      </c>
      <c r="E5238">
        <v>126</v>
      </c>
      <c r="F5238" s="65">
        <v>126</v>
      </c>
      <c r="G5238" s="65" t="s">
        <v>1276</v>
      </c>
      <c r="H5238">
        <v>55.604999999999997</v>
      </c>
      <c r="I5238">
        <v>13.004</v>
      </c>
      <c r="J5238" s="65" t="s">
        <v>15691</v>
      </c>
      <c r="K5238" t="s">
        <v>15803</v>
      </c>
      <c r="L5238" t="s">
        <v>1201</v>
      </c>
      <c r="O5238" t="s">
        <v>1411</v>
      </c>
      <c r="P5238" t="s">
        <v>1209</v>
      </c>
      <c r="Q5238">
        <v>132.47999999999999</v>
      </c>
      <c r="R5238">
        <v>0.91</v>
      </c>
    </row>
    <row r="5239" spans="1:18" x14ac:dyDescent="0.25">
      <c r="A5239" t="s">
        <v>15814</v>
      </c>
      <c r="B5239" t="s">
        <v>15815</v>
      </c>
      <c r="C5239" t="s">
        <v>15816</v>
      </c>
      <c r="D5239" t="s">
        <v>15817</v>
      </c>
      <c r="E5239">
        <v>250</v>
      </c>
      <c r="F5239" s="65">
        <v>172</v>
      </c>
      <c r="G5239" s="65" t="s">
        <v>1276</v>
      </c>
      <c r="H5239">
        <v>56.661000000000001</v>
      </c>
      <c r="I5239">
        <v>12.869</v>
      </c>
      <c r="J5239" s="65" t="s">
        <v>15691</v>
      </c>
      <c r="K5239" t="s">
        <v>15761</v>
      </c>
      <c r="L5239" t="s">
        <v>1201</v>
      </c>
      <c r="O5239" t="s">
        <v>1411</v>
      </c>
      <c r="P5239" t="s">
        <v>1317</v>
      </c>
      <c r="Q5239">
        <v>0.1</v>
      </c>
      <c r="R5239">
        <v>0.1</v>
      </c>
    </row>
    <row r="5240" spans="1:18" x14ac:dyDescent="0.25">
      <c r="A5240" t="s">
        <v>15818</v>
      </c>
      <c r="C5240" t="s">
        <v>15819</v>
      </c>
      <c r="D5240" t="s">
        <v>1216</v>
      </c>
      <c r="E5240">
        <v>250</v>
      </c>
      <c r="F5240" s="65">
        <v>250</v>
      </c>
      <c r="G5240" s="65" t="s">
        <v>1200</v>
      </c>
      <c r="H5240">
        <v>63.145000000000003</v>
      </c>
      <c r="I5240">
        <v>16.117999999999999</v>
      </c>
      <c r="J5240" s="65" t="s">
        <v>15691</v>
      </c>
      <c r="K5240" t="s">
        <v>15718</v>
      </c>
      <c r="L5240" t="s">
        <v>1201</v>
      </c>
      <c r="M5240" s="65">
        <v>1939</v>
      </c>
      <c r="O5240" t="s">
        <v>1202</v>
      </c>
    </row>
    <row r="5241" spans="1:18" x14ac:dyDescent="0.25">
      <c r="A5241" t="s">
        <v>15820</v>
      </c>
      <c r="C5241" t="s">
        <v>15821</v>
      </c>
      <c r="D5241" t="s">
        <v>1216</v>
      </c>
      <c r="E5241">
        <v>223</v>
      </c>
      <c r="F5241" s="65">
        <v>223</v>
      </c>
      <c r="G5241" s="65" t="s">
        <v>1213</v>
      </c>
      <c r="H5241">
        <v>63.999000000000002</v>
      </c>
      <c r="I5241">
        <v>19.57</v>
      </c>
      <c r="J5241" s="65" t="s">
        <v>15691</v>
      </c>
      <c r="K5241" t="s">
        <v>15692</v>
      </c>
      <c r="L5241" t="s">
        <v>1201</v>
      </c>
      <c r="M5241" s="65">
        <v>1957</v>
      </c>
      <c r="O5241" t="s">
        <v>1202</v>
      </c>
    </row>
    <row r="5242" spans="1:18" x14ac:dyDescent="0.25">
      <c r="A5242" t="s">
        <v>15822</v>
      </c>
      <c r="C5242" t="s">
        <v>15823</v>
      </c>
      <c r="D5242" t="s">
        <v>1216</v>
      </c>
      <c r="E5242">
        <v>235</v>
      </c>
      <c r="F5242" s="65">
        <v>235</v>
      </c>
      <c r="G5242" s="65" t="s">
        <v>1495</v>
      </c>
      <c r="H5242">
        <v>65.435000000000002</v>
      </c>
      <c r="I5242">
        <v>17.239999999999998</v>
      </c>
      <c r="J5242" s="65" t="s">
        <v>15691</v>
      </c>
      <c r="K5242" t="s">
        <v>15692</v>
      </c>
      <c r="L5242" t="s">
        <v>1201</v>
      </c>
      <c r="O5242" t="s">
        <v>1360</v>
      </c>
      <c r="Q5242">
        <v>0</v>
      </c>
      <c r="R5242">
        <v>0</v>
      </c>
    </row>
    <row r="5243" spans="1:18" x14ac:dyDescent="0.25">
      <c r="A5243" t="s">
        <v>15824</v>
      </c>
      <c r="C5243" t="s">
        <v>15823</v>
      </c>
      <c r="D5243" t="s">
        <v>1216</v>
      </c>
      <c r="E5243">
        <v>225</v>
      </c>
      <c r="F5243" s="65">
        <v>225</v>
      </c>
      <c r="G5243" s="65" t="s">
        <v>1495</v>
      </c>
      <c r="H5243">
        <v>65.435000000000002</v>
      </c>
      <c r="I5243">
        <v>17.239999999999998</v>
      </c>
      <c r="J5243" s="65" t="s">
        <v>15691</v>
      </c>
      <c r="K5243" t="s">
        <v>15692</v>
      </c>
      <c r="L5243" t="s">
        <v>1427</v>
      </c>
      <c r="O5243" t="s">
        <v>1360</v>
      </c>
      <c r="Q5243">
        <v>0</v>
      </c>
      <c r="R5243">
        <v>0</v>
      </c>
    </row>
    <row r="5244" spans="1:18" x14ac:dyDescent="0.25">
      <c r="A5244" t="s">
        <v>165</v>
      </c>
      <c r="B5244" t="s">
        <v>15825</v>
      </c>
      <c r="C5244" t="s">
        <v>15826</v>
      </c>
      <c r="D5244" t="s">
        <v>15827</v>
      </c>
      <c r="E5244">
        <v>245</v>
      </c>
      <c r="F5244" s="65">
        <v>245</v>
      </c>
      <c r="G5244" s="65" t="s">
        <v>1276</v>
      </c>
      <c r="H5244">
        <v>59.588000000000001</v>
      </c>
      <c r="I5244">
        <v>16.513000000000002</v>
      </c>
      <c r="J5244" s="65" t="s">
        <v>15691</v>
      </c>
      <c r="K5244" t="s">
        <v>15772</v>
      </c>
      <c r="L5244" t="s">
        <v>1201</v>
      </c>
      <c r="O5244" t="s">
        <v>1411</v>
      </c>
      <c r="P5244" t="s">
        <v>1209</v>
      </c>
      <c r="Q5244">
        <v>132.47999999999999</v>
      </c>
      <c r="R5244">
        <v>0.91</v>
      </c>
    </row>
    <row r="5245" spans="1:18" x14ac:dyDescent="0.25">
      <c r="A5245" t="s">
        <v>166</v>
      </c>
      <c r="B5245" t="s">
        <v>15828</v>
      </c>
      <c r="C5245" t="s">
        <v>15829</v>
      </c>
      <c r="D5245" t="s">
        <v>15830</v>
      </c>
      <c r="E5245">
        <v>100</v>
      </c>
      <c r="F5245" s="65">
        <v>106</v>
      </c>
      <c r="G5245" s="65" t="s">
        <v>49</v>
      </c>
      <c r="H5245">
        <v>59.265000000000001</v>
      </c>
      <c r="I5245">
        <v>15.178000000000001</v>
      </c>
      <c r="J5245" s="65" t="s">
        <v>15691</v>
      </c>
      <c r="K5245" t="s">
        <v>15772</v>
      </c>
      <c r="L5245" t="s">
        <v>1201</v>
      </c>
      <c r="O5245" t="s">
        <v>1202</v>
      </c>
      <c r="P5245" t="s">
        <v>1277</v>
      </c>
      <c r="Q5245">
        <v>3.32</v>
      </c>
      <c r="R5245">
        <v>2.09</v>
      </c>
    </row>
    <row r="5246" spans="1:18" x14ac:dyDescent="0.25">
      <c r="A5246" t="s">
        <v>15831</v>
      </c>
      <c r="C5246" t="s">
        <v>15832</v>
      </c>
      <c r="D5246" t="s">
        <v>1216</v>
      </c>
      <c r="E5246">
        <v>160</v>
      </c>
      <c r="F5246" s="65">
        <v>160</v>
      </c>
      <c r="G5246" s="65" t="s">
        <v>1200</v>
      </c>
      <c r="H5246">
        <v>63.232999999999997</v>
      </c>
      <c r="I5246">
        <v>13.682</v>
      </c>
      <c r="J5246" s="65" t="s">
        <v>15691</v>
      </c>
      <c r="K5246" t="s">
        <v>15718</v>
      </c>
      <c r="L5246" t="s">
        <v>1201</v>
      </c>
      <c r="O5246" t="s">
        <v>1202</v>
      </c>
    </row>
    <row r="5247" spans="1:18" x14ac:dyDescent="0.25">
      <c r="A5247" t="s">
        <v>15833</v>
      </c>
      <c r="C5247" t="s">
        <v>15834</v>
      </c>
      <c r="D5247" t="s">
        <v>1216</v>
      </c>
      <c r="E5247">
        <v>203</v>
      </c>
      <c r="F5247" s="65">
        <v>203</v>
      </c>
      <c r="G5247" s="65" t="s">
        <v>1495</v>
      </c>
      <c r="H5247">
        <v>60.847000000000001</v>
      </c>
      <c r="I5247">
        <v>16.507000000000001</v>
      </c>
      <c r="J5247" s="65" t="s">
        <v>15691</v>
      </c>
      <c r="K5247" t="s">
        <v>15750</v>
      </c>
      <c r="L5247" t="s">
        <v>1201</v>
      </c>
      <c r="O5247" t="s">
        <v>1360</v>
      </c>
      <c r="Q5247">
        <v>0</v>
      </c>
      <c r="R5247">
        <v>0</v>
      </c>
    </row>
    <row r="5248" spans="1:18" x14ac:dyDescent="0.25">
      <c r="A5248" t="s">
        <v>15835</v>
      </c>
      <c r="C5248" t="s">
        <v>15836</v>
      </c>
      <c r="D5248" t="s">
        <v>1216</v>
      </c>
      <c r="E5248">
        <v>144</v>
      </c>
      <c r="F5248" s="65">
        <v>144</v>
      </c>
      <c r="G5248" s="65" t="s">
        <v>1495</v>
      </c>
      <c r="H5248">
        <v>63.264000000000003</v>
      </c>
      <c r="I5248">
        <v>18.068999999999999</v>
      </c>
      <c r="J5248" s="65" t="s">
        <v>15691</v>
      </c>
      <c r="K5248" t="s">
        <v>15718</v>
      </c>
      <c r="L5248" t="s">
        <v>1201</v>
      </c>
      <c r="O5248" t="s">
        <v>1360</v>
      </c>
      <c r="Q5248">
        <v>0</v>
      </c>
      <c r="R5248">
        <v>0</v>
      </c>
    </row>
    <row r="5249" spans="1:18" x14ac:dyDescent="0.25">
      <c r="A5249" t="s">
        <v>15837</v>
      </c>
      <c r="C5249" t="s">
        <v>15838</v>
      </c>
      <c r="D5249" t="s">
        <v>1216</v>
      </c>
      <c r="E5249">
        <v>100</v>
      </c>
      <c r="F5249" s="65">
        <v>100</v>
      </c>
      <c r="G5249" s="65" t="s">
        <v>1213</v>
      </c>
      <c r="H5249">
        <v>62.383000000000003</v>
      </c>
      <c r="I5249">
        <v>17.317</v>
      </c>
      <c r="J5249" s="65" t="s">
        <v>15691</v>
      </c>
      <c r="K5249" t="s">
        <v>15718</v>
      </c>
      <c r="L5249" t="s">
        <v>1201</v>
      </c>
      <c r="O5249" t="s">
        <v>1202</v>
      </c>
    </row>
    <row r="5250" spans="1:18" x14ac:dyDescent="0.25">
      <c r="A5250" t="s">
        <v>15839</v>
      </c>
      <c r="C5250" t="s">
        <v>15840</v>
      </c>
      <c r="D5250" t="s">
        <v>1216</v>
      </c>
      <c r="E5250">
        <v>130</v>
      </c>
      <c r="F5250" s="65">
        <v>130</v>
      </c>
      <c r="G5250" s="65" t="s">
        <v>1213</v>
      </c>
      <c r="H5250">
        <v>64.459000000000003</v>
      </c>
      <c r="I5250">
        <v>15.538</v>
      </c>
      <c r="J5250" s="65" t="s">
        <v>15691</v>
      </c>
      <c r="K5250" t="s">
        <v>15718</v>
      </c>
      <c r="L5250" t="s">
        <v>1201</v>
      </c>
      <c r="O5250" t="s">
        <v>1202</v>
      </c>
    </row>
    <row r="5251" spans="1:18" x14ac:dyDescent="0.25">
      <c r="A5251" t="s">
        <v>15841</v>
      </c>
      <c r="C5251" t="s">
        <v>15842</v>
      </c>
      <c r="D5251" t="s">
        <v>1216</v>
      </c>
      <c r="E5251">
        <v>160</v>
      </c>
      <c r="F5251" s="65">
        <v>160</v>
      </c>
      <c r="G5251" s="65" t="s">
        <v>1200</v>
      </c>
      <c r="H5251">
        <v>66.632000000000005</v>
      </c>
      <c r="I5251">
        <v>19.821000000000002</v>
      </c>
      <c r="J5251" s="65" t="s">
        <v>15691</v>
      </c>
      <c r="K5251" t="s">
        <v>15692</v>
      </c>
      <c r="L5251" t="s">
        <v>1201</v>
      </c>
      <c r="O5251" t="s">
        <v>1202</v>
      </c>
    </row>
    <row r="5252" spans="1:18" x14ac:dyDescent="0.25">
      <c r="A5252" t="s">
        <v>15843</v>
      </c>
      <c r="C5252" t="s">
        <v>15844</v>
      </c>
      <c r="D5252" t="s">
        <v>1216</v>
      </c>
      <c r="E5252">
        <v>112</v>
      </c>
      <c r="F5252" s="65">
        <v>112</v>
      </c>
      <c r="G5252" s="65" t="s">
        <v>1213</v>
      </c>
      <c r="H5252">
        <v>65.808000000000007</v>
      </c>
      <c r="I5252">
        <v>21.672000000000001</v>
      </c>
      <c r="J5252" s="65" t="s">
        <v>15691</v>
      </c>
      <c r="K5252" t="s">
        <v>15692</v>
      </c>
      <c r="L5252" t="s">
        <v>1201</v>
      </c>
      <c r="M5252" s="65">
        <v>1910</v>
      </c>
      <c r="O5252" t="s">
        <v>1202</v>
      </c>
    </row>
    <row r="5253" spans="1:18" x14ac:dyDescent="0.25">
      <c r="A5253" t="s">
        <v>15845</v>
      </c>
      <c r="B5253" t="s">
        <v>15846</v>
      </c>
      <c r="C5253" t="s">
        <v>15847</v>
      </c>
      <c r="D5253" t="s">
        <v>141</v>
      </c>
      <c r="E5253">
        <v>638</v>
      </c>
      <c r="F5253" s="65">
        <v>638</v>
      </c>
      <c r="G5253" s="65" t="s">
        <v>43</v>
      </c>
      <c r="H5253">
        <v>57.415999999999997</v>
      </c>
      <c r="I5253">
        <v>16.672999999999998</v>
      </c>
      <c r="J5253" s="65" t="s">
        <v>15691</v>
      </c>
      <c r="K5253" t="s">
        <v>15848</v>
      </c>
      <c r="L5253" t="s">
        <v>1427</v>
      </c>
      <c r="N5253">
        <v>2015</v>
      </c>
      <c r="O5253" t="s">
        <v>1411</v>
      </c>
      <c r="P5253" t="s">
        <v>1209</v>
      </c>
      <c r="Q5253">
        <v>167.87</v>
      </c>
      <c r="R5253">
        <v>1.02</v>
      </c>
    </row>
    <row r="5254" spans="1:18" x14ac:dyDescent="0.25">
      <c r="A5254" t="s">
        <v>131</v>
      </c>
      <c r="B5254" t="s">
        <v>15849</v>
      </c>
      <c r="C5254" t="s">
        <v>15850</v>
      </c>
      <c r="D5254" t="s">
        <v>15850</v>
      </c>
      <c r="E5254">
        <v>261</v>
      </c>
      <c r="F5254" s="65">
        <v>250</v>
      </c>
      <c r="G5254" s="65" t="s">
        <v>1206</v>
      </c>
      <c r="H5254">
        <v>57.728999999999999</v>
      </c>
      <c r="I5254">
        <v>12.929</v>
      </c>
      <c r="J5254" s="65" t="s">
        <v>15691</v>
      </c>
      <c r="K5254" t="s">
        <v>15761</v>
      </c>
      <c r="L5254" t="s">
        <v>1201</v>
      </c>
      <c r="M5254" s="65">
        <v>2006</v>
      </c>
      <c r="O5254" t="s">
        <v>1411</v>
      </c>
      <c r="P5254" t="s">
        <v>1209</v>
      </c>
      <c r="Q5254">
        <v>43.07</v>
      </c>
      <c r="R5254">
        <v>0.38</v>
      </c>
    </row>
    <row r="5255" spans="1:18" x14ac:dyDescent="0.25">
      <c r="A5255" t="s">
        <v>139</v>
      </c>
      <c r="B5255" t="s">
        <v>15851</v>
      </c>
      <c r="C5255" t="s">
        <v>15852</v>
      </c>
      <c r="D5255" t="s">
        <v>140</v>
      </c>
      <c r="E5255">
        <v>1400</v>
      </c>
      <c r="F5255" s="65">
        <v>1400</v>
      </c>
      <c r="G5255" s="65" t="s">
        <v>43</v>
      </c>
      <c r="H5255">
        <v>57.417000000000002</v>
      </c>
      <c r="I5255">
        <v>16.673999999999999</v>
      </c>
      <c r="J5255" s="65" t="s">
        <v>15691</v>
      </c>
      <c r="K5255" t="s">
        <v>15848</v>
      </c>
      <c r="L5255" t="s">
        <v>1201</v>
      </c>
      <c r="M5255" s="65">
        <v>1985</v>
      </c>
      <c r="O5255" t="s">
        <v>1411</v>
      </c>
      <c r="P5255" t="s">
        <v>1209</v>
      </c>
      <c r="Q5255">
        <v>167.87</v>
      </c>
      <c r="R5255">
        <v>1.02</v>
      </c>
    </row>
    <row r="5256" spans="1:18" x14ac:dyDescent="0.25">
      <c r="A5256" t="s">
        <v>127</v>
      </c>
      <c r="B5256" t="s">
        <v>15853</v>
      </c>
      <c r="C5256" t="s">
        <v>15854</v>
      </c>
      <c r="D5256" t="s">
        <v>15854</v>
      </c>
      <c r="E5256">
        <v>260</v>
      </c>
      <c r="F5256" s="65">
        <v>260</v>
      </c>
      <c r="G5256" s="65" t="s">
        <v>1276</v>
      </c>
      <c r="H5256">
        <v>58.088999999999999</v>
      </c>
      <c r="I5256">
        <v>11.845000000000001</v>
      </c>
      <c r="J5256" s="65" t="s">
        <v>15691</v>
      </c>
      <c r="K5256" t="s">
        <v>15761</v>
      </c>
      <c r="L5256" t="s">
        <v>1201</v>
      </c>
      <c r="O5256" t="s">
        <v>1411</v>
      </c>
      <c r="P5256" t="s">
        <v>1500</v>
      </c>
      <c r="Q5256">
        <v>0</v>
      </c>
      <c r="R5256">
        <v>0</v>
      </c>
    </row>
    <row r="5257" spans="1:18" x14ac:dyDescent="0.25">
      <c r="A5257" t="s">
        <v>159</v>
      </c>
      <c r="B5257" t="s">
        <v>15855</v>
      </c>
      <c r="C5257" t="s">
        <v>15856</v>
      </c>
      <c r="D5257" t="s">
        <v>15856</v>
      </c>
      <c r="E5257">
        <v>120</v>
      </c>
      <c r="F5257" s="65">
        <v>120</v>
      </c>
      <c r="G5257" s="65" t="s">
        <v>3281</v>
      </c>
      <c r="H5257">
        <v>59.85</v>
      </c>
      <c r="I5257">
        <v>17.687999999999999</v>
      </c>
      <c r="J5257" s="65" t="s">
        <v>15691</v>
      </c>
      <c r="K5257" t="s">
        <v>15772</v>
      </c>
      <c r="L5257" t="s">
        <v>1201</v>
      </c>
      <c r="O5257" t="s">
        <v>1202</v>
      </c>
      <c r="P5257" t="s">
        <v>1277</v>
      </c>
      <c r="Q5257">
        <v>2.2200000000000002</v>
      </c>
      <c r="R5257">
        <v>1.81</v>
      </c>
    </row>
    <row r="5258" spans="1:18" x14ac:dyDescent="0.25">
      <c r="A5258" t="s">
        <v>15857</v>
      </c>
      <c r="C5258" t="s">
        <v>15858</v>
      </c>
      <c r="D5258" t="s">
        <v>1216</v>
      </c>
      <c r="E5258">
        <v>110</v>
      </c>
      <c r="F5258" s="65">
        <v>110</v>
      </c>
      <c r="G5258" s="65" t="s">
        <v>1358</v>
      </c>
      <c r="H5258">
        <v>55.517000000000003</v>
      </c>
      <c r="I5258">
        <v>12.782999999999999</v>
      </c>
      <c r="J5258" s="65" t="s">
        <v>15691</v>
      </c>
      <c r="K5258" t="s">
        <v>2585</v>
      </c>
      <c r="L5258" t="s">
        <v>1201</v>
      </c>
      <c r="O5258" t="s">
        <v>1360</v>
      </c>
      <c r="Q5258">
        <v>0</v>
      </c>
      <c r="R5258">
        <v>0</v>
      </c>
    </row>
    <row r="5259" spans="1:18" x14ac:dyDescent="0.25">
      <c r="A5259" t="s">
        <v>126</v>
      </c>
      <c r="B5259" t="s">
        <v>15859</v>
      </c>
      <c r="C5259" t="s">
        <v>15860</v>
      </c>
      <c r="D5259" t="s">
        <v>15860</v>
      </c>
      <c r="E5259">
        <v>260</v>
      </c>
      <c r="F5259" s="65">
        <v>260</v>
      </c>
      <c r="G5259" s="65" t="s">
        <v>1276</v>
      </c>
      <c r="H5259">
        <v>58.088999999999999</v>
      </c>
      <c r="I5259">
        <v>11.845000000000001</v>
      </c>
      <c r="J5259" s="65" t="s">
        <v>15691</v>
      </c>
      <c r="K5259" t="s">
        <v>15761</v>
      </c>
      <c r="L5259" t="s">
        <v>1201</v>
      </c>
      <c r="M5259" s="65">
        <v>1969</v>
      </c>
      <c r="O5259" t="s">
        <v>1411</v>
      </c>
      <c r="P5259" t="s">
        <v>1500</v>
      </c>
      <c r="Q5259">
        <v>0</v>
      </c>
      <c r="R5259">
        <v>0</v>
      </c>
    </row>
    <row r="5260" spans="1:18" x14ac:dyDescent="0.25">
      <c r="A5260" t="s">
        <v>15861</v>
      </c>
      <c r="C5260" t="s">
        <v>15862</v>
      </c>
      <c r="D5260" t="s">
        <v>1216</v>
      </c>
      <c r="E5260">
        <v>110</v>
      </c>
      <c r="F5260" s="65">
        <v>110</v>
      </c>
      <c r="G5260" s="65" t="s">
        <v>1200</v>
      </c>
      <c r="H5260">
        <v>62.475999999999999</v>
      </c>
      <c r="I5260">
        <v>16.324999999999999</v>
      </c>
      <c r="J5260" s="65" t="s">
        <v>15691</v>
      </c>
      <c r="K5260" t="s">
        <v>15718</v>
      </c>
      <c r="L5260" t="s">
        <v>1201</v>
      </c>
      <c r="M5260" s="65">
        <v>1943</v>
      </c>
      <c r="O5260" t="s">
        <v>1202</v>
      </c>
    </row>
    <row r="5261" spans="1:18" x14ac:dyDescent="0.25">
      <c r="A5261" t="s">
        <v>15863</v>
      </c>
      <c r="C5261" t="s">
        <v>15864</v>
      </c>
      <c r="D5261" t="s">
        <v>1216</v>
      </c>
      <c r="E5261">
        <v>160</v>
      </c>
      <c r="F5261" s="65">
        <v>160</v>
      </c>
      <c r="G5261" s="65" t="s">
        <v>1200</v>
      </c>
      <c r="H5261">
        <v>62.524999999999999</v>
      </c>
      <c r="I5261">
        <v>17.375</v>
      </c>
      <c r="J5261" s="65" t="s">
        <v>15691</v>
      </c>
      <c r="K5261" t="s">
        <v>15718</v>
      </c>
      <c r="L5261" t="s">
        <v>1201</v>
      </c>
      <c r="M5261" s="65">
        <v>1955</v>
      </c>
      <c r="O5261" t="s">
        <v>1202</v>
      </c>
    </row>
    <row r="5262" spans="1:18" x14ac:dyDescent="0.25">
      <c r="A5262" t="s">
        <v>15865</v>
      </c>
      <c r="C5262" t="s">
        <v>15866</v>
      </c>
      <c r="D5262" t="s">
        <v>1216</v>
      </c>
      <c r="E5262">
        <v>140</v>
      </c>
      <c r="F5262" s="65">
        <v>140</v>
      </c>
      <c r="G5262" s="65" t="s">
        <v>1200</v>
      </c>
      <c r="H5262">
        <v>62.95</v>
      </c>
      <c r="I5262">
        <v>16.666</v>
      </c>
      <c r="J5262" s="65" t="s">
        <v>15691</v>
      </c>
      <c r="K5262" t="s">
        <v>15718</v>
      </c>
      <c r="L5262" t="s">
        <v>1201</v>
      </c>
      <c r="O5262" t="s">
        <v>1202</v>
      </c>
    </row>
    <row r="5263" spans="1:18" x14ac:dyDescent="0.25">
      <c r="A5263" t="s">
        <v>15867</v>
      </c>
      <c r="C5263" t="s">
        <v>15868</v>
      </c>
      <c r="D5263" t="s">
        <v>1216</v>
      </c>
      <c r="E5263">
        <v>172</v>
      </c>
      <c r="F5263" s="65">
        <v>172</v>
      </c>
      <c r="G5263" s="65" t="s">
        <v>1200</v>
      </c>
      <c r="H5263">
        <v>58.274000000000001</v>
      </c>
      <c r="I5263">
        <v>12.272</v>
      </c>
      <c r="J5263" s="65" t="s">
        <v>15691</v>
      </c>
      <c r="K5263" t="s">
        <v>15761</v>
      </c>
      <c r="L5263" t="s">
        <v>1201</v>
      </c>
      <c r="M5263" s="65">
        <v>1941</v>
      </c>
      <c r="O5263" t="s">
        <v>1202</v>
      </c>
    </row>
    <row r="5264" spans="1:18" x14ac:dyDescent="0.25">
      <c r="A5264" t="s">
        <v>15869</v>
      </c>
      <c r="C5264" t="s">
        <v>15870</v>
      </c>
      <c r="D5264" t="s">
        <v>1216</v>
      </c>
      <c r="E5264">
        <v>125</v>
      </c>
      <c r="F5264" s="65">
        <v>125</v>
      </c>
      <c r="G5264" s="65" t="s">
        <v>1200</v>
      </c>
      <c r="H5264">
        <v>60.569000000000003</v>
      </c>
      <c r="I5264">
        <v>17.449000000000002</v>
      </c>
      <c r="J5264" s="65" t="s">
        <v>15691</v>
      </c>
      <c r="K5264" t="s">
        <v>15772</v>
      </c>
      <c r="L5264" t="s">
        <v>1201</v>
      </c>
      <c r="M5264" s="65">
        <v>1988</v>
      </c>
      <c r="O5264" t="s">
        <v>1202</v>
      </c>
    </row>
    <row r="5265" spans="1:18" x14ac:dyDescent="0.25">
      <c r="A5265" t="s">
        <v>15871</v>
      </c>
      <c r="C5265" t="s">
        <v>15872</v>
      </c>
      <c r="D5265" t="s">
        <v>1216</v>
      </c>
      <c r="E5265">
        <v>105</v>
      </c>
      <c r="F5265" s="65">
        <v>105</v>
      </c>
      <c r="G5265" s="65" t="s">
        <v>1495</v>
      </c>
      <c r="H5265">
        <v>63.402999999999999</v>
      </c>
      <c r="I5265">
        <v>16.158000000000001</v>
      </c>
      <c r="J5265" s="65" t="s">
        <v>15691</v>
      </c>
      <c r="K5265" t="s">
        <v>15718</v>
      </c>
      <c r="L5265" t="s">
        <v>1201</v>
      </c>
      <c r="O5265" t="s">
        <v>1360</v>
      </c>
      <c r="Q5265">
        <v>0</v>
      </c>
      <c r="R5265">
        <v>0</v>
      </c>
    </row>
    <row r="5266" spans="1:18" x14ac:dyDescent="0.25">
      <c r="A5266" t="s">
        <v>15873</v>
      </c>
      <c r="C5266" t="s">
        <v>15874</v>
      </c>
      <c r="D5266" t="s">
        <v>1216</v>
      </c>
      <c r="E5266">
        <v>150</v>
      </c>
      <c r="F5266" s="65">
        <v>150</v>
      </c>
      <c r="G5266" s="65" t="s">
        <v>1213</v>
      </c>
      <c r="H5266">
        <v>64.751000000000005</v>
      </c>
      <c r="I5266">
        <v>20.952999999999999</v>
      </c>
      <c r="J5266" s="65" t="s">
        <v>15691</v>
      </c>
      <c r="K5266" t="s">
        <v>15692</v>
      </c>
      <c r="L5266" t="s">
        <v>1201</v>
      </c>
      <c r="O5266" t="s">
        <v>1202</v>
      </c>
    </row>
    <row r="5267" spans="1:18" x14ac:dyDescent="0.25">
      <c r="A5267" t="s">
        <v>142</v>
      </c>
      <c r="B5267" t="s">
        <v>15875</v>
      </c>
      <c r="C5267" t="s">
        <v>15876</v>
      </c>
      <c r="D5267" t="s">
        <v>15877</v>
      </c>
      <c r="E5267">
        <v>473</v>
      </c>
      <c r="F5267" s="65">
        <v>473</v>
      </c>
      <c r="G5267" s="65" t="s">
        <v>43</v>
      </c>
      <c r="H5267">
        <v>57.412999999999997</v>
      </c>
      <c r="I5267">
        <v>16.670000000000002</v>
      </c>
      <c r="J5267" s="65" t="s">
        <v>15691</v>
      </c>
      <c r="K5267" t="s">
        <v>15848</v>
      </c>
      <c r="L5267" t="s">
        <v>1427</v>
      </c>
      <c r="M5267" s="65">
        <v>2006</v>
      </c>
      <c r="N5267">
        <v>2017</v>
      </c>
      <c r="O5267" t="s">
        <v>1411</v>
      </c>
      <c r="P5267" t="s">
        <v>1209</v>
      </c>
      <c r="Q5267">
        <v>167.87</v>
      </c>
      <c r="R5267">
        <v>1.02</v>
      </c>
    </row>
    <row r="5268" spans="1:18" x14ac:dyDescent="0.25">
      <c r="A5268" t="s">
        <v>15878</v>
      </c>
      <c r="C5268" t="s">
        <v>15879</v>
      </c>
      <c r="D5268" t="s">
        <v>1216</v>
      </c>
      <c r="E5268">
        <v>157</v>
      </c>
      <c r="F5268" s="65">
        <v>157</v>
      </c>
      <c r="G5268" s="65" t="s">
        <v>1200</v>
      </c>
      <c r="H5268">
        <v>63.767000000000003</v>
      </c>
      <c r="I5268">
        <v>16.817</v>
      </c>
      <c r="J5268" s="65" t="s">
        <v>15691</v>
      </c>
      <c r="K5268" t="s">
        <v>15718</v>
      </c>
      <c r="L5268" t="s">
        <v>1201</v>
      </c>
      <c r="O5268" t="s">
        <v>1202</v>
      </c>
    </row>
    <row r="5269" spans="1:18" x14ac:dyDescent="0.25">
      <c r="A5269" t="s">
        <v>128</v>
      </c>
      <c r="B5269" t="s">
        <v>15880</v>
      </c>
      <c r="C5269" t="s">
        <v>15881</v>
      </c>
      <c r="D5269" t="s">
        <v>129</v>
      </c>
      <c r="E5269">
        <v>133</v>
      </c>
      <c r="F5269" s="65">
        <v>120</v>
      </c>
      <c r="G5269" s="65" t="s">
        <v>1200</v>
      </c>
      <c r="H5269">
        <v>64.947000000000003</v>
      </c>
      <c r="I5269">
        <v>16.827000000000002</v>
      </c>
      <c r="J5269" s="65" t="s">
        <v>15691</v>
      </c>
      <c r="K5269" t="s">
        <v>15692</v>
      </c>
      <c r="L5269" t="s">
        <v>1201</v>
      </c>
      <c r="M5269" s="65">
        <v>1961</v>
      </c>
      <c r="O5269" t="s">
        <v>1202</v>
      </c>
    </row>
    <row r="5270" spans="1:18" x14ac:dyDescent="0.25">
      <c r="A5270" t="s">
        <v>15882</v>
      </c>
      <c r="C5270" t="s">
        <v>15883</v>
      </c>
      <c r="D5270" t="s">
        <v>1216</v>
      </c>
      <c r="E5270">
        <v>113</v>
      </c>
      <c r="F5270" s="65">
        <v>113</v>
      </c>
      <c r="G5270" s="65" t="s">
        <v>1200</v>
      </c>
      <c r="H5270">
        <v>63.45</v>
      </c>
      <c r="I5270">
        <v>16.95</v>
      </c>
      <c r="J5270" s="65" t="s">
        <v>15691</v>
      </c>
      <c r="K5270" t="s">
        <v>15718</v>
      </c>
      <c r="L5270" t="s">
        <v>1201</v>
      </c>
      <c r="M5270" s="65">
        <v>1946</v>
      </c>
      <c r="O5270" t="s">
        <v>1202</v>
      </c>
    </row>
    <row r="5271" spans="1:18" x14ac:dyDescent="0.25">
      <c r="A5271" t="s">
        <v>15884</v>
      </c>
      <c r="C5271" t="s">
        <v>15885</v>
      </c>
      <c r="D5271" t="s">
        <v>1216</v>
      </c>
      <c r="E5271">
        <v>275</v>
      </c>
      <c r="F5271" s="65">
        <v>275</v>
      </c>
      <c r="G5271" s="65" t="s">
        <v>1200</v>
      </c>
      <c r="H5271">
        <v>63.543999999999997</v>
      </c>
      <c r="I5271">
        <v>16.77</v>
      </c>
      <c r="J5271" s="65" t="s">
        <v>15691</v>
      </c>
      <c r="K5271" t="s">
        <v>15718</v>
      </c>
      <c r="L5271" t="s">
        <v>1201</v>
      </c>
      <c r="M5271" s="65">
        <v>1953</v>
      </c>
      <c r="O5271" t="s">
        <v>1202</v>
      </c>
    </row>
    <row r="5272" spans="1:18" x14ac:dyDescent="0.25">
      <c r="A5272" t="s">
        <v>121</v>
      </c>
      <c r="B5272" t="s">
        <v>15886</v>
      </c>
      <c r="C5272" t="s">
        <v>15887</v>
      </c>
      <c r="D5272" t="s">
        <v>124</v>
      </c>
      <c r="E5272">
        <v>581</v>
      </c>
      <c r="F5272" s="65">
        <v>136</v>
      </c>
      <c r="G5272" s="65" t="s">
        <v>1200</v>
      </c>
      <c r="H5272">
        <v>63.88</v>
      </c>
      <c r="I5272">
        <v>20.018000000000001</v>
      </c>
      <c r="J5272" s="65" t="s">
        <v>15691</v>
      </c>
      <c r="K5272" t="s">
        <v>15692</v>
      </c>
      <c r="L5272" t="s">
        <v>1201</v>
      </c>
      <c r="M5272" s="65">
        <v>1958</v>
      </c>
      <c r="O5272" t="s">
        <v>1202</v>
      </c>
    </row>
    <row r="5273" spans="1:18" x14ac:dyDescent="0.25">
      <c r="A5273" t="s">
        <v>121</v>
      </c>
      <c r="B5273" t="s">
        <v>15888</v>
      </c>
      <c r="C5273" t="s">
        <v>15887</v>
      </c>
      <c r="D5273" t="s">
        <v>123</v>
      </c>
      <c r="E5273">
        <v>581</v>
      </c>
      <c r="F5273" s="65">
        <v>136</v>
      </c>
      <c r="G5273" s="65" t="s">
        <v>1200</v>
      </c>
      <c r="H5273">
        <v>63.88</v>
      </c>
      <c r="I5273">
        <v>20.018000000000001</v>
      </c>
      <c r="J5273" s="65" t="s">
        <v>15691</v>
      </c>
      <c r="K5273" t="s">
        <v>15692</v>
      </c>
      <c r="L5273" t="s">
        <v>1201</v>
      </c>
      <c r="M5273" s="65">
        <v>1958</v>
      </c>
      <c r="O5273" t="s">
        <v>1202</v>
      </c>
    </row>
    <row r="5274" spans="1:18" x14ac:dyDescent="0.25">
      <c r="A5274" t="s">
        <v>121</v>
      </c>
      <c r="B5274" t="s">
        <v>15889</v>
      </c>
      <c r="C5274" t="s">
        <v>15887</v>
      </c>
      <c r="D5274" t="s">
        <v>122</v>
      </c>
      <c r="E5274">
        <v>581</v>
      </c>
      <c r="F5274" s="65">
        <v>171</v>
      </c>
      <c r="G5274" s="65" t="s">
        <v>1200</v>
      </c>
      <c r="H5274">
        <v>63.88</v>
      </c>
      <c r="I5274">
        <v>20.018000000000001</v>
      </c>
      <c r="J5274" s="65" t="s">
        <v>15691</v>
      </c>
      <c r="K5274" t="s">
        <v>15692</v>
      </c>
      <c r="L5274" t="s">
        <v>1201</v>
      </c>
      <c r="M5274" s="65">
        <v>1958</v>
      </c>
      <c r="O5274" t="s">
        <v>1202</v>
      </c>
    </row>
    <row r="5275" spans="1:18" x14ac:dyDescent="0.25">
      <c r="A5275" t="s">
        <v>121</v>
      </c>
      <c r="B5275" t="s">
        <v>15890</v>
      </c>
      <c r="C5275" t="s">
        <v>15887</v>
      </c>
      <c r="D5275" t="s">
        <v>125</v>
      </c>
      <c r="E5275">
        <v>581</v>
      </c>
      <c r="F5275" s="65">
        <v>136</v>
      </c>
      <c r="G5275" s="65" t="s">
        <v>1200</v>
      </c>
      <c r="H5275">
        <v>63.88</v>
      </c>
      <c r="I5275">
        <v>20.018000000000001</v>
      </c>
      <c r="J5275" s="65" t="s">
        <v>15691</v>
      </c>
      <c r="K5275" t="s">
        <v>15692</v>
      </c>
      <c r="L5275" t="s">
        <v>1201</v>
      </c>
      <c r="M5275" s="65">
        <v>1958</v>
      </c>
      <c r="O5275" t="s">
        <v>1202</v>
      </c>
    </row>
    <row r="5276" spans="1:18" x14ac:dyDescent="0.25">
      <c r="A5276" t="s">
        <v>15891</v>
      </c>
      <c r="C5276" t="s">
        <v>15892</v>
      </c>
      <c r="D5276" t="s">
        <v>1216</v>
      </c>
      <c r="E5276">
        <v>105</v>
      </c>
      <c r="F5276" s="65">
        <v>105</v>
      </c>
      <c r="G5276" s="65" t="s">
        <v>1200</v>
      </c>
      <c r="H5276">
        <v>64.474000000000004</v>
      </c>
      <c r="I5276">
        <v>18.882000000000001</v>
      </c>
      <c r="J5276" s="65" t="s">
        <v>15691</v>
      </c>
      <c r="K5276" t="s">
        <v>15692</v>
      </c>
      <c r="L5276" t="s">
        <v>1201</v>
      </c>
      <c r="M5276" s="65">
        <v>1962</v>
      </c>
      <c r="O5276" t="s">
        <v>1202</v>
      </c>
    </row>
    <row r="5277" spans="1:18" x14ac:dyDescent="0.25">
      <c r="A5277" t="s">
        <v>15893</v>
      </c>
      <c r="C5277" t="s">
        <v>15894</v>
      </c>
      <c r="D5277" t="s">
        <v>1216</v>
      </c>
      <c r="E5277">
        <v>131</v>
      </c>
      <c r="F5277" s="65">
        <v>131</v>
      </c>
      <c r="G5277" s="65" t="s">
        <v>1200</v>
      </c>
      <c r="H5277">
        <v>65.018000000000001</v>
      </c>
      <c r="I5277">
        <v>19.690000000000001</v>
      </c>
      <c r="J5277" s="65" t="s">
        <v>15691</v>
      </c>
      <c r="K5277" t="s">
        <v>15692</v>
      </c>
      <c r="L5277" t="s">
        <v>1201</v>
      </c>
      <c r="M5277" s="65">
        <v>1961</v>
      </c>
      <c r="O5277" t="s">
        <v>1202</v>
      </c>
    </row>
    <row r="5278" spans="1:18" x14ac:dyDescent="0.25">
      <c r="A5278" t="s">
        <v>15895</v>
      </c>
      <c r="C5278" t="s">
        <v>15896</v>
      </c>
      <c r="D5278" t="s">
        <v>1216</v>
      </c>
      <c r="E5278">
        <v>155</v>
      </c>
      <c r="F5278" s="65">
        <v>155</v>
      </c>
      <c r="G5278" s="65" t="s">
        <v>1200</v>
      </c>
      <c r="H5278">
        <v>63.237000000000002</v>
      </c>
      <c r="I5278">
        <v>15.244</v>
      </c>
      <c r="J5278" s="65" t="s">
        <v>15691</v>
      </c>
      <c r="K5278" t="s">
        <v>15718</v>
      </c>
      <c r="L5278" t="s">
        <v>1201</v>
      </c>
      <c r="O5278" t="s">
        <v>1202</v>
      </c>
    </row>
    <row r="5279" spans="1:18" x14ac:dyDescent="0.25">
      <c r="A5279" t="s">
        <v>15897</v>
      </c>
      <c r="C5279" t="s">
        <v>15898</v>
      </c>
      <c r="D5279" t="s">
        <v>1216</v>
      </c>
      <c r="E5279">
        <v>155</v>
      </c>
      <c r="F5279" s="65">
        <v>155</v>
      </c>
      <c r="G5279" s="65" t="s">
        <v>1200</v>
      </c>
      <c r="H5279">
        <v>63.265000000000001</v>
      </c>
      <c r="I5279">
        <v>17.181999999999999</v>
      </c>
      <c r="J5279" s="65" t="s">
        <v>15691</v>
      </c>
      <c r="K5279" t="s">
        <v>15718</v>
      </c>
      <c r="L5279" t="s">
        <v>1201</v>
      </c>
      <c r="O5279" t="s">
        <v>1202</v>
      </c>
    </row>
    <row r="5280" spans="1:18" x14ac:dyDescent="0.25">
      <c r="A5280" t="s">
        <v>15899</v>
      </c>
      <c r="C5280" t="s">
        <v>15900</v>
      </c>
      <c r="D5280" t="s">
        <v>1216</v>
      </c>
      <c r="E5280">
        <v>132</v>
      </c>
      <c r="F5280" s="65">
        <v>132</v>
      </c>
      <c r="G5280" s="65" t="s">
        <v>1200</v>
      </c>
      <c r="H5280">
        <v>65.843000000000004</v>
      </c>
      <c r="I5280">
        <v>20.376000000000001</v>
      </c>
      <c r="J5280" s="65" t="s">
        <v>15691</v>
      </c>
      <c r="K5280" t="s">
        <v>15692</v>
      </c>
      <c r="L5280" t="s">
        <v>1201</v>
      </c>
      <c r="M5280" s="65">
        <v>1939</v>
      </c>
      <c r="O5280" t="s">
        <v>1202</v>
      </c>
    </row>
    <row r="5281" spans="1:18" x14ac:dyDescent="0.25">
      <c r="A5281" t="s">
        <v>103</v>
      </c>
      <c r="B5281" t="s">
        <v>15901</v>
      </c>
      <c r="C5281" t="s">
        <v>15902</v>
      </c>
      <c r="D5281" t="s">
        <v>15903</v>
      </c>
      <c r="E5281">
        <v>110</v>
      </c>
      <c r="F5281" s="65">
        <v>125</v>
      </c>
      <c r="G5281" s="65" t="s">
        <v>1316</v>
      </c>
      <c r="H5281">
        <v>46.125999999999998</v>
      </c>
      <c r="I5281">
        <v>15.061</v>
      </c>
      <c r="J5281" s="65" t="s">
        <v>15904</v>
      </c>
      <c r="K5281" t="s">
        <v>15905</v>
      </c>
      <c r="L5281" t="s">
        <v>1201</v>
      </c>
      <c r="M5281" s="65">
        <v>1966</v>
      </c>
      <c r="O5281" t="s">
        <v>1202</v>
      </c>
      <c r="P5281" t="s">
        <v>1500</v>
      </c>
      <c r="Q5281">
        <v>0</v>
      </c>
      <c r="R5281">
        <v>0</v>
      </c>
    </row>
    <row r="5282" spans="1:18" x14ac:dyDescent="0.25">
      <c r="A5282" t="s">
        <v>108</v>
      </c>
      <c r="B5282" t="s">
        <v>15906</v>
      </c>
      <c r="C5282" t="s">
        <v>15907</v>
      </c>
      <c r="D5282" t="s">
        <v>15908</v>
      </c>
      <c r="E5282">
        <v>297</v>
      </c>
      <c r="F5282" s="65">
        <v>23</v>
      </c>
      <c r="G5282" s="65" t="s">
        <v>1206</v>
      </c>
      <c r="H5282">
        <v>45.997999999999998</v>
      </c>
      <c r="I5282">
        <v>15.48</v>
      </c>
      <c r="J5282" s="65" t="s">
        <v>15904</v>
      </c>
      <c r="K5282" t="s">
        <v>15905</v>
      </c>
      <c r="L5282" t="s">
        <v>1201</v>
      </c>
      <c r="M5282" s="65">
        <v>1975</v>
      </c>
      <c r="O5282" t="s">
        <v>1202</v>
      </c>
      <c r="P5282" t="s">
        <v>1500</v>
      </c>
      <c r="Q5282">
        <v>0</v>
      </c>
      <c r="R5282">
        <v>0</v>
      </c>
    </row>
    <row r="5283" spans="1:18" x14ac:dyDescent="0.25">
      <c r="A5283" t="s">
        <v>108</v>
      </c>
      <c r="B5283" t="s">
        <v>15909</v>
      </c>
      <c r="C5283" t="s">
        <v>15907</v>
      </c>
      <c r="D5283" t="s">
        <v>15910</v>
      </c>
      <c r="E5283">
        <v>297</v>
      </c>
      <c r="F5283" s="65">
        <v>114</v>
      </c>
      <c r="G5283" s="65" t="s">
        <v>1206</v>
      </c>
      <c r="H5283">
        <v>45.997999999999998</v>
      </c>
      <c r="I5283">
        <v>15.48</v>
      </c>
      <c r="J5283" s="65" t="s">
        <v>15904</v>
      </c>
      <c r="K5283" t="s">
        <v>15905</v>
      </c>
      <c r="L5283" t="s">
        <v>1201</v>
      </c>
      <c r="M5283" s="65">
        <v>1975</v>
      </c>
      <c r="O5283" t="s">
        <v>1202</v>
      </c>
      <c r="P5283" t="s">
        <v>1500</v>
      </c>
      <c r="Q5283">
        <v>0</v>
      </c>
      <c r="R5283">
        <v>0</v>
      </c>
    </row>
    <row r="5284" spans="1:18" x14ac:dyDescent="0.25">
      <c r="A5284" t="s">
        <v>108</v>
      </c>
      <c r="B5284" t="s">
        <v>15911</v>
      </c>
      <c r="C5284" t="s">
        <v>15907</v>
      </c>
      <c r="D5284" t="s">
        <v>15912</v>
      </c>
      <c r="E5284">
        <v>297</v>
      </c>
      <c r="F5284" s="65">
        <v>114</v>
      </c>
      <c r="G5284" s="65" t="s">
        <v>1206</v>
      </c>
      <c r="H5284">
        <v>45.997999999999998</v>
      </c>
      <c r="I5284">
        <v>15.48</v>
      </c>
      <c r="J5284" s="65" t="s">
        <v>15904</v>
      </c>
      <c r="K5284" t="s">
        <v>15905</v>
      </c>
      <c r="L5284" t="s">
        <v>1201</v>
      </c>
      <c r="M5284" s="65">
        <v>1975</v>
      </c>
      <c r="O5284" t="s">
        <v>1202</v>
      </c>
      <c r="P5284" t="s">
        <v>1500</v>
      </c>
      <c r="Q5284">
        <v>0</v>
      </c>
      <c r="R5284">
        <v>0</v>
      </c>
    </row>
    <row r="5285" spans="1:18" x14ac:dyDescent="0.25">
      <c r="A5285" t="s">
        <v>108</v>
      </c>
      <c r="B5285" t="s">
        <v>15913</v>
      </c>
      <c r="C5285" t="s">
        <v>15907</v>
      </c>
      <c r="D5285" t="s">
        <v>15914</v>
      </c>
      <c r="E5285">
        <v>297</v>
      </c>
      <c r="F5285" s="65">
        <v>23</v>
      </c>
      <c r="G5285" s="65" t="s">
        <v>1206</v>
      </c>
      <c r="H5285">
        <v>45.997999999999998</v>
      </c>
      <c r="I5285">
        <v>15.48</v>
      </c>
      <c r="J5285" s="65" t="s">
        <v>15904</v>
      </c>
      <c r="K5285" t="s">
        <v>15905</v>
      </c>
      <c r="L5285" t="s">
        <v>1201</v>
      </c>
      <c r="M5285" s="65">
        <v>1961</v>
      </c>
      <c r="O5285" t="s">
        <v>1202</v>
      </c>
      <c r="P5285" t="s">
        <v>1500</v>
      </c>
      <c r="Q5285">
        <v>0</v>
      </c>
      <c r="R5285">
        <v>0</v>
      </c>
    </row>
    <row r="5286" spans="1:18" x14ac:dyDescent="0.25">
      <c r="A5286" t="s">
        <v>108</v>
      </c>
      <c r="B5286" t="s">
        <v>15915</v>
      </c>
      <c r="C5286" t="s">
        <v>15907</v>
      </c>
      <c r="D5286" t="s">
        <v>15916</v>
      </c>
      <c r="E5286">
        <v>297</v>
      </c>
      <c r="F5286" s="65">
        <v>23</v>
      </c>
      <c r="G5286" s="65" t="s">
        <v>1206</v>
      </c>
      <c r="H5286">
        <v>45.997999999999998</v>
      </c>
      <c r="I5286">
        <v>15.48</v>
      </c>
      <c r="J5286" s="65" t="s">
        <v>15904</v>
      </c>
      <c r="K5286" t="s">
        <v>15905</v>
      </c>
      <c r="L5286" t="s">
        <v>1201</v>
      </c>
      <c r="M5286" s="65">
        <v>1943</v>
      </c>
      <c r="O5286" t="s">
        <v>1202</v>
      </c>
      <c r="P5286" t="s">
        <v>1500</v>
      </c>
      <c r="Q5286">
        <v>0</v>
      </c>
      <c r="R5286">
        <v>0</v>
      </c>
    </row>
    <row r="5287" spans="1:18" x14ac:dyDescent="0.25">
      <c r="A5287" t="s">
        <v>104</v>
      </c>
      <c r="B5287" t="s">
        <v>15917</v>
      </c>
      <c r="C5287" t="s">
        <v>15918</v>
      </c>
      <c r="D5287" t="s">
        <v>15919</v>
      </c>
      <c r="E5287">
        <v>1092</v>
      </c>
      <c r="F5287" s="65">
        <v>539</v>
      </c>
      <c r="G5287" s="65" t="s">
        <v>1316</v>
      </c>
      <c r="H5287">
        <v>46.372</v>
      </c>
      <c r="I5287">
        <v>15.053000000000001</v>
      </c>
      <c r="J5287" s="65" t="s">
        <v>15904</v>
      </c>
      <c r="K5287" t="s">
        <v>15905</v>
      </c>
      <c r="L5287" t="s">
        <v>1201</v>
      </c>
      <c r="O5287" t="s">
        <v>1202</v>
      </c>
      <c r="P5287" t="s">
        <v>1277</v>
      </c>
      <c r="Q5287">
        <v>2.4</v>
      </c>
      <c r="R5287">
        <v>1.87</v>
      </c>
    </row>
    <row r="5288" spans="1:18" x14ac:dyDescent="0.25">
      <c r="A5288" t="s">
        <v>104</v>
      </c>
      <c r="B5288" t="s">
        <v>15920</v>
      </c>
      <c r="C5288" t="s">
        <v>15918</v>
      </c>
      <c r="D5288" t="s">
        <v>15921</v>
      </c>
      <c r="E5288">
        <v>1092</v>
      </c>
      <c r="F5288" s="65">
        <v>305</v>
      </c>
      <c r="G5288" s="65" t="s">
        <v>1316</v>
      </c>
      <c r="H5288">
        <v>46.372</v>
      </c>
      <c r="I5288">
        <v>15.053000000000001</v>
      </c>
      <c r="J5288" s="65" t="s">
        <v>15904</v>
      </c>
      <c r="K5288" t="s">
        <v>15905</v>
      </c>
      <c r="L5288" t="s">
        <v>1201</v>
      </c>
      <c r="M5288" s="65">
        <v>1978</v>
      </c>
      <c r="O5288" t="s">
        <v>1202</v>
      </c>
      <c r="P5288" t="s">
        <v>1277</v>
      </c>
      <c r="Q5288">
        <v>2.4</v>
      </c>
      <c r="R5288">
        <v>1.87</v>
      </c>
    </row>
    <row r="5289" spans="1:18" x14ac:dyDescent="0.25">
      <c r="A5289" t="s">
        <v>104</v>
      </c>
      <c r="B5289" t="s">
        <v>15922</v>
      </c>
      <c r="C5289" t="s">
        <v>15918</v>
      </c>
      <c r="D5289" t="s">
        <v>15923</v>
      </c>
      <c r="E5289">
        <v>1092</v>
      </c>
      <c r="F5289" s="65">
        <v>248</v>
      </c>
      <c r="G5289" s="65" t="s">
        <v>1316</v>
      </c>
      <c r="H5289">
        <v>46.372</v>
      </c>
      <c r="I5289">
        <v>15.053000000000001</v>
      </c>
      <c r="J5289" s="65" t="s">
        <v>15904</v>
      </c>
      <c r="K5289" t="s">
        <v>15905</v>
      </c>
      <c r="L5289" t="s">
        <v>1201</v>
      </c>
      <c r="M5289" s="65">
        <v>1973</v>
      </c>
      <c r="O5289" t="s">
        <v>1202</v>
      </c>
      <c r="P5289" t="s">
        <v>1500</v>
      </c>
      <c r="Q5289">
        <v>0</v>
      </c>
      <c r="R5289">
        <v>0</v>
      </c>
    </row>
    <row r="5290" spans="1:18" x14ac:dyDescent="0.25">
      <c r="A5290" t="s">
        <v>105</v>
      </c>
      <c r="B5290" t="s">
        <v>15924</v>
      </c>
      <c r="C5290" t="s">
        <v>15925</v>
      </c>
      <c r="D5290" t="s">
        <v>15926</v>
      </c>
      <c r="E5290">
        <v>134</v>
      </c>
      <c r="F5290" s="65">
        <v>42</v>
      </c>
      <c r="G5290" s="65" t="s">
        <v>1316</v>
      </c>
      <c r="H5290">
        <v>46.058</v>
      </c>
      <c r="I5290">
        <v>14.545</v>
      </c>
      <c r="J5290" s="65" t="s">
        <v>15904</v>
      </c>
      <c r="K5290" t="s">
        <v>10924</v>
      </c>
      <c r="L5290" t="s">
        <v>1201</v>
      </c>
      <c r="M5290" s="65">
        <v>1967</v>
      </c>
      <c r="O5290" t="s">
        <v>1202</v>
      </c>
      <c r="P5290" t="s">
        <v>1500</v>
      </c>
      <c r="Q5290">
        <v>0</v>
      </c>
      <c r="R5290">
        <v>0</v>
      </c>
    </row>
    <row r="5291" spans="1:18" x14ac:dyDescent="0.25">
      <c r="A5291" t="s">
        <v>105</v>
      </c>
      <c r="B5291" t="s">
        <v>15927</v>
      </c>
      <c r="C5291" t="s">
        <v>15925</v>
      </c>
      <c r="D5291" t="s">
        <v>15928</v>
      </c>
      <c r="E5291">
        <v>134</v>
      </c>
      <c r="F5291" s="65">
        <v>42</v>
      </c>
      <c r="G5291" s="65" t="s">
        <v>1316</v>
      </c>
      <c r="H5291">
        <v>46.058</v>
      </c>
      <c r="I5291">
        <v>14.545</v>
      </c>
      <c r="J5291" s="65" t="s">
        <v>15904</v>
      </c>
      <c r="K5291" t="s">
        <v>10924</v>
      </c>
      <c r="L5291" t="s">
        <v>1201</v>
      </c>
      <c r="M5291" s="65">
        <v>1966</v>
      </c>
      <c r="O5291" t="s">
        <v>1202</v>
      </c>
      <c r="P5291" t="s">
        <v>1500</v>
      </c>
      <c r="Q5291">
        <v>0</v>
      </c>
      <c r="R5291">
        <v>0</v>
      </c>
    </row>
    <row r="5292" spans="1:18" x14ac:dyDescent="0.25">
      <c r="A5292" t="s">
        <v>105</v>
      </c>
      <c r="B5292" t="s">
        <v>15929</v>
      </c>
      <c r="C5292" t="s">
        <v>15925</v>
      </c>
      <c r="D5292" t="s">
        <v>15930</v>
      </c>
      <c r="E5292">
        <v>134</v>
      </c>
      <c r="F5292" s="65">
        <v>50</v>
      </c>
      <c r="G5292" s="65" t="s">
        <v>1316</v>
      </c>
      <c r="H5292">
        <v>46.058</v>
      </c>
      <c r="I5292">
        <v>14.545</v>
      </c>
      <c r="J5292" s="65" t="s">
        <v>15904</v>
      </c>
      <c r="K5292" t="s">
        <v>10924</v>
      </c>
      <c r="L5292" t="s">
        <v>1201</v>
      </c>
      <c r="M5292" s="65">
        <v>1984</v>
      </c>
      <c r="O5292" t="s">
        <v>1202</v>
      </c>
      <c r="P5292" t="s">
        <v>1500</v>
      </c>
      <c r="Q5292">
        <v>0</v>
      </c>
      <c r="R5292">
        <v>0</v>
      </c>
    </row>
    <row r="5293" spans="1:18" x14ac:dyDescent="0.25">
      <c r="A5293" t="s">
        <v>109</v>
      </c>
      <c r="B5293" t="s">
        <v>15931</v>
      </c>
      <c r="C5293" t="s">
        <v>15932</v>
      </c>
      <c r="D5293" t="s">
        <v>15932</v>
      </c>
      <c r="E5293">
        <v>180</v>
      </c>
      <c r="F5293" s="65">
        <v>180</v>
      </c>
      <c r="G5293" s="65" t="s">
        <v>1235</v>
      </c>
      <c r="H5293">
        <v>46.103000000000002</v>
      </c>
      <c r="I5293">
        <v>13.670999999999999</v>
      </c>
      <c r="J5293" s="65" t="s">
        <v>15904</v>
      </c>
      <c r="K5293" t="s">
        <v>10924</v>
      </c>
      <c r="L5293" t="s">
        <v>1201</v>
      </c>
      <c r="M5293" s="65">
        <v>2010</v>
      </c>
      <c r="O5293" t="s">
        <v>1202</v>
      </c>
    </row>
    <row r="5294" spans="1:18" x14ac:dyDescent="0.25">
      <c r="A5294" t="s">
        <v>107</v>
      </c>
      <c r="B5294" t="s">
        <v>15933</v>
      </c>
      <c r="C5294" t="s">
        <v>15934</v>
      </c>
      <c r="D5294" t="s">
        <v>15935</v>
      </c>
      <c r="E5294">
        <v>116</v>
      </c>
      <c r="F5294" s="65">
        <v>58</v>
      </c>
      <c r="G5294" s="65" t="s">
        <v>1213</v>
      </c>
      <c r="H5294">
        <v>46.402999999999999</v>
      </c>
      <c r="I5294">
        <v>16.033999999999999</v>
      </c>
      <c r="J5294" s="65" t="s">
        <v>15904</v>
      </c>
      <c r="K5294" t="s">
        <v>15905</v>
      </c>
      <c r="L5294" t="s">
        <v>1201</v>
      </c>
      <c r="M5294" s="65">
        <v>1978</v>
      </c>
      <c r="O5294" t="s">
        <v>1202</v>
      </c>
    </row>
    <row r="5295" spans="1:18" x14ac:dyDescent="0.25">
      <c r="A5295" t="s">
        <v>107</v>
      </c>
      <c r="B5295" t="s">
        <v>15936</v>
      </c>
      <c r="C5295" t="s">
        <v>15934</v>
      </c>
      <c r="D5295" t="s">
        <v>15937</v>
      </c>
      <c r="E5295">
        <v>116</v>
      </c>
      <c r="F5295" s="65">
        <v>58</v>
      </c>
      <c r="G5295" s="65" t="s">
        <v>1213</v>
      </c>
      <c r="H5295">
        <v>46.402999999999999</v>
      </c>
      <c r="I5295">
        <v>16.033999999999999</v>
      </c>
      <c r="J5295" s="65" t="s">
        <v>15904</v>
      </c>
      <c r="K5295" t="s">
        <v>15905</v>
      </c>
      <c r="L5295" t="s">
        <v>1201</v>
      </c>
      <c r="M5295" s="65">
        <v>1978</v>
      </c>
      <c r="O5295" t="s">
        <v>1202</v>
      </c>
    </row>
    <row r="5296" spans="1:18" x14ac:dyDescent="0.25">
      <c r="A5296" t="s">
        <v>102</v>
      </c>
      <c r="B5296" t="s">
        <v>15938</v>
      </c>
      <c r="C5296" t="s">
        <v>15939</v>
      </c>
      <c r="D5296" t="s">
        <v>15940</v>
      </c>
      <c r="E5296">
        <v>126</v>
      </c>
      <c r="F5296" s="65">
        <v>63</v>
      </c>
      <c r="G5296" s="65" t="s">
        <v>1213</v>
      </c>
      <c r="H5296">
        <v>46.448</v>
      </c>
      <c r="I5296">
        <v>15.787000000000001</v>
      </c>
      <c r="J5296" s="65" t="s">
        <v>15904</v>
      </c>
      <c r="K5296" t="s">
        <v>15905</v>
      </c>
      <c r="L5296" t="s">
        <v>1201</v>
      </c>
      <c r="M5296" s="65">
        <v>1969</v>
      </c>
      <c r="O5296" t="s">
        <v>1202</v>
      </c>
    </row>
    <row r="5297" spans="1:18" x14ac:dyDescent="0.25">
      <c r="A5297" t="s">
        <v>102</v>
      </c>
      <c r="B5297" t="s">
        <v>15941</v>
      </c>
      <c r="C5297" t="s">
        <v>15939</v>
      </c>
      <c r="D5297" t="s">
        <v>15942</v>
      </c>
      <c r="E5297">
        <v>126</v>
      </c>
      <c r="F5297" s="65">
        <v>63</v>
      </c>
      <c r="G5297" s="65" t="s">
        <v>1213</v>
      </c>
      <c r="H5297">
        <v>46.448</v>
      </c>
      <c r="I5297">
        <v>15.787000000000001</v>
      </c>
      <c r="J5297" s="65" t="s">
        <v>15904</v>
      </c>
      <c r="K5297" t="s">
        <v>15905</v>
      </c>
      <c r="L5297" t="s">
        <v>1201</v>
      </c>
      <c r="M5297" s="65">
        <v>1969</v>
      </c>
      <c r="O5297" t="s">
        <v>1202</v>
      </c>
    </row>
    <row r="5298" spans="1:18" x14ac:dyDescent="0.25">
      <c r="A5298" t="s">
        <v>106</v>
      </c>
      <c r="B5298" t="s">
        <v>15943</v>
      </c>
      <c r="C5298" t="s">
        <v>15944</v>
      </c>
      <c r="D5298" t="s">
        <v>15944</v>
      </c>
      <c r="E5298">
        <v>696</v>
      </c>
      <c r="F5298" s="65">
        <v>696</v>
      </c>
      <c r="G5298" s="65" t="s">
        <v>43</v>
      </c>
      <c r="H5298">
        <v>45.939</v>
      </c>
      <c r="I5298">
        <v>15.516</v>
      </c>
      <c r="J5298" s="65" t="s">
        <v>15904</v>
      </c>
      <c r="K5298" t="s">
        <v>15905</v>
      </c>
      <c r="L5298" t="s">
        <v>1201</v>
      </c>
      <c r="M5298" s="65">
        <v>1981</v>
      </c>
      <c r="O5298" t="s">
        <v>1202</v>
      </c>
      <c r="P5298" t="s">
        <v>1209</v>
      </c>
      <c r="Q5298">
        <v>167.87</v>
      </c>
      <c r="R5298">
        <v>1.02</v>
      </c>
    </row>
    <row r="5299" spans="1:18" x14ac:dyDescent="0.25">
      <c r="A5299" t="s">
        <v>117</v>
      </c>
      <c r="B5299" t="s">
        <v>15945</v>
      </c>
      <c r="C5299" t="s">
        <v>15946</v>
      </c>
      <c r="D5299" t="s">
        <v>15947</v>
      </c>
      <c r="E5299">
        <v>1000</v>
      </c>
      <c r="F5299" s="65">
        <v>250</v>
      </c>
      <c r="G5299" s="65" t="s">
        <v>43</v>
      </c>
      <c r="H5299">
        <v>48.494</v>
      </c>
      <c r="I5299">
        <v>17.678999999999998</v>
      </c>
      <c r="J5299" s="65" t="s">
        <v>15948</v>
      </c>
      <c r="K5299" t="s">
        <v>15949</v>
      </c>
      <c r="L5299" t="s">
        <v>1201</v>
      </c>
      <c r="M5299" s="65">
        <v>1980</v>
      </c>
      <c r="O5299" t="s">
        <v>1202</v>
      </c>
      <c r="P5299" t="s">
        <v>1277</v>
      </c>
      <c r="Q5299">
        <v>4.17</v>
      </c>
      <c r="R5299">
        <v>2.54</v>
      </c>
    </row>
    <row r="5300" spans="1:18" x14ac:dyDescent="0.25">
      <c r="A5300" t="s">
        <v>117</v>
      </c>
      <c r="B5300" t="s">
        <v>15950</v>
      </c>
      <c r="C5300" t="s">
        <v>15946</v>
      </c>
      <c r="D5300" t="s">
        <v>15951</v>
      </c>
      <c r="E5300">
        <v>1000</v>
      </c>
      <c r="F5300" s="65">
        <v>250</v>
      </c>
      <c r="G5300" s="65" t="s">
        <v>43</v>
      </c>
      <c r="H5300">
        <v>48.494</v>
      </c>
      <c r="I5300">
        <v>17.678999999999998</v>
      </c>
      <c r="J5300" s="65" t="s">
        <v>15948</v>
      </c>
      <c r="K5300" t="s">
        <v>15949</v>
      </c>
      <c r="L5300" t="s">
        <v>1201</v>
      </c>
      <c r="M5300" s="65">
        <v>1981</v>
      </c>
      <c r="O5300" t="s">
        <v>1202</v>
      </c>
      <c r="P5300" t="s">
        <v>1277</v>
      </c>
      <c r="Q5300">
        <v>4.17</v>
      </c>
      <c r="R5300">
        <v>2.54</v>
      </c>
    </row>
    <row r="5301" spans="1:18" x14ac:dyDescent="0.25">
      <c r="A5301" t="s">
        <v>117</v>
      </c>
      <c r="B5301" t="s">
        <v>15952</v>
      </c>
      <c r="C5301" t="s">
        <v>15946</v>
      </c>
      <c r="D5301" t="s">
        <v>15953</v>
      </c>
      <c r="E5301">
        <v>1000</v>
      </c>
      <c r="F5301" s="65">
        <v>250</v>
      </c>
      <c r="G5301" s="65" t="s">
        <v>43</v>
      </c>
      <c r="H5301">
        <v>48.494</v>
      </c>
      <c r="I5301">
        <v>17.678999999999998</v>
      </c>
      <c r="J5301" s="65" t="s">
        <v>15948</v>
      </c>
      <c r="K5301" t="s">
        <v>15949</v>
      </c>
      <c r="L5301" t="s">
        <v>1201</v>
      </c>
      <c r="M5301" s="65">
        <v>1985</v>
      </c>
      <c r="O5301" t="s">
        <v>1202</v>
      </c>
      <c r="P5301" t="s">
        <v>1277</v>
      </c>
      <c r="Q5301">
        <v>4.17</v>
      </c>
      <c r="R5301">
        <v>2.54</v>
      </c>
    </row>
    <row r="5302" spans="1:18" x14ac:dyDescent="0.25">
      <c r="A5302" t="s">
        <v>117</v>
      </c>
      <c r="B5302" t="s">
        <v>15954</v>
      </c>
      <c r="C5302" t="s">
        <v>15946</v>
      </c>
      <c r="D5302" t="s">
        <v>15955</v>
      </c>
      <c r="E5302">
        <v>1000</v>
      </c>
      <c r="F5302" s="65">
        <v>250</v>
      </c>
      <c r="G5302" s="65" t="s">
        <v>43</v>
      </c>
      <c r="H5302">
        <v>48.494</v>
      </c>
      <c r="I5302">
        <v>17.678999999999998</v>
      </c>
      <c r="J5302" s="65" t="s">
        <v>15948</v>
      </c>
      <c r="K5302" t="s">
        <v>15949</v>
      </c>
      <c r="L5302" t="s">
        <v>1201</v>
      </c>
      <c r="M5302" s="65">
        <v>1985</v>
      </c>
      <c r="O5302" t="s">
        <v>1202</v>
      </c>
      <c r="P5302" t="s">
        <v>1277</v>
      </c>
      <c r="Q5302">
        <v>4.17</v>
      </c>
      <c r="R5302">
        <v>2.54</v>
      </c>
    </row>
    <row r="5303" spans="1:18" x14ac:dyDescent="0.25">
      <c r="A5303" t="s">
        <v>110</v>
      </c>
      <c r="B5303" t="s">
        <v>15956</v>
      </c>
      <c r="C5303" t="s">
        <v>111</v>
      </c>
      <c r="D5303" t="s">
        <v>15957</v>
      </c>
      <c r="E5303">
        <v>220</v>
      </c>
      <c r="F5303" s="65">
        <v>110</v>
      </c>
      <c r="G5303" s="65" t="s">
        <v>1231</v>
      </c>
      <c r="H5303">
        <v>48.552999999999997</v>
      </c>
      <c r="I5303">
        <v>21.972999999999999</v>
      </c>
      <c r="J5303" s="65" t="s">
        <v>15948</v>
      </c>
      <c r="K5303" t="s">
        <v>15958</v>
      </c>
      <c r="L5303" t="s">
        <v>1201</v>
      </c>
      <c r="M5303" s="65">
        <v>1967</v>
      </c>
      <c r="O5303" t="s">
        <v>1202</v>
      </c>
      <c r="P5303" t="s">
        <v>1277</v>
      </c>
      <c r="Q5303">
        <v>2.2200000000000002</v>
      </c>
      <c r="R5303">
        <v>1.81</v>
      </c>
    </row>
    <row r="5304" spans="1:18" x14ac:dyDescent="0.25">
      <c r="A5304" t="s">
        <v>110</v>
      </c>
      <c r="B5304" t="s">
        <v>15959</v>
      </c>
      <c r="C5304" t="s">
        <v>111</v>
      </c>
      <c r="D5304" t="s">
        <v>15960</v>
      </c>
      <c r="E5304">
        <v>220</v>
      </c>
      <c r="F5304" s="65">
        <v>110</v>
      </c>
      <c r="G5304" s="65" t="s">
        <v>1231</v>
      </c>
      <c r="H5304">
        <v>48.552999999999997</v>
      </c>
      <c r="I5304">
        <v>21.972999999999999</v>
      </c>
      <c r="J5304" s="65" t="s">
        <v>15948</v>
      </c>
      <c r="K5304" t="s">
        <v>15958</v>
      </c>
      <c r="L5304" t="s">
        <v>1201</v>
      </c>
      <c r="M5304" s="65">
        <v>1967</v>
      </c>
      <c r="O5304" t="s">
        <v>1202</v>
      </c>
      <c r="P5304" t="s">
        <v>1277</v>
      </c>
      <c r="Q5304">
        <v>2.2200000000000002</v>
      </c>
      <c r="R5304">
        <v>1.81</v>
      </c>
    </row>
    <row r="5305" spans="1:18" x14ac:dyDescent="0.25">
      <c r="A5305" t="s">
        <v>116</v>
      </c>
      <c r="B5305" t="s">
        <v>15961</v>
      </c>
      <c r="C5305" t="s">
        <v>15962</v>
      </c>
      <c r="D5305" t="s">
        <v>15963</v>
      </c>
      <c r="E5305">
        <v>734.4</v>
      </c>
      <c r="F5305" s="65">
        <v>122.4</v>
      </c>
      <c r="G5305" s="65" t="s">
        <v>1235</v>
      </c>
      <c r="H5305">
        <v>49.009</v>
      </c>
      <c r="I5305">
        <v>19.911999999999999</v>
      </c>
      <c r="J5305" s="65" t="s">
        <v>15948</v>
      </c>
      <c r="K5305" t="s">
        <v>15964</v>
      </c>
      <c r="L5305" t="s">
        <v>1201</v>
      </c>
      <c r="M5305" s="65">
        <v>1982</v>
      </c>
      <c r="O5305" t="s">
        <v>1202</v>
      </c>
    </row>
    <row r="5306" spans="1:18" x14ac:dyDescent="0.25">
      <c r="A5306" t="s">
        <v>116</v>
      </c>
      <c r="B5306" t="s">
        <v>15965</v>
      </c>
      <c r="C5306" t="s">
        <v>15962</v>
      </c>
      <c r="D5306" t="s">
        <v>15966</v>
      </c>
      <c r="E5306">
        <v>734.4</v>
      </c>
      <c r="F5306" s="65">
        <v>122.4</v>
      </c>
      <c r="G5306" s="65" t="s">
        <v>1235</v>
      </c>
      <c r="H5306">
        <v>49.009</v>
      </c>
      <c r="I5306">
        <v>19.911999999999999</v>
      </c>
      <c r="J5306" s="65" t="s">
        <v>15948</v>
      </c>
      <c r="K5306" t="s">
        <v>15964</v>
      </c>
      <c r="L5306" t="s">
        <v>1201</v>
      </c>
      <c r="M5306" s="65">
        <v>1982</v>
      </c>
      <c r="O5306" t="s">
        <v>1202</v>
      </c>
    </row>
    <row r="5307" spans="1:18" x14ac:dyDescent="0.25">
      <c r="A5307" t="s">
        <v>116</v>
      </c>
      <c r="B5307" t="s">
        <v>15967</v>
      </c>
      <c r="C5307" t="s">
        <v>15962</v>
      </c>
      <c r="D5307" t="s">
        <v>15968</v>
      </c>
      <c r="E5307">
        <v>734.4</v>
      </c>
      <c r="F5307" s="65">
        <v>122.4</v>
      </c>
      <c r="G5307" s="65" t="s">
        <v>1235</v>
      </c>
      <c r="H5307">
        <v>49.009</v>
      </c>
      <c r="I5307">
        <v>19.911999999999999</v>
      </c>
      <c r="J5307" s="65" t="s">
        <v>15948</v>
      </c>
      <c r="K5307" t="s">
        <v>15964</v>
      </c>
      <c r="L5307" t="s">
        <v>1201</v>
      </c>
      <c r="M5307" s="65">
        <v>1982</v>
      </c>
      <c r="O5307" t="s">
        <v>1202</v>
      </c>
    </row>
    <row r="5308" spans="1:18" x14ac:dyDescent="0.25">
      <c r="A5308" t="s">
        <v>116</v>
      </c>
      <c r="B5308" t="s">
        <v>15969</v>
      </c>
      <c r="C5308" t="s">
        <v>15962</v>
      </c>
      <c r="D5308" t="s">
        <v>15970</v>
      </c>
      <c r="E5308">
        <v>734.4</v>
      </c>
      <c r="F5308" s="65">
        <v>122.4</v>
      </c>
      <c r="G5308" s="65" t="s">
        <v>1235</v>
      </c>
      <c r="H5308">
        <v>49.009</v>
      </c>
      <c r="I5308">
        <v>19.911999999999999</v>
      </c>
      <c r="J5308" s="65" t="s">
        <v>15948</v>
      </c>
      <c r="K5308" t="s">
        <v>15964</v>
      </c>
      <c r="L5308" t="s">
        <v>1201</v>
      </c>
      <c r="M5308" s="65">
        <v>1982</v>
      </c>
      <c r="O5308" t="s">
        <v>1202</v>
      </c>
    </row>
    <row r="5309" spans="1:18" x14ac:dyDescent="0.25">
      <c r="A5309" t="s">
        <v>116</v>
      </c>
      <c r="B5309" t="s">
        <v>15971</v>
      </c>
      <c r="C5309" t="s">
        <v>15962</v>
      </c>
      <c r="D5309" t="s">
        <v>15972</v>
      </c>
      <c r="E5309">
        <v>734.4</v>
      </c>
      <c r="F5309" s="65">
        <v>122.4</v>
      </c>
      <c r="G5309" s="65" t="s">
        <v>1235</v>
      </c>
      <c r="H5309">
        <v>49.009</v>
      </c>
      <c r="I5309">
        <v>19.911999999999999</v>
      </c>
      <c r="J5309" s="65" t="s">
        <v>15948</v>
      </c>
      <c r="K5309" t="s">
        <v>15964</v>
      </c>
      <c r="L5309" t="s">
        <v>1201</v>
      </c>
      <c r="M5309" s="65">
        <v>1982</v>
      </c>
      <c r="O5309" t="s">
        <v>1202</v>
      </c>
    </row>
    <row r="5310" spans="1:18" x14ac:dyDescent="0.25">
      <c r="A5310" t="s">
        <v>116</v>
      </c>
      <c r="B5310" t="s">
        <v>15973</v>
      </c>
      <c r="C5310" t="s">
        <v>15962</v>
      </c>
      <c r="D5310" t="s">
        <v>15974</v>
      </c>
      <c r="E5310">
        <v>734.4</v>
      </c>
      <c r="F5310" s="65">
        <v>122.4</v>
      </c>
      <c r="G5310" s="65" t="s">
        <v>1235</v>
      </c>
      <c r="H5310">
        <v>49.009</v>
      </c>
      <c r="I5310">
        <v>19.911999999999999</v>
      </c>
      <c r="J5310" s="65" t="s">
        <v>15948</v>
      </c>
      <c r="K5310" t="s">
        <v>15964</v>
      </c>
      <c r="L5310" t="s">
        <v>1201</v>
      </c>
      <c r="M5310" s="65">
        <v>1982</v>
      </c>
      <c r="O5310" t="s">
        <v>1202</v>
      </c>
    </row>
    <row r="5311" spans="1:18" x14ac:dyDescent="0.25">
      <c r="A5311" t="s">
        <v>113</v>
      </c>
      <c r="B5311" t="s">
        <v>15975</v>
      </c>
      <c r="C5311" t="s">
        <v>15976</v>
      </c>
      <c r="D5311" t="s">
        <v>15977</v>
      </c>
      <c r="E5311">
        <v>940</v>
      </c>
      <c r="F5311" s="65">
        <v>235</v>
      </c>
      <c r="G5311" s="65" t="s">
        <v>43</v>
      </c>
      <c r="H5311">
        <v>48.262</v>
      </c>
      <c r="I5311">
        <v>18.459</v>
      </c>
      <c r="J5311" s="65" t="s">
        <v>15948</v>
      </c>
      <c r="K5311" t="s">
        <v>15949</v>
      </c>
      <c r="L5311" t="s">
        <v>1201</v>
      </c>
      <c r="M5311" s="65">
        <v>2000</v>
      </c>
      <c r="O5311" t="s">
        <v>1202</v>
      </c>
      <c r="P5311" t="s">
        <v>1277</v>
      </c>
      <c r="Q5311">
        <v>4.17</v>
      </c>
      <c r="R5311">
        <v>2.54</v>
      </c>
    </row>
    <row r="5312" spans="1:18" x14ac:dyDescent="0.25">
      <c r="A5312" t="s">
        <v>113</v>
      </c>
      <c r="B5312" t="s">
        <v>15978</v>
      </c>
      <c r="C5312" t="s">
        <v>15976</v>
      </c>
      <c r="D5312" t="s">
        <v>15979</v>
      </c>
      <c r="E5312">
        <v>940</v>
      </c>
      <c r="F5312" s="65">
        <v>235</v>
      </c>
      <c r="G5312" s="65" t="s">
        <v>43</v>
      </c>
      <c r="H5312">
        <v>48.262</v>
      </c>
      <c r="I5312">
        <v>18.459</v>
      </c>
      <c r="J5312" s="65" t="s">
        <v>15948</v>
      </c>
      <c r="K5312" t="s">
        <v>15949</v>
      </c>
      <c r="L5312" t="s">
        <v>1201</v>
      </c>
      <c r="M5312" s="65">
        <v>2000</v>
      </c>
      <c r="O5312" t="s">
        <v>1202</v>
      </c>
      <c r="P5312" t="s">
        <v>1277</v>
      </c>
      <c r="Q5312">
        <v>4.17</v>
      </c>
      <c r="R5312">
        <v>2.54</v>
      </c>
    </row>
    <row r="5313" spans="1:18" x14ac:dyDescent="0.25">
      <c r="A5313" t="s">
        <v>113</v>
      </c>
      <c r="B5313" t="s">
        <v>15980</v>
      </c>
      <c r="C5313" t="s">
        <v>15976</v>
      </c>
      <c r="D5313" t="s">
        <v>15981</v>
      </c>
      <c r="E5313">
        <v>940</v>
      </c>
      <c r="F5313" s="65">
        <v>235</v>
      </c>
      <c r="G5313" s="65" t="s">
        <v>43</v>
      </c>
      <c r="H5313">
        <v>48.262</v>
      </c>
      <c r="I5313">
        <v>18.459</v>
      </c>
      <c r="J5313" s="65" t="s">
        <v>15948</v>
      </c>
      <c r="K5313" t="s">
        <v>15949</v>
      </c>
      <c r="L5313" t="s">
        <v>1201</v>
      </c>
      <c r="M5313" s="65">
        <v>1998</v>
      </c>
      <c r="O5313" t="s">
        <v>1202</v>
      </c>
      <c r="P5313" t="s">
        <v>1277</v>
      </c>
      <c r="Q5313">
        <v>4.17</v>
      </c>
      <c r="R5313">
        <v>2.54</v>
      </c>
    </row>
    <row r="5314" spans="1:18" x14ac:dyDescent="0.25">
      <c r="A5314" t="s">
        <v>113</v>
      </c>
      <c r="B5314" t="s">
        <v>15982</v>
      </c>
      <c r="C5314" t="s">
        <v>15976</v>
      </c>
      <c r="D5314" t="s">
        <v>15983</v>
      </c>
      <c r="E5314">
        <v>940</v>
      </c>
      <c r="F5314" s="65">
        <v>235</v>
      </c>
      <c r="G5314" s="65" t="s">
        <v>43</v>
      </c>
      <c r="H5314">
        <v>48.262</v>
      </c>
      <c r="I5314">
        <v>18.459</v>
      </c>
      <c r="J5314" s="65" t="s">
        <v>15948</v>
      </c>
      <c r="K5314" t="s">
        <v>15949</v>
      </c>
      <c r="L5314" t="s">
        <v>1201</v>
      </c>
      <c r="M5314" s="65">
        <v>1998</v>
      </c>
      <c r="O5314" t="s">
        <v>1202</v>
      </c>
      <c r="P5314" t="s">
        <v>1277</v>
      </c>
      <c r="Q5314">
        <v>4.17</v>
      </c>
      <c r="R5314">
        <v>2.54</v>
      </c>
    </row>
    <row r="5315" spans="1:18" x14ac:dyDescent="0.25">
      <c r="A5315" t="s">
        <v>112</v>
      </c>
      <c r="B5315" t="s">
        <v>15984</v>
      </c>
      <c r="C5315" t="s">
        <v>15985</v>
      </c>
      <c r="D5315" t="s">
        <v>15986</v>
      </c>
      <c r="E5315">
        <v>220</v>
      </c>
      <c r="F5315" s="65">
        <v>110</v>
      </c>
      <c r="G5315" s="65" t="s">
        <v>1316</v>
      </c>
      <c r="H5315">
        <v>48.694000000000003</v>
      </c>
      <c r="I5315">
        <v>18.532</v>
      </c>
      <c r="J5315" s="65" t="s">
        <v>15948</v>
      </c>
      <c r="K5315" t="s">
        <v>15949</v>
      </c>
      <c r="L5315" t="s">
        <v>1201</v>
      </c>
      <c r="M5315" s="65">
        <v>1996</v>
      </c>
      <c r="O5315" t="s">
        <v>1202</v>
      </c>
      <c r="P5315" t="s">
        <v>1277</v>
      </c>
      <c r="Q5315">
        <v>2.2200000000000002</v>
      </c>
      <c r="R5315">
        <v>1.81</v>
      </c>
    </row>
    <row r="5316" spans="1:18" x14ac:dyDescent="0.25">
      <c r="A5316" t="s">
        <v>112</v>
      </c>
      <c r="B5316" t="s">
        <v>15987</v>
      </c>
      <c r="C5316" t="s">
        <v>15985</v>
      </c>
      <c r="D5316" t="s">
        <v>15988</v>
      </c>
      <c r="E5316">
        <v>220</v>
      </c>
      <c r="F5316" s="65">
        <v>110</v>
      </c>
      <c r="G5316" s="65" t="s">
        <v>1316</v>
      </c>
      <c r="H5316">
        <v>48.694000000000003</v>
      </c>
      <c r="I5316">
        <v>18.532</v>
      </c>
      <c r="J5316" s="65" t="s">
        <v>15948</v>
      </c>
      <c r="K5316" t="s">
        <v>15949</v>
      </c>
      <c r="L5316" t="s">
        <v>1201</v>
      </c>
      <c r="M5316" s="65">
        <v>2003</v>
      </c>
      <c r="O5316" t="s">
        <v>1202</v>
      </c>
      <c r="P5316" t="s">
        <v>1277</v>
      </c>
      <c r="Q5316">
        <v>2.2200000000000002</v>
      </c>
      <c r="R5316">
        <v>1.81</v>
      </c>
    </row>
    <row r="5317" spans="1:18" x14ac:dyDescent="0.25">
      <c r="A5317" t="s">
        <v>112</v>
      </c>
      <c r="B5317" t="s">
        <v>15989</v>
      </c>
      <c r="C5317" t="s">
        <v>15985</v>
      </c>
      <c r="D5317" t="s">
        <v>15990</v>
      </c>
      <c r="E5317">
        <v>220</v>
      </c>
      <c r="F5317" s="65">
        <v>110</v>
      </c>
      <c r="G5317" s="65" t="s">
        <v>1316</v>
      </c>
      <c r="H5317">
        <v>48.694000000000003</v>
      </c>
      <c r="I5317">
        <v>18.532</v>
      </c>
      <c r="J5317" s="65" t="s">
        <v>15948</v>
      </c>
      <c r="K5317" t="s">
        <v>15949</v>
      </c>
      <c r="L5317" t="s">
        <v>1427</v>
      </c>
      <c r="M5317" s="65">
        <v>1964</v>
      </c>
      <c r="N5317">
        <v>2015</v>
      </c>
      <c r="O5317" t="s">
        <v>1202</v>
      </c>
      <c r="P5317" t="s">
        <v>1277</v>
      </c>
      <c r="Q5317">
        <v>2.2200000000000002</v>
      </c>
      <c r="R5317">
        <v>1.81</v>
      </c>
    </row>
    <row r="5318" spans="1:18" x14ac:dyDescent="0.25">
      <c r="A5318" t="s">
        <v>112</v>
      </c>
      <c r="B5318" t="s">
        <v>15991</v>
      </c>
      <c r="C5318" t="s">
        <v>15985</v>
      </c>
      <c r="D5318" t="s">
        <v>15992</v>
      </c>
      <c r="E5318">
        <v>220</v>
      </c>
      <c r="F5318" s="65">
        <v>110</v>
      </c>
      <c r="G5318" s="65" t="s">
        <v>1316</v>
      </c>
      <c r="H5318">
        <v>48.694000000000003</v>
      </c>
      <c r="I5318">
        <v>18.532</v>
      </c>
      <c r="J5318" s="65" t="s">
        <v>15948</v>
      </c>
      <c r="K5318" t="s">
        <v>15949</v>
      </c>
      <c r="L5318" t="s">
        <v>1201</v>
      </c>
      <c r="M5318" s="65">
        <v>1955</v>
      </c>
      <c r="O5318" t="s">
        <v>1202</v>
      </c>
      <c r="P5318" t="s">
        <v>1277</v>
      </c>
      <c r="Q5318">
        <v>2.2200000000000002</v>
      </c>
      <c r="R5318">
        <v>1.81</v>
      </c>
    </row>
    <row r="5319" spans="1:18" x14ac:dyDescent="0.25">
      <c r="A5319" t="s">
        <v>114</v>
      </c>
      <c r="C5319" t="s">
        <v>15993</v>
      </c>
      <c r="D5319" t="s">
        <v>1216</v>
      </c>
      <c r="E5319">
        <v>198</v>
      </c>
      <c r="F5319" s="65">
        <v>198</v>
      </c>
      <c r="G5319" s="65" t="s">
        <v>1200</v>
      </c>
      <c r="H5319">
        <v>49.097999999999999</v>
      </c>
      <c r="I5319">
        <v>19.484999999999999</v>
      </c>
      <c r="J5319" s="65" t="s">
        <v>15948</v>
      </c>
      <c r="K5319" t="s">
        <v>15964</v>
      </c>
      <c r="L5319" t="s">
        <v>1201</v>
      </c>
      <c r="M5319" s="65">
        <v>1976</v>
      </c>
      <c r="O5319" t="s">
        <v>1202</v>
      </c>
    </row>
    <row r="5320" spans="1:18" x14ac:dyDescent="0.25">
      <c r="A5320" t="s">
        <v>15994</v>
      </c>
      <c r="B5320" t="s">
        <v>15995</v>
      </c>
      <c r="C5320" t="s">
        <v>15996</v>
      </c>
      <c r="D5320" t="s">
        <v>15997</v>
      </c>
      <c r="E5320">
        <v>218</v>
      </c>
      <c r="F5320" s="65">
        <v>158</v>
      </c>
      <c r="G5320" s="65" t="s">
        <v>1206</v>
      </c>
      <c r="H5320">
        <v>48.17</v>
      </c>
      <c r="I5320">
        <v>17.158999999999999</v>
      </c>
      <c r="J5320" s="65" t="s">
        <v>15948</v>
      </c>
      <c r="K5320" t="s">
        <v>15998</v>
      </c>
      <c r="L5320" t="s">
        <v>1201</v>
      </c>
      <c r="M5320" s="65">
        <v>1998</v>
      </c>
      <c r="O5320" t="s">
        <v>1202</v>
      </c>
      <c r="P5320" t="s">
        <v>1500</v>
      </c>
      <c r="Q5320">
        <v>0</v>
      </c>
      <c r="R5320">
        <v>0</v>
      </c>
    </row>
    <row r="5321" spans="1:18" x14ac:dyDescent="0.25">
      <c r="A5321" t="s">
        <v>115</v>
      </c>
      <c r="C5321" t="s">
        <v>15999</v>
      </c>
      <c r="D5321" t="s">
        <v>1216</v>
      </c>
      <c r="E5321">
        <v>720</v>
      </c>
      <c r="F5321" s="65">
        <v>720</v>
      </c>
      <c r="G5321" s="65" t="s">
        <v>1213</v>
      </c>
      <c r="H5321">
        <v>47.88</v>
      </c>
      <c r="I5321">
        <v>17.538</v>
      </c>
      <c r="J5321" s="65" t="s">
        <v>15948</v>
      </c>
      <c r="K5321" t="s">
        <v>15949</v>
      </c>
      <c r="L5321" t="s">
        <v>1201</v>
      </c>
      <c r="M5321" s="65">
        <v>1992</v>
      </c>
      <c r="O5321" t="s">
        <v>1202</v>
      </c>
    </row>
    <row r="5322" spans="1:18" x14ac:dyDescent="0.25">
      <c r="A5322" t="s">
        <v>16000</v>
      </c>
      <c r="B5322" t="s">
        <v>16001</v>
      </c>
      <c r="C5322" t="s">
        <v>16002</v>
      </c>
      <c r="D5322" t="s">
        <v>16003</v>
      </c>
      <c r="E5322">
        <v>430</v>
      </c>
      <c r="F5322" s="65">
        <v>419.6</v>
      </c>
      <c r="G5322" s="65" t="s">
        <v>1206</v>
      </c>
      <c r="H5322">
        <v>48.457999999999998</v>
      </c>
      <c r="I5322">
        <v>17.690000000000001</v>
      </c>
      <c r="J5322" s="65" t="s">
        <v>15948</v>
      </c>
      <c r="K5322" t="s">
        <v>15949</v>
      </c>
      <c r="L5322" t="s">
        <v>1201</v>
      </c>
      <c r="M5322" s="65">
        <v>2010</v>
      </c>
      <c r="O5322" t="s">
        <v>1202</v>
      </c>
      <c r="P5322" t="s">
        <v>1268</v>
      </c>
      <c r="Q5322">
        <v>0.96</v>
      </c>
      <c r="R5322">
        <v>0.78</v>
      </c>
    </row>
    <row r="5323" spans="1:18" x14ac:dyDescent="0.25">
      <c r="A5323" t="s">
        <v>16004</v>
      </c>
      <c r="B5323" t="s">
        <v>16005</v>
      </c>
      <c r="C5323" t="s">
        <v>16006</v>
      </c>
      <c r="D5323" t="s">
        <v>16006</v>
      </c>
      <c r="E5323">
        <v>130</v>
      </c>
      <c r="F5323" s="65">
        <v>130</v>
      </c>
      <c r="G5323" s="65" t="s">
        <v>1206</v>
      </c>
      <c r="H5323">
        <v>51.890999999999998</v>
      </c>
      <c r="I5323">
        <v>4.3419999999999996</v>
      </c>
      <c r="J5323" s="65" t="s">
        <v>9148</v>
      </c>
      <c r="K5323" t="s">
        <v>9153</v>
      </c>
      <c r="L5323" t="s">
        <v>1201</v>
      </c>
      <c r="O5323" t="s">
        <v>1202</v>
      </c>
      <c r="P5323" t="s">
        <v>1317</v>
      </c>
      <c r="Q5323">
        <v>0.01</v>
      </c>
      <c r="R5323">
        <v>0.01</v>
      </c>
    </row>
    <row r="5324" spans="1:18" x14ac:dyDescent="0.25">
      <c r="A5324" t="s">
        <v>16007</v>
      </c>
      <c r="B5324" t="s">
        <v>3146</v>
      </c>
      <c r="C5324" t="s">
        <v>16008</v>
      </c>
      <c r="D5324" t="s">
        <v>3147</v>
      </c>
      <c r="E5324">
        <v>877.8</v>
      </c>
      <c r="F5324" s="65">
        <v>219.4</v>
      </c>
      <c r="G5324" s="65" t="s">
        <v>1200</v>
      </c>
      <c r="H5324">
        <v>39.262999999999998</v>
      </c>
      <c r="I5324">
        <v>-0.91900000000000004</v>
      </c>
      <c r="J5324" s="65" t="s">
        <v>2673</v>
      </c>
      <c r="K5324" t="s">
        <v>2699</v>
      </c>
      <c r="L5324" t="s">
        <v>1201</v>
      </c>
      <c r="M5324" s="65">
        <v>1989</v>
      </c>
      <c r="O5324" t="s">
        <v>1202</v>
      </c>
    </row>
    <row r="5325" spans="1:18" x14ac:dyDescent="0.25">
      <c r="A5325" t="s">
        <v>16007</v>
      </c>
      <c r="B5325" t="s">
        <v>3144</v>
      </c>
      <c r="C5325" t="s">
        <v>16008</v>
      </c>
      <c r="D5325" t="s">
        <v>3145</v>
      </c>
      <c r="E5325">
        <v>877.8</v>
      </c>
      <c r="F5325" s="65">
        <v>218.7</v>
      </c>
      <c r="G5325" s="65" t="s">
        <v>1200</v>
      </c>
      <c r="H5325">
        <v>39.262999999999998</v>
      </c>
      <c r="I5325">
        <v>-0.91900000000000004</v>
      </c>
      <c r="J5325" s="65" t="s">
        <v>2673</v>
      </c>
      <c r="K5325" t="s">
        <v>2699</v>
      </c>
      <c r="L5325" t="s">
        <v>1201</v>
      </c>
      <c r="M5325" s="65">
        <v>1989</v>
      </c>
      <c r="O5325" t="s">
        <v>1202</v>
      </c>
    </row>
    <row r="5326" spans="1:18" x14ac:dyDescent="0.25">
      <c r="B5326" t="s">
        <v>16009</v>
      </c>
      <c r="C5326" t="s">
        <v>16010</v>
      </c>
      <c r="D5326" t="s">
        <v>16011</v>
      </c>
      <c r="F5326" s="65">
        <v>20.399999999999999</v>
      </c>
      <c r="G5326" s="65" t="s">
        <v>1200</v>
      </c>
      <c r="H5326">
        <v>43.573999999999998</v>
      </c>
      <c r="I5326">
        <v>16.712</v>
      </c>
      <c r="J5326" s="65" t="s">
        <v>2869</v>
      </c>
      <c r="K5326" t="s">
        <v>2891</v>
      </c>
      <c r="L5326" t="s">
        <v>1201</v>
      </c>
      <c r="O5326" t="s">
        <v>1202</v>
      </c>
    </row>
    <row r="5327" spans="1:18" x14ac:dyDescent="0.25">
      <c r="B5327" t="s">
        <v>16012</v>
      </c>
      <c r="C5327" t="s">
        <v>3040</v>
      </c>
      <c r="D5327" t="s">
        <v>16013</v>
      </c>
      <c r="F5327" s="65">
        <v>144</v>
      </c>
      <c r="G5327" s="65" t="s">
        <v>1200</v>
      </c>
      <c r="H5327">
        <v>43.457999999999998</v>
      </c>
      <c r="I5327">
        <v>16.702999999999999</v>
      </c>
      <c r="J5327" s="65" t="s">
        <v>2869</v>
      </c>
      <c r="K5327" t="s">
        <v>2891</v>
      </c>
      <c r="L5327" t="s">
        <v>1201</v>
      </c>
      <c r="O5327" t="s">
        <v>1202</v>
      </c>
    </row>
    <row r="5328" spans="1:18" x14ac:dyDescent="0.25">
      <c r="B5328" t="s">
        <v>16014</v>
      </c>
      <c r="C5328" t="s">
        <v>16010</v>
      </c>
      <c r="D5328" t="s">
        <v>16015</v>
      </c>
      <c r="F5328" s="65">
        <v>20.399999999999999</v>
      </c>
      <c r="G5328" s="65" t="s">
        <v>1200</v>
      </c>
      <c r="H5328">
        <v>43.573999999999998</v>
      </c>
      <c r="I5328">
        <v>16.712</v>
      </c>
      <c r="J5328" s="65" t="s">
        <v>2869</v>
      </c>
      <c r="K5328" t="s">
        <v>2891</v>
      </c>
      <c r="L5328" t="s">
        <v>1201</v>
      </c>
      <c r="O5328" t="s">
        <v>1202</v>
      </c>
    </row>
    <row r="5329" spans="1:18" x14ac:dyDescent="0.25">
      <c r="A5329" t="s">
        <v>16007</v>
      </c>
      <c r="B5329" t="s">
        <v>3154</v>
      </c>
      <c r="C5329" t="s">
        <v>16008</v>
      </c>
      <c r="D5329" t="s">
        <v>3155</v>
      </c>
      <c r="E5329">
        <v>877.8</v>
      </c>
      <c r="F5329" s="65">
        <v>218.9</v>
      </c>
      <c r="G5329" s="65" t="s">
        <v>1200</v>
      </c>
      <c r="H5329">
        <v>39.262999999999998</v>
      </c>
      <c r="I5329">
        <v>-0.91900000000000004</v>
      </c>
      <c r="J5329" s="65" t="s">
        <v>2673</v>
      </c>
      <c r="K5329" t="s">
        <v>2699</v>
      </c>
      <c r="L5329" t="s">
        <v>1201</v>
      </c>
      <c r="M5329" s="65">
        <v>1989</v>
      </c>
      <c r="O5329" t="s">
        <v>1202</v>
      </c>
    </row>
    <row r="5330" spans="1:18" x14ac:dyDescent="0.25">
      <c r="A5330" t="s">
        <v>16007</v>
      </c>
      <c r="B5330" t="s">
        <v>3152</v>
      </c>
      <c r="C5330" t="s">
        <v>16008</v>
      </c>
      <c r="D5330" t="s">
        <v>3153</v>
      </c>
      <c r="E5330">
        <v>877.8</v>
      </c>
      <c r="F5330" s="65">
        <v>220.8</v>
      </c>
      <c r="G5330" s="65" t="s">
        <v>1200</v>
      </c>
      <c r="H5330">
        <v>39.262999999999998</v>
      </c>
      <c r="I5330">
        <v>-0.91900000000000004</v>
      </c>
      <c r="J5330" s="65" t="s">
        <v>2673</v>
      </c>
      <c r="K5330" t="s">
        <v>2699</v>
      </c>
      <c r="L5330" t="s">
        <v>1201</v>
      </c>
      <c r="M5330" s="65">
        <v>1989</v>
      </c>
      <c r="O5330" t="s">
        <v>1202</v>
      </c>
    </row>
    <row r="5331" spans="1:18" x14ac:dyDescent="0.25">
      <c r="A5331" t="s">
        <v>4630</v>
      </c>
      <c r="B5331" t="s">
        <v>16016</v>
      </c>
      <c r="C5331" t="s">
        <v>4632</v>
      </c>
      <c r="D5331" t="s">
        <v>16017</v>
      </c>
      <c r="E5331">
        <v>14</v>
      </c>
      <c r="F5331" s="65">
        <v>0</v>
      </c>
      <c r="G5331" s="65" t="s">
        <v>49</v>
      </c>
      <c r="H5331">
        <v>43.857999999999997</v>
      </c>
      <c r="I5331">
        <v>11.138</v>
      </c>
      <c r="J5331" s="65" t="s">
        <v>4236</v>
      </c>
      <c r="K5331" t="s">
        <v>4410</v>
      </c>
      <c r="L5331" t="s">
        <v>1427</v>
      </c>
      <c r="O5331" t="s">
        <v>1202</v>
      </c>
      <c r="P5331" t="s">
        <v>1317</v>
      </c>
      <c r="Q5331">
        <v>1.7</v>
      </c>
      <c r="R5331">
        <v>0.13</v>
      </c>
    </row>
    <row r="5332" spans="1:18" x14ac:dyDescent="0.25">
      <c r="A5332" t="s">
        <v>1127</v>
      </c>
      <c r="B5332" t="s">
        <v>16018</v>
      </c>
      <c r="C5332" t="s">
        <v>315</v>
      </c>
      <c r="D5332" t="s">
        <v>16019</v>
      </c>
      <c r="E5332">
        <v>643</v>
      </c>
      <c r="F5332" s="65">
        <v>611</v>
      </c>
      <c r="G5332" s="65" t="s">
        <v>1231</v>
      </c>
      <c r="H5332">
        <v>51.707999999999998</v>
      </c>
      <c r="I5332">
        <v>4.8440000000000003</v>
      </c>
      <c r="J5332" s="65" t="s">
        <v>9148</v>
      </c>
      <c r="K5332" t="s">
        <v>9180</v>
      </c>
      <c r="L5332" t="s">
        <v>1427</v>
      </c>
      <c r="N5332">
        <v>2015</v>
      </c>
      <c r="O5332" t="s">
        <v>1202</v>
      </c>
      <c r="P5332" t="s">
        <v>1277</v>
      </c>
      <c r="Q5332">
        <v>2.4</v>
      </c>
      <c r="R5332">
        <v>1.87</v>
      </c>
    </row>
    <row r="5333" spans="1:18" x14ac:dyDescent="0.25">
      <c r="A5333" t="s">
        <v>1111</v>
      </c>
      <c r="B5333" t="s">
        <v>16020</v>
      </c>
      <c r="C5333" t="s">
        <v>9208</v>
      </c>
      <c r="D5333" t="s">
        <v>16021</v>
      </c>
      <c r="E5333">
        <v>1304</v>
      </c>
      <c r="F5333" s="65">
        <v>610</v>
      </c>
      <c r="G5333" s="65" t="s">
        <v>1206</v>
      </c>
      <c r="H5333">
        <v>51.154000000000003</v>
      </c>
      <c r="I5333">
        <v>5.9080000000000004</v>
      </c>
      <c r="J5333" s="65" t="s">
        <v>9148</v>
      </c>
      <c r="K5333" t="s">
        <v>9210</v>
      </c>
      <c r="L5333" t="s">
        <v>1427</v>
      </c>
      <c r="M5333" s="65">
        <v>1977</v>
      </c>
      <c r="N5333">
        <v>2018</v>
      </c>
      <c r="O5333" t="s">
        <v>1202</v>
      </c>
      <c r="P5333" t="s">
        <v>1277</v>
      </c>
      <c r="Q5333">
        <v>4.55</v>
      </c>
      <c r="R5333">
        <v>3.13</v>
      </c>
    </row>
    <row r="5334" spans="1:18" x14ac:dyDescent="0.25">
      <c r="A5334" t="s">
        <v>1118</v>
      </c>
      <c r="B5334" t="s">
        <v>16022</v>
      </c>
      <c r="C5334" t="s">
        <v>9215</v>
      </c>
      <c r="D5334" t="s">
        <v>16023</v>
      </c>
      <c r="E5334">
        <v>0</v>
      </c>
      <c r="F5334" s="65">
        <v>535</v>
      </c>
      <c r="G5334" s="65" t="s">
        <v>1231</v>
      </c>
      <c r="H5334">
        <v>51.944000000000003</v>
      </c>
      <c r="I5334">
        <v>4.0670000000000002</v>
      </c>
      <c r="J5334" s="65" t="s">
        <v>9148</v>
      </c>
      <c r="K5334" t="s">
        <v>9153</v>
      </c>
      <c r="L5334" t="s">
        <v>1427</v>
      </c>
      <c r="M5334" s="65">
        <v>1975</v>
      </c>
      <c r="N5334">
        <v>2017</v>
      </c>
      <c r="O5334" t="s">
        <v>1411</v>
      </c>
      <c r="P5334" t="s">
        <v>1209</v>
      </c>
      <c r="Q5334">
        <v>137.59</v>
      </c>
      <c r="R5334">
        <v>0.95</v>
      </c>
    </row>
    <row r="5335" spans="1:18" x14ac:dyDescent="0.25">
      <c r="A5335" t="s">
        <v>1119</v>
      </c>
      <c r="B5335" t="s">
        <v>16024</v>
      </c>
      <c r="C5335" t="s">
        <v>9215</v>
      </c>
      <c r="D5335" t="s">
        <v>16025</v>
      </c>
      <c r="E5335">
        <v>0</v>
      </c>
      <c r="F5335" s="65">
        <v>535</v>
      </c>
      <c r="G5335" s="65" t="s">
        <v>1231</v>
      </c>
      <c r="H5335">
        <v>51.944000000000003</v>
      </c>
      <c r="I5335">
        <v>4.0670000000000002</v>
      </c>
      <c r="J5335" s="65" t="s">
        <v>9148</v>
      </c>
      <c r="K5335" t="s">
        <v>9153</v>
      </c>
      <c r="L5335" t="s">
        <v>1427</v>
      </c>
      <c r="M5335" s="65">
        <v>1975</v>
      </c>
      <c r="N5335">
        <v>2017</v>
      </c>
      <c r="O5335" t="s">
        <v>1411</v>
      </c>
      <c r="P5335" t="s">
        <v>1209</v>
      </c>
      <c r="Q5335">
        <v>137.59</v>
      </c>
      <c r="R5335">
        <v>0.95</v>
      </c>
    </row>
    <row r="5336" spans="1:18" x14ac:dyDescent="0.25">
      <c r="A5336" t="s">
        <v>16026</v>
      </c>
      <c r="B5336" t="s">
        <v>16027</v>
      </c>
      <c r="C5336" t="s">
        <v>16028</v>
      </c>
      <c r="D5336" t="s">
        <v>16029</v>
      </c>
      <c r="E5336">
        <v>408</v>
      </c>
      <c r="F5336" s="65">
        <v>408</v>
      </c>
      <c r="G5336" s="65" t="s">
        <v>1231</v>
      </c>
      <c r="H5336">
        <v>51.432000000000002</v>
      </c>
      <c r="I5336">
        <v>3.718</v>
      </c>
      <c r="J5336" s="65" t="s">
        <v>9148</v>
      </c>
      <c r="K5336" t="s">
        <v>9190</v>
      </c>
      <c r="L5336" t="s">
        <v>1427</v>
      </c>
      <c r="N5336">
        <v>2015</v>
      </c>
      <c r="O5336" t="s">
        <v>1411</v>
      </c>
      <c r="P5336" t="s">
        <v>1209</v>
      </c>
      <c r="Q5336">
        <v>137.59</v>
      </c>
      <c r="R5336">
        <v>0.95</v>
      </c>
    </row>
    <row r="5337" spans="1:18" x14ac:dyDescent="0.25">
      <c r="A5337" t="s">
        <v>10683</v>
      </c>
      <c r="B5337" t="s">
        <v>16030</v>
      </c>
      <c r="C5337" t="s">
        <v>10685</v>
      </c>
      <c r="D5337" t="s">
        <v>16031</v>
      </c>
      <c r="E5337">
        <v>28.5</v>
      </c>
      <c r="F5337" s="65">
        <v>0.1</v>
      </c>
      <c r="G5337" s="65" t="s">
        <v>1200</v>
      </c>
      <c r="H5337">
        <v>58.362000000000002</v>
      </c>
      <c r="I5337">
        <v>7.0570000000000004</v>
      </c>
      <c r="J5337" s="65" t="s">
        <v>9263</v>
      </c>
      <c r="K5337" t="s">
        <v>9367</v>
      </c>
      <c r="L5337" t="s">
        <v>1201</v>
      </c>
      <c r="O5337" t="s">
        <v>1202</v>
      </c>
    </row>
    <row r="5338" spans="1:18" x14ac:dyDescent="0.25">
      <c r="A5338" t="s">
        <v>16032</v>
      </c>
      <c r="B5338" t="s">
        <v>15476</v>
      </c>
      <c r="C5338" t="s">
        <v>16033</v>
      </c>
      <c r="D5338" t="s">
        <v>15477</v>
      </c>
      <c r="E5338">
        <v>254</v>
      </c>
      <c r="F5338" s="65">
        <v>127</v>
      </c>
      <c r="G5338" s="65" t="s">
        <v>1235</v>
      </c>
      <c r="H5338">
        <v>38.231000000000002</v>
      </c>
      <c r="I5338">
        <v>-7.5570000000000004</v>
      </c>
      <c r="J5338" s="65" t="s">
        <v>15292</v>
      </c>
      <c r="K5338" t="s">
        <v>15426</v>
      </c>
      <c r="L5338" t="s">
        <v>1201</v>
      </c>
      <c r="M5338" s="65">
        <v>2012</v>
      </c>
      <c r="O5338" t="s">
        <v>1202</v>
      </c>
    </row>
    <row r="5339" spans="1:18" x14ac:dyDescent="0.25">
      <c r="A5339" t="s">
        <v>16032</v>
      </c>
      <c r="B5339" t="s">
        <v>15472</v>
      </c>
      <c r="C5339" t="s">
        <v>16033</v>
      </c>
      <c r="D5339" t="s">
        <v>15473</v>
      </c>
      <c r="E5339">
        <v>254</v>
      </c>
      <c r="F5339" s="65">
        <v>127</v>
      </c>
      <c r="G5339" s="65" t="s">
        <v>1235</v>
      </c>
      <c r="H5339">
        <v>38.231000000000002</v>
      </c>
      <c r="I5339">
        <v>-7.5570000000000004</v>
      </c>
      <c r="J5339" s="65" t="s">
        <v>15292</v>
      </c>
      <c r="K5339" t="s">
        <v>15426</v>
      </c>
      <c r="L5339" t="s">
        <v>1201</v>
      </c>
      <c r="M5339" s="65">
        <v>2012</v>
      </c>
      <c r="O5339" t="s">
        <v>1202</v>
      </c>
    </row>
    <row r="5340" spans="1:18" x14ac:dyDescent="0.25">
      <c r="B5340" t="s">
        <v>16034</v>
      </c>
      <c r="C5340" t="s">
        <v>2994</v>
      </c>
      <c r="D5340" t="s">
        <v>16035</v>
      </c>
      <c r="F5340" s="65">
        <v>30</v>
      </c>
      <c r="G5340" s="65" t="s">
        <v>1200</v>
      </c>
      <c r="H5340">
        <v>43.795000000000002</v>
      </c>
      <c r="I5340">
        <v>16.597000000000001</v>
      </c>
      <c r="J5340" s="65" t="s">
        <v>2869</v>
      </c>
      <c r="K5340" t="s">
        <v>2891</v>
      </c>
      <c r="L5340" t="s">
        <v>1201</v>
      </c>
      <c r="O5340" t="s">
        <v>1202</v>
      </c>
    </row>
    <row r="5341" spans="1:18" x14ac:dyDescent="0.25">
      <c r="B5341" t="s">
        <v>16036</v>
      </c>
      <c r="C5341" t="s">
        <v>16037</v>
      </c>
      <c r="D5341" t="s">
        <v>16038</v>
      </c>
      <c r="F5341" s="65">
        <v>3.6</v>
      </c>
      <c r="G5341" s="65" t="s">
        <v>1213</v>
      </c>
      <c r="H5341">
        <v>43.805</v>
      </c>
      <c r="I5341">
        <v>15.962999999999999</v>
      </c>
      <c r="J5341" s="65" t="s">
        <v>2869</v>
      </c>
      <c r="K5341" t="s">
        <v>2891</v>
      </c>
      <c r="L5341" t="s">
        <v>1201</v>
      </c>
      <c r="O5341" t="s">
        <v>1202</v>
      </c>
    </row>
    <row r="5342" spans="1:18" x14ac:dyDescent="0.25">
      <c r="A5342" t="s">
        <v>16039</v>
      </c>
      <c r="B5342" t="s">
        <v>16040</v>
      </c>
      <c r="C5342" t="s">
        <v>16041</v>
      </c>
      <c r="D5342" t="s">
        <v>16042</v>
      </c>
      <c r="E5342">
        <v>626</v>
      </c>
      <c r="F5342" s="65">
        <v>626</v>
      </c>
      <c r="G5342" s="65" t="s">
        <v>1231</v>
      </c>
      <c r="H5342">
        <v>55.02</v>
      </c>
      <c r="I5342">
        <v>9.4459999999999997</v>
      </c>
      <c r="J5342" s="65" t="s">
        <v>2566</v>
      </c>
      <c r="K5342" t="s">
        <v>2396</v>
      </c>
      <c r="L5342" t="s">
        <v>1427</v>
      </c>
      <c r="M5342" s="65">
        <v>1979</v>
      </c>
      <c r="N5342">
        <v>2017</v>
      </c>
      <c r="O5342" t="s">
        <v>1411</v>
      </c>
      <c r="P5342" t="s">
        <v>1209</v>
      </c>
      <c r="Q5342">
        <v>137.59</v>
      </c>
      <c r="R5342">
        <v>0.95</v>
      </c>
    </row>
    <row r="5343" spans="1:18" x14ac:dyDescent="0.25">
      <c r="A5343" t="s">
        <v>16043</v>
      </c>
      <c r="B5343" t="s">
        <v>16044</v>
      </c>
      <c r="C5343" t="s">
        <v>16045</v>
      </c>
      <c r="D5343" t="s">
        <v>16046</v>
      </c>
      <c r="E5343">
        <v>264</v>
      </c>
      <c r="F5343" s="65">
        <v>264</v>
      </c>
      <c r="G5343" s="65" t="s">
        <v>1231</v>
      </c>
      <c r="H5343">
        <v>55.204999999999998</v>
      </c>
      <c r="I5343">
        <v>11.253</v>
      </c>
      <c r="J5343" s="65" t="s">
        <v>2566</v>
      </c>
      <c r="K5343" t="s">
        <v>2567</v>
      </c>
      <c r="L5343" t="s">
        <v>1427</v>
      </c>
      <c r="M5343" s="65">
        <v>1970</v>
      </c>
      <c r="N5343">
        <v>2012</v>
      </c>
      <c r="O5343" t="s">
        <v>1411</v>
      </c>
      <c r="P5343" t="s">
        <v>1209</v>
      </c>
      <c r="Q5343">
        <v>137.59</v>
      </c>
      <c r="R5343">
        <v>0.95</v>
      </c>
    </row>
    <row r="5344" spans="1:18" x14ac:dyDescent="0.25">
      <c r="A5344" t="s">
        <v>16047</v>
      </c>
      <c r="B5344" t="s">
        <v>2252</v>
      </c>
      <c r="C5344" t="s">
        <v>2253</v>
      </c>
      <c r="D5344" t="s">
        <v>2254</v>
      </c>
      <c r="E5344">
        <v>726</v>
      </c>
      <c r="F5344" s="65">
        <v>726</v>
      </c>
      <c r="G5344" s="65" t="s">
        <v>1231</v>
      </c>
      <c r="H5344">
        <v>49.365000000000002</v>
      </c>
      <c r="I5344">
        <v>7.2350000000000003</v>
      </c>
      <c r="J5344" s="65" t="s">
        <v>1697</v>
      </c>
      <c r="K5344" s="35">
        <v>36861</v>
      </c>
      <c r="L5344" t="s">
        <v>1221</v>
      </c>
      <c r="M5344" s="65">
        <v>1983</v>
      </c>
      <c r="O5344" t="s">
        <v>1202</v>
      </c>
      <c r="P5344" t="s">
        <v>1277</v>
      </c>
      <c r="Q5344">
        <v>2.2200000000000002</v>
      </c>
      <c r="R5344">
        <v>1.81</v>
      </c>
    </row>
    <row r="5345" spans="1:18" x14ac:dyDescent="0.25">
      <c r="A5345" t="s">
        <v>1528</v>
      </c>
      <c r="B5345" t="s">
        <v>16048</v>
      </c>
      <c r="C5345" t="s">
        <v>1530</v>
      </c>
      <c r="D5345" t="s">
        <v>1531</v>
      </c>
      <c r="E5345">
        <v>686</v>
      </c>
      <c r="F5345" s="65">
        <v>343</v>
      </c>
      <c r="G5345" s="65" t="s">
        <v>1316</v>
      </c>
      <c r="H5345">
        <v>42.158999999999999</v>
      </c>
      <c r="I5345">
        <v>25.908999999999999</v>
      </c>
      <c r="J5345" s="65" t="s">
        <v>1455</v>
      </c>
      <c r="K5345" t="s">
        <v>1499</v>
      </c>
      <c r="L5345" t="s">
        <v>1201</v>
      </c>
      <c r="M5345" s="65">
        <v>2011</v>
      </c>
      <c r="O5345" t="s">
        <v>1202</v>
      </c>
      <c r="P5345" t="s">
        <v>1277</v>
      </c>
      <c r="Q5345">
        <v>2.2200000000000002</v>
      </c>
      <c r="R5345">
        <v>1.81</v>
      </c>
    </row>
    <row r="5346" spans="1:18" x14ac:dyDescent="0.25">
      <c r="A5346" t="s">
        <v>1528</v>
      </c>
      <c r="B5346" t="s">
        <v>16049</v>
      </c>
      <c r="C5346" t="s">
        <v>1530</v>
      </c>
      <c r="D5346" t="s">
        <v>1533</v>
      </c>
      <c r="E5346">
        <v>686</v>
      </c>
      <c r="F5346" s="65">
        <v>343</v>
      </c>
      <c r="G5346" s="65" t="s">
        <v>1316</v>
      </c>
      <c r="H5346">
        <v>42.158999999999999</v>
      </c>
      <c r="I5346">
        <v>25.908999999999999</v>
      </c>
      <c r="J5346" s="65" t="s">
        <v>1455</v>
      </c>
      <c r="K5346" t="s">
        <v>1499</v>
      </c>
      <c r="L5346" t="s">
        <v>1201</v>
      </c>
      <c r="M5346" s="65">
        <v>2011</v>
      </c>
      <c r="O5346" t="s">
        <v>1202</v>
      </c>
      <c r="P5346" t="s">
        <v>1277</v>
      </c>
      <c r="Q5346">
        <v>2.2200000000000002</v>
      </c>
      <c r="R5346">
        <v>1.81</v>
      </c>
    </row>
    <row r="5347" spans="1:18" x14ac:dyDescent="0.25">
      <c r="B5347" t="s">
        <v>16050</v>
      </c>
      <c r="C5347" t="s">
        <v>2986</v>
      </c>
      <c r="D5347" t="s">
        <v>16051</v>
      </c>
      <c r="F5347" s="65">
        <v>126</v>
      </c>
      <c r="G5347" s="65" t="s">
        <v>1200</v>
      </c>
      <c r="H5347">
        <v>42.603000000000002</v>
      </c>
      <c r="I5347">
        <v>18.23</v>
      </c>
      <c r="J5347" s="65" t="s">
        <v>2869</v>
      </c>
      <c r="K5347" t="s">
        <v>2891</v>
      </c>
      <c r="L5347" t="s">
        <v>1201</v>
      </c>
      <c r="O5347" t="s">
        <v>1202</v>
      </c>
    </row>
    <row r="5348" spans="1:18" x14ac:dyDescent="0.25">
      <c r="B5348" t="s">
        <v>16052</v>
      </c>
      <c r="C5348" t="s">
        <v>2999</v>
      </c>
      <c r="D5348" t="s">
        <v>16053</v>
      </c>
      <c r="F5348" s="65">
        <v>79</v>
      </c>
      <c r="G5348" s="65" t="s">
        <v>1200</v>
      </c>
      <c r="H5348">
        <v>43.673999999999999</v>
      </c>
      <c r="I5348">
        <v>16.783999999999999</v>
      </c>
      <c r="J5348" s="65" t="s">
        <v>2869</v>
      </c>
      <c r="K5348" t="s">
        <v>2891</v>
      </c>
      <c r="L5348" t="s">
        <v>1201</v>
      </c>
      <c r="O5348" t="s">
        <v>1202</v>
      </c>
    </row>
    <row r="5349" spans="1:18" x14ac:dyDescent="0.25">
      <c r="A5349" t="s">
        <v>16054</v>
      </c>
      <c r="B5349" t="s">
        <v>16055</v>
      </c>
      <c r="D5349" t="s">
        <v>16056</v>
      </c>
      <c r="F5349" s="65">
        <v>0.3</v>
      </c>
      <c r="G5349" s="65" t="s">
        <v>1213</v>
      </c>
      <c r="J5349" s="65" t="s">
        <v>2673</v>
      </c>
      <c r="O5349" t="s">
        <v>1202</v>
      </c>
    </row>
    <row r="5350" spans="1:18" x14ac:dyDescent="0.25">
      <c r="A5350" t="s">
        <v>16057</v>
      </c>
      <c r="B5350" t="s">
        <v>16058</v>
      </c>
      <c r="D5350" t="s">
        <v>16059</v>
      </c>
      <c r="F5350" s="65">
        <v>0.5</v>
      </c>
      <c r="G5350" s="65" t="s">
        <v>1989</v>
      </c>
      <c r="J5350" s="65" t="s">
        <v>2673</v>
      </c>
      <c r="O5350" t="s">
        <v>1202</v>
      </c>
      <c r="P5350" t="s">
        <v>1317</v>
      </c>
      <c r="Q5350">
        <v>0.1</v>
      </c>
      <c r="R5350">
        <v>0.1</v>
      </c>
    </row>
    <row r="5351" spans="1:18" x14ac:dyDescent="0.25">
      <c r="A5351" t="s">
        <v>16060</v>
      </c>
      <c r="B5351" t="s">
        <v>16061</v>
      </c>
      <c r="D5351" t="s">
        <v>16062</v>
      </c>
      <c r="F5351" s="65">
        <v>1.5</v>
      </c>
      <c r="G5351" s="65" t="s">
        <v>394</v>
      </c>
      <c r="J5351" s="65" t="s">
        <v>2673</v>
      </c>
      <c r="O5351" t="s">
        <v>1202</v>
      </c>
      <c r="Q5351">
        <v>0</v>
      </c>
      <c r="R5351">
        <v>0</v>
      </c>
    </row>
    <row r="5352" spans="1:18" x14ac:dyDescent="0.25">
      <c r="A5352" t="s">
        <v>16063</v>
      </c>
      <c r="B5352" t="s">
        <v>16064</v>
      </c>
      <c r="D5352" t="s">
        <v>16065</v>
      </c>
      <c r="F5352" s="65">
        <v>23.6</v>
      </c>
      <c r="G5352" s="65" t="s">
        <v>1206</v>
      </c>
      <c r="J5352" s="65" t="s">
        <v>2673</v>
      </c>
      <c r="O5352" t="s">
        <v>1202</v>
      </c>
      <c r="P5352" t="s">
        <v>1317</v>
      </c>
      <c r="Q5352">
        <v>0.01</v>
      </c>
      <c r="R5352">
        <v>0.01</v>
      </c>
    </row>
    <row r="5353" spans="1:18" x14ac:dyDescent="0.25">
      <c r="A5353" t="s">
        <v>16066</v>
      </c>
      <c r="B5353" t="s">
        <v>16067</v>
      </c>
      <c r="D5353" t="s">
        <v>16068</v>
      </c>
      <c r="F5353" s="65">
        <v>49.5</v>
      </c>
      <c r="G5353" s="65" t="s">
        <v>1495</v>
      </c>
      <c r="J5353" s="65" t="s">
        <v>2673</v>
      </c>
      <c r="O5353" t="s">
        <v>1360</v>
      </c>
      <c r="Q5353">
        <v>0</v>
      </c>
      <c r="R5353">
        <v>0</v>
      </c>
    </row>
    <row r="5354" spans="1:18" x14ac:dyDescent="0.25">
      <c r="A5354" t="s">
        <v>16069</v>
      </c>
      <c r="B5354" t="s">
        <v>16070</v>
      </c>
      <c r="D5354" t="s">
        <v>16071</v>
      </c>
      <c r="F5354" s="65">
        <v>6</v>
      </c>
      <c r="G5354" s="65" t="s">
        <v>394</v>
      </c>
      <c r="J5354" s="65" t="s">
        <v>2673</v>
      </c>
      <c r="O5354" t="s">
        <v>1202</v>
      </c>
      <c r="Q5354">
        <v>0</v>
      </c>
      <c r="R5354">
        <v>0</v>
      </c>
    </row>
    <row r="5355" spans="1:18" x14ac:dyDescent="0.25">
      <c r="A5355" t="s">
        <v>16072</v>
      </c>
      <c r="B5355" t="s">
        <v>16073</v>
      </c>
      <c r="D5355" t="s">
        <v>16074</v>
      </c>
      <c r="F5355" s="65">
        <v>0.4</v>
      </c>
      <c r="G5355" s="65" t="s">
        <v>1213</v>
      </c>
      <c r="J5355" s="65" t="s">
        <v>2673</v>
      </c>
      <c r="O5355" t="s">
        <v>1202</v>
      </c>
    </row>
    <row r="5356" spans="1:18" x14ac:dyDescent="0.25">
      <c r="A5356" t="s">
        <v>16075</v>
      </c>
      <c r="B5356" t="s">
        <v>16076</v>
      </c>
      <c r="D5356" t="s">
        <v>16077</v>
      </c>
      <c r="F5356" s="65">
        <v>6</v>
      </c>
      <c r="G5356" s="65" t="s">
        <v>1495</v>
      </c>
      <c r="J5356" s="65" t="s">
        <v>2673</v>
      </c>
      <c r="O5356" t="s">
        <v>1360</v>
      </c>
      <c r="Q5356">
        <v>0</v>
      </c>
      <c r="R5356">
        <v>0</v>
      </c>
    </row>
    <row r="5357" spans="1:18" x14ac:dyDescent="0.25">
      <c r="A5357" t="s">
        <v>16078</v>
      </c>
      <c r="B5357" t="s">
        <v>16079</v>
      </c>
      <c r="D5357" t="s">
        <v>16080</v>
      </c>
      <c r="F5357" s="65">
        <v>8.1999999999999993</v>
      </c>
      <c r="G5357" s="65" t="s">
        <v>1206</v>
      </c>
      <c r="J5357" s="65" t="s">
        <v>2673</v>
      </c>
      <c r="O5357" t="s">
        <v>1202</v>
      </c>
      <c r="P5357" t="s">
        <v>1317</v>
      </c>
      <c r="Q5357">
        <v>0.01</v>
      </c>
      <c r="R5357">
        <v>0.01</v>
      </c>
    </row>
    <row r="5358" spans="1:18" x14ac:dyDescent="0.25">
      <c r="A5358" t="s">
        <v>16081</v>
      </c>
      <c r="B5358" t="s">
        <v>16082</v>
      </c>
      <c r="D5358" t="s">
        <v>16083</v>
      </c>
      <c r="F5358" s="65">
        <v>12.5</v>
      </c>
      <c r="G5358" s="65" t="s">
        <v>1213</v>
      </c>
      <c r="J5358" s="65" t="s">
        <v>2673</v>
      </c>
      <c r="O5358" t="s">
        <v>1202</v>
      </c>
    </row>
    <row r="5359" spans="1:18" x14ac:dyDescent="0.25">
      <c r="A5359" t="s">
        <v>16084</v>
      </c>
      <c r="B5359" t="s">
        <v>16085</v>
      </c>
      <c r="D5359" t="s">
        <v>16086</v>
      </c>
      <c r="F5359" s="65">
        <v>21.6</v>
      </c>
      <c r="G5359" s="65" t="s">
        <v>1495</v>
      </c>
      <c r="J5359" s="65" t="s">
        <v>2673</v>
      </c>
      <c r="O5359" t="s">
        <v>1360</v>
      </c>
      <c r="Q5359">
        <v>0</v>
      </c>
      <c r="R5359">
        <v>0</v>
      </c>
    </row>
    <row r="5360" spans="1:18" x14ac:dyDescent="0.25">
      <c r="A5360" t="s">
        <v>16087</v>
      </c>
      <c r="B5360" t="s">
        <v>16088</v>
      </c>
      <c r="D5360" t="s">
        <v>16089</v>
      </c>
      <c r="F5360" s="65">
        <v>1.6</v>
      </c>
      <c r="G5360" s="65" t="s">
        <v>1495</v>
      </c>
      <c r="J5360" s="65" t="s">
        <v>2673</v>
      </c>
      <c r="O5360" t="s">
        <v>1360</v>
      </c>
      <c r="Q5360">
        <v>0</v>
      </c>
      <c r="R5360">
        <v>0</v>
      </c>
    </row>
    <row r="5361" spans="1:18" x14ac:dyDescent="0.25">
      <c r="A5361" t="s">
        <v>16090</v>
      </c>
      <c r="B5361" t="s">
        <v>16091</v>
      </c>
      <c r="D5361" t="s">
        <v>16092</v>
      </c>
      <c r="F5361" s="65">
        <v>7.8</v>
      </c>
      <c r="G5361" s="65" t="s">
        <v>49</v>
      </c>
      <c r="J5361" s="65" t="s">
        <v>2673</v>
      </c>
      <c r="O5361" t="s">
        <v>1202</v>
      </c>
      <c r="P5361" t="s">
        <v>1317</v>
      </c>
      <c r="Q5361">
        <v>1.7</v>
      </c>
      <c r="R5361">
        <v>0.13</v>
      </c>
    </row>
    <row r="5362" spans="1:18" x14ac:dyDescent="0.25">
      <c r="A5362" t="s">
        <v>16093</v>
      </c>
      <c r="B5362" t="s">
        <v>16094</v>
      </c>
      <c r="D5362" t="s">
        <v>16095</v>
      </c>
      <c r="F5362" s="65">
        <v>49.9</v>
      </c>
      <c r="G5362" s="65" t="s">
        <v>394</v>
      </c>
      <c r="H5362">
        <v>37.755000000000003</v>
      </c>
      <c r="I5362">
        <v>-5.0570000000000004</v>
      </c>
      <c r="J5362" s="65" t="s">
        <v>2673</v>
      </c>
      <c r="K5362" t="s">
        <v>2708</v>
      </c>
      <c r="O5362" t="s">
        <v>1202</v>
      </c>
      <c r="P5362" t="s">
        <v>1209</v>
      </c>
      <c r="Q5362">
        <v>3.43</v>
      </c>
      <c r="R5362">
        <v>3.43</v>
      </c>
    </row>
    <row r="5363" spans="1:18" x14ac:dyDescent="0.25">
      <c r="A5363" t="s">
        <v>16096</v>
      </c>
      <c r="B5363" t="s">
        <v>16097</v>
      </c>
      <c r="D5363" t="s">
        <v>16098</v>
      </c>
      <c r="F5363" s="65">
        <v>5.3</v>
      </c>
      <c r="G5363" s="65" t="s">
        <v>49</v>
      </c>
      <c r="J5363" s="65" t="s">
        <v>2673</v>
      </c>
      <c r="O5363" t="s">
        <v>1202</v>
      </c>
      <c r="P5363" t="s">
        <v>1317</v>
      </c>
      <c r="Q5363">
        <v>1.7</v>
      </c>
      <c r="R5363">
        <v>0.13</v>
      </c>
    </row>
    <row r="5364" spans="1:18" x14ac:dyDescent="0.25">
      <c r="A5364" t="s">
        <v>16096</v>
      </c>
      <c r="B5364" t="s">
        <v>16099</v>
      </c>
      <c r="D5364" t="s">
        <v>16100</v>
      </c>
      <c r="F5364" s="65">
        <v>20</v>
      </c>
      <c r="G5364" s="65" t="s">
        <v>49</v>
      </c>
      <c r="J5364" s="65" t="s">
        <v>2673</v>
      </c>
      <c r="O5364" t="s">
        <v>1202</v>
      </c>
      <c r="P5364" t="s">
        <v>1317</v>
      </c>
      <c r="Q5364">
        <v>1.7</v>
      </c>
      <c r="R5364">
        <v>0.13</v>
      </c>
    </row>
    <row r="5365" spans="1:18" x14ac:dyDescent="0.25">
      <c r="A5365" t="s">
        <v>16101</v>
      </c>
      <c r="B5365" t="s">
        <v>16102</v>
      </c>
      <c r="D5365" t="s">
        <v>16103</v>
      </c>
      <c r="F5365" s="65">
        <v>7.9</v>
      </c>
      <c r="G5365" s="65" t="s">
        <v>394</v>
      </c>
      <c r="J5365" s="65" t="s">
        <v>2673</v>
      </c>
      <c r="O5365" t="s">
        <v>1202</v>
      </c>
      <c r="Q5365">
        <v>0</v>
      </c>
      <c r="R5365">
        <v>0</v>
      </c>
    </row>
    <row r="5366" spans="1:18" x14ac:dyDescent="0.25">
      <c r="A5366" t="s">
        <v>16104</v>
      </c>
      <c r="B5366" t="s">
        <v>16105</v>
      </c>
      <c r="D5366" t="s">
        <v>16106</v>
      </c>
      <c r="F5366" s="65">
        <v>5.5</v>
      </c>
      <c r="G5366" s="65" t="s">
        <v>394</v>
      </c>
      <c r="J5366" s="65" t="s">
        <v>2673</v>
      </c>
      <c r="O5366" t="s">
        <v>1202</v>
      </c>
      <c r="Q5366">
        <v>0</v>
      </c>
      <c r="R5366">
        <v>0</v>
      </c>
    </row>
    <row r="5367" spans="1:18" x14ac:dyDescent="0.25">
      <c r="A5367" t="s">
        <v>16107</v>
      </c>
      <c r="B5367" t="s">
        <v>16108</v>
      </c>
      <c r="D5367" t="s">
        <v>16109</v>
      </c>
      <c r="F5367" s="65">
        <v>19.5</v>
      </c>
      <c r="G5367" s="65" t="s">
        <v>1495</v>
      </c>
      <c r="J5367" s="65" t="s">
        <v>2673</v>
      </c>
      <c r="O5367" t="s">
        <v>1360</v>
      </c>
      <c r="Q5367">
        <v>0</v>
      </c>
      <c r="R5367">
        <v>0</v>
      </c>
    </row>
    <row r="5368" spans="1:18" x14ac:dyDescent="0.25">
      <c r="A5368" t="s">
        <v>16110</v>
      </c>
      <c r="B5368" t="s">
        <v>16111</v>
      </c>
      <c r="D5368" t="s">
        <v>16112</v>
      </c>
      <c r="F5368" s="65">
        <v>9.6</v>
      </c>
      <c r="G5368" s="65" t="s">
        <v>394</v>
      </c>
      <c r="J5368" s="65" t="s">
        <v>2673</v>
      </c>
      <c r="O5368" t="s">
        <v>1202</v>
      </c>
      <c r="Q5368">
        <v>0</v>
      </c>
      <c r="R5368">
        <v>0</v>
      </c>
    </row>
    <row r="5369" spans="1:18" x14ac:dyDescent="0.25">
      <c r="A5369" t="s">
        <v>16113</v>
      </c>
      <c r="B5369" t="s">
        <v>16114</v>
      </c>
      <c r="D5369" t="s">
        <v>374</v>
      </c>
      <c r="F5369" s="65">
        <v>9.1</v>
      </c>
      <c r="G5369" s="65" t="s">
        <v>1213</v>
      </c>
      <c r="J5369" s="65" t="s">
        <v>2673</v>
      </c>
      <c r="O5369" t="s">
        <v>1202</v>
      </c>
    </row>
    <row r="5370" spans="1:18" x14ac:dyDescent="0.25">
      <c r="A5370" t="s">
        <v>16115</v>
      </c>
      <c r="B5370" t="s">
        <v>16116</v>
      </c>
      <c r="D5370" t="s">
        <v>16117</v>
      </c>
      <c r="F5370" s="65">
        <v>0.5</v>
      </c>
      <c r="G5370" s="65" t="s">
        <v>1213</v>
      </c>
      <c r="J5370" s="65" t="s">
        <v>2673</v>
      </c>
      <c r="O5370" t="s">
        <v>1202</v>
      </c>
    </row>
    <row r="5371" spans="1:18" x14ac:dyDescent="0.25">
      <c r="A5371" t="s">
        <v>16115</v>
      </c>
      <c r="B5371" t="s">
        <v>16118</v>
      </c>
      <c r="D5371" t="s">
        <v>16119</v>
      </c>
      <c r="F5371" s="65">
        <v>0.5</v>
      </c>
      <c r="G5371" s="65" t="s">
        <v>1213</v>
      </c>
      <c r="J5371" s="65" t="s">
        <v>2673</v>
      </c>
      <c r="O5371" t="s">
        <v>1202</v>
      </c>
    </row>
    <row r="5372" spans="1:18" x14ac:dyDescent="0.25">
      <c r="A5372" t="s">
        <v>16120</v>
      </c>
      <c r="B5372" t="s">
        <v>16121</v>
      </c>
      <c r="D5372" t="s">
        <v>16122</v>
      </c>
      <c r="F5372" s="65">
        <v>14.6</v>
      </c>
      <c r="G5372" s="65" t="s">
        <v>1206</v>
      </c>
      <c r="J5372" s="65" t="s">
        <v>2673</v>
      </c>
      <c r="O5372" t="s">
        <v>1202</v>
      </c>
      <c r="P5372" t="s">
        <v>1317</v>
      </c>
      <c r="Q5372">
        <v>0.01</v>
      </c>
      <c r="R5372">
        <v>0.01</v>
      </c>
    </row>
    <row r="5373" spans="1:18" x14ac:dyDescent="0.25">
      <c r="A5373" t="s">
        <v>16123</v>
      </c>
      <c r="B5373" t="s">
        <v>16124</v>
      </c>
      <c r="D5373" t="s">
        <v>16125</v>
      </c>
      <c r="F5373" s="65">
        <v>2.9</v>
      </c>
      <c r="G5373" s="65" t="s">
        <v>1206</v>
      </c>
      <c r="J5373" s="65" t="s">
        <v>2673</v>
      </c>
      <c r="O5373" t="s">
        <v>1202</v>
      </c>
      <c r="P5373" t="s">
        <v>1317</v>
      </c>
      <c r="Q5373">
        <v>0.01</v>
      </c>
      <c r="R5373">
        <v>0.01</v>
      </c>
    </row>
    <row r="5374" spans="1:18" x14ac:dyDescent="0.25">
      <c r="A5374" t="s">
        <v>16126</v>
      </c>
      <c r="B5374" t="s">
        <v>16127</v>
      </c>
      <c r="D5374" t="s">
        <v>16128</v>
      </c>
      <c r="F5374" s="65">
        <v>2.6</v>
      </c>
      <c r="G5374" s="65" t="s">
        <v>1213</v>
      </c>
      <c r="J5374" s="65" t="s">
        <v>2673</v>
      </c>
      <c r="O5374" t="s">
        <v>1202</v>
      </c>
    </row>
    <row r="5375" spans="1:18" x14ac:dyDescent="0.25">
      <c r="A5375" t="s">
        <v>16129</v>
      </c>
      <c r="B5375" t="s">
        <v>16130</v>
      </c>
      <c r="D5375" t="s">
        <v>16131</v>
      </c>
      <c r="F5375" s="65">
        <v>6</v>
      </c>
      <c r="G5375" s="65" t="s">
        <v>49</v>
      </c>
      <c r="J5375" s="65" t="s">
        <v>2673</v>
      </c>
      <c r="O5375" t="s">
        <v>1202</v>
      </c>
      <c r="P5375" t="s">
        <v>1317</v>
      </c>
      <c r="Q5375">
        <v>1.7</v>
      </c>
      <c r="R5375">
        <v>0.13</v>
      </c>
    </row>
    <row r="5376" spans="1:18" x14ac:dyDescent="0.25">
      <c r="A5376" t="s">
        <v>16132</v>
      </c>
      <c r="B5376" t="s">
        <v>16133</v>
      </c>
      <c r="D5376" t="s">
        <v>16134</v>
      </c>
      <c r="F5376" s="65">
        <v>47.2</v>
      </c>
      <c r="G5376" s="65" t="s">
        <v>1495</v>
      </c>
      <c r="J5376" s="65" t="s">
        <v>2673</v>
      </c>
      <c r="O5376" t="s">
        <v>1360</v>
      </c>
      <c r="Q5376">
        <v>0</v>
      </c>
      <c r="R5376">
        <v>0</v>
      </c>
    </row>
    <row r="5377" spans="1:18" x14ac:dyDescent="0.25">
      <c r="A5377" t="s">
        <v>16135</v>
      </c>
      <c r="B5377" t="s">
        <v>16136</v>
      </c>
      <c r="D5377" t="s">
        <v>16137</v>
      </c>
      <c r="F5377" s="65">
        <v>46.5</v>
      </c>
      <c r="G5377" s="65" t="s">
        <v>1495</v>
      </c>
      <c r="J5377" s="65" t="s">
        <v>2673</v>
      </c>
      <c r="O5377" t="s">
        <v>1360</v>
      </c>
      <c r="Q5377">
        <v>0</v>
      </c>
      <c r="R5377">
        <v>0</v>
      </c>
    </row>
    <row r="5378" spans="1:18" x14ac:dyDescent="0.25">
      <c r="A5378" t="s">
        <v>16138</v>
      </c>
      <c r="B5378" t="s">
        <v>16139</v>
      </c>
      <c r="D5378" t="s">
        <v>16140</v>
      </c>
      <c r="F5378" s="65">
        <v>5.8</v>
      </c>
      <c r="G5378" s="65" t="s">
        <v>394</v>
      </c>
      <c r="J5378" s="65" t="s">
        <v>2673</v>
      </c>
      <c r="O5378" t="s">
        <v>1202</v>
      </c>
      <c r="Q5378">
        <v>0</v>
      </c>
      <c r="R5378">
        <v>0</v>
      </c>
    </row>
    <row r="5379" spans="1:18" x14ac:dyDescent="0.25">
      <c r="A5379" t="s">
        <v>16141</v>
      </c>
      <c r="B5379" t="s">
        <v>16142</v>
      </c>
      <c r="D5379" t="s">
        <v>16143</v>
      </c>
      <c r="F5379" s="65">
        <v>24</v>
      </c>
      <c r="G5379" s="65" t="s">
        <v>1495</v>
      </c>
      <c r="J5379" s="65" t="s">
        <v>2673</v>
      </c>
      <c r="O5379" t="s">
        <v>1360</v>
      </c>
      <c r="Q5379">
        <v>0</v>
      </c>
      <c r="R5379">
        <v>0</v>
      </c>
    </row>
    <row r="5380" spans="1:18" x14ac:dyDescent="0.25">
      <c r="A5380" t="s">
        <v>16144</v>
      </c>
      <c r="B5380" t="s">
        <v>16145</v>
      </c>
      <c r="D5380" t="s">
        <v>16146</v>
      </c>
      <c r="F5380" s="65">
        <v>2.9</v>
      </c>
      <c r="G5380" s="65" t="s">
        <v>49</v>
      </c>
      <c r="J5380" s="65" t="s">
        <v>2673</v>
      </c>
      <c r="O5380" t="s">
        <v>1202</v>
      </c>
      <c r="P5380" t="s">
        <v>1317</v>
      </c>
      <c r="Q5380">
        <v>1.7</v>
      </c>
      <c r="R5380">
        <v>0.13</v>
      </c>
    </row>
    <row r="5381" spans="1:18" x14ac:dyDescent="0.25">
      <c r="A5381" t="s">
        <v>16113</v>
      </c>
      <c r="B5381" t="s">
        <v>16147</v>
      </c>
      <c r="D5381" t="s">
        <v>16148</v>
      </c>
      <c r="F5381" s="65">
        <v>0.5</v>
      </c>
      <c r="G5381" s="65" t="s">
        <v>1213</v>
      </c>
      <c r="J5381" s="65" t="s">
        <v>2673</v>
      </c>
      <c r="O5381" t="s">
        <v>1202</v>
      </c>
    </row>
    <row r="5382" spans="1:18" x14ac:dyDescent="0.25">
      <c r="A5382" t="s">
        <v>16113</v>
      </c>
      <c r="B5382" t="s">
        <v>16149</v>
      </c>
      <c r="D5382" t="s">
        <v>16150</v>
      </c>
      <c r="F5382" s="65">
        <v>1.5</v>
      </c>
      <c r="G5382" s="65" t="s">
        <v>1213</v>
      </c>
      <c r="J5382" s="65" t="s">
        <v>2673</v>
      </c>
      <c r="O5382" t="s">
        <v>1202</v>
      </c>
    </row>
    <row r="5383" spans="1:18" x14ac:dyDescent="0.25">
      <c r="A5383" t="s">
        <v>16151</v>
      </c>
      <c r="B5383" t="s">
        <v>16152</v>
      </c>
      <c r="D5383" t="s">
        <v>16153</v>
      </c>
      <c r="F5383" s="65">
        <v>21</v>
      </c>
      <c r="G5383" s="65" t="s">
        <v>1495</v>
      </c>
      <c r="J5383" s="65" t="s">
        <v>2673</v>
      </c>
      <c r="O5383" t="s">
        <v>1360</v>
      </c>
      <c r="Q5383">
        <v>0</v>
      </c>
      <c r="R5383">
        <v>0</v>
      </c>
    </row>
    <row r="5384" spans="1:18" x14ac:dyDescent="0.25">
      <c r="A5384" t="s">
        <v>16154</v>
      </c>
      <c r="B5384" t="s">
        <v>16155</v>
      </c>
      <c r="D5384" t="s">
        <v>16156</v>
      </c>
      <c r="F5384" s="65">
        <v>1.2</v>
      </c>
      <c r="G5384" s="65" t="s">
        <v>1213</v>
      </c>
      <c r="J5384" s="65" t="s">
        <v>2673</v>
      </c>
      <c r="O5384" t="s">
        <v>1202</v>
      </c>
    </row>
    <row r="5385" spans="1:18" x14ac:dyDescent="0.25">
      <c r="A5385" t="s">
        <v>16157</v>
      </c>
      <c r="B5385" t="s">
        <v>16158</v>
      </c>
      <c r="D5385" t="s">
        <v>16159</v>
      </c>
      <c r="F5385" s="65">
        <v>4.2</v>
      </c>
      <c r="G5385" s="65" t="s">
        <v>394</v>
      </c>
      <c r="J5385" s="65" t="s">
        <v>2673</v>
      </c>
      <c r="O5385" t="s">
        <v>1202</v>
      </c>
      <c r="Q5385">
        <v>0</v>
      </c>
      <c r="R5385">
        <v>0</v>
      </c>
    </row>
    <row r="5386" spans="1:18" x14ac:dyDescent="0.25">
      <c r="A5386" t="s">
        <v>16160</v>
      </c>
      <c r="B5386" t="s">
        <v>16161</v>
      </c>
      <c r="D5386" t="s">
        <v>16162</v>
      </c>
      <c r="F5386" s="65">
        <v>14.6</v>
      </c>
      <c r="G5386" s="65" t="s">
        <v>1206</v>
      </c>
      <c r="J5386" s="65" t="s">
        <v>2673</v>
      </c>
      <c r="O5386" t="s">
        <v>1202</v>
      </c>
      <c r="P5386" t="s">
        <v>1317</v>
      </c>
      <c r="Q5386">
        <v>0.01</v>
      </c>
      <c r="R5386">
        <v>0.01</v>
      </c>
    </row>
    <row r="5387" spans="1:18" x14ac:dyDescent="0.25">
      <c r="A5387" t="s">
        <v>16163</v>
      </c>
      <c r="B5387" t="s">
        <v>16164</v>
      </c>
      <c r="D5387" t="s">
        <v>16165</v>
      </c>
      <c r="F5387" s="65">
        <v>12</v>
      </c>
      <c r="G5387" s="65" t="s">
        <v>1206</v>
      </c>
      <c r="J5387" s="65" t="s">
        <v>2673</v>
      </c>
      <c r="O5387" t="s">
        <v>1202</v>
      </c>
      <c r="P5387" t="s">
        <v>1317</v>
      </c>
      <c r="Q5387">
        <v>0.01</v>
      </c>
      <c r="R5387">
        <v>0.01</v>
      </c>
    </row>
    <row r="5388" spans="1:18" x14ac:dyDescent="0.25">
      <c r="A5388" t="s">
        <v>16166</v>
      </c>
      <c r="B5388" t="s">
        <v>16167</v>
      </c>
      <c r="D5388" t="s">
        <v>16168</v>
      </c>
      <c r="F5388" s="65">
        <v>2</v>
      </c>
      <c r="G5388" s="65" t="s">
        <v>1495</v>
      </c>
      <c r="J5388" s="65" t="s">
        <v>2673</v>
      </c>
      <c r="O5388" t="s">
        <v>1360</v>
      </c>
      <c r="Q5388">
        <v>0</v>
      </c>
      <c r="R5388">
        <v>0</v>
      </c>
    </row>
    <row r="5389" spans="1:18" x14ac:dyDescent="0.25">
      <c r="A5389" t="s">
        <v>16169</v>
      </c>
      <c r="B5389" t="s">
        <v>16170</v>
      </c>
      <c r="D5389" t="s">
        <v>16171</v>
      </c>
      <c r="F5389" s="65">
        <v>7.6</v>
      </c>
      <c r="G5389" s="65" t="s">
        <v>1206</v>
      </c>
      <c r="J5389" s="65" t="s">
        <v>2673</v>
      </c>
      <c r="O5389" t="s">
        <v>1202</v>
      </c>
      <c r="P5389" t="s">
        <v>1317</v>
      </c>
      <c r="Q5389">
        <v>0.01</v>
      </c>
      <c r="R5389">
        <v>0.01</v>
      </c>
    </row>
    <row r="5390" spans="1:18" x14ac:dyDescent="0.25">
      <c r="A5390" t="s">
        <v>16172</v>
      </c>
      <c r="B5390" t="s">
        <v>16173</v>
      </c>
      <c r="D5390" t="s">
        <v>16174</v>
      </c>
      <c r="F5390" s="65">
        <v>12.8</v>
      </c>
      <c r="G5390" s="65" t="s">
        <v>1495</v>
      </c>
      <c r="J5390" s="65" t="s">
        <v>2673</v>
      </c>
      <c r="O5390" t="s">
        <v>1360</v>
      </c>
      <c r="Q5390">
        <v>0</v>
      </c>
      <c r="R5390">
        <v>0</v>
      </c>
    </row>
    <row r="5391" spans="1:18" x14ac:dyDescent="0.25">
      <c r="A5391" t="s">
        <v>16175</v>
      </c>
      <c r="B5391" t="s">
        <v>16176</v>
      </c>
      <c r="D5391" t="s">
        <v>16177</v>
      </c>
      <c r="F5391" s="65">
        <v>1.2</v>
      </c>
      <c r="G5391" s="65" t="s">
        <v>1213</v>
      </c>
      <c r="J5391" s="65" t="s">
        <v>2673</v>
      </c>
      <c r="O5391" t="s">
        <v>1202</v>
      </c>
    </row>
    <row r="5392" spans="1:18" x14ac:dyDescent="0.25">
      <c r="A5392" t="s">
        <v>16175</v>
      </c>
      <c r="B5392" t="s">
        <v>16178</v>
      </c>
      <c r="D5392" t="s">
        <v>16179</v>
      </c>
      <c r="F5392" s="65">
        <v>1.2</v>
      </c>
      <c r="G5392" s="65" t="s">
        <v>1213</v>
      </c>
      <c r="J5392" s="65" t="s">
        <v>2673</v>
      </c>
      <c r="O5392" t="s">
        <v>1202</v>
      </c>
    </row>
    <row r="5393" spans="1:18" x14ac:dyDescent="0.25">
      <c r="A5393" t="s">
        <v>16180</v>
      </c>
      <c r="B5393" t="s">
        <v>16181</v>
      </c>
      <c r="D5393" t="s">
        <v>16182</v>
      </c>
      <c r="F5393" s="65">
        <v>49.9</v>
      </c>
      <c r="G5393" s="65" t="s">
        <v>394</v>
      </c>
      <c r="H5393">
        <v>37.228000000000002</v>
      </c>
      <c r="I5393">
        <v>-3.0680000000000001</v>
      </c>
      <c r="J5393" s="65" t="s">
        <v>2673</v>
      </c>
      <c r="K5393" t="s">
        <v>2708</v>
      </c>
      <c r="O5393" t="s">
        <v>1202</v>
      </c>
      <c r="P5393" t="s">
        <v>1209</v>
      </c>
      <c r="Q5393">
        <v>3.43</v>
      </c>
      <c r="R5393">
        <v>3.43</v>
      </c>
    </row>
    <row r="5394" spans="1:18" x14ac:dyDescent="0.25">
      <c r="A5394" t="s">
        <v>16183</v>
      </c>
      <c r="B5394" t="s">
        <v>16184</v>
      </c>
      <c r="D5394" t="s">
        <v>16185</v>
      </c>
      <c r="F5394" s="65">
        <v>49.9</v>
      </c>
      <c r="G5394" s="65" t="s">
        <v>394</v>
      </c>
      <c r="H5394">
        <v>37.228000000000002</v>
      </c>
      <c r="I5394">
        <v>-3.0680000000000001</v>
      </c>
      <c r="J5394" s="65" t="s">
        <v>2673</v>
      </c>
      <c r="K5394" t="s">
        <v>2708</v>
      </c>
      <c r="O5394" t="s">
        <v>1202</v>
      </c>
      <c r="P5394" t="s">
        <v>1209</v>
      </c>
      <c r="Q5394">
        <v>3.43</v>
      </c>
      <c r="R5394">
        <v>3.43</v>
      </c>
    </row>
    <row r="5395" spans="1:18" x14ac:dyDescent="0.25">
      <c r="A5395" t="s">
        <v>16186</v>
      </c>
      <c r="B5395" t="s">
        <v>16187</v>
      </c>
      <c r="D5395" t="s">
        <v>16188</v>
      </c>
      <c r="F5395" s="65">
        <v>49.9</v>
      </c>
      <c r="G5395" s="65" t="s">
        <v>394</v>
      </c>
      <c r="H5395">
        <v>37.228000000000002</v>
      </c>
      <c r="I5395">
        <v>-3.0680000000000001</v>
      </c>
      <c r="J5395" s="65" t="s">
        <v>2673</v>
      </c>
      <c r="K5395" t="s">
        <v>2708</v>
      </c>
      <c r="O5395" t="s">
        <v>1202</v>
      </c>
      <c r="P5395" t="s">
        <v>1209</v>
      </c>
      <c r="Q5395">
        <v>3.43</v>
      </c>
      <c r="R5395">
        <v>3.43</v>
      </c>
    </row>
    <row r="5396" spans="1:18" x14ac:dyDescent="0.25">
      <c r="A5396" t="s">
        <v>16189</v>
      </c>
      <c r="B5396" t="s">
        <v>16190</v>
      </c>
      <c r="D5396" t="s">
        <v>16191</v>
      </c>
      <c r="F5396" s="65">
        <v>7.4</v>
      </c>
      <c r="G5396" s="65" t="s">
        <v>1206</v>
      </c>
      <c r="J5396" s="65" t="s">
        <v>2673</v>
      </c>
      <c r="O5396" t="s">
        <v>1202</v>
      </c>
      <c r="P5396" t="s">
        <v>1317</v>
      </c>
      <c r="Q5396">
        <v>0.01</v>
      </c>
      <c r="R5396">
        <v>0.01</v>
      </c>
    </row>
    <row r="5397" spans="1:18" x14ac:dyDescent="0.25">
      <c r="A5397" t="s">
        <v>16192</v>
      </c>
      <c r="B5397" t="s">
        <v>16193</v>
      </c>
      <c r="D5397" t="s">
        <v>16194</v>
      </c>
      <c r="F5397" s="65">
        <v>1.5</v>
      </c>
      <c r="G5397" s="65" t="s">
        <v>1213</v>
      </c>
      <c r="J5397" s="65" t="s">
        <v>2673</v>
      </c>
      <c r="O5397" t="s">
        <v>1202</v>
      </c>
    </row>
    <row r="5398" spans="1:18" x14ac:dyDescent="0.25">
      <c r="A5398" t="s">
        <v>16195</v>
      </c>
      <c r="B5398" t="s">
        <v>16196</v>
      </c>
      <c r="D5398" t="s">
        <v>16197</v>
      </c>
      <c r="F5398" s="65">
        <v>3</v>
      </c>
      <c r="G5398" s="65" t="s">
        <v>1213</v>
      </c>
      <c r="J5398" s="65" t="s">
        <v>2673</v>
      </c>
      <c r="O5398" t="s">
        <v>1202</v>
      </c>
    </row>
    <row r="5399" spans="1:18" x14ac:dyDescent="0.25">
      <c r="A5399" t="s">
        <v>16198</v>
      </c>
      <c r="B5399" t="s">
        <v>16199</v>
      </c>
      <c r="D5399" t="s">
        <v>16200</v>
      </c>
      <c r="F5399" s="65">
        <v>7.9</v>
      </c>
      <c r="G5399" s="65" t="s">
        <v>1213</v>
      </c>
      <c r="J5399" s="65" t="s">
        <v>2673</v>
      </c>
      <c r="O5399" t="s">
        <v>1202</v>
      </c>
    </row>
    <row r="5400" spans="1:18" x14ac:dyDescent="0.25">
      <c r="A5400" t="s">
        <v>16201</v>
      </c>
      <c r="B5400" t="s">
        <v>16202</v>
      </c>
      <c r="D5400" t="s">
        <v>16203</v>
      </c>
      <c r="F5400" s="65">
        <v>13.8</v>
      </c>
      <c r="G5400" s="65" t="s">
        <v>1206</v>
      </c>
      <c r="J5400" s="65" t="s">
        <v>2673</v>
      </c>
      <c r="O5400" t="s">
        <v>1202</v>
      </c>
      <c r="P5400" t="s">
        <v>1317</v>
      </c>
      <c r="Q5400">
        <v>0.01</v>
      </c>
      <c r="R5400">
        <v>0.01</v>
      </c>
    </row>
    <row r="5401" spans="1:18" x14ac:dyDescent="0.25">
      <c r="A5401" t="s">
        <v>16204</v>
      </c>
      <c r="B5401" t="s">
        <v>16205</v>
      </c>
      <c r="D5401" t="s">
        <v>16206</v>
      </c>
      <c r="F5401" s="65">
        <v>2.5</v>
      </c>
      <c r="G5401" s="65" t="s">
        <v>1213</v>
      </c>
      <c r="J5401" s="65" t="s">
        <v>2673</v>
      </c>
      <c r="O5401" t="s">
        <v>1202</v>
      </c>
    </row>
    <row r="5402" spans="1:18" x14ac:dyDescent="0.25">
      <c r="A5402" t="s">
        <v>16204</v>
      </c>
      <c r="B5402" t="s">
        <v>16207</v>
      </c>
      <c r="D5402" t="s">
        <v>16208</v>
      </c>
      <c r="F5402" s="65">
        <v>5.9</v>
      </c>
      <c r="G5402" s="65" t="s">
        <v>1213</v>
      </c>
      <c r="J5402" s="65" t="s">
        <v>2673</v>
      </c>
      <c r="O5402" t="s">
        <v>1202</v>
      </c>
    </row>
    <row r="5403" spans="1:18" x14ac:dyDescent="0.25">
      <c r="A5403" t="s">
        <v>16209</v>
      </c>
      <c r="B5403" t="s">
        <v>16210</v>
      </c>
      <c r="D5403" t="s">
        <v>16211</v>
      </c>
      <c r="F5403" s="65">
        <v>4</v>
      </c>
      <c r="G5403" s="65" t="s">
        <v>1206</v>
      </c>
      <c r="J5403" s="65" t="s">
        <v>2673</v>
      </c>
      <c r="O5403" t="s">
        <v>1202</v>
      </c>
      <c r="P5403" t="s">
        <v>1317</v>
      </c>
      <c r="Q5403">
        <v>0.01</v>
      </c>
      <c r="R5403">
        <v>0.01</v>
      </c>
    </row>
    <row r="5404" spans="1:18" x14ac:dyDescent="0.25">
      <c r="A5404" t="s">
        <v>16212</v>
      </c>
      <c r="B5404" t="s">
        <v>16213</v>
      </c>
      <c r="D5404" t="s">
        <v>16214</v>
      </c>
      <c r="F5404" s="65">
        <v>0.7</v>
      </c>
      <c r="G5404" s="65" t="s">
        <v>1213</v>
      </c>
      <c r="J5404" s="65" t="s">
        <v>2673</v>
      </c>
      <c r="O5404" t="s">
        <v>1202</v>
      </c>
    </row>
    <row r="5405" spans="1:18" x14ac:dyDescent="0.25">
      <c r="A5405" t="s">
        <v>16215</v>
      </c>
      <c r="B5405" t="s">
        <v>16216</v>
      </c>
      <c r="D5405" t="s">
        <v>16217</v>
      </c>
      <c r="F5405" s="65">
        <v>3.6</v>
      </c>
      <c r="G5405" s="65" t="s">
        <v>1213</v>
      </c>
      <c r="J5405" s="65" t="s">
        <v>2673</v>
      </c>
      <c r="O5405" t="s">
        <v>1202</v>
      </c>
    </row>
    <row r="5406" spans="1:18" x14ac:dyDescent="0.25">
      <c r="A5406" t="s">
        <v>16218</v>
      </c>
      <c r="B5406" t="s">
        <v>16219</v>
      </c>
      <c r="D5406" t="s">
        <v>16220</v>
      </c>
      <c r="F5406" s="65">
        <v>1</v>
      </c>
      <c r="G5406" s="65" t="s">
        <v>1206</v>
      </c>
      <c r="J5406" s="65" t="s">
        <v>2673</v>
      </c>
      <c r="O5406" t="s">
        <v>1202</v>
      </c>
      <c r="P5406" t="s">
        <v>1317</v>
      </c>
      <c r="Q5406">
        <v>0.01</v>
      </c>
      <c r="R5406">
        <v>0.01</v>
      </c>
    </row>
    <row r="5407" spans="1:18" x14ac:dyDescent="0.25">
      <c r="A5407" t="s">
        <v>16221</v>
      </c>
      <c r="B5407" t="s">
        <v>16222</v>
      </c>
      <c r="D5407" t="s">
        <v>16223</v>
      </c>
      <c r="F5407" s="65">
        <v>48.2</v>
      </c>
      <c r="G5407" s="65" t="s">
        <v>1495</v>
      </c>
      <c r="J5407" s="65" t="s">
        <v>2673</v>
      </c>
      <c r="O5407" t="s">
        <v>1360</v>
      </c>
      <c r="Q5407">
        <v>0</v>
      </c>
      <c r="R5407">
        <v>0</v>
      </c>
    </row>
    <row r="5408" spans="1:18" x14ac:dyDescent="0.25">
      <c r="A5408" t="s">
        <v>16224</v>
      </c>
      <c r="B5408" t="s">
        <v>16225</v>
      </c>
      <c r="D5408" t="s">
        <v>16226</v>
      </c>
      <c r="F5408" s="65">
        <v>9.6</v>
      </c>
      <c r="G5408" s="65" t="s">
        <v>1206</v>
      </c>
      <c r="J5408" s="65" t="s">
        <v>2673</v>
      </c>
      <c r="O5408" t="s">
        <v>1202</v>
      </c>
      <c r="P5408" t="s">
        <v>1317</v>
      </c>
      <c r="Q5408">
        <v>0.01</v>
      </c>
      <c r="R5408">
        <v>0.01</v>
      </c>
    </row>
    <row r="5409" spans="1:18" x14ac:dyDescent="0.25">
      <c r="A5409" t="s">
        <v>16227</v>
      </c>
      <c r="B5409" t="s">
        <v>16228</v>
      </c>
      <c r="D5409" t="s">
        <v>16229</v>
      </c>
      <c r="F5409" s="65">
        <v>13.9</v>
      </c>
      <c r="G5409" s="65" t="s">
        <v>1206</v>
      </c>
      <c r="J5409" s="65" t="s">
        <v>2673</v>
      </c>
      <c r="O5409" t="s">
        <v>1202</v>
      </c>
      <c r="P5409" t="s">
        <v>1317</v>
      </c>
      <c r="Q5409">
        <v>0.01</v>
      </c>
      <c r="R5409">
        <v>0.01</v>
      </c>
    </row>
    <row r="5410" spans="1:18" x14ac:dyDescent="0.25">
      <c r="A5410" t="s">
        <v>16230</v>
      </c>
      <c r="B5410" t="s">
        <v>16231</v>
      </c>
      <c r="D5410" t="s">
        <v>16232</v>
      </c>
      <c r="F5410" s="65">
        <v>4.3</v>
      </c>
      <c r="G5410" s="65" t="s">
        <v>1206</v>
      </c>
      <c r="J5410" s="65" t="s">
        <v>2673</v>
      </c>
      <c r="O5410" t="s">
        <v>1202</v>
      </c>
      <c r="P5410" t="s">
        <v>1317</v>
      </c>
      <c r="Q5410">
        <v>0.01</v>
      </c>
      <c r="R5410">
        <v>0.01</v>
      </c>
    </row>
    <row r="5411" spans="1:18" x14ac:dyDescent="0.25">
      <c r="A5411" t="s">
        <v>16233</v>
      </c>
      <c r="B5411" t="s">
        <v>16234</v>
      </c>
      <c r="D5411" t="s">
        <v>16235</v>
      </c>
      <c r="F5411" s="65">
        <v>12.5</v>
      </c>
      <c r="G5411" s="65" t="s">
        <v>1206</v>
      </c>
      <c r="J5411" s="65" t="s">
        <v>2673</v>
      </c>
      <c r="O5411" t="s">
        <v>1202</v>
      </c>
      <c r="P5411" t="s">
        <v>1317</v>
      </c>
      <c r="Q5411">
        <v>0.01</v>
      </c>
      <c r="R5411">
        <v>0.01</v>
      </c>
    </row>
    <row r="5412" spans="1:18" x14ac:dyDescent="0.25">
      <c r="A5412" t="s">
        <v>16236</v>
      </c>
      <c r="B5412" t="s">
        <v>16237</v>
      </c>
      <c r="D5412" t="s">
        <v>16238</v>
      </c>
      <c r="F5412" s="65">
        <v>10.199999999999999</v>
      </c>
      <c r="G5412" s="65" t="s">
        <v>1495</v>
      </c>
      <c r="J5412" s="65" t="s">
        <v>2673</v>
      </c>
      <c r="O5412" t="s">
        <v>1360</v>
      </c>
      <c r="Q5412">
        <v>0</v>
      </c>
      <c r="R5412">
        <v>0</v>
      </c>
    </row>
    <row r="5413" spans="1:18" x14ac:dyDescent="0.25">
      <c r="A5413" t="s">
        <v>16239</v>
      </c>
      <c r="B5413" t="s">
        <v>16240</v>
      </c>
      <c r="D5413" t="s">
        <v>16241</v>
      </c>
      <c r="F5413" s="65">
        <v>1.1000000000000001</v>
      </c>
      <c r="G5413" s="65" t="s">
        <v>49</v>
      </c>
      <c r="J5413" s="65" t="s">
        <v>2673</v>
      </c>
      <c r="O5413" t="s">
        <v>1202</v>
      </c>
      <c r="P5413" t="s">
        <v>1317</v>
      </c>
      <c r="Q5413">
        <v>1.7</v>
      </c>
      <c r="R5413">
        <v>0.13</v>
      </c>
    </row>
    <row r="5414" spans="1:18" x14ac:dyDescent="0.25">
      <c r="A5414" t="s">
        <v>16242</v>
      </c>
      <c r="B5414" t="s">
        <v>16243</v>
      </c>
      <c r="D5414" t="s">
        <v>16244</v>
      </c>
      <c r="F5414" s="65">
        <v>0.3</v>
      </c>
      <c r="G5414" s="65" t="s">
        <v>1213</v>
      </c>
      <c r="J5414" s="65" t="s">
        <v>2673</v>
      </c>
      <c r="O5414" t="s">
        <v>1202</v>
      </c>
    </row>
    <row r="5415" spans="1:18" x14ac:dyDescent="0.25">
      <c r="A5415" t="s">
        <v>16245</v>
      </c>
      <c r="B5415" t="s">
        <v>16246</v>
      </c>
      <c r="D5415" t="s">
        <v>16247</v>
      </c>
      <c r="F5415" s="65">
        <v>10</v>
      </c>
      <c r="G5415" s="65" t="s">
        <v>394</v>
      </c>
      <c r="J5415" s="65" t="s">
        <v>2673</v>
      </c>
      <c r="O5415" t="s">
        <v>1202</v>
      </c>
      <c r="Q5415">
        <v>0</v>
      </c>
      <c r="R5415">
        <v>0</v>
      </c>
    </row>
    <row r="5416" spans="1:18" x14ac:dyDescent="0.25">
      <c r="A5416" t="s">
        <v>16248</v>
      </c>
      <c r="B5416" t="s">
        <v>16249</v>
      </c>
      <c r="D5416" t="s">
        <v>16250</v>
      </c>
      <c r="F5416" s="65">
        <v>4.0999999999999996</v>
      </c>
      <c r="G5416" s="65" t="s">
        <v>1213</v>
      </c>
      <c r="J5416" s="65" t="s">
        <v>2673</v>
      </c>
      <c r="O5416" t="s">
        <v>1202</v>
      </c>
    </row>
    <row r="5417" spans="1:18" x14ac:dyDescent="0.25">
      <c r="A5417" t="s">
        <v>16251</v>
      </c>
      <c r="B5417" t="s">
        <v>16252</v>
      </c>
      <c r="D5417" t="s">
        <v>16253</v>
      </c>
      <c r="F5417" s="65">
        <v>2.8</v>
      </c>
      <c r="G5417" s="65" t="s">
        <v>1213</v>
      </c>
      <c r="J5417" s="65" t="s">
        <v>2673</v>
      </c>
      <c r="O5417" t="s">
        <v>1202</v>
      </c>
    </row>
    <row r="5418" spans="1:18" x14ac:dyDescent="0.25">
      <c r="A5418" t="s">
        <v>16254</v>
      </c>
      <c r="B5418" t="s">
        <v>16255</v>
      </c>
      <c r="D5418" t="s">
        <v>16256</v>
      </c>
      <c r="F5418" s="65">
        <v>49.9</v>
      </c>
      <c r="G5418" s="65" t="s">
        <v>394</v>
      </c>
      <c r="H5418">
        <v>37.155999999999999</v>
      </c>
      <c r="I5418">
        <v>-5.5510000000000002</v>
      </c>
      <c r="J5418" s="65" t="s">
        <v>2673</v>
      </c>
      <c r="K5418" t="s">
        <v>2708</v>
      </c>
      <c r="O5418" t="s">
        <v>1202</v>
      </c>
      <c r="P5418" t="s">
        <v>1209</v>
      </c>
      <c r="Q5418">
        <v>3.43</v>
      </c>
      <c r="R5418">
        <v>3.43</v>
      </c>
    </row>
    <row r="5419" spans="1:18" x14ac:dyDescent="0.25">
      <c r="A5419" t="s">
        <v>16257</v>
      </c>
      <c r="B5419" t="s">
        <v>16258</v>
      </c>
      <c r="D5419" t="s">
        <v>16259</v>
      </c>
      <c r="F5419" s="65">
        <v>2.7</v>
      </c>
      <c r="G5419" s="65" t="s">
        <v>1206</v>
      </c>
      <c r="J5419" s="65" t="s">
        <v>2673</v>
      </c>
      <c r="O5419" t="s">
        <v>1202</v>
      </c>
      <c r="P5419" t="s">
        <v>1317</v>
      </c>
      <c r="Q5419">
        <v>0.01</v>
      </c>
      <c r="R5419">
        <v>0.01</v>
      </c>
    </row>
    <row r="5420" spans="1:18" x14ac:dyDescent="0.25">
      <c r="A5420" t="s">
        <v>16260</v>
      </c>
      <c r="B5420" t="s">
        <v>16261</v>
      </c>
      <c r="D5420" t="s">
        <v>16262</v>
      </c>
      <c r="F5420" s="65">
        <v>2</v>
      </c>
      <c r="G5420" s="65" t="s">
        <v>1989</v>
      </c>
      <c r="J5420" s="65" t="s">
        <v>2673</v>
      </c>
      <c r="O5420" t="s">
        <v>1202</v>
      </c>
      <c r="P5420" t="s">
        <v>1317</v>
      </c>
      <c r="Q5420">
        <v>0.1</v>
      </c>
      <c r="R5420">
        <v>0.1</v>
      </c>
    </row>
    <row r="5421" spans="1:18" x14ac:dyDescent="0.25">
      <c r="A5421" t="s">
        <v>16263</v>
      </c>
      <c r="B5421" t="s">
        <v>16264</v>
      </c>
      <c r="D5421" t="s">
        <v>16265</v>
      </c>
      <c r="F5421" s="65">
        <v>6.3</v>
      </c>
      <c r="G5421" s="65" t="s">
        <v>1213</v>
      </c>
      <c r="J5421" s="65" t="s">
        <v>2673</v>
      </c>
      <c r="O5421" t="s">
        <v>1202</v>
      </c>
    </row>
    <row r="5422" spans="1:18" x14ac:dyDescent="0.25">
      <c r="A5422" t="s">
        <v>16263</v>
      </c>
      <c r="B5422" t="s">
        <v>16266</v>
      </c>
      <c r="D5422" t="s">
        <v>16267</v>
      </c>
      <c r="F5422" s="65">
        <v>6.3</v>
      </c>
      <c r="G5422" s="65" t="s">
        <v>1213</v>
      </c>
      <c r="J5422" s="65" t="s">
        <v>2673</v>
      </c>
      <c r="O5422" t="s">
        <v>1202</v>
      </c>
    </row>
    <row r="5423" spans="1:18" x14ac:dyDescent="0.25">
      <c r="A5423" t="s">
        <v>16263</v>
      </c>
      <c r="B5423" t="s">
        <v>16268</v>
      </c>
      <c r="D5423" t="s">
        <v>16269</v>
      </c>
      <c r="F5423" s="65">
        <v>6.1</v>
      </c>
      <c r="G5423" s="65" t="s">
        <v>1213</v>
      </c>
      <c r="J5423" s="65" t="s">
        <v>2673</v>
      </c>
      <c r="O5423" t="s">
        <v>1202</v>
      </c>
    </row>
    <row r="5424" spans="1:18" x14ac:dyDescent="0.25">
      <c r="A5424" t="s">
        <v>16212</v>
      </c>
      <c r="B5424" t="s">
        <v>16270</v>
      </c>
      <c r="D5424" t="s">
        <v>16271</v>
      </c>
      <c r="F5424" s="65">
        <v>0.1</v>
      </c>
      <c r="G5424" s="65" t="s">
        <v>1213</v>
      </c>
      <c r="J5424" s="65" t="s">
        <v>2673</v>
      </c>
      <c r="O5424" t="s">
        <v>1202</v>
      </c>
    </row>
    <row r="5425" spans="1:18" x14ac:dyDescent="0.25">
      <c r="A5425" t="s">
        <v>16272</v>
      </c>
      <c r="B5425" t="s">
        <v>16273</v>
      </c>
      <c r="D5425" t="s">
        <v>16274</v>
      </c>
      <c r="F5425" s="65">
        <v>10</v>
      </c>
      <c r="G5425" s="65" t="s">
        <v>1213</v>
      </c>
      <c r="J5425" s="65" t="s">
        <v>2673</v>
      </c>
      <c r="O5425" t="s">
        <v>1202</v>
      </c>
    </row>
    <row r="5426" spans="1:18" x14ac:dyDescent="0.25">
      <c r="A5426" t="s">
        <v>16275</v>
      </c>
      <c r="B5426" t="s">
        <v>16276</v>
      </c>
      <c r="D5426" t="s">
        <v>16277</v>
      </c>
      <c r="F5426" s="65">
        <v>1.4</v>
      </c>
      <c r="G5426" s="65" t="s">
        <v>1213</v>
      </c>
      <c r="J5426" s="65" t="s">
        <v>2673</v>
      </c>
      <c r="O5426" t="s">
        <v>1202</v>
      </c>
    </row>
    <row r="5427" spans="1:18" x14ac:dyDescent="0.25">
      <c r="A5427" t="s">
        <v>16212</v>
      </c>
      <c r="B5427" t="s">
        <v>16278</v>
      </c>
      <c r="D5427" t="s">
        <v>16279</v>
      </c>
      <c r="F5427" s="65">
        <v>0.5</v>
      </c>
      <c r="G5427" s="65" t="s">
        <v>1213</v>
      </c>
      <c r="J5427" s="65" t="s">
        <v>2673</v>
      </c>
      <c r="O5427" t="s">
        <v>1202</v>
      </c>
    </row>
    <row r="5428" spans="1:18" x14ac:dyDescent="0.25">
      <c r="A5428" t="s">
        <v>16198</v>
      </c>
      <c r="B5428" t="s">
        <v>16280</v>
      </c>
      <c r="D5428" t="s">
        <v>16281</v>
      </c>
      <c r="F5428" s="65">
        <v>14.7</v>
      </c>
      <c r="G5428" s="65" t="s">
        <v>1213</v>
      </c>
      <c r="J5428" s="65" t="s">
        <v>2673</v>
      </c>
      <c r="O5428" t="s">
        <v>1202</v>
      </c>
    </row>
    <row r="5429" spans="1:18" x14ac:dyDescent="0.25">
      <c r="A5429" t="s">
        <v>16282</v>
      </c>
      <c r="B5429" t="s">
        <v>16283</v>
      </c>
      <c r="D5429" t="s">
        <v>16284</v>
      </c>
      <c r="F5429" s="65">
        <v>13.1</v>
      </c>
      <c r="G5429" s="65" t="s">
        <v>1989</v>
      </c>
      <c r="J5429" s="65" t="s">
        <v>2673</v>
      </c>
      <c r="O5429" t="s">
        <v>1202</v>
      </c>
      <c r="P5429" t="s">
        <v>1317</v>
      </c>
      <c r="Q5429">
        <v>0.1</v>
      </c>
      <c r="R5429">
        <v>0.1</v>
      </c>
    </row>
    <row r="5430" spans="1:18" x14ac:dyDescent="0.25">
      <c r="A5430" t="s">
        <v>16285</v>
      </c>
      <c r="B5430" t="s">
        <v>16286</v>
      </c>
      <c r="D5430" t="s">
        <v>16287</v>
      </c>
      <c r="F5430" s="65">
        <v>2</v>
      </c>
      <c r="G5430" s="65" t="s">
        <v>1495</v>
      </c>
      <c r="J5430" s="65" t="s">
        <v>2673</v>
      </c>
      <c r="O5430" t="s">
        <v>1360</v>
      </c>
      <c r="Q5430">
        <v>0</v>
      </c>
      <c r="R5430">
        <v>0</v>
      </c>
    </row>
    <row r="5431" spans="1:18" x14ac:dyDescent="0.25">
      <c r="A5431" t="s">
        <v>16288</v>
      </c>
      <c r="B5431" t="s">
        <v>16289</v>
      </c>
      <c r="D5431" t="s">
        <v>16290</v>
      </c>
      <c r="F5431" s="65">
        <v>1.6</v>
      </c>
      <c r="G5431" s="65" t="s">
        <v>1213</v>
      </c>
      <c r="J5431" s="65" t="s">
        <v>2673</v>
      </c>
      <c r="O5431" t="s">
        <v>1202</v>
      </c>
    </row>
    <row r="5432" spans="1:18" x14ac:dyDescent="0.25">
      <c r="A5432" t="s">
        <v>16291</v>
      </c>
      <c r="B5432" t="s">
        <v>16292</v>
      </c>
      <c r="D5432" t="s">
        <v>16293</v>
      </c>
      <c r="F5432" s="65">
        <v>6.6</v>
      </c>
      <c r="G5432" s="65" t="s">
        <v>1206</v>
      </c>
      <c r="J5432" s="65" t="s">
        <v>2673</v>
      </c>
      <c r="O5432" t="s">
        <v>1202</v>
      </c>
      <c r="P5432" t="s">
        <v>1317</v>
      </c>
      <c r="Q5432">
        <v>0.01</v>
      </c>
      <c r="R5432">
        <v>0.01</v>
      </c>
    </row>
    <row r="5433" spans="1:18" x14ac:dyDescent="0.25">
      <c r="A5433" t="s">
        <v>16294</v>
      </c>
      <c r="B5433" t="s">
        <v>16295</v>
      </c>
      <c r="D5433" t="s">
        <v>16296</v>
      </c>
      <c r="F5433" s="65">
        <v>14.2</v>
      </c>
      <c r="G5433" s="65" t="s">
        <v>1206</v>
      </c>
      <c r="J5433" s="65" t="s">
        <v>2673</v>
      </c>
      <c r="O5433" t="s">
        <v>1202</v>
      </c>
      <c r="P5433" t="s">
        <v>1317</v>
      </c>
      <c r="Q5433">
        <v>0.01</v>
      </c>
      <c r="R5433">
        <v>0.01</v>
      </c>
    </row>
    <row r="5434" spans="1:18" x14ac:dyDescent="0.25">
      <c r="A5434" t="s">
        <v>16285</v>
      </c>
      <c r="B5434" t="s">
        <v>16297</v>
      </c>
      <c r="D5434" t="s">
        <v>16298</v>
      </c>
      <c r="F5434" s="65">
        <v>2.4</v>
      </c>
      <c r="G5434" s="65" t="s">
        <v>1495</v>
      </c>
      <c r="J5434" s="65" t="s">
        <v>2673</v>
      </c>
      <c r="O5434" t="s">
        <v>1360</v>
      </c>
      <c r="Q5434">
        <v>0</v>
      </c>
      <c r="R5434">
        <v>0</v>
      </c>
    </row>
    <row r="5435" spans="1:18" x14ac:dyDescent="0.25">
      <c r="A5435" t="s">
        <v>16299</v>
      </c>
      <c r="B5435" t="s">
        <v>16300</v>
      </c>
      <c r="D5435" t="s">
        <v>16301</v>
      </c>
      <c r="F5435" s="65">
        <v>49.9</v>
      </c>
      <c r="G5435" s="65" t="s">
        <v>394</v>
      </c>
      <c r="H5435">
        <v>39.17</v>
      </c>
      <c r="I5435">
        <v>-3.274</v>
      </c>
      <c r="J5435" s="65" t="s">
        <v>2673</v>
      </c>
      <c r="K5435" t="s">
        <v>2691</v>
      </c>
      <c r="O5435" t="s">
        <v>1202</v>
      </c>
      <c r="P5435" t="s">
        <v>1209</v>
      </c>
      <c r="Q5435">
        <v>3.43</v>
      </c>
      <c r="R5435">
        <v>3.43</v>
      </c>
    </row>
    <row r="5436" spans="1:18" x14ac:dyDescent="0.25">
      <c r="A5436" t="s">
        <v>16299</v>
      </c>
      <c r="B5436" t="s">
        <v>16302</v>
      </c>
      <c r="D5436" t="s">
        <v>16303</v>
      </c>
      <c r="F5436" s="65">
        <v>49.9</v>
      </c>
      <c r="G5436" s="65" t="s">
        <v>394</v>
      </c>
      <c r="H5436">
        <v>39.17</v>
      </c>
      <c r="I5436">
        <v>-3.274</v>
      </c>
      <c r="J5436" s="65" t="s">
        <v>2673</v>
      </c>
      <c r="K5436" t="s">
        <v>2691</v>
      </c>
      <c r="O5436" t="s">
        <v>1202</v>
      </c>
      <c r="P5436" t="s">
        <v>1209</v>
      </c>
      <c r="Q5436">
        <v>3.43</v>
      </c>
      <c r="R5436">
        <v>3.43</v>
      </c>
    </row>
    <row r="5437" spans="1:18" x14ac:dyDescent="0.25">
      <c r="A5437" t="s">
        <v>16304</v>
      </c>
      <c r="B5437" t="s">
        <v>16305</v>
      </c>
      <c r="D5437" t="s">
        <v>16306</v>
      </c>
      <c r="F5437" s="65">
        <v>49.9</v>
      </c>
      <c r="G5437" s="65" t="s">
        <v>394</v>
      </c>
      <c r="H5437">
        <v>38.811999999999998</v>
      </c>
      <c r="I5437">
        <v>-7.0590000000000002</v>
      </c>
      <c r="J5437" s="65" t="s">
        <v>2673</v>
      </c>
      <c r="K5437" t="s">
        <v>2801</v>
      </c>
      <c r="O5437" t="s">
        <v>1202</v>
      </c>
      <c r="P5437" t="s">
        <v>1209</v>
      </c>
      <c r="Q5437">
        <v>3.43</v>
      </c>
      <c r="R5437">
        <v>3.43</v>
      </c>
    </row>
    <row r="5438" spans="1:18" x14ac:dyDescent="0.25">
      <c r="A5438" t="s">
        <v>16307</v>
      </c>
      <c r="B5438" t="s">
        <v>16308</v>
      </c>
      <c r="D5438" t="s">
        <v>16309</v>
      </c>
      <c r="F5438" s="65">
        <v>8.6</v>
      </c>
      <c r="G5438" s="65" t="s">
        <v>1213</v>
      </c>
      <c r="J5438" s="65" t="s">
        <v>2673</v>
      </c>
      <c r="O5438" t="s">
        <v>1202</v>
      </c>
    </row>
    <row r="5439" spans="1:18" x14ac:dyDescent="0.25">
      <c r="A5439" t="s">
        <v>16310</v>
      </c>
      <c r="B5439" t="s">
        <v>16311</v>
      </c>
      <c r="D5439" t="s">
        <v>16312</v>
      </c>
      <c r="F5439" s="65">
        <v>1.9</v>
      </c>
      <c r="G5439" s="65" t="s">
        <v>1213</v>
      </c>
      <c r="J5439" s="65" t="s">
        <v>2673</v>
      </c>
      <c r="O5439" t="s">
        <v>1202</v>
      </c>
    </row>
    <row r="5440" spans="1:18" x14ac:dyDescent="0.25">
      <c r="A5440" t="s">
        <v>16060</v>
      </c>
      <c r="B5440" t="s">
        <v>16313</v>
      </c>
      <c r="D5440" t="s">
        <v>16314</v>
      </c>
      <c r="F5440" s="65">
        <v>2.8</v>
      </c>
      <c r="G5440" s="65" t="s">
        <v>394</v>
      </c>
      <c r="J5440" s="65" t="s">
        <v>2673</v>
      </c>
      <c r="O5440" t="s">
        <v>1202</v>
      </c>
      <c r="Q5440">
        <v>0</v>
      </c>
      <c r="R5440">
        <v>0</v>
      </c>
    </row>
    <row r="5441" spans="1:18" x14ac:dyDescent="0.25">
      <c r="A5441" t="s">
        <v>16060</v>
      </c>
      <c r="B5441" t="s">
        <v>16315</v>
      </c>
      <c r="D5441" t="s">
        <v>16316</v>
      </c>
      <c r="F5441" s="65">
        <v>1.2</v>
      </c>
      <c r="G5441" s="65" t="s">
        <v>394</v>
      </c>
      <c r="J5441" s="65" t="s">
        <v>2673</v>
      </c>
      <c r="O5441" t="s">
        <v>1202</v>
      </c>
      <c r="Q5441">
        <v>0</v>
      </c>
      <c r="R5441">
        <v>0</v>
      </c>
    </row>
    <row r="5442" spans="1:18" x14ac:dyDescent="0.25">
      <c r="A5442" t="s">
        <v>16060</v>
      </c>
      <c r="B5442" t="s">
        <v>16317</v>
      </c>
      <c r="D5442" t="s">
        <v>16318</v>
      </c>
      <c r="F5442" s="65">
        <v>1.1000000000000001</v>
      </c>
      <c r="G5442" s="65" t="s">
        <v>394</v>
      </c>
      <c r="J5442" s="65" t="s">
        <v>2673</v>
      </c>
      <c r="O5442" t="s">
        <v>1202</v>
      </c>
      <c r="Q5442">
        <v>0</v>
      </c>
      <c r="R5442">
        <v>0</v>
      </c>
    </row>
    <row r="5443" spans="1:18" x14ac:dyDescent="0.25">
      <c r="A5443" t="s">
        <v>16060</v>
      </c>
      <c r="B5443" t="s">
        <v>16319</v>
      </c>
      <c r="D5443" t="s">
        <v>16320</v>
      </c>
      <c r="F5443" s="65">
        <v>1.1000000000000001</v>
      </c>
      <c r="G5443" s="65" t="s">
        <v>394</v>
      </c>
      <c r="J5443" s="65" t="s">
        <v>2673</v>
      </c>
      <c r="O5443" t="s">
        <v>1202</v>
      </c>
      <c r="Q5443">
        <v>0</v>
      </c>
      <c r="R5443">
        <v>0</v>
      </c>
    </row>
    <row r="5444" spans="1:18" x14ac:dyDescent="0.25">
      <c r="A5444" t="s">
        <v>16321</v>
      </c>
      <c r="B5444" t="s">
        <v>16322</v>
      </c>
      <c r="D5444" t="s">
        <v>16323</v>
      </c>
      <c r="F5444" s="65">
        <v>9.6999999999999993</v>
      </c>
      <c r="G5444" s="65" t="s">
        <v>1206</v>
      </c>
      <c r="J5444" s="65" t="s">
        <v>2673</v>
      </c>
      <c r="O5444" t="s">
        <v>1202</v>
      </c>
      <c r="P5444" t="s">
        <v>1317</v>
      </c>
      <c r="Q5444">
        <v>0.01</v>
      </c>
      <c r="R5444">
        <v>0.01</v>
      </c>
    </row>
    <row r="5445" spans="1:18" x14ac:dyDescent="0.25">
      <c r="A5445" t="s">
        <v>16324</v>
      </c>
      <c r="B5445" t="s">
        <v>16325</v>
      </c>
      <c r="D5445" t="s">
        <v>16326</v>
      </c>
      <c r="F5445" s="65">
        <v>4.9000000000000004</v>
      </c>
      <c r="G5445" s="65" t="s">
        <v>1206</v>
      </c>
      <c r="J5445" s="65" t="s">
        <v>2673</v>
      </c>
      <c r="O5445" t="s">
        <v>1202</v>
      </c>
      <c r="P5445" t="s">
        <v>1317</v>
      </c>
      <c r="Q5445">
        <v>0.01</v>
      </c>
      <c r="R5445">
        <v>0.01</v>
      </c>
    </row>
    <row r="5446" spans="1:18" x14ac:dyDescent="0.25">
      <c r="A5446" t="s">
        <v>16321</v>
      </c>
      <c r="B5446" t="s">
        <v>16327</v>
      </c>
      <c r="D5446" t="s">
        <v>16328</v>
      </c>
      <c r="F5446" s="65">
        <v>8.3000000000000007</v>
      </c>
      <c r="G5446" s="65" t="s">
        <v>1206</v>
      </c>
      <c r="J5446" s="65" t="s">
        <v>2673</v>
      </c>
      <c r="O5446" t="s">
        <v>1202</v>
      </c>
      <c r="P5446" t="s">
        <v>1317</v>
      </c>
      <c r="Q5446">
        <v>0.01</v>
      </c>
      <c r="R5446">
        <v>0.01</v>
      </c>
    </row>
    <row r="5447" spans="1:18" x14ac:dyDescent="0.25">
      <c r="A5447" t="s">
        <v>16329</v>
      </c>
      <c r="B5447" t="s">
        <v>16330</v>
      </c>
      <c r="D5447" t="s">
        <v>16331</v>
      </c>
      <c r="F5447" s="65">
        <v>4.5</v>
      </c>
      <c r="G5447" s="65" t="s">
        <v>1495</v>
      </c>
      <c r="J5447" s="65" t="s">
        <v>2673</v>
      </c>
      <c r="O5447" t="s">
        <v>1360</v>
      </c>
      <c r="Q5447">
        <v>0</v>
      </c>
      <c r="R5447">
        <v>0</v>
      </c>
    </row>
    <row r="5448" spans="1:18" x14ac:dyDescent="0.25">
      <c r="A5448" t="s">
        <v>16332</v>
      </c>
      <c r="B5448" t="s">
        <v>16333</v>
      </c>
      <c r="D5448" t="s">
        <v>16334</v>
      </c>
      <c r="F5448" s="65">
        <v>2.4</v>
      </c>
      <c r="G5448" s="65" t="s">
        <v>49</v>
      </c>
      <c r="J5448" s="65" t="s">
        <v>2673</v>
      </c>
      <c r="O5448" t="s">
        <v>1202</v>
      </c>
      <c r="P5448" t="s">
        <v>1317</v>
      </c>
      <c r="Q5448">
        <v>1.7</v>
      </c>
      <c r="R5448">
        <v>0.13</v>
      </c>
    </row>
    <row r="5449" spans="1:18" x14ac:dyDescent="0.25">
      <c r="A5449" t="s">
        <v>16335</v>
      </c>
      <c r="B5449" t="s">
        <v>16336</v>
      </c>
      <c r="D5449" t="s">
        <v>16337</v>
      </c>
      <c r="F5449" s="65">
        <v>10.8</v>
      </c>
      <c r="G5449" s="65" t="s">
        <v>1206</v>
      </c>
      <c r="J5449" s="65" t="s">
        <v>2673</v>
      </c>
      <c r="O5449" t="s">
        <v>1202</v>
      </c>
      <c r="P5449" t="s">
        <v>1317</v>
      </c>
      <c r="Q5449">
        <v>0.01</v>
      </c>
      <c r="R5449">
        <v>0.01</v>
      </c>
    </row>
    <row r="5450" spans="1:18" x14ac:dyDescent="0.25">
      <c r="A5450" t="s">
        <v>16338</v>
      </c>
      <c r="B5450" t="s">
        <v>16339</v>
      </c>
      <c r="D5450" t="s">
        <v>16340</v>
      </c>
      <c r="F5450" s="65">
        <v>1.8</v>
      </c>
      <c r="G5450" s="65" t="s">
        <v>1213</v>
      </c>
      <c r="J5450" s="65" t="s">
        <v>2673</v>
      </c>
      <c r="O5450" t="s">
        <v>1202</v>
      </c>
    </row>
    <row r="5451" spans="1:18" x14ac:dyDescent="0.25">
      <c r="A5451" t="s">
        <v>16341</v>
      </c>
      <c r="B5451" t="s">
        <v>16342</v>
      </c>
      <c r="D5451" t="s">
        <v>16343</v>
      </c>
      <c r="F5451" s="65">
        <v>27</v>
      </c>
      <c r="G5451" s="65" t="s">
        <v>1495</v>
      </c>
      <c r="J5451" s="65" t="s">
        <v>2673</v>
      </c>
      <c r="O5451" t="s">
        <v>1360</v>
      </c>
      <c r="Q5451">
        <v>0</v>
      </c>
      <c r="R5451">
        <v>0</v>
      </c>
    </row>
    <row r="5452" spans="1:18" x14ac:dyDescent="0.25">
      <c r="A5452" t="s">
        <v>16344</v>
      </c>
      <c r="B5452" t="s">
        <v>16345</v>
      </c>
      <c r="D5452" t="s">
        <v>377</v>
      </c>
      <c r="F5452" s="65">
        <v>2.2000000000000002</v>
      </c>
      <c r="G5452" s="65" t="s">
        <v>1213</v>
      </c>
      <c r="J5452" s="65" t="s">
        <v>2673</v>
      </c>
      <c r="O5452" t="s">
        <v>1202</v>
      </c>
    </row>
    <row r="5453" spans="1:18" x14ac:dyDescent="0.25">
      <c r="A5453" t="s">
        <v>16346</v>
      </c>
      <c r="B5453" t="s">
        <v>16347</v>
      </c>
      <c r="D5453" t="s">
        <v>16348</v>
      </c>
      <c r="F5453" s="65">
        <v>31.2</v>
      </c>
      <c r="G5453" s="65" t="s">
        <v>1495</v>
      </c>
      <c r="J5453" s="65" t="s">
        <v>2673</v>
      </c>
      <c r="O5453" t="s">
        <v>1360</v>
      </c>
      <c r="Q5453">
        <v>0</v>
      </c>
      <c r="R5453">
        <v>0</v>
      </c>
    </row>
    <row r="5454" spans="1:18" x14ac:dyDescent="0.25">
      <c r="A5454" t="s">
        <v>16349</v>
      </c>
      <c r="B5454" t="s">
        <v>16350</v>
      </c>
      <c r="D5454" t="s">
        <v>16351</v>
      </c>
      <c r="F5454" s="65">
        <v>2.4</v>
      </c>
      <c r="G5454" s="65" t="s">
        <v>1989</v>
      </c>
      <c r="J5454" s="65" t="s">
        <v>2673</v>
      </c>
      <c r="O5454" t="s">
        <v>1202</v>
      </c>
      <c r="P5454" t="s">
        <v>1317</v>
      </c>
      <c r="Q5454">
        <v>0.1</v>
      </c>
      <c r="R5454">
        <v>0.1</v>
      </c>
    </row>
    <row r="5455" spans="1:18" x14ac:dyDescent="0.25">
      <c r="A5455" t="s">
        <v>16352</v>
      </c>
      <c r="B5455" t="s">
        <v>16353</v>
      </c>
      <c r="D5455" t="s">
        <v>16354</v>
      </c>
      <c r="F5455" s="65">
        <v>12.8</v>
      </c>
      <c r="G5455" s="65" t="s">
        <v>1206</v>
      </c>
      <c r="J5455" s="65" t="s">
        <v>2673</v>
      </c>
      <c r="O5455" t="s">
        <v>1202</v>
      </c>
      <c r="P5455" t="s">
        <v>1317</v>
      </c>
      <c r="Q5455">
        <v>0.01</v>
      </c>
      <c r="R5455">
        <v>0.01</v>
      </c>
    </row>
    <row r="5456" spans="1:18" x14ac:dyDescent="0.25">
      <c r="A5456" t="s">
        <v>16355</v>
      </c>
      <c r="B5456" t="s">
        <v>16356</v>
      </c>
      <c r="D5456" t="s">
        <v>16357</v>
      </c>
      <c r="F5456" s="65">
        <v>20.9</v>
      </c>
      <c r="G5456" s="65" t="s">
        <v>1206</v>
      </c>
      <c r="J5456" s="65" t="s">
        <v>2673</v>
      </c>
      <c r="O5456" t="s">
        <v>1202</v>
      </c>
      <c r="P5456" t="s">
        <v>1317</v>
      </c>
      <c r="Q5456">
        <v>0.01</v>
      </c>
      <c r="R5456">
        <v>0.01</v>
      </c>
    </row>
    <row r="5457" spans="1:18" x14ac:dyDescent="0.25">
      <c r="A5457" t="s">
        <v>16355</v>
      </c>
      <c r="B5457" t="s">
        <v>16358</v>
      </c>
      <c r="D5457" t="s">
        <v>16359</v>
      </c>
      <c r="F5457" s="65">
        <v>18.399999999999999</v>
      </c>
      <c r="G5457" s="65" t="s">
        <v>1206</v>
      </c>
      <c r="J5457" s="65" t="s">
        <v>2673</v>
      </c>
      <c r="O5457" t="s">
        <v>1202</v>
      </c>
      <c r="P5457" t="s">
        <v>1317</v>
      </c>
      <c r="Q5457">
        <v>0.01</v>
      </c>
      <c r="R5457">
        <v>0.01</v>
      </c>
    </row>
    <row r="5458" spans="1:18" x14ac:dyDescent="0.25">
      <c r="A5458" t="s">
        <v>16355</v>
      </c>
      <c r="B5458" t="s">
        <v>16360</v>
      </c>
      <c r="D5458" t="s">
        <v>16361</v>
      </c>
      <c r="F5458" s="65">
        <v>8.6</v>
      </c>
      <c r="G5458" s="65" t="s">
        <v>1206</v>
      </c>
      <c r="J5458" s="65" t="s">
        <v>2673</v>
      </c>
      <c r="O5458" t="s">
        <v>1202</v>
      </c>
      <c r="P5458" t="s">
        <v>1317</v>
      </c>
      <c r="Q5458">
        <v>0.01</v>
      </c>
      <c r="R5458">
        <v>0.01</v>
      </c>
    </row>
    <row r="5459" spans="1:18" x14ac:dyDescent="0.25">
      <c r="A5459" t="s">
        <v>16352</v>
      </c>
      <c r="B5459" t="s">
        <v>16362</v>
      </c>
      <c r="D5459" t="s">
        <v>16363</v>
      </c>
      <c r="F5459" s="65">
        <v>6.5</v>
      </c>
      <c r="G5459" s="65" t="s">
        <v>1206</v>
      </c>
      <c r="J5459" s="65" t="s">
        <v>2673</v>
      </c>
      <c r="O5459" t="s">
        <v>1202</v>
      </c>
      <c r="P5459" t="s">
        <v>1317</v>
      </c>
      <c r="Q5459">
        <v>0.01</v>
      </c>
      <c r="R5459">
        <v>0.01</v>
      </c>
    </row>
    <row r="5460" spans="1:18" x14ac:dyDescent="0.25">
      <c r="A5460" t="s">
        <v>16364</v>
      </c>
      <c r="B5460" t="s">
        <v>16365</v>
      </c>
      <c r="D5460" t="s">
        <v>16366</v>
      </c>
      <c r="F5460" s="65">
        <v>1</v>
      </c>
      <c r="G5460" s="65" t="s">
        <v>394</v>
      </c>
      <c r="J5460" s="65" t="s">
        <v>2673</v>
      </c>
      <c r="O5460" t="s">
        <v>1202</v>
      </c>
      <c r="Q5460">
        <v>0</v>
      </c>
      <c r="R5460">
        <v>0</v>
      </c>
    </row>
    <row r="5461" spans="1:18" x14ac:dyDescent="0.25">
      <c r="A5461" t="s">
        <v>16367</v>
      </c>
      <c r="B5461" t="s">
        <v>16368</v>
      </c>
      <c r="D5461" t="s">
        <v>16369</v>
      </c>
      <c r="F5461" s="65">
        <v>17.7</v>
      </c>
      <c r="G5461" s="65" t="s">
        <v>1206</v>
      </c>
      <c r="J5461" s="65" t="s">
        <v>2673</v>
      </c>
      <c r="O5461" t="s">
        <v>1202</v>
      </c>
      <c r="P5461" t="s">
        <v>1317</v>
      </c>
      <c r="Q5461">
        <v>0.01</v>
      </c>
      <c r="R5461">
        <v>0.01</v>
      </c>
    </row>
    <row r="5462" spans="1:18" x14ac:dyDescent="0.25">
      <c r="A5462" t="s">
        <v>16321</v>
      </c>
      <c r="B5462" t="s">
        <v>16370</v>
      </c>
      <c r="D5462" t="s">
        <v>16371</v>
      </c>
      <c r="F5462" s="65">
        <v>4.2</v>
      </c>
      <c r="G5462" s="65" t="s">
        <v>1206</v>
      </c>
      <c r="J5462" s="65" t="s">
        <v>2673</v>
      </c>
      <c r="O5462" t="s">
        <v>1202</v>
      </c>
      <c r="P5462" t="s">
        <v>1317</v>
      </c>
      <c r="Q5462">
        <v>0.01</v>
      </c>
      <c r="R5462">
        <v>0.01</v>
      </c>
    </row>
    <row r="5463" spans="1:18" x14ac:dyDescent="0.25">
      <c r="A5463" t="s">
        <v>16372</v>
      </c>
      <c r="B5463" t="s">
        <v>16373</v>
      </c>
      <c r="D5463" t="s">
        <v>16374</v>
      </c>
      <c r="F5463" s="65">
        <v>24.7</v>
      </c>
      <c r="G5463" s="65" t="s">
        <v>1206</v>
      </c>
      <c r="J5463" s="65" t="s">
        <v>2673</v>
      </c>
      <c r="O5463" t="s">
        <v>1202</v>
      </c>
      <c r="P5463" t="s">
        <v>1317</v>
      </c>
      <c r="Q5463">
        <v>0.01</v>
      </c>
      <c r="R5463">
        <v>0.01</v>
      </c>
    </row>
    <row r="5464" spans="1:18" x14ac:dyDescent="0.25">
      <c r="A5464" t="s">
        <v>16375</v>
      </c>
      <c r="B5464" t="s">
        <v>16376</v>
      </c>
      <c r="D5464" t="s">
        <v>16377</v>
      </c>
      <c r="F5464" s="65">
        <v>36</v>
      </c>
      <c r="G5464" s="65" t="s">
        <v>1495</v>
      </c>
      <c r="J5464" s="65" t="s">
        <v>2673</v>
      </c>
      <c r="O5464" t="s">
        <v>1360</v>
      </c>
      <c r="Q5464">
        <v>0</v>
      </c>
      <c r="R5464">
        <v>0</v>
      </c>
    </row>
    <row r="5465" spans="1:18" x14ac:dyDescent="0.25">
      <c r="A5465" t="s">
        <v>16378</v>
      </c>
      <c r="B5465" t="s">
        <v>16379</v>
      </c>
      <c r="D5465" t="s">
        <v>16380</v>
      </c>
      <c r="F5465" s="65">
        <v>32</v>
      </c>
      <c r="G5465" s="65" t="s">
        <v>1495</v>
      </c>
      <c r="J5465" s="65" t="s">
        <v>2673</v>
      </c>
      <c r="O5465" t="s">
        <v>1360</v>
      </c>
      <c r="Q5465">
        <v>0</v>
      </c>
      <c r="R5465">
        <v>0</v>
      </c>
    </row>
    <row r="5466" spans="1:18" x14ac:dyDescent="0.25">
      <c r="A5466" t="s">
        <v>16381</v>
      </c>
      <c r="B5466" t="s">
        <v>16382</v>
      </c>
      <c r="D5466" t="s">
        <v>16383</v>
      </c>
      <c r="F5466" s="65">
        <v>1.6</v>
      </c>
      <c r="G5466" s="65" t="s">
        <v>49</v>
      </c>
      <c r="J5466" s="65" t="s">
        <v>2673</v>
      </c>
      <c r="O5466" t="s">
        <v>1202</v>
      </c>
      <c r="P5466" t="s">
        <v>1317</v>
      </c>
      <c r="Q5466">
        <v>1.7</v>
      </c>
      <c r="R5466">
        <v>0.13</v>
      </c>
    </row>
    <row r="5467" spans="1:18" x14ac:dyDescent="0.25">
      <c r="A5467" t="s">
        <v>16384</v>
      </c>
      <c r="B5467" t="s">
        <v>16385</v>
      </c>
      <c r="D5467" t="s">
        <v>16386</v>
      </c>
      <c r="F5467" s="65">
        <v>6.6</v>
      </c>
      <c r="G5467" s="65" t="s">
        <v>1206</v>
      </c>
      <c r="J5467" s="65" t="s">
        <v>2673</v>
      </c>
      <c r="O5467" t="s">
        <v>1202</v>
      </c>
      <c r="P5467" t="s">
        <v>1317</v>
      </c>
      <c r="Q5467">
        <v>0.01</v>
      </c>
      <c r="R5467">
        <v>0.01</v>
      </c>
    </row>
    <row r="5468" spans="1:18" x14ac:dyDescent="0.25">
      <c r="A5468" t="s">
        <v>16387</v>
      </c>
      <c r="B5468" t="s">
        <v>16388</v>
      </c>
      <c r="D5468" t="s">
        <v>16389</v>
      </c>
      <c r="F5468" s="65">
        <v>2.7</v>
      </c>
      <c r="G5468" s="65" t="s">
        <v>1213</v>
      </c>
      <c r="J5468" s="65" t="s">
        <v>2673</v>
      </c>
      <c r="O5468" t="s">
        <v>1202</v>
      </c>
    </row>
    <row r="5469" spans="1:18" x14ac:dyDescent="0.25">
      <c r="A5469" t="s">
        <v>16390</v>
      </c>
      <c r="B5469" t="s">
        <v>16391</v>
      </c>
      <c r="D5469" t="s">
        <v>16392</v>
      </c>
      <c r="F5469" s="65">
        <v>0.1</v>
      </c>
      <c r="G5469" s="65" t="s">
        <v>49</v>
      </c>
      <c r="J5469" s="65" t="s">
        <v>2673</v>
      </c>
      <c r="O5469" t="s">
        <v>1202</v>
      </c>
      <c r="P5469" t="s">
        <v>1317</v>
      </c>
      <c r="Q5469">
        <v>1.7</v>
      </c>
      <c r="R5469">
        <v>0.13</v>
      </c>
    </row>
    <row r="5470" spans="1:18" x14ac:dyDescent="0.25">
      <c r="A5470" t="s">
        <v>16393</v>
      </c>
      <c r="B5470" t="s">
        <v>16394</v>
      </c>
      <c r="D5470" t="s">
        <v>386</v>
      </c>
      <c r="F5470" s="65">
        <v>5</v>
      </c>
      <c r="G5470" s="65" t="s">
        <v>1213</v>
      </c>
      <c r="J5470" s="65" t="s">
        <v>2673</v>
      </c>
      <c r="O5470" t="s">
        <v>1202</v>
      </c>
    </row>
    <row r="5471" spans="1:18" x14ac:dyDescent="0.25">
      <c r="A5471" t="s">
        <v>16395</v>
      </c>
      <c r="B5471" t="s">
        <v>16396</v>
      </c>
      <c r="D5471" t="s">
        <v>16397</v>
      </c>
      <c r="F5471" s="65">
        <v>1.4</v>
      </c>
      <c r="G5471" s="65" t="s">
        <v>1213</v>
      </c>
      <c r="J5471" s="65" t="s">
        <v>2673</v>
      </c>
      <c r="O5471" t="s">
        <v>1202</v>
      </c>
    </row>
    <row r="5472" spans="1:18" x14ac:dyDescent="0.25">
      <c r="A5472" t="s">
        <v>16398</v>
      </c>
      <c r="B5472" t="s">
        <v>16399</v>
      </c>
      <c r="D5472" t="s">
        <v>16400</v>
      </c>
      <c r="F5472" s="65">
        <v>30</v>
      </c>
      <c r="G5472" s="65" t="s">
        <v>1495</v>
      </c>
      <c r="J5472" s="65" t="s">
        <v>2673</v>
      </c>
      <c r="O5472" t="s">
        <v>1360</v>
      </c>
      <c r="Q5472">
        <v>0</v>
      </c>
      <c r="R5472">
        <v>0</v>
      </c>
    </row>
    <row r="5473" spans="1:18" x14ac:dyDescent="0.25">
      <c r="A5473" t="s">
        <v>16401</v>
      </c>
      <c r="B5473" t="s">
        <v>16402</v>
      </c>
      <c r="D5473" t="s">
        <v>16403</v>
      </c>
      <c r="F5473" s="65">
        <v>20.8</v>
      </c>
      <c r="G5473" s="65" t="s">
        <v>1213</v>
      </c>
      <c r="J5473" s="65" t="s">
        <v>2673</v>
      </c>
      <c r="O5473" t="s">
        <v>1202</v>
      </c>
    </row>
    <row r="5474" spans="1:18" x14ac:dyDescent="0.25">
      <c r="A5474" t="s">
        <v>16404</v>
      </c>
      <c r="B5474" t="s">
        <v>16405</v>
      </c>
      <c r="D5474" t="s">
        <v>16406</v>
      </c>
      <c r="F5474" s="65">
        <v>0.9</v>
      </c>
      <c r="G5474" s="65" t="s">
        <v>1206</v>
      </c>
      <c r="J5474" s="65" t="s">
        <v>2673</v>
      </c>
      <c r="O5474" t="s">
        <v>1202</v>
      </c>
      <c r="P5474" t="s">
        <v>1317</v>
      </c>
      <c r="Q5474">
        <v>0.01</v>
      </c>
      <c r="R5474">
        <v>0.01</v>
      </c>
    </row>
    <row r="5475" spans="1:18" x14ac:dyDescent="0.25">
      <c r="A5475" t="s">
        <v>16407</v>
      </c>
      <c r="B5475" t="s">
        <v>16408</v>
      </c>
      <c r="D5475" t="s">
        <v>16409</v>
      </c>
      <c r="F5475" s="65">
        <v>2.4</v>
      </c>
      <c r="G5475" s="65" t="s">
        <v>1213</v>
      </c>
      <c r="J5475" s="65" t="s">
        <v>2673</v>
      </c>
      <c r="O5475" t="s">
        <v>1202</v>
      </c>
    </row>
    <row r="5476" spans="1:18" x14ac:dyDescent="0.25">
      <c r="A5476" t="s">
        <v>16410</v>
      </c>
      <c r="B5476" t="s">
        <v>16411</v>
      </c>
      <c r="D5476" t="s">
        <v>16412</v>
      </c>
      <c r="F5476" s="65">
        <v>3</v>
      </c>
      <c r="G5476" s="65" t="s">
        <v>1495</v>
      </c>
      <c r="J5476" s="65" t="s">
        <v>2673</v>
      </c>
      <c r="O5476" t="s">
        <v>1360</v>
      </c>
      <c r="Q5476">
        <v>0</v>
      </c>
      <c r="R5476">
        <v>0</v>
      </c>
    </row>
    <row r="5477" spans="1:18" x14ac:dyDescent="0.25">
      <c r="A5477" t="s">
        <v>16364</v>
      </c>
      <c r="B5477" t="s">
        <v>16413</v>
      </c>
      <c r="D5477" t="s">
        <v>16414</v>
      </c>
      <c r="F5477" s="65">
        <v>0.1</v>
      </c>
      <c r="G5477" s="65" t="s">
        <v>394</v>
      </c>
      <c r="J5477" s="65" t="s">
        <v>2673</v>
      </c>
      <c r="O5477" t="s">
        <v>1202</v>
      </c>
      <c r="Q5477">
        <v>0</v>
      </c>
      <c r="R5477">
        <v>0</v>
      </c>
    </row>
    <row r="5478" spans="1:18" x14ac:dyDescent="0.25">
      <c r="A5478" t="s">
        <v>16272</v>
      </c>
      <c r="B5478" t="s">
        <v>16415</v>
      </c>
      <c r="D5478" t="s">
        <v>16416</v>
      </c>
      <c r="F5478" s="65">
        <v>1.2</v>
      </c>
      <c r="G5478" s="65" t="s">
        <v>1213</v>
      </c>
      <c r="J5478" s="65" t="s">
        <v>2673</v>
      </c>
      <c r="O5478" t="s">
        <v>1202</v>
      </c>
    </row>
    <row r="5479" spans="1:18" x14ac:dyDescent="0.25">
      <c r="A5479" t="s">
        <v>16417</v>
      </c>
      <c r="B5479" t="s">
        <v>16418</v>
      </c>
      <c r="D5479" t="s">
        <v>16419</v>
      </c>
      <c r="F5479" s="65">
        <v>4</v>
      </c>
      <c r="G5479" s="65" t="s">
        <v>1206</v>
      </c>
      <c r="J5479" s="65" t="s">
        <v>2673</v>
      </c>
      <c r="O5479" t="s">
        <v>1202</v>
      </c>
      <c r="P5479" t="s">
        <v>1317</v>
      </c>
      <c r="Q5479">
        <v>0.01</v>
      </c>
      <c r="R5479">
        <v>0.01</v>
      </c>
    </row>
    <row r="5480" spans="1:18" x14ac:dyDescent="0.25">
      <c r="A5480" t="s">
        <v>16420</v>
      </c>
      <c r="B5480" t="s">
        <v>16421</v>
      </c>
      <c r="D5480" t="s">
        <v>16422</v>
      </c>
      <c r="F5480" s="65">
        <v>0.2</v>
      </c>
      <c r="G5480" s="65" t="s">
        <v>1213</v>
      </c>
      <c r="J5480" s="65" t="s">
        <v>2673</v>
      </c>
      <c r="O5480" t="s">
        <v>1202</v>
      </c>
    </row>
    <row r="5481" spans="1:18" x14ac:dyDescent="0.25">
      <c r="A5481" t="s">
        <v>16423</v>
      </c>
      <c r="B5481" t="s">
        <v>16424</v>
      </c>
      <c r="D5481" t="s">
        <v>16425</v>
      </c>
      <c r="F5481" s="65">
        <v>2.2999999999999998</v>
      </c>
      <c r="G5481" s="65" t="s">
        <v>1213</v>
      </c>
      <c r="J5481" s="65" t="s">
        <v>2673</v>
      </c>
      <c r="O5481" t="s">
        <v>1202</v>
      </c>
    </row>
    <row r="5482" spans="1:18" x14ac:dyDescent="0.25">
      <c r="A5482" t="s">
        <v>16426</v>
      </c>
      <c r="B5482" t="s">
        <v>16427</v>
      </c>
      <c r="D5482" t="s">
        <v>16428</v>
      </c>
      <c r="F5482" s="65">
        <v>6</v>
      </c>
      <c r="G5482" s="65" t="s">
        <v>1495</v>
      </c>
      <c r="J5482" s="65" t="s">
        <v>2673</v>
      </c>
      <c r="O5482" t="s">
        <v>1360</v>
      </c>
      <c r="Q5482">
        <v>0</v>
      </c>
      <c r="R5482">
        <v>0</v>
      </c>
    </row>
    <row r="5483" spans="1:18" x14ac:dyDescent="0.25">
      <c r="A5483" t="s">
        <v>16429</v>
      </c>
      <c r="B5483" t="s">
        <v>16430</v>
      </c>
      <c r="D5483" t="s">
        <v>16431</v>
      </c>
      <c r="F5483" s="65">
        <v>12.2</v>
      </c>
      <c r="G5483" s="65" t="s">
        <v>63</v>
      </c>
      <c r="J5483" s="65" t="s">
        <v>2673</v>
      </c>
      <c r="O5483" t="s">
        <v>1202</v>
      </c>
      <c r="P5483" t="s">
        <v>1317</v>
      </c>
      <c r="Q5483">
        <v>1.7</v>
      </c>
      <c r="R5483">
        <v>0.13</v>
      </c>
    </row>
    <row r="5484" spans="1:18" x14ac:dyDescent="0.25">
      <c r="A5484" t="s">
        <v>16432</v>
      </c>
      <c r="B5484" t="s">
        <v>16433</v>
      </c>
      <c r="D5484" t="s">
        <v>16434</v>
      </c>
      <c r="F5484" s="65">
        <v>10.8</v>
      </c>
      <c r="G5484" s="65" t="s">
        <v>1206</v>
      </c>
      <c r="J5484" s="65" t="s">
        <v>2673</v>
      </c>
      <c r="O5484" t="s">
        <v>1202</v>
      </c>
      <c r="P5484" t="s">
        <v>1317</v>
      </c>
      <c r="Q5484">
        <v>0.01</v>
      </c>
      <c r="R5484">
        <v>0.01</v>
      </c>
    </row>
    <row r="5485" spans="1:18" x14ac:dyDescent="0.25">
      <c r="A5485" t="s">
        <v>16435</v>
      </c>
      <c r="B5485" t="s">
        <v>16436</v>
      </c>
      <c r="D5485" t="s">
        <v>16437</v>
      </c>
      <c r="F5485" s="65">
        <v>6</v>
      </c>
      <c r="G5485" s="65" t="s">
        <v>1206</v>
      </c>
      <c r="J5485" s="65" t="s">
        <v>2673</v>
      </c>
      <c r="O5485" t="s">
        <v>1202</v>
      </c>
      <c r="P5485" t="s">
        <v>1317</v>
      </c>
      <c r="Q5485">
        <v>0.01</v>
      </c>
      <c r="R5485">
        <v>0.01</v>
      </c>
    </row>
    <row r="5486" spans="1:18" x14ac:dyDescent="0.25">
      <c r="A5486" t="s">
        <v>16438</v>
      </c>
      <c r="B5486" t="s">
        <v>16439</v>
      </c>
      <c r="D5486" t="s">
        <v>16440</v>
      </c>
      <c r="F5486" s="65">
        <v>0.1</v>
      </c>
      <c r="G5486" s="65" t="s">
        <v>1213</v>
      </c>
      <c r="J5486" s="65" t="s">
        <v>2673</v>
      </c>
      <c r="O5486" t="s">
        <v>1202</v>
      </c>
    </row>
    <row r="5487" spans="1:18" x14ac:dyDescent="0.25">
      <c r="A5487" t="s">
        <v>16441</v>
      </c>
      <c r="B5487" t="s">
        <v>16442</v>
      </c>
      <c r="D5487" t="s">
        <v>16443</v>
      </c>
      <c r="F5487" s="65">
        <v>0.3</v>
      </c>
      <c r="G5487" s="65" t="s">
        <v>1213</v>
      </c>
      <c r="J5487" s="65" t="s">
        <v>2673</v>
      </c>
      <c r="O5487" t="s">
        <v>1202</v>
      </c>
    </row>
    <row r="5488" spans="1:18" x14ac:dyDescent="0.25">
      <c r="A5488" t="s">
        <v>16444</v>
      </c>
      <c r="B5488" t="s">
        <v>16445</v>
      </c>
      <c r="D5488" t="s">
        <v>16446</v>
      </c>
      <c r="F5488" s="65">
        <v>1.5</v>
      </c>
      <c r="G5488" s="65" t="s">
        <v>1206</v>
      </c>
      <c r="J5488" s="65" t="s">
        <v>2673</v>
      </c>
      <c r="O5488" t="s">
        <v>1202</v>
      </c>
      <c r="P5488" t="s">
        <v>1317</v>
      </c>
      <c r="Q5488">
        <v>0.01</v>
      </c>
      <c r="R5488">
        <v>0.01</v>
      </c>
    </row>
    <row r="5489" spans="1:18" x14ac:dyDescent="0.25">
      <c r="A5489" t="s">
        <v>16447</v>
      </c>
      <c r="B5489" t="s">
        <v>16448</v>
      </c>
      <c r="D5489" t="s">
        <v>16449</v>
      </c>
      <c r="F5489" s="65">
        <v>1.5</v>
      </c>
      <c r="G5489" s="65" t="s">
        <v>1213</v>
      </c>
      <c r="J5489" s="65" t="s">
        <v>2673</v>
      </c>
      <c r="O5489" t="s">
        <v>1202</v>
      </c>
    </row>
    <row r="5490" spans="1:18" x14ac:dyDescent="0.25">
      <c r="A5490" t="s">
        <v>16450</v>
      </c>
      <c r="B5490" t="s">
        <v>16451</v>
      </c>
      <c r="D5490" t="s">
        <v>16452</v>
      </c>
      <c r="F5490" s="65">
        <v>9.9</v>
      </c>
      <c r="G5490" s="65" t="s">
        <v>1206</v>
      </c>
      <c r="J5490" s="65" t="s">
        <v>2673</v>
      </c>
      <c r="O5490" t="s">
        <v>1202</v>
      </c>
      <c r="P5490" t="s">
        <v>1317</v>
      </c>
      <c r="Q5490">
        <v>0.01</v>
      </c>
      <c r="R5490">
        <v>0.01</v>
      </c>
    </row>
    <row r="5491" spans="1:18" x14ac:dyDescent="0.25">
      <c r="A5491" t="s">
        <v>16453</v>
      </c>
      <c r="B5491" t="s">
        <v>16454</v>
      </c>
      <c r="D5491" t="s">
        <v>16455</v>
      </c>
      <c r="F5491" s="65">
        <v>9</v>
      </c>
      <c r="G5491" s="65" t="s">
        <v>49</v>
      </c>
      <c r="J5491" s="65" t="s">
        <v>2673</v>
      </c>
      <c r="O5491" t="s">
        <v>1202</v>
      </c>
      <c r="P5491" t="s">
        <v>1317</v>
      </c>
      <c r="Q5491">
        <v>1.7</v>
      </c>
      <c r="R5491">
        <v>0.13</v>
      </c>
    </row>
    <row r="5492" spans="1:18" x14ac:dyDescent="0.25">
      <c r="A5492" t="s">
        <v>16456</v>
      </c>
      <c r="B5492" t="s">
        <v>16457</v>
      </c>
      <c r="D5492" t="s">
        <v>16458</v>
      </c>
      <c r="F5492" s="65">
        <v>10</v>
      </c>
      <c r="G5492" s="65" t="s">
        <v>49</v>
      </c>
      <c r="J5492" s="65" t="s">
        <v>2673</v>
      </c>
      <c r="O5492" t="s">
        <v>1202</v>
      </c>
      <c r="P5492" t="s">
        <v>1317</v>
      </c>
      <c r="Q5492">
        <v>1.7</v>
      </c>
      <c r="R5492">
        <v>0.13</v>
      </c>
    </row>
    <row r="5493" spans="1:18" x14ac:dyDescent="0.25">
      <c r="A5493" t="s">
        <v>16459</v>
      </c>
      <c r="B5493" t="s">
        <v>16460</v>
      </c>
      <c r="D5493" t="s">
        <v>16461</v>
      </c>
      <c r="F5493" s="65">
        <v>1.1000000000000001</v>
      </c>
      <c r="G5493" s="65" t="s">
        <v>1206</v>
      </c>
      <c r="J5493" s="65" t="s">
        <v>2673</v>
      </c>
      <c r="O5493" t="s">
        <v>1202</v>
      </c>
      <c r="P5493" t="s">
        <v>1317</v>
      </c>
      <c r="Q5493">
        <v>0.01</v>
      </c>
      <c r="R5493">
        <v>0.01</v>
      </c>
    </row>
    <row r="5494" spans="1:18" x14ac:dyDescent="0.25">
      <c r="A5494" t="s">
        <v>16462</v>
      </c>
      <c r="B5494" t="s">
        <v>16463</v>
      </c>
      <c r="D5494" t="s">
        <v>16464</v>
      </c>
      <c r="F5494" s="65">
        <v>9.1</v>
      </c>
      <c r="G5494" s="65" t="s">
        <v>1206</v>
      </c>
      <c r="J5494" s="65" t="s">
        <v>2673</v>
      </c>
      <c r="O5494" t="s">
        <v>1202</v>
      </c>
      <c r="P5494" t="s">
        <v>1317</v>
      </c>
      <c r="Q5494">
        <v>0.01</v>
      </c>
      <c r="R5494">
        <v>0.01</v>
      </c>
    </row>
    <row r="5495" spans="1:18" x14ac:dyDescent="0.25">
      <c r="A5495" t="s">
        <v>16465</v>
      </c>
      <c r="B5495" t="s">
        <v>16466</v>
      </c>
      <c r="D5495" t="s">
        <v>16467</v>
      </c>
      <c r="F5495" s="65">
        <v>24.8</v>
      </c>
      <c r="G5495" s="65" t="s">
        <v>1206</v>
      </c>
      <c r="J5495" s="65" t="s">
        <v>2673</v>
      </c>
      <c r="O5495" t="s">
        <v>1202</v>
      </c>
      <c r="P5495" t="s">
        <v>1317</v>
      </c>
      <c r="Q5495">
        <v>0.01</v>
      </c>
      <c r="R5495">
        <v>0.01</v>
      </c>
    </row>
    <row r="5496" spans="1:18" x14ac:dyDescent="0.25">
      <c r="A5496" t="s">
        <v>16468</v>
      </c>
      <c r="B5496" t="s">
        <v>16469</v>
      </c>
      <c r="D5496" t="s">
        <v>16470</v>
      </c>
      <c r="F5496" s="65">
        <v>15</v>
      </c>
      <c r="G5496" s="65" t="s">
        <v>49</v>
      </c>
      <c r="J5496" s="65" t="s">
        <v>2673</v>
      </c>
      <c r="O5496" t="s">
        <v>1202</v>
      </c>
      <c r="P5496" t="s">
        <v>1317</v>
      </c>
      <c r="Q5496">
        <v>1.7</v>
      </c>
      <c r="R5496">
        <v>0.13</v>
      </c>
    </row>
    <row r="5497" spans="1:18" x14ac:dyDescent="0.25">
      <c r="A5497" t="s">
        <v>16471</v>
      </c>
      <c r="B5497" t="s">
        <v>16472</v>
      </c>
      <c r="D5497" t="s">
        <v>16473</v>
      </c>
      <c r="F5497" s="65">
        <v>3</v>
      </c>
      <c r="G5497" s="65" t="s">
        <v>49</v>
      </c>
      <c r="J5497" s="65" t="s">
        <v>2673</v>
      </c>
      <c r="O5497" t="s">
        <v>1202</v>
      </c>
      <c r="P5497" t="s">
        <v>1317</v>
      </c>
      <c r="Q5497">
        <v>1.7</v>
      </c>
      <c r="R5497">
        <v>0.13</v>
      </c>
    </row>
    <row r="5498" spans="1:18" x14ac:dyDescent="0.25">
      <c r="A5498" t="s">
        <v>16474</v>
      </c>
      <c r="B5498" t="s">
        <v>16475</v>
      </c>
      <c r="D5498" t="s">
        <v>16476</v>
      </c>
      <c r="F5498" s="65">
        <v>30.2</v>
      </c>
      <c r="G5498" s="65" t="s">
        <v>49</v>
      </c>
      <c r="J5498" s="65" t="s">
        <v>2673</v>
      </c>
      <c r="O5498" t="s">
        <v>1202</v>
      </c>
      <c r="P5498" t="s">
        <v>1317</v>
      </c>
      <c r="Q5498">
        <v>1.7</v>
      </c>
      <c r="R5498">
        <v>0.13</v>
      </c>
    </row>
    <row r="5499" spans="1:18" x14ac:dyDescent="0.25">
      <c r="A5499" t="s">
        <v>16477</v>
      </c>
      <c r="B5499" t="s">
        <v>16478</v>
      </c>
      <c r="D5499" t="s">
        <v>16479</v>
      </c>
      <c r="F5499" s="65">
        <v>14.3</v>
      </c>
      <c r="G5499" s="65" t="s">
        <v>49</v>
      </c>
      <c r="J5499" s="65" t="s">
        <v>2673</v>
      </c>
      <c r="O5499" t="s">
        <v>1202</v>
      </c>
      <c r="P5499" t="s">
        <v>1317</v>
      </c>
      <c r="Q5499">
        <v>1.7</v>
      </c>
      <c r="R5499">
        <v>0.13</v>
      </c>
    </row>
    <row r="5500" spans="1:18" x14ac:dyDescent="0.25">
      <c r="A5500" t="s">
        <v>16480</v>
      </c>
      <c r="B5500" t="s">
        <v>16481</v>
      </c>
      <c r="D5500" t="s">
        <v>16482</v>
      </c>
      <c r="F5500" s="65">
        <v>12.8</v>
      </c>
      <c r="G5500" s="65" t="s">
        <v>1206</v>
      </c>
      <c r="J5500" s="65" t="s">
        <v>2673</v>
      </c>
      <c r="O5500" t="s">
        <v>1202</v>
      </c>
      <c r="P5500" t="s">
        <v>1317</v>
      </c>
      <c r="Q5500">
        <v>0.01</v>
      </c>
      <c r="R5500">
        <v>0.01</v>
      </c>
    </row>
    <row r="5501" spans="1:18" x14ac:dyDescent="0.25">
      <c r="A5501" t="s">
        <v>16483</v>
      </c>
      <c r="B5501" t="s">
        <v>16484</v>
      </c>
      <c r="D5501" t="s">
        <v>16485</v>
      </c>
      <c r="F5501" s="65">
        <v>1.4</v>
      </c>
      <c r="G5501" s="65" t="s">
        <v>49</v>
      </c>
      <c r="J5501" s="65" t="s">
        <v>2673</v>
      </c>
      <c r="O5501" t="s">
        <v>1202</v>
      </c>
      <c r="P5501" t="s">
        <v>1317</v>
      </c>
      <c r="Q5501">
        <v>1.7</v>
      </c>
      <c r="R5501">
        <v>0.13</v>
      </c>
    </row>
    <row r="5502" spans="1:18" x14ac:dyDescent="0.25">
      <c r="A5502" t="s">
        <v>16486</v>
      </c>
      <c r="B5502" t="s">
        <v>16487</v>
      </c>
      <c r="D5502" t="s">
        <v>16488</v>
      </c>
      <c r="F5502" s="65">
        <v>9.8000000000000007</v>
      </c>
      <c r="G5502" s="65" t="s">
        <v>49</v>
      </c>
      <c r="J5502" s="65" t="s">
        <v>2673</v>
      </c>
      <c r="O5502" t="s">
        <v>1202</v>
      </c>
      <c r="P5502" t="s">
        <v>1317</v>
      </c>
      <c r="Q5502">
        <v>1.7</v>
      </c>
      <c r="R5502">
        <v>0.13</v>
      </c>
    </row>
    <row r="5503" spans="1:18" x14ac:dyDescent="0.25">
      <c r="A5503" t="s">
        <v>16489</v>
      </c>
      <c r="B5503" t="s">
        <v>16490</v>
      </c>
      <c r="D5503" t="s">
        <v>16491</v>
      </c>
      <c r="F5503" s="65">
        <v>6</v>
      </c>
      <c r="G5503" s="65" t="s">
        <v>394</v>
      </c>
      <c r="J5503" s="65" t="s">
        <v>2673</v>
      </c>
      <c r="O5503" t="s">
        <v>1202</v>
      </c>
      <c r="Q5503">
        <v>0</v>
      </c>
      <c r="R5503">
        <v>0</v>
      </c>
    </row>
    <row r="5504" spans="1:18" x14ac:dyDescent="0.25">
      <c r="A5504" t="s">
        <v>16492</v>
      </c>
      <c r="B5504" t="s">
        <v>16493</v>
      </c>
      <c r="D5504" t="s">
        <v>16494</v>
      </c>
      <c r="F5504" s="65">
        <v>9.9</v>
      </c>
      <c r="G5504" s="65" t="s">
        <v>1206</v>
      </c>
      <c r="J5504" s="65" t="s">
        <v>2673</v>
      </c>
      <c r="O5504" t="s">
        <v>1202</v>
      </c>
      <c r="P5504" t="s">
        <v>1317</v>
      </c>
      <c r="Q5504">
        <v>0.01</v>
      </c>
      <c r="R5504">
        <v>0.01</v>
      </c>
    </row>
    <row r="5505" spans="1:18" x14ac:dyDescent="0.25">
      <c r="A5505" t="s">
        <v>16495</v>
      </c>
      <c r="B5505" t="s">
        <v>16496</v>
      </c>
      <c r="D5505" t="s">
        <v>16497</v>
      </c>
      <c r="F5505" s="65">
        <v>49.3</v>
      </c>
      <c r="G5505" s="65" t="s">
        <v>1495</v>
      </c>
      <c r="J5505" s="65" t="s">
        <v>2673</v>
      </c>
      <c r="O5505" t="s">
        <v>1360</v>
      </c>
      <c r="Q5505">
        <v>0</v>
      </c>
      <c r="R5505">
        <v>0</v>
      </c>
    </row>
    <row r="5506" spans="1:18" x14ac:dyDescent="0.25">
      <c r="A5506" t="s">
        <v>16498</v>
      </c>
      <c r="B5506" t="s">
        <v>16499</v>
      </c>
      <c r="D5506" t="s">
        <v>16500</v>
      </c>
      <c r="F5506" s="65">
        <v>49.2</v>
      </c>
      <c r="G5506" s="65" t="s">
        <v>1989</v>
      </c>
      <c r="J5506" s="65" t="s">
        <v>2673</v>
      </c>
      <c r="O5506" t="s">
        <v>1202</v>
      </c>
      <c r="P5506" t="s">
        <v>1317</v>
      </c>
      <c r="Q5506">
        <v>0.1</v>
      </c>
      <c r="R5506">
        <v>0.1</v>
      </c>
    </row>
    <row r="5507" spans="1:18" x14ac:dyDescent="0.25">
      <c r="A5507" t="s">
        <v>16501</v>
      </c>
      <c r="B5507" t="s">
        <v>16502</v>
      </c>
      <c r="D5507" t="s">
        <v>16503</v>
      </c>
      <c r="F5507" s="65">
        <v>0.4</v>
      </c>
      <c r="G5507" s="65" t="s">
        <v>1213</v>
      </c>
      <c r="J5507" s="65" t="s">
        <v>2673</v>
      </c>
      <c r="O5507" t="s">
        <v>1202</v>
      </c>
    </row>
    <row r="5508" spans="1:18" x14ac:dyDescent="0.25">
      <c r="A5508" t="s">
        <v>16504</v>
      </c>
      <c r="B5508" t="s">
        <v>16505</v>
      </c>
      <c r="D5508" t="s">
        <v>16506</v>
      </c>
      <c r="F5508" s="65">
        <v>4.5999999999999996</v>
      </c>
      <c r="G5508" s="65" t="s">
        <v>1206</v>
      </c>
      <c r="J5508" s="65" t="s">
        <v>2673</v>
      </c>
      <c r="O5508" t="s">
        <v>1202</v>
      </c>
      <c r="P5508" t="s">
        <v>1317</v>
      </c>
      <c r="Q5508">
        <v>0.01</v>
      </c>
      <c r="R5508">
        <v>0.01</v>
      </c>
    </row>
    <row r="5509" spans="1:18" x14ac:dyDescent="0.25">
      <c r="A5509" t="s">
        <v>16507</v>
      </c>
      <c r="B5509" t="s">
        <v>16508</v>
      </c>
      <c r="D5509" t="s">
        <v>16509</v>
      </c>
      <c r="F5509" s="65">
        <v>1.2</v>
      </c>
      <c r="G5509" s="65" t="s">
        <v>49</v>
      </c>
      <c r="J5509" s="65" t="s">
        <v>2673</v>
      </c>
      <c r="O5509" t="s">
        <v>1202</v>
      </c>
      <c r="P5509" t="s">
        <v>1317</v>
      </c>
      <c r="Q5509">
        <v>1.7</v>
      </c>
      <c r="R5509">
        <v>0.13</v>
      </c>
    </row>
    <row r="5510" spans="1:18" x14ac:dyDescent="0.25">
      <c r="A5510" t="s">
        <v>16510</v>
      </c>
      <c r="B5510" t="s">
        <v>16511</v>
      </c>
      <c r="D5510" t="s">
        <v>16512</v>
      </c>
      <c r="F5510" s="65">
        <v>28.5</v>
      </c>
      <c r="G5510" s="65" t="s">
        <v>63</v>
      </c>
      <c r="J5510" s="65" t="s">
        <v>2673</v>
      </c>
      <c r="O5510" t="s">
        <v>1202</v>
      </c>
      <c r="P5510" t="s">
        <v>1317</v>
      </c>
      <c r="Q5510">
        <v>1.7</v>
      </c>
      <c r="R5510">
        <v>0.13</v>
      </c>
    </row>
    <row r="5511" spans="1:18" x14ac:dyDescent="0.25">
      <c r="A5511" t="s">
        <v>16513</v>
      </c>
      <c r="B5511" t="s">
        <v>16514</v>
      </c>
      <c r="D5511" t="s">
        <v>16515</v>
      </c>
      <c r="F5511" s="65">
        <v>25.6</v>
      </c>
      <c r="G5511" s="65" t="s">
        <v>63</v>
      </c>
      <c r="J5511" s="65" t="s">
        <v>2673</v>
      </c>
      <c r="O5511" t="s">
        <v>1202</v>
      </c>
      <c r="P5511" t="s">
        <v>1317</v>
      </c>
      <c r="Q5511">
        <v>1.7</v>
      </c>
      <c r="R5511">
        <v>0.13</v>
      </c>
    </row>
    <row r="5512" spans="1:18" x14ac:dyDescent="0.25">
      <c r="A5512" t="s">
        <v>16209</v>
      </c>
      <c r="B5512" t="s">
        <v>16516</v>
      </c>
      <c r="D5512" t="s">
        <v>388</v>
      </c>
      <c r="F5512" s="65">
        <v>4.4000000000000004</v>
      </c>
      <c r="G5512" s="65" t="s">
        <v>1206</v>
      </c>
      <c r="J5512" s="65" t="s">
        <v>2673</v>
      </c>
      <c r="O5512" t="s">
        <v>1202</v>
      </c>
      <c r="P5512" t="s">
        <v>1317</v>
      </c>
      <c r="Q5512">
        <v>0.01</v>
      </c>
      <c r="R5512">
        <v>0.01</v>
      </c>
    </row>
    <row r="5513" spans="1:18" x14ac:dyDescent="0.25">
      <c r="A5513" t="s">
        <v>16517</v>
      </c>
      <c r="B5513" t="s">
        <v>16518</v>
      </c>
      <c r="D5513" t="s">
        <v>16519</v>
      </c>
      <c r="F5513" s="65">
        <v>14.1</v>
      </c>
      <c r="G5513" s="65" t="s">
        <v>1206</v>
      </c>
      <c r="J5513" s="65" t="s">
        <v>2673</v>
      </c>
      <c r="O5513" t="s">
        <v>1202</v>
      </c>
      <c r="P5513" t="s">
        <v>1317</v>
      </c>
      <c r="Q5513">
        <v>0.01</v>
      </c>
      <c r="R5513">
        <v>0.01</v>
      </c>
    </row>
    <row r="5514" spans="1:18" x14ac:dyDescent="0.25">
      <c r="A5514" t="s">
        <v>16474</v>
      </c>
      <c r="B5514" t="s">
        <v>16520</v>
      </c>
      <c r="D5514" t="s">
        <v>16521</v>
      </c>
      <c r="F5514" s="65">
        <v>16</v>
      </c>
      <c r="G5514" s="65" t="s">
        <v>49</v>
      </c>
      <c r="J5514" s="65" t="s">
        <v>2673</v>
      </c>
      <c r="O5514" t="s">
        <v>1202</v>
      </c>
      <c r="P5514" t="s">
        <v>1317</v>
      </c>
      <c r="Q5514">
        <v>1.7</v>
      </c>
      <c r="R5514">
        <v>0.13</v>
      </c>
    </row>
    <row r="5515" spans="1:18" x14ac:dyDescent="0.25">
      <c r="A5515" t="s">
        <v>16522</v>
      </c>
      <c r="B5515" t="s">
        <v>16523</v>
      </c>
      <c r="D5515" t="s">
        <v>16524</v>
      </c>
      <c r="F5515" s="65">
        <v>29.7</v>
      </c>
      <c r="G5515" s="65" t="s">
        <v>1495</v>
      </c>
      <c r="J5515" s="65" t="s">
        <v>2673</v>
      </c>
      <c r="O5515" t="s">
        <v>1360</v>
      </c>
      <c r="Q5515">
        <v>0</v>
      </c>
      <c r="R5515">
        <v>0</v>
      </c>
    </row>
    <row r="5516" spans="1:18" x14ac:dyDescent="0.25">
      <c r="A5516" t="s">
        <v>16525</v>
      </c>
      <c r="B5516" t="s">
        <v>16526</v>
      </c>
      <c r="D5516" t="s">
        <v>16527</v>
      </c>
      <c r="F5516" s="65">
        <v>40</v>
      </c>
      <c r="G5516" s="65" t="s">
        <v>1495</v>
      </c>
      <c r="J5516" s="65" t="s">
        <v>2673</v>
      </c>
      <c r="O5516" t="s">
        <v>1360</v>
      </c>
      <c r="Q5516">
        <v>0</v>
      </c>
      <c r="R5516">
        <v>0</v>
      </c>
    </row>
    <row r="5517" spans="1:18" x14ac:dyDescent="0.25">
      <c r="A5517" t="s">
        <v>16528</v>
      </c>
      <c r="B5517" t="s">
        <v>16529</v>
      </c>
      <c r="D5517" t="s">
        <v>16530</v>
      </c>
      <c r="F5517" s="65">
        <v>0.1</v>
      </c>
      <c r="G5517" s="65" t="s">
        <v>1213</v>
      </c>
      <c r="J5517" s="65" t="s">
        <v>2673</v>
      </c>
      <c r="O5517" t="s">
        <v>1202</v>
      </c>
    </row>
    <row r="5518" spans="1:18" x14ac:dyDescent="0.25">
      <c r="A5518" t="s">
        <v>16531</v>
      </c>
      <c r="B5518" t="s">
        <v>16532</v>
      </c>
      <c r="D5518" t="s">
        <v>357</v>
      </c>
      <c r="F5518" s="65">
        <v>2.1</v>
      </c>
      <c r="G5518" s="65" t="s">
        <v>1213</v>
      </c>
      <c r="J5518" s="65" t="s">
        <v>2673</v>
      </c>
      <c r="O5518" t="s">
        <v>1202</v>
      </c>
    </row>
    <row r="5519" spans="1:18" x14ac:dyDescent="0.25">
      <c r="A5519" t="s">
        <v>16533</v>
      </c>
      <c r="B5519" t="s">
        <v>16534</v>
      </c>
      <c r="D5519" t="s">
        <v>16535</v>
      </c>
      <c r="F5519" s="65">
        <v>40.299999999999997</v>
      </c>
      <c r="G5519" s="65" t="s">
        <v>1495</v>
      </c>
      <c r="J5519" s="65" t="s">
        <v>2673</v>
      </c>
      <c r="O5519" t="s">
        <v>1360</v>
      </c>
      <c r="Q5519">
        <v>0</v>
      </c>
      <c r="R5519">
        <v>0</v>
      </c>
    </row>
    <row r="5520" spans="1:18" x14ac:dyDescent="0.25">
      <c r="A5520" t="s">
        <v>16536</v>
      </c>
      <c r="B5520" t="s">
        <v>16537</v>
      </c>
      <c r="D5520" t="s">
        <v>16538</v>
      </c>
      <c r="F5520" s="65">
        <v>9.9</v>
      </c>
      <c r="G5520" s="65" t="s">
        <v>1206</v>
      </c>
      <c r="J5520" s="65" t="s">
        <v>2673</v>
      </c>
      <c r="O5520" t="s">
        <v>1202</v>
      </c>
      <c r="P5520" t="s">
        <v>1317</v>
      </c>
      <c r="Q5520">
        <v>0.01</v>
      </c>
      <c r="R5520">
        <v>0.01</v>
      </c>
    </row>
    <row r="5521" spans="1:18" x14ac:dyDescent="0.25">
      <c r="A5521" t="s">
        <v>16536</v>
      </c>
      <c r="B5521" t="s">
        <v>16539</v>
      </c>
      <c r="D5521" t="s">
        <v>16540</v>
      </c>
      <c r="F5521" s="65">
        <v>9.9</v>
      </c>
      <c r="G5521" s="65" t="s">
        <v>1206</v>
      </c>
      <c r="J5521" s="65" t="s">
        <v>2673</v>
      </c>
      <c r="O5521" t="s">
        <v>1202</v>
      </c>
      <c r="P5521" t="s">
        <v>1317</v>
      </c>
      <c r="Q5521">
        <v>0.01</v>
      </c>
      <c r="R5521">
        <v>0.01</v>
      </c>
    </row>
    <row r="5522" spans="1:18" x14ac:dyDescent="0.25">
      <c r="A5522" t="s">
        <v>16541</v>
      </c>
      <c r="B5522" t="s">
        <v>16542</v>
      </c>
      <c r="D5522" t="s">
        <v>368</v>
      </c>
      <c r="F5522" s="65">
        <v>4.5</v>
      </c>
      <c r="G5522" s="65" t="s">
        <v>1206</v>
      </c>
      <c r="J5522" s="65" t="s">
        <v>2673</v>
      </c>
      <c r="O5522" t="s">
        <v>1202</v>
      </c>
      <c r="P5522" t="s">
        <v>1317</v>
      </c>
      <c r="Q5522">
        <v>0.01</v>
      </c>
      <c r="R5522">
        <v>0.01</v>
      </c>
    </row>
    <row r="5523" spans="1:18" x14ac:dyDescent="0.25">
      <c r="A5523" t="s">
        <v>16536</v>
      </c>
      <c r="B5523" t="s">
        <v>16543</v>
      </c>
      <c r="D5523" t="s">
        <v>16544</v>
      </c>
      <c r="F5523" s="65">
        <v>9.9</v>
      </c>
      <c r="G5523" s="65" t="s">
        <v>1206</v>
      </c>
      <c r="J5523" s="65" t="s">
        <v>2673</v>
      </c>
      <c r="O5523" t="s">
        <v>1202</v>
      </c>
      <c r="P5523" t="s">
        <v>1317</v>
      </c>
      <c r="Q5523">
        <v>0.01</v>
      </c>
      <c r="R5523">
        <v>0.01</v>
      </c>
    </row>
    <row r="5524" spans="1:18" x14ac:dyDescent="0.25">
      <c r="A5524" t="s">
        <v>16545</v>
      </c>
      <c r="B5524" t="s">
        <v>16546</v>
      </c>
      <c r="D5524" t="s">
        <v>16547</v>
      </c>
      <c r="F5524" s="65">
        <v>1.6</v>
      </c>
      <c r="G5524" s="65" t="s">
        <v>49</v>
      </c>
      <c r="J5524" s="65" t="s">
        <v>2673</v>
      </c>
      <c r="O5524" t="s">
        <v>1202</v>
      </c>
      <c r="P5524" t="s">
        <v>1317</v>
      </c>
      <c r="Q5524">
        <v>1.7</v>
      </c>
      <c r="R5524">
        <v>0.13</v>
      </c>
    </row>
    <row r="5525" spans="1:18" x14ac:dyDescent="0.25">
      <c r="A5525" t="s">
        <v>16548</v>
      </c>
      <c r="B5525" t="s">
        <v>16549</v>
      </c>
      <c r="D5525" t="s">
        <v>16550</v>
      </c>
      <c r="F5525" s="65">
        <v>0.9</v>
      </c>
      <c r="G5525" s="65" t="s">
        <v>49</v>
      </c>
      <c r="J5525" s="65" t="s">
        <v>2673</v>
      </c>
      <c r="O5525" t="s">
        <v>1202</v>
      </c>
      <c r="P5525" t="s">
        <v>1317</v>
      </c>
      <c r="Q5525">
        <v>1.7</v>
      </c>
      <c r="R5525">
        <v>0.13</v>
      </c>
    </row>
    <row r="5526" spans="1:18" x14ac:dyDescent="0.25">
      <c r="A5526" t="s">
        <v>16551</v>
      </c>
      <c r="B5526" t="s">
        <v>16552</v>
      </c>
      <c r="D5526" t="s">
        <v>16553</v>
      </c>
      <c r="F5526" s="65">
        <v>49.5</v>
      </c>
      <c r="G5526" s="65" t="s">
        <v>1495</v>
      </c>
      <c r="J5526" s="65" t="s">
        <v>2673</v>
      </c>
      <c r="O5526" t="s">
        <v>1360</v>
      </c>
      <c r="Q5526">
        <v>0</v>
      </c>
      <c r="R5526">
        <v>0</v>
      </c>
    </row>
    <row r="5527" spans="1:18" x14ac:dyDescent="0.25">
      <c r="A5527" t="s">
        <v>16554</v>
      </c>
      <c r="B5527" t="s">
        <v>16555</v>
      </c>
      <c r="D5527" t="s">
        <v>16556</v>
      </c>
      <c r="F5527" s="65">
        <v>2.2999999999999998</v>
      </c>
      <c r="G5527" s="65" t="s">
        <v>1213</v>
      </c>
      <c r="J5527" s="65" t="s">
        <v>2673</v>
      </c>
      <c r="O5527" t="s">
        <v>1202</v>
      </c>
    </row>
    <row r="5528" spans="1:18" x14ac:dyDescent="0.25">
      <c r="A5528" t="s">
        <v>16557</v>
      </c>
      <c r="B5528" t="s">
        <v>16558</v>
      </c>
      <c r="D5528" t="s">
        <v>16559</v>
      </c>
      <c r="F5528" s="65">
        <v>8</v>
      </c>
      <c r="G5528" s="65" t="s">
        <v>1495</v>
      </c>
      <c r="J5528" s="65" t="s">
        <v>2673</v>
      </c>
      <c r="O5528" t="s">
        <v>1360</v>
      </c>
      <c r="Q5528">
        <v>0</v>
      </c>
      <c r="R5528">
        <v>0</v>
      </c>
    </row>
    <row r="5529" spans="1:18" x14ac:dyDescent="0.25">
      <c r="A5529" t="s">
        <v>16560</v>
      </c>
      <c r="B5529" t="s">
        <v>16561</v>
      </c>
      <c r="D5529" t="s">
        <v>16562</v>
      </c>
      <c r="F5529" s="65">
        <v>22.5</v>
      </c>
      <c r="G5529" s="65" t="s">
        <v>1495</v>
      </c>
      <c r="J5529" s="65" t="s">
        <v>2673</v>
      </c>
      <c r="O5529" t="s">
        <v>1360</v>
      </c>
      <c r="Q5529">
        <v>0</v>
      </c>
      <c r="R5529">
        <v>0</v>
      </c>
    </row>
    <row r="5530" spans="1:18" x14ac:dyDescent="0.25">
      <c r="A5530" t="s">
        <v>16563</v>
      </c>
      <c r="B5530" t="s">
        <v>16564</v>
      </c>
      <c r="D5530" t="s">
        <v>16565</v>
      </c>
      <c r="F5530" s="65">
        <v>4.9000000000000004</v>
      </c>
      <c r="G5530" s="65" t="s">
        <v>1495</v>
      </c>
      <c r="J5530" s="65" t="s">
        <v>2673</v>
      </c>
      <c r="O5530" t="s">
        <v>1360</v>
      </c>
      <c r="Q5530">
        <v>0</v>
      </c>
      <c r="R5530">
        <v>0</v>
      </c>
    </row>
    <row r="5531" spans="1:18" x14ac:dyDescent="0.25">
      <c r="A5531" t="s">
        <v>16566</v>
      </c>
      <c r="B5531" t="s">
        <v>16567</v>
      </c>
      <c r="D5531" t="s">
        <v>16568</v>
      </c>
      <c r="F5531" s="65">
        <v>30.6</v>
      </c>
      <c r="G5531" s="65" t="s">
        <v>1495</v>
      </c>
      <c r="J5531" s="65" t="s">
        <v>2673</v>
      </c>
      <c r="O5531" t="s">
        <v>1360</v>
      </c>
      <c r="Q5531">
        <v>0</v>
      </c>
      <c r="R5531">
        <v>0</v>
      </c>
    </row>
    <row r="5532" spans="1:18" x14ac:dyDescent="0.25">
      <c r="A5532" t="s">
        <v>16569</v>
      </c>
      <c r="B5532" t="s">
        <v>16570</v>
      </c>
      <c r="D5532" t="s">
        <v>16571</v>
      </c>
      <c r="F5532" s="65">
        <v>4.9000000000000004</v>
      </c>
      <c r="G5532" s="65" t="s">
        <v>1495</v>
      </c>
      <c r="J5532" s="65" t="s">
        <v>2673</v>
      </c>
      <c r="O5532" t="s">
        <v>1360</v>
      </c>
      <c r="Q5532">
        <v>0</v>
      </c>
      <c r="R5532">
        <v>0</v>
      </c>
    </row>
    <row r="5533" spans="1:18" x14ac:dyDescent="0.25">
      <c r="A5533" t="s">
        <v>16572</v>
      </c>
      <c r="B5533" t="s">
        <v>16573</v>
      </c>
      <c r="D5533" t="s">
        <v>16574</v>
      </c>
      <c r="F5533" s="65">
        <v>1.4</v>
      </c>
      <c r="G5533" s="65" t="s">
        <v>49</v>
      </c>
      <c r="J5533" s="65" t="s">
        <v>2673</v>
      </c>
      <c r="O5533" t="s">
        <v>1202</v>
      </c>
      <c r="P5533" t="s">
        <v>1317</v>
      </c>
      <c r="Q5533">
        <v>1.7</v>
      </c>
      <c r="R5533">
        <v>0.13</v>
      </c>
    </row>
    <row r="5534" spans="1:18" x14ac:dyDescent="0.25">
      <c r="A5534" t="s">
        <v>16575</v>
      </c>
      <c r="B5534" t="s">
        <v>16576</v>
      </c>
      <c r="D5534" t="s">
        <v>16577</v>
      </c>
      <c r="F5534" s="65">
        <v>1.5</v>
      </c>
      <c r="G5534" s="65" t="s">
        <v>394</v>
      </c>
      <c r="J5534" s="65" t="s">
        <v>2673</v>
      </c>
      <c r="O5534" t="s">
        <v>1202</v>
      </c>
      <c r="Q5534">
        <v>0</v>
      </c>
      <c r="R5534">
        <v>0</v>
      </c>
    </row>
    <row r="5535" spans="1:18" x14ac:dyDescent="0.25">
      <c r="A5535" t="s">
        <v>16578</v>
      </c>
      <c r="B5535" t="s">
        <v>16579</v>
      </c>
      <c r="D5535" t="s">
        <v>16580</v>
      </c>
      <c r="F5535" s="65">
        <v>6.8</v>
      </c>
      <c r="G5535" s="65" t="s">
        <v>1206</v>
      </c>
      <c r="J5535" s="65" t="s">
        <v>2673</v>
      </c>
      <c r="O5535" t="s">
        <v>1202</v>
      </c>
      <c r="P5535" t="s">
        <v>1317</v>
      </c>
      <c r="Q5535">
        <v>0.01</v>
      </c>
      <c r="R5535">
        <v>0.01</v>
      </c>
    </row>
    <row r="5536" spans="1:18" x14ac:dyDescent="0.25">
      <c r="A5536" t="s">
        <v>16581</v>
      </c>
      <c r="B5536" t="s">
        <v>16582</v>
      </c>
      <c r="D5536" t="s">
        <v>16583</v>
      </c>
      <c r="F5536" s="65">
        <v>14.8</v>
      </c>
      <c r="G5536" s="65" t="s">
        <v>1206</v>
      </c>
      <c r="J5536" s="65" t="s">
        <v>2673</v>
      </c>
      <c r="O5536" t="s">
        <v>1202</v>
      </c>
      <c r="P5536" t="s">
        <v>1317</v>
      </c>
      <c r="Q5536">
        <v>0.01</v>
      </c>
      <c r="R5536">
        <v>0.01</v>
      </c>
    </row>
    <row r="5537" spans="1:18" x14ac:dyDescent="0.25">
      <c r="A5537" t="s">
        <v>16584</v>
      </c>
      <c r="B5537" t="s">
        <v>16585</v>
      </c>
      <c r="D5537" t="s">
        <v>16586</v>
      </c>
      <c r="F5537" s="65">
        <v>10</v>
      </c>
      <c r="G5537" s="65" t="s">
        <v>1213</v>
      </c>
      <c r="J5537" s="65" t="s">
        <v>2673</v>
      </c>
      <c r="O5537" t="s">
        <v>1202</v>
      </c>
    </row>
    <row r="5538" spans="1:18" x14ac:dyDescent="0.25">
      <c r="A5538" t="s">
        <v>16587</v>
      </c>
      <c r="B5538" t="s">
        <v>16588</v>
      </c>
      <c r="D5538" t="s">
        <v>16589</v>
      </c>
      <c r="F5538" s="65">
        <v>19.899999999999999</v>
      </c>
      <c r="G5538" s="65" t="s">
        <v>1206</v>
      </c>
      <c r="J5538" s="65" t="s">
        <v>2673</v>
      </c>
      <c r="O5538" t="s">
        <v>1202</v>
      </c>
      <c r="P5538" t="s">
        <v>1317</v>
      </c>
      <c r="Q5538">
        <v>0.01</v>
      </c>
      <c r="R5538">
        <v>0.01</v>
      </c>
    </row>
    <row r="5539" spans="1:18" x14ac:dyDescent="0.25">
      <c r="A5539" t="s">
        <v>16590</v>
      </c>
      <c r="B5539" t="s">
        <v>16591</v>
      </c>
      <c r="D5539" t="s">
        <v>16592</v>
      </c>
      <c r="F5539" s="65">
        <v>5</v>
      </c>
      <c r="G5539" s="65" t="s">
        <v>1213</v>
      </c>
      <c r="J5539" s="65" t="s">
        <v>2673</v>
      </c>
      <c r="O5539" t="s">
        <v>1202</v>
      </c>
    </row>
    <row r="5540" spans="1:18" x14ac:dyDescent="0.25">
      <c r="A5540" t="s">
        <v>16593</v>
      </c>
      <c r="B5540" t="s">
        <v>16594</v>
      </c>
      <c r="D5540" t="s">
        <v>16595</v>
      </c>
      <c r="F5540" s="65">
        <v>4</v>
      </c>
      <c r="G5540" s="65" t="s">
        <v>394</v>
      </c>
      <c r="J5540" s="65" t="s">
        <v>2673</v>
      </c>
      <c r="O5540" t="s">
        <v>1202</v>
      </c>
      <c r="Q5540">
        <v>0</v>
      </c>
      <c r="R5540">
        <v>0</v>
      </c>
    </row>
    <row r="5541" spans="1:18" x14ac:dyDescent="0.25">
      <c r="A5541" t="s">
        <v>16596</v>
      </c>
      <c r="B5541" t="s">
        <v>16597</v>
      </c>
      <c r="D5541" t="s">
        <v>16598</v>
      </c>
      <c r="F5541" s="65">
        <v>6</v>
      </c>
      <c r="G5541" s="65" t="s">
        <v>394</v>
      </c>
      <c r="J5541" s="65" t="s">
        <v>2673</v>
      </c>
      <c r="O5541" t="s">
        <v>1202</v>
      </c>
      <c r="Q5541">
        <v>0</v>
      </c>
      <c r="R5541">
        <v>0</v>
      </c>
    </row>
    <row r="5542" spans="1:18" x14ac:dyDescent="0.25">
      <c r="A5542" t="s">
        <v>16599</v>
      </c>
      <c r="B5542" t="s">
        <v>16600</v>
      </c>
      <c r="D5542" t="s">
        <v>16601</v>
      </c>
      <c r="F5542" s="65">
        <v>1.2</v>
      </c>
      <c r="G5542" s="65" t="s">
        <v>49</v>
      </c>
      <c r="J5542" s="65" t="s">
        <v>2673</v>
      </c>
      <c r="O5542" t="s">
        <v>1202</v>
      </c>
      <c r="P5542" t="s">
        <v>1317</v>
      </c>
      <c r="Q5542">
        <v>1.7</v>
      </c>
      <c r="R5542">
        <v>0.13</v>
      </c>
    </row>
    <row r="5543" spans="1:18" x14ac:dyDescent="0.25">
      <c r="A5543" t="s">
        <v>16602</v>
      </c>
      <c r="B5543" t="s">
        <v>16603</v>
      </c>
      <c r="D5543" t="s">
        <v>16604</v>
      </c>
      <c r="F5543" s="65">
        <v>32.299999999999997</v>
      </c>
      <c r="G5543" s="65" t="s">
        <v>1495</v>
      </c>
      <c r="J5543" s="65" t="s">
        <v>2673</v>
      </c>
      <c r="O5543" t="s">
        <v>1360</v>
      </c>
      <c r="Q5543">
        <v>0</v>
      </c>
      <c r="R5543">
        <v>0</v>
      </c>
    </row>
    <row r="5544" spans="1:18" x14ac:dyDescent="0.25">
      <c r="A5544" t="s">
        <v>16605</v>
      </c>
      <c r="B5544" t="s">
        <v>16606</v>
      </c>
      <c r="D5544" t="s">
        <v>16607</v>
      </c>
      <c r="F5544" s="65">
        <v>8</v>
      </c>
      <c r="G5544" s="65" t="s">
        <v>1495</v>
      </c>
      <c r="J5544" s="65" t="s">
        <v>2673</v>
      </c>
      <c r="O5544" t="s">
        <v>1360</v>
      </c>
      <c r="Q5544">
        <v>0</v>
      </c>
      <c r="R5544">
        <v>0</v>
      </c>
    </row>
    <row r="5545" spans="1:18" x14ac:dyDescent="0.25">
      <c r="A5545" t="s">
        <v>16608</v>
      </c>
      <c r="B5545" t="s">
        <v>16609</v>
      </c>
      <c r="D5545" t="s">
        <v>16610</v>
      </c>
      <c r="F5545" s="65">
        <v>1.9</v>
      </c>
      <c r="G5545" s="65" t="s">
        <v>1206</v>
      </c>
      <c r="J5545" s="65" t="s">
        <v>2673</v>
      </c>
      <c r="O5545" t="s">
        <v>1202</v>
      </c>
      <c r="P5545" t="s">
        <v>1317</v>
      </c>
      <c r="Q5545">
        <v>0.01</v>
      </c>
      <c r="R5545">
        <v>0.01</v>
      </c>
    </row>
    <row r="5546" spans="1:18" x14ac:dyDescent="0.25">
      <c r="A5546" t="s">
        <v>16611</v>
      </c>
      <c r="B5546" t="s">
        <v>16612</v>
      </c>
      <c r="D5546" t="s">
        <v>16613</v>
      </c>
      <c r="F5546" s="65">
        <v>9.6999999999999993</v>
      </c>
      <c r="G5546" s="65" t="s">
        <v>1206</v>
      </c>
      <c r="J5546" s="65" t="s">
        <v>2673</v>
      </c>
      <c r="O5546" t="s">
        <v>1202</v>
      </c>
      <c r="P5546" t="s">
        <v>1317</v>
      </c>
      <c r="Q5546">
        <v>0.01</v>
      </c>
      <c r="R5546">
        <v>0.01</v>
      </c>
    </row>
    <row r="5547" spans="1:18" x14ac:dyDescent="0.25">
      <c r="A5547" t="s">
        <v>16614</v>
      </c>
      <c r="B5547" t="s">
        <v>16615</v>
      </c>
      <c r="D5547" t="s">
        <v>16616</v>
      </c>
      <c r="F5547" s="65">
        <v>5</v>
      </c>
      <c r="G5547" s="65" t="s">
        <v>1213</v>
      </c>
      <c r="J5547" s="65" t="s">
        <v>2673</v>
      </c>
      <c r="O5547" t="s">
        <v>1202</v>
      </c>
    </row>
    <row r="5548" spans="1:18" x14ac:dyDescent="0.25">
      <c r="A5548" t="s">
        <v>16617</v>
      </c>
      <c r="B5548" t="s">
        <v>16618</v>
      </c>
      <c r="D5548" t="s">
        <v>16619</v>
      </c>
      <c r="F5548" s="65">
        <v>13.1</v>
      </c>
      <c r="G5548" s="65" t="s">
        <v>1989</v>
      </c>
      <c r="J5548" s="65" t="s">
        <v>2673</v>
      </c>
      <c r="O5548" t="s">
        <v>1202</v>
      </c>
      <c r="P5548" t="s">
        <v>1317</v>
      </c>
      <c r="Q5548">
        <v>0.1</v>
      </c>
      <c r="R5548">
        <v>0.1</v>
      </c>
    </row>
    <row r="5549" spans="1:18" x14ac:dyDescent="0.25">
      <c r="A5549" t="s">
        <v>16620</v>
      </c>
      <c r="B5549" t="s">
        <v>16621</v>
      </c>
      <c r="D5549" t="s">
        <v>16622</v>
      </c>
      <c r="F5549" s="65">
        <v>40</v>
      </c>
      <c r="G5549" s="65" t="s">
        <v>1495</v>
      </c>
      <c r="J5549" s="65" t="s">
        <v>2673</v>
      </c>
      <c r="O5549" t="s">
        <v>1360</v>
      </c>
      <c r="Q5549">
        <v>0</v>
      </c>
      <c r="R5549">
        <v>0</v>
      </c>
    </row>
    <row r="5550" spans="1:18" x14ac:dyDescent="0.25">
      <c r="A5550" t="s">
        <v>16531</v>
      </c>
      <c r="B5550" t="s">
        <v>16623</v>
      </c>
      <c r="D5550" t="s">
        <v>16624</v>
      </c>
      <c r="F5550" s="65">
        <v>1</v>
      </c>
      <c r="G5550" s="65" t="s">
        <v>1213</v>
      </c>
      <c r="J5550" s="65" t="s">
        <v>2673</v>
      </c>
      <c r="O5550" t="s">
        <v>1202</v>
      </c>
    </row>
    <row r="5551" spans="1:18" x14ac:dyDescent="0.25">
      <c r="A5551" t="s">
        <v>16625</v>
      </c>
      <c r="B5551" t="s">
        <v>16626</v>
      </c>
      <c r="D5551" t="s">
        <v>16627</v>
      </c>
      <c r="F5551" s="65">
        <v>49.5</v>
      </c>
      <c r="G5551" s="65" t="s">
        <v>1495</v>
      </c>
      <c r="J5551" s="65" t="s">
        <v>2673</v>
      </c>
      <c r="O5551" t="s">
        <v>1360</v>
      </c>
      <c r="Q5551">
        <v>0</v>
      </c>
      <c r="R5551">
        <v>0</v>
      </c>
    </row>
    <row r="5552" spans="1:18" x14ac:dyDescent="0.25">
      <c r="A5552" t="s">
        <v>16628</v>
      </c>
      <c r="B5552" t="s">
        <v>16629</v>
      </c>
      <c r="D5552" t="s">
        <v>16630</v>
      </c>
      <c r="F5552" s="65">
        <v>15</v>
      </c>
      <c r="G5552" s="65" t="s">
        <v>1206</v>
      </c>
      <c r="J5552" s="65" t="s">
        <v>2673</v>
      </c>
      <c r="O5552" t="s">
        <v>1202</v>
      </c>
      <c r="P5552" t="s">
        <v>1317</v>
      </c>
      <c r="Q5552">
        <v>0.01</v>
      </c>
      <c r="R5552">
        <v>0.01</v>
      </c>
    </row>
    <row r="5553" spans="1:18" x14ac:dyDescent="0.25">
      <c r="A5553" t="s">
        <v>16631</v>
      </c>
      <c r="B5553" t="s">
        <v>16632</v>
      </c>
      <c r="D5553" t="s">
        <v>16633</v>
      </c>
      <c r="F5553" s="65">
        <v>49.9</v>
      </c>
      <c r="G5553" s="65" t="s">
        <v>394</v>
      </c>
      <c r="H5553">
        <v>39.228999999999999</v>
      </c>
      <c r="I5553">
        <v>-5.3090000000000002</v>
      </c>
      <c r="J5553" s="65" t="s">
        <v>2673</v>
      </c>
      <c r="K5553" t="s">
        <v>2801</v>
      </c>
      <c r="O5553" t="s">
        <v>1202</v>
      </c>
      <c r="P5553" t="s">
        <v>1209</v>
      </c>
      <c r="Q5553">
        <v>3.43</v>
      </c>
      <c r="R5553">
        <v>3.43</v>
      </c>
    </row>
    <row r="5554" spans="1:18" x14ac:dyDescent="0.25">
      <c r="A5554" t="s">
        <v>16634</v>
      </c>
      <c r="B5554" t="s">
        <v>16635</v>
      </c>
      <c r="D5554" t="s">
        <v>16636</v>
      </c>
      <c r="F5554" s="65">
        <v>4.3</v>
      </c>
      <c r="G5554" s="65" t="s">
        <v>1213</v>
      </c>
      <c r="J5554" s="65" t="s">
        <v>2673</v>
      </c>
      <c r="O5554" t="s">
        <v>1202</v>
      </c>
    </row>
    <row r="5555" spans="1:18" x14ac:dyDescent="0.25">
      <c r="A5555" t="s">
        <v>16637</v>
      </c>
      <c r="B5555" t="s">
        <v>16638</v>
      </c>
      <c r="D5555" t="s">
        <v>16639</v>
      </c>
      <c r="F5555" s="65">
        <v>8.8000000000000007</v>
      </c>
      <c r="G5555" s="65" t="s">
        <v>1206</v>
      </c>
      <c r="J5555" s="65" t="s">
        <v>2673</v>
      </c>
      <c r="O5555" t="s">
        <v>1202</v>
      </c>
      <c r="P5555" t="s">
        <v>1317</v>
      </c>
      <c r="Q5555">
        <v>0.01</v>
      </c>
      <c r="R5555">
        <v>0.01</v>
      </c>
    </row>
    <row r="5556" spans="1:18" x14ac:dyDescent="0.25">
      <c r="A5556" t="s">
        <v>16640</v>
      </c>
      <c r="B5556" t="s">
        <v>16641</v>
      </c>
      <c r="D5556" t="s">
        <v>16642</v>
      </c>
      <c r="F5556" s="65">
        <v>36</v>
      </c>
      <c r="G5556" s="65" t="s">
        <v>1495</v>
      </c>
      <c r="J5556" s="65" t="s">
        <v>2673</v>
      </c>
      <c r="O5556" t="s">
        <v>1360</v>
      </c>
      <c r="Q5556">
        <v>0</v>
      </c>
      <c r="R5556">
        <v>0</v>
      </c>
    </row>
    <row r="5557" spans="1:18" x14ac:dyDescent="0.25">
      <c r="A5557" t="s">
        <v>16643</v>
      </c>
      <c r="B5557" t="s">
        <v>16644</v>
      </c>
      <c r="D5557" t="s">
        <v>16645</v>
      </c>
      <c r="F5557" s="65">
        <v>25.6</v>
      </c>
      <c r="G5557" s="65" t="s">
        <v>1495</v>
      </c>
      <c r="J5557" s="65" t="s">
        <v>2673</v>
      </c>
      <c r="O5557" t="s">
        <v>1360</v>
      </c>
      <c r="Q5557">
        <v>0</v>
      </c>
      <c r="R5557">
        <v>0</v>
      </c>
    </row>
    <row r="5558" spans="1:18" x14ac:dyDescent="0.25">
      <c r="A5558" t="s">
        <v>16646</v>
      </c>
      <c r="B5558" t="s">
        <v>16647</v>
      </c>
      <c r="D5558" t="s">
        <v>16648</v>
      </c>
      <c r="F5558" s="65">
        <v>26.4</v>
      </c>
      <c r="G5558" s="65" t="s">
        <v>1495</v>
      </c>
      <c r="J5558" s="65" t="s">
        <v>2673</v>
      </c>
      <c r="O5558" t="s">
        <v>1360</v>
      </c>
      <c r="Q5558">
        <v>0</v>
      </c>
      <c r="R5558">
        <v>0</v>
      </c>
    </row>
    <row r="5559" spans="1:18" x14ac:dyDescent="0.25">
      <c r="A5559" t="s">
        <v>16649</v>
      </c>
      <c r="B5559" t="s">
        <v>16650</v>
      </c>
      <c r="D5559" t="s">
        <v>358</v>
      </c>
      <c r="F5559" s="65">
        <v>5.2</v>
      </c>
      <c r="G5559" s="65" t="s">
        <v>1213</v>
      </c>
      <c r="J5559" s="65" t="s">
        <v>2673</v>
      </c>
      <c r="O5559" t="s">
        <v>1202</v>
      </c>
    </row>
    <row r="5560" spans="1:18" x14ac:dyDescent="0.25">
      <c r="A5560" t="s">
        <v>16651</v>
      </c>
      <c r="B5560" t="s">
        <v>16652</v>
      </c>
      <c r="D5560" t="s">
        <v>16653</v>
      </c>
      <c r="F5560" s="65">
        <v>1.6</v>
      </c>
      <c r="G5560" s="65" t="s">
        <v>1495</v>
      </c>
      <c r="J5560" s="65" t="s">
        <v>2673</v>
      </c>
      <c r="O5560" t="s">
        <v>1360</v>
      </c>
      <c r="Q5560">
        <v>0</v>
      </c>
      <c r="R5560">
        <v>0</v>
      </c>
    </row>
    <row r="5561" spans="1:18" x14ac:dyDescent="0.25">
      <c r="A5561" t="s">
        <v>16654</v>
      </c>
      <c r="B5561" t="s">
        <v>16655</v>
      </c>
      <c r="D5561" t="s">
        <v>353</v>
      </c>
      <c r="F5561" s="65">
        <v>5</v>
      </c>
      <c r="G5561" s="65" t="s">
        <v>1206</v>
      </c>
      <c r="J5561" s="65" t="s">
        <v>2673</v>
      </c>
      <c r="O5561" t="s">
        <v>1202</v>
      </c>
      <c r="P5561" t="s">
        <v>1317</v>
      </c>
      <c r="Q5561">
        <v>0.01</v>
      </c>
      <c r="R5561">
        <v>0.01</v>
      </c>
    </row>
    <row r="5562" spans="1:18" x14ac:dyDescent="0.25">
      <c r="A5562" t="s">
        <v>16656</v>
      </c>
      <c r="B5562" t="s">
        <v>16657</v>
      </c>
      <c r="D5562" t="s">
        <v>16658</v>
      </c>
      <c r="F5562" s="65">
        <v>24.7</v>
      </c>
      <c r="G5562" s="65" t="s">
        <v>1495</v>
      </c>
      <c r="J5562" s="65" t="s">
        <v>2673</v>
      </c>
      <c r="O5562" t="s">
        <v>1360</v>
      </c>
      <c r="Q5562">
        <v>0</v>
      </c>
      <c r="R5562">
        <v>0</v>
      </c>
    </row>
    <row r="5563" spans="1:18" x14ac:dyDescent="0.25">
      <c r="A5563" t="s">
        <v>16659</v>
      </c>
      <c r="B5563" t="s">
        <v>16660</v>
      </c>
      <c r="D5563" t="s">
        <v>16661</v>
      </c>
      <c r="F5563" s="65">
        <v>7.3</v>
      </c>
      <c r="G5563" s="65" t="s">
        <v>1206</v>
      </c>
      <c r="J5563" s="65" t="s">
        <v>2673</v>
      </c>
      <c r="O5563" t="s">
        <v>1202</v>
      </c>
      <c r="P5563" t="s">
        <v>1317</v>
      </c>
      <c r="Q5563">
        <v>0.01</v>
      </c>
      <c r="R5563">
        <v>0.01</v>
      </c>
    </row>
    <row r="5564" spans="1:18" x14ac:dyDescent="0.25">
      <c r="A5564" t="s">
        <v>16662</v>
      </c>
      <c r="B5564" t="s">
        <v>16663</v>
      </c>
      <c r="D5564" t="s">
        <v>16664</v>
      </c>
      <c r="F5564" s="65">
        <v>27.5</v>
      </c>
      <c r="G5564" s="65" t="s">
        <v>49</v>
      </c>
      <c r="J5564" s="65" t="s">
        <v>2673</v>
      </c>
      <c r="O5564" t="s">
        <v>1202</v>
      </c>
      <c r="P5564" t="s">
        <v>1317</v>
      </c>
      <c r="Q5564">
        <v>1.7</v>
      </c>
      <c r="R5564">
        <v>0.13</v>
      </c>
    </row>
    <row r="5565" spans="1:18" x14ac:dyDescent="0.25">
      <c r="A5565" t="s">
        <v>16665</v>
      </c>
      <c r="B5565" t="s">
        <v>16666</v>
      </c>
      <c r="D5565" t="s">
        <v>16667</v>
      </c>
      <c r="F5565" s="65">
        <v>50</v>
      </c>
      <c r="G5565" s="65" t="s">
        <v>49</v>
      </c>
      <c r="J5565" s="65" t="s">
        <v>2673</v>
      </c>
      <c r="O5565" t="s">
        <v>1202</v>
      </c>
      <c r="P5565" t="s">
        <v>1317</v>
      </c>
      <c r="Q5565">
        <v>1.7</v>
      </c>
      <c r="R5565">
        <v>0.13</v>
      </c>
    </row>
    <row r="5566" spans="1:18" x14ac:dyDescent="0.25">
      <c r="A5566" t="s">
        <v>16668</v>
      </c>
      <c r="B5566" t="s">
        <v>16669</v>
      </c>
      <c r="D5566" t="s">
        <v>16670</v>
      </c>
      <c r="F5566" s="65">
        <v>5.4</v>
      </c>
      <c r="G5566" s="65" t="s">
        <v>1206</v>
      </c>
      <c r="J5566" s="65" t="s">
        <v>2673</v>
      </c>
      <c r="O5566" t="s">
        <v>1202</v>
      </c>
      <c r="P5566" t="s">
        <v>1317</v>
      </c>
      <c r="Q5566">
        <v>0.01</v>
      </c>
      <c r="R5566">
        <v>0.01</v>
      </c>
    </row>
    <row r="5567" spans="1:18" x14ac:dyDescent="0.25">
      <c r="A5567" t="s">
        <v>16671</v>
      </c>
      <c r="B5567" t="s">
        <v>16672</v>
      </c>
      <c r="D5567" t="s">
        <v>16673</v>
      </c>
      <c r="F5567" s="65">
        <v>1.8</v>
      </c>
      <c r="G5567" s="65" t="s">
        <v>1495</v>
      </c>
      <c r="J5567" s="65" t="s">
        <v>2673</v>
      </c>
      <c r="O5567" t="s">
        <v>1360</v>
      </c>
      <c r="Q5567">
        <v>0</v>
      </c>
      <c r="R5567">
        <v>0</v>
      </c>
    </row>
    <row r="5568" spans="1:18" x14ac:dyDescent="0.25">
      <c r="A5568" t="s">
        <v>16674</v>
      </c>
      <c r="B5568" t="s">
        <v>16675</v>
      </c>
      <c r="D5568" t="s">
        <v>16676</v>
      </c>
      <c r="F5568" s="65">
        <v>19.5</v>
      </c>
      <c r="G5568" s="65" t="s">
        <v>1495</v>
      </c>
      <c r="J5568" s="65" t="s">
        <v>2673</v>
      </c>
      <c r="O5568" t="s">
        <v>1360</v>
      </c>
      <c r="Q5568">
        <v>0</v>
      </c>
      <c r="R5568">
        <v>0</v>
      </c>
    </row>
    <row r="5569" spans="1:18" x14ac:dyDescent="0.25">
      <c r="A5569" t="s">
        <v>16677</v>
      </c>
      <c r="B5569" t="s">
        <v>16678</v>
      </c>
      <c r="D5569" t="s">
        <v>16679</v>
      </c>
      <c r="F5569" s="65">
        <v>22.4</v>
      </c>
      <c r="G5569" s="65" t="s">
        <v>1495</v>
      </c>
      <c r="J5569" s="65" t="s">
        <v>2673</v>
      </c>
      <c r="O5569" t="s">
        <v>1360</v>
      </c>
      <c r="Q5569">
        <v>0</v>
      </c>
      <c r="R5569">
        <v>0</v>
      </c>
    </row>
    <row r="5570" spans="1:18" x14ac:dyDescent="0.25">
      <c r="A5570" t="s">
        <v>16680</v>
      </c>
      <c r="B5570" t="s">
        <v>16681</v>
      </c>
      <c r="D5570" t="s">
        <v>16682</v>
      </c>
      <c r="F5570" s="65">
        <v>3.9</v>
      </c>
      <c r="G5570" s="65" t="s">
        <v>1989</v>
      </c>
      <c r="J5570" s="65" t="s">
        <v>2673</v>
      </c>
      <c r="O5570" t="s">
        <v>1202</v>
      </c>
      <c r="P5570" t="s">
        <v>1317</v>
      </c>
      <c r="Q5570">
        <v>0.1</v>
      </c>
      <c r="R5570">
        <v>0.1</v>
      </c>
    </row>
    <row r="5571" spans="1:18" x14ac:dyDescent="0.25">
      <c r="A5571" t="s">
        <v>16683</v>
      </c>
      <c r="B5571" t="s">
        <v>16684</v>
      </c>
      <c r="D5571" t="s">
        <v>16685</v>
      </c>
      <c r="F5571" s="65">
        <v>24.9</v>
      </c>
      <c r="G5571" s="65" t="s">
        <v>1206</v>
      </c>
      <c r="J5571" s="65" t="s">
        <v>2673</v>
      </c>
      <c r="O5571" t="s">
        <v>1202</v>
      </c>
      <c r="P5571" t="s">
        <v>1317</v>
      </c>
      <c r="Q5571">
        <v>0.01</v>
      </c>
      <c r="R5571">
        <v>0.01</v>
      </c>
    </row>
    <row r="5572" spans="1:18" x14ac:dyDescent="0.25">
      <c r="A5572" t="s">
        <v>16686</v>
      </c>
      <c r="B5572" t="s">
        <v>16687</v>
      </c>
      <c r="D5572" t="s">
        <v>16688</v>
      </c>
      <c r="F5572" s="65">
        <v>24.9</v>
      </c>
      <c r="G5572" s="65" t="s">
        <v>1206</v>
      </c>
      <c r="J5572" s="65" t="s">
        <v>2673</v>
      </c>
      <c r="O5572" t="s">
        <v>1202</v>
      </c>
      <c r="P5572" t="s">
        <v>1317</v>
      </c>
      <c r="Q5572">
        <v>0.01</v>
      </c>
      <c r="R5572">
        <v>0.01</v>
      </c>
    </row>
    <row r="5573" spans="1:18" x14ac:dyDescent="0.25">
      <c r="A5573" t="s">
        <v>16689</v>
      </c>
      <c r="B5573" t="s">
        <v>16690</v>
      </c>
      <c r="D5573" t="s">
        <v>16691</v>
      </c>
      <c r="F5573" s="65">
        <v>4.8</v>
      </c>
      <c r="G5573" s="65" t="s">
        <v>1206</v>
      </c>
      <c r="J5573" s="65" t="s">
        <v>2673</v>
      </c>
      <c r="O5573" t="s">
        <v>1202</v>
      </c>
      <c r="P5573" t="s">
        <v>1317</v>
      </c>
      <c r="Q5573">
        <v>0.01</v>
      </c>
      <c r="R5573">
        <v>0.01</v>
      </c>
    </row>
    <row r="5574" spans="1:18" x14ac:dyDescent="0.25">
      <c r="A5574" t="s">
        <v>16692</v>
      </c>
      <c r="B5574" t="s">
        <v>16693</v>
      </c>
      <c r="D5574" t="s">
        <v>16694</v>
      </c>
      <c r="F5574" s="65">
        <v>9.9</v>
      </c>
      <c r="G5574" s="65" t="s">
        <v>1206</v>
      </c>
      <c r="J5574" s="65" t="s">
        <v>2673</v>
      </c>
      <c r="O5574" t="s">
        <v>1202</v>
      </c>
      <c r="P5574" t="s">
        <v>1317</v>
      </c>
      <c r="Q5574">
        <v>0.01</v>
      </c>
      <c r="R5574">
        <v>0.01</v>
      </c>
    </row>
    <row r="5575" spans="1:18" x14ac:dyDescent="0.25">
      <c r="A5575" t="s">
        <v>16695</v>
      </c>
      <c r="B5575" t="s">
        <v>16696</v>
      </c>
      <c r="D5575" t="s">
        <v>16697</v>
      </c>
      <c r="F5575" s="65">
        <v>49.9</v>
      </c>
      <c r="G5575" s="65" t="s">
        <v>1206</v>
      </c>
      <c r="J5575" s="65" t="s">
        <v>2673</v>
      </c>
      <c r="O5575" t="s">
        <v>1202</v>
      </c>
      <c r="P5575" t="s">
        <v>1317</v>
      </c>
      <c r="Q5575">
        <v>0.01</v>
      </c>
      <c r="R5575">
        <v>0.01</v>
      </c>
    </row>
    <row r="5576" spans="1:18" x14ac:dyDescent="0.25">
      <c r="A5576" t="s">
        <v>16698</v>
      </c>
      <c r="B5576" t="s">
        <v>16699</v>
      </c>
      <c r="D5576" t="s">
        <v>16700</v>
      </c>
      <c r="F5576" s="65">
        <v>40.9</v>
      </c>
      <c r="G5576" s="65" t="s">
        <v>49</v>
      </c>
      <c r="J5576" s="65" t="s">
        <v>2673</v>
      </c>
      <c r="O5576" t="s">
        <v>1202</v>
      </c>
      <c r="P5576" t="s">
        <v>1317</v>
      </c>
      <c r="Q5576">
        <v>1.7</v>
      </c>
      <c r="R5576">
        <v>0.13</v>
      </c>
    </row>
    <row r="5577" spans="1:18" x14ac:dyDescent="0.25">
      <c r="A5577" t="s">
        <v>16701</v>
      </c>
      <c r="B5577" t="s">
        <v>16702</v>
      </c>
      <c r="D5577" t="s">
        <v>391</v>
      </c>
      <c r="F5577" s="65">
        <v>3.5</v>
      </c>
      <c r="G5577" s="65" t="s">
        <v>1213</v>
      </c>
      <c r="J5577" s="65" t="s">
        <v>2673</v>
      </c>
      <c r="O5577" t="s">
        <v>1202</v>
      </c>
    </row>
    <row r="5578" spans="1:18" x14ac:dyDescent="0.25">
      <c r="A5578" t="s">
        <v>16703</v>
      </c>
      <c r="B5578" t="s">
        <v>16704</v>
      </c>
      <c r="D5578" t="s">
        <v>16705</v>
      </c>
      <c r="F5578" s="65">
        <v>24.9</v>
      </c>
      <c r="G5578" s="65" t="s">
        <v>1206</v>
      </c>
      <c r="J5578" s="65" t="s">
        <v>2673</v>
      </c>
      <c r="O5578" t="s">
        <v>1202</v>
      </c>
      <c r="P5578" t="s">
        <v>1317</v>
      </c>
      <c r="Q5578">
        <v>0.01</v>
      </c>
      <c r="R5578">
        <v>0.01</v>
      </c>
    </row>
    <row r="5579" spans="1:18" x14ac:dyDescent="0.25">
      <c r="A5579" t="s">
        <v>16706</v>
      </c>
      <c r="B5579" t="s">
        <v>16707</v>
      </c>
      <c r="D5579" t="s">
        <v>16708</v>
      </c>
      <c r="F5579" s="65">
        <v>4.4000000000000004</v>
      </c>
      <c r="G5579" s="65" t="s">
        <v>1206</v>
      </c>
      <c r="J5579" s="65" t="s">
        <v>2673</v>
      </c>
      <c r="O5579" t="s">
        <v>1202</v>
      </c>
      <c r="P5579" t="s">
        <v>1317</v>
      </c>
      <c r="Q5579">
        <v>0.01</v>
      </c>
      <c r="R5579">
        <v>0.01</v>
      </c>
    </row>
    <row r="5580" spans="1:18" x14ac:dyDescent="0.25">
      <c r="A5580" t="s">
        <v>16709</v>
      </c>
      <c r="B5580" t="s">
        <v>16710</v>
      </c>
      <c r="D5580" t="s">
        <v>16711</v>
      </c>
      <c r="F5580" s="65">
        <v>9.9</v>
      </c>
      <c r="G5580" s="65" t="s">
        <v>1206</v>
      </c>
      <c r="J5580" s="65" t="s">
        <v>2673</v>
      </c>
      <c r="O5580" t="s">
        <v>1202</v>
      </c>
      <c r="P5580" t="s">
        <v>1317</v>
      </c>
      <c r="Q5580">
        <v>0.01</v>
      </c>
      <c r="R5580">
        <v>0.01</v>
      </c>
    </row>
    <row r="5581" spans="1:18" x14ac:dyDescent="0.25">
      <c r="A5581" t="s">
        <v>16709</v>
      </c>
      <c r="B5581" t="s">
        <v>16712</v>
      </c>
      <c r="D5581" t="s">
        <v>389</v>
      </c>
      <c r="F5581" s="65">
        <v>9.8000000000000007</v>
      </c>
      <c r="G5581" s="65" t="s">
        <v>1206</v>
      </c>
      <c r="J5581" s="65" t="s">
        <v>2673</v>
      </c>
      <c r="O5581" t="s">
        <v>1202</v>
      </c>
      <c r="P5581" t="s">
        <v>1317</v>
      </c>
      <c r="Q5581">
        <v>0.01</v>
      </c>
      <c r="R5581">
        <v>0.01</v>
      </c>
    </row>
    <row r="5582" spans="1:18" x14ac:dyDescent="0.25">
      <c r="A5582" t="s">
        <v>16321</v>
      </c>
      <c r="B5582" t="s">
        <v>16713</v>
      </c>
      <c r="D5582" t="s">
        <v>16714</v>
      </c>
      <c r="F5582" s="65">
        <v>3.8</v>
      </c>
      <c r="G5582" s="65" t="s">
        <v>1206</v>
      </c>
      <c r="J5582" s="65" t="s">
        <v>2673</v>
      </c>
      <c r="O5582" t="s">
        <v>1202</v>
      </c>
      <c r="P5582" t="s">
        <v>1317</v>
      </c>
      <c r="Q5582">
        <v>0.01</v>
      </c>
      <c r="R5582">
        <v>0.01</v>
      </c>
    </row>
    <row r="5583" spans="1:18" x14ac:dyDescent="0.25">
      <c r="A5583" t="s">
        <v>16715</v>
      </c>
      <c r="B5583" t="s">
        <v>16716</v>
      </c>
      <c r="D5583" t="s">
        <v>16717</v>
      </c>
      <c r="F5583" s="65">
        <v>2.5</v>
      </c>
      <c r="G5583" s="65" t="s">
        <v>1495</v>
      </c>
      <c r="J5583" s="65" t="s">
        <v>2673</v>
      </c>
      <c r="O5583" t="s">
        <v>1360</v>
      </c>
      <c r="Q5583">
        <v>0</v>
      </c>
      <c r="R5583">
        <v>0</v>
      </c>
    </row>
    <row r="5584" spans="1:18" x14ac:dyDescent="0.25">
      <c r="A5584" t="s">
        <v>16718</v>
      </c>
      <c r="B5584" t="s">
        <v>16719</v>
      </c>
      <c r="D5584" t="s">
        <v>16720</v>
      </c>
      <c r="F5584" s="65">
        <v>3</v>
      </c>
      <c r="G5584" s="65" t="s">
        <v>1213</v>
      </c>
      <c r="J5584" s="65" t="s">
        <v>2673</v>
      </c>
      <c r="O5584" t="s">
        <v>1202</v>
      </c>
    </row>
    <row r="5585" spans="1:18" x14ac:dyDescent="0.25">
      <c r="A5585" t="s">
        <v>16721</v>
      </c>
      <c r="B5585" t="s">
        <v>16722</v>
      </c>
      <c r="D5585" t="s">
        <v>16723</v>
      </c>
      <c r="F5585" s="65">
        <v>6.4</v>
      </c>
      <c r="G5585" s="65" t="s">
        <v>1206</v>
      </c>
      <c r="J5585" s="65" t="s">
        <v>2673</v>
      </c>
      <c r="O5585" t="s">
        <v>1202</v>
      </c>
      <c r="P5585" t="s">
        <v>1317</v>
      </c>
      <c r="Q5585">
        <v>0.01</v>
      </c>
      <c r="R5585">
        <v>0.01</v>
      </c>
    </row>
    <row r="5586" spans="1:18" x14ac:dyDescent="0.25">
      <c r="A5586" t="s">
        <v>16724</v>
      </c>
      <c r="B5586" t="s">
        <v>16725</v>
      </c>
      <c r="D5586" t="s">
        <v>16726</v>
      </c>
      <c r="F5586" s="65">
        <v>6.4</v>
      </c>
      <c r="G5586" s="65" t="s">
        <v>1206</v>
      </c>
      <c r="J5586" s="65" t="s">
        <v>2673</v>
      </c>
      <c r="O5586" t="s">
        <v>1202</v>
      </c>
      <c r="P5586" t="s">
        <v>1317</v>
      </c>
      <c r="Q5586">
        <v>0.01</v>
      </c>
      <c r="R5586">
        <v>0.01</v>
      </c>
    </row>
    <row r="5587" spans="1:18" x14ac:dyDescent="0.25">
      <c r="A5587" t="s">
        <v>16727</v>
      </c>
      <c r="B5587" t="s">
        <v>16728</v>
      </c>
      <c r="D5587" t="s">
        <v>16729</v>
      </c>
      <c r="F5587" s="65">
        <v>4.5</v>
      </c>
      <c r="G5587" s="65" t="s">
        <v>1495</v>
      </c>
      <c r="J5587" s="65" t="s">
        <v>2673</v>
      </c>
      <c r="O5587" t="s">
        <v>1360</v>
      </c>
      <c r="Q5587">
        <v>0</v>
      </c>
      <c r="R5587">
        <v>0</v>
      </c>
    </row>
    <row r="5588" spans="1:18" x14ac:dyDescent="0.25">
      <c r="A5588" t="s">
        <v>16730</v>
      </c>
      <c r="B5588" t="s">
        <v>16731</v>
      </c>
      <c r="D5588" t="s">
        <v>16732</v>
      </c>
      <c r="F5588" s="65">
        <v>3.1</v>
      </c>
      <c r="G5588" s="65" t="s">
        <v>49</v>
      </c>
      <c r="J5588" s="65" t="s">
        <v>2673</v>
      </c>
      <c r="O5588" t="s">
        <v>1202</v>
      </c>
      <c r="P5588" t="s">
        <v>1317</v>
      </c>
      <c r="Q5588">
        <v>1.7</v>
      </c>
      <c r="R5588">
        <v>0.13</v>
      </c>
    </row>
    <row r="5589" spans="1:18" x14ac:dyDescent="0.25">
      <c r="A5589" t="s">
        <v>16733</v>
      </c>
      <c r="B5589" t="s">
        <v>16734</v>
      </c>
      <c r="D5589" t="s">
        <v>16735</v>
      </c>
      <c r="F5589" s="65">
        <v>4.2</v>
      </c>
      <c r="G5589" s="65" t="s">
        <v>49</v>
      </c>
      <c r="J5589" s="65" t="s">
        <v>2673</v>
      </c>
      <c r="O5589" t="s">
        <v>1202</v>
      </c>
      <c r="P5589" t="s">
        <v>1317</v>
      </c>
      <c r="Q5589">
        <v>1.7</v>
      </c>
      <c r="R5589">
        <v>0.13</v>
      </c>
    </row>
    <row r="5590" spans="1:18" x14ac:dyDescent="0.25">
      <c r="A5590" t="s">
        <v>16736</v>
      </c>
      <c r="B5590" t="s">
        <v>16737</v>
      </c>
      <c r="D5590" t="s">
        <v>16738</v>
      </c>
      <c r="F5590" s="65">
        <v>3.4</v>
      </c>
      <c r="G5590" s="65" t="s">
        <v>49</v>
      </c>
      <c r="J5590" s="65" t="s">
        <v>2673</v>
      </c>
      <c r="O5590" t="s">
        <v>1202</v>
      </c>
      <c r="P5590" t="s">
        <v>1317</v>
      </c>
      <c r="Q5590">
        <v>1.7</v>
      </c>
      <c r="R5590">
        <v>0.13</v>
      </c>
    </row>
    <row r="5591" spans="1:18" x14ac:dyDescent="0.25">
      <c r="A5591" t="s">
        <v>16739</v>
      </c>
      <c r="B5591" t="s">
        <v>16740</v>
      </c>
      <c r="D5591" t="s">
        <v>16741</v>
      </c>
      <c r="F5591" s="65">
        <v>4</v>
      </c>
      <c r="G5591" s="65" t="s">
        <v>49</v>
      </c>
      <c r="J5591" s="65" t="s">
        <v>2673</v>
      </c>
      <c r="O5591" t="s">
        <v>1202</v>
      </c>
      <c r="P5591" t="s">
        <v>1317</v>
      </c>
      <c r="Q5591">
        <v>1.7</v>
      </c>
      <c r="R5591">
        <v>0.13</v>
      </c>
    </row>
    <row r="5592" spans="1:18" x14ac:dyDescent="0.25">
      <c r="A5592" t="s">
        <v>16291</v>
      </c>
      <c r="B5592" t="s">
        <v>16742</v>
      </c>
      <c r="D5592" t="s">
        <v>16743</v>
      </c>
      <c r="F5592" s="65">
        <v>22.9</v>
      </c>
      <c r="G5592" s="65" t="s">
        <v>1206</v>
      </c>
      <c r="J5592" s="65" t="s">
        <v>2673</v>
      </c>
      <c r="O5592" t="s">
        <v>1202</v>
      </c>
      <c r="P5592" t="s">
        <v>1317</v>
      </c>
      <c r="Q5592">
        <v>0.01</v>
      </c>
      <c r="R5592">
        <v>0.01</v>
      </c>
    </row>
    <row r="5593" spans="1:18" x14ac:dyDescent="0.25">
      <c r="A5593" t="s">
        <v>16744</v>
      </c>
      <c r="B5593" t="s">
        <v>16745</v>
      </c>
      <c r="D5593" t="s">
        <v>16746</v>
      </c>
      <c r="F5593" s="65">
        <v>40.299999999999997</v>
      </c>
      <c r="G5593" s="65" t="s">
        <v>63</v>
      </c>
      <c r="J5593" s="65" t="s">
        <v>2673</v>
      </c>
      <c r="O5593" t="s">
        <v>1202</v>
      </c>
      <c r="P5593" t="s">
        <v>1317</v>
      </c>
      <c r="Q5593">
        <v>1.7</v>
      </c>
      <c r="R5593">
        <v>0.13</v>
      </c>
    </row>
    <row r="5594" spans="1:18" x14ac:dyDescent="0.25">
      <c r="A5594" t="s">
        <v>16747</v>
      </c>
      <c r="B5594" t="s">
        <v>16748</v>
      </c>
      <c r="D5594" t="s">
        <v>16749</v>
      </c>
      <c r="F5594" s="65">
        <v>3.6</v>
      </c>
      <c r="G5594" s="65" t="s">
        <v>1989</v>
      </c>
      <c r="J5594" s="65" t="s">
        <v>2673</v>
      </c>
      <c r="O5594" t="s">
        <v>1202</v>
      </c>
      <c r="P5594" t="s">
        <v>1317</v>
      </c>
      <c r="Q5594">
        <v>0.1</v>
      </c>
      <c r="R5594">
        <v>0.1</v>
      </c>
    </row>
    <row r="5595" spans="1:18" x14ac:dyDescent="0.25">
      <c r="A5595" t="s">
        <v>16750</v>
      </c>
      <c r="B5595" t="s">
        <v>16751</v>
      </c>
      <c r="D5595" t="s">
        <v>16752</v>
      </c>
      <c r="F5595" s="65">
        <v>6.8</v>
      </c>
      <c r="G5595" s="65" t="s">
        <v>1206</v>
      </c>
      <c r="J5595" s="65" t="s">
        <v>2673</v>
      </c>
      <c r="O5595" t="s">
        <v>1202</v>
      </c>
      <c r="P5595" t="s">
        <v>1317</v>
      </c>
      <c r="Q5595">
        <v>0.01</v>
      </c>
      <c r="R5595">
        <v>0.01</v>
      </c>
    </row>
    <row r="5596" spans="1:18" x14ac:dyDescent="0.25">
      <c r="A5596" t="s">
        <v>16753</v>
      </c>
      <c r="B5596" t="s">
        <v>16754</v>
      </c>
      <c r="D5596" t="s">
        <v>16755</v>
      </c>
      <c r="F5596" s="65">
        <v>1.2</v>
      </c>
      <c r="G5596" s="65" t="s">
        <v>49</v>
      </c>
      <c r="J5596" s="65" t="s">
        <v>2673</v>
      </c>
      <c r="O5596" t="s">
        <v>1202</v>
      </c>
      <c r="P5596" t="s">
        <v>1317</v>
      </c>
      <c r="Q5596">
        <v>1.7</v>
      </c>
      <c r="R5596">
        <v>0.13</v>
      </c>
    </row>
    <row r="5597" spans="1:18" x14ac:dyDescent="0.25">
      <c r="A5597" t="s">
        <v>16756</v>
      </c>
      <c r="B5597" t="s">
        <v>16757</v>
      </c>
      <c r="D5597" t="s">
        <v>16758</v>
      </c>
      <c r="F5597" s="65">
        <v>2.2000000000000002</v>
      </c>
      <c r="G5597" s="65" t="s">
        <v>1213</v>
      </c>
      <c r="J5597" s="65" t="s">
        <v>2673</v>
      </c>
      <c r="O5597" t="s">
        <v>1202</v>
      </c>
    </row>
    <row r="5598" spans="1:18" x14ac:dyDescent="0.25">
      <c r="A5598" t="s">
        <v>16759</v>
      </c>
      <c r="B5598" t="s">
        <v>16760</v>
      </c>
      <c r="D5598" t="s">
        <v>16761</v>
      </c>
      <c r="F5598" s="65">
        <v>1.5</v>
      </c>
      <c r="G5598" s="65" t="s">
        <v>1213</v>
      </c>
      <c r="J5598" s="65" t="s">
        <v>2673</v>
      </c>
      <c r="O5598" t="s">
        <v>1202</v>
      </c>
    </row>
    <row r="5599" spans="1:18" x14ac:dyDescent="0.25">
      <c r="A5599" t="s">
        <v>16762</v>
      </c>
      <c r="B5599" t="s">
        <v>16763</v>
      </c>
      <c r="D5599" t="s">
        <v>16764</v>
      </c>
      <c r="F5599" s="65">
        <v>2.9</v>
      </c>
      <c r="G5599" s="65" t="s">
        <v>1989</v>
      </c>
      <c r="J5599" s="65" t="s">
        <v>2673</v>
      </c>
      <c r="O5599" t="s">
        <v>1202</v>
      </c>
      <c r="P5599" t="s">
        <v>1317</v>
      </c>
      <c r="Q5599">
        <v>0.1</v>
      </c>
      <c r="R5599">
        <v>0.1</v>
      </c>
    </row>
    <row r="5600" spans="1:18" x14ac:dyDescent="0.25">
      <c r="A5600" t="s">
        <v>16765</v>
      </c>
      <c r="B5600" t="s">
        <v>16766</v>
      </c>
      <c r="D5600" t="s">
        <v>16767</v>
      </c>
      <c r="F5600" s="65">
        <v>49.9</v>
      </c>
      <c r="G5600" s="65" t="s">
        <v>394</v>
      </c>
      <c r="J5600" s="65" t="s">
        <v>2673</v>
      </c>
      <c r="O5600" t="s">
        <v>1202</v>
      </c>
      <c r="Q5600">
        <v>0</v>
      </c>
      <c r="R5600">
        <v>0</v>
      </c>
    </row>
    <row r="5601" spans="1:18" x14ac:dyDescent="0.25">
      <c r="A5601" t="s">
        <v>16768</v>
      </c>
      <c r="B5601" t="s">
        <v>16769</v>
      </c>
      <c r="D5601" t="s">
        <v>16770</v>
      </c>
      <c r="F5601" s="65">
        <v>49.9</v>
      </c>
      <c r="G5601" s="65" t="s">
        <v>394</v>
      </c>
      <c r="J5601" s="65" t="s">
        <v>2673</v>
      </c>
      <c r="O5601" t="s">
        <v>1202</v>
      </c>
      <c r="Q5601">
        <v>0</v>
      </c>
      <c r="R5601">
        <v>0</v>
      </c>
    </row>
    <row r="5602" spans="1:18" x14ac:dyDescent="0.25">
      <c r="A5602" t="s">
        <v>16771</v>
      </c>
      <c r="B5602" t="s">
        <v>16772</v>
      </c>
      <c r="D5602" t="s">
        <v>16773</v>
      </c>
      <c r="F5602" s="65">
        <v>3.2</v>
      </c>
      <c r="G5602" s="65" t="s">
        <v>1213</v>
      </c>
      <c r="J5602" s="65" t="s">
        <v>2673</v>
      </c>
      <c r="O5602" t="s">
        <v>1202</v>
      </c>
    </row>
    <row r="5603" spans="1:18" x14ac:dyDescent="0.25">
      <c r="A5603" t="s">
        <v>16774</v>
      </c>
      <c r="B5603" t="s">
        <v>16775</v>
      </c>
      <c r="D5603" t="s">
        <v>16776</v>
      </c>
      <c r="F5603" s="65">
        <v>4.5</v>
      </c>
      <c r="G5603" s="65" t="s">
        <v>1213</v>
      </c>
      <c r="J5603" s="65" t="s">
        <v>2673</v>
      </c>
      <c r="O5603" t="s">
        <v>1202</v>
      </c>
    </row>
    <row r="5604" spans="1:18" x14ac:dyDescent="0.25">
      <c r="A5604" t="s">
        <v>16777</v>
      </c>
      <c r="B5604" t="s">
        <v>16778</v>
      </c>
      <c r="D5604" t="s">
        <v>16779</v>
      </c>
      <c r="F5604" s="65">
        <v>4.9000000000000004</v>
      </c>
      <c r="G5604" s="65" t="s">
        <v>1213</v>
      </c>
      <c r="J5604" s="65" t="s">
        <v>2673</v>
      </c>
      <c r="O5604" t="s">
        <v>1202</v>
      </c>
    </row>
    <row r="5605" spans="1:18" x14ac:dyDescent="0.25">
      <c r="A5605" t="s">
        <v>16780</v>
      </c>
      <c r="B5605" t="s">
        <v>16781</v>
      </c>
      <c r="D5605" t="s">
        <v>16782</v>
      </c>
      <c r="F5605" s="65">
        <v>2</v>
      </c>
      <c r="G5605" s="65" t="s">
        <v>1213</v>
      </c>
      <c r="J5605" s="65" t="s">
        <v>2673</v>
      </c>
      <c r="O5605" t="s">
        <v>1202</v>
      </c>
    </row>
    <row r="5606" spans="1:18" x14ac:dyDescent="0.25">
      <c r="A5606" t="s">
        <v>16783</v>
      </c>
      <c r="B5606" t="s">
        <v>16784</v>
      </c>
      <c r="D5606" t="s">
        <v>16785</v>
      </c>
      <c r="F5606" s="65">
        <v>2.2999999999999998</v>
      </c>
      <c r="G5606" s="65" t="s">
        <v>1213</v>
      </c>
      <c r="J5606" s="65" t="s">
        <v>2673</v>
      </c>
      <c r="O5606" t="s">
        <v>1202</v>
      </c>
    </row>
    <row r="5607" spans="1:18" x14ac:dyDescent="0.25">
      <c r="A5607" t="s">
        <v>16718</v>
      </c>
      <c r="B5607" t="s">
        <v>16786</v>
      </c>
      <c r="D5607" t="s">
        <v>16787</v>
      </c>
      <c r="F5607" s="65">
        <v>2.1</v>
      </c>
      <c r="G5607" s="65" t="s">
        <v>1213</v>
      </c>
      <c r="J5607" s="65" t="s">
        <v>2673</v>
      </c>
      <c r="O5607" t="s">
        <v>1202</v>
      </c>
    </row>
    <row r="5608" spans="1:18" x14ac:dyDescent="0.25">
      <c r="A5608" t="s">
        <v>16783</v>
      </c>
      <c r="B5608" t="s">
        <v>16788</v>
      </c>
      <c r="D5608" t="s">
        <v>16789</v>
      </c>
      <c r="F5608" s="65">
        <v>1.5</v>
      </c>
      <c r="G5608" s="65" t="s">
        <v>1213</v>
      </c>
      <c r="J5608" s="65" t="s">
        <v>2673</v>
      </c>
      <c r="O5608" t="s">
        <v>1202</v>
      </c>
    </row>
    <row r="5609" spans="1:18" x14ac:dyDescent="0.25">
      <c r="A5609" t="s">
        <v>16790</v>
      </c>
      <c r="B5609" t="s">
        <v>16791</v>
      </c>
      <c r="D5609" t="s">
        <v>16792</v>
      </c>
      <c r="F5609" s="65">
        <v>28.7</v>
      </c>
      <c r="G5609" s="65" t="s">
        <v>1213</v>
      </c>
      <c r="J5609" s="65" t="s">
        <v>2673</v>
      </c>
      <c r="O5609" t="s">
        <v>1202</v>
      </c>
    </row>
    <row r="5610" spans="1:18" x14ac:dyDescent="0.25">
      <c r="A5610" t="s">
        <v>16783</v>
      </c>
      <c r="B5610" t="s">
        <v>16793</v>
      </c>
      <c r="D5610" t="s">
        <v>16794</v>
      </c>
      <c r="F5610" s="65">
        <v>2.5</v>
      </c>
      <c r="G5610" s="65" t="s">
        <v>1213</v>
      </c>
      <c r="J5610" s="65" t="s">
        <v>2673</v>
      </c>
      <c r="O5610" t="s">
        <v>1202</v>
      </c>
    </row>
    <row r="5611" spans="1:18" x14ac:dyDescent="0.25">
      <c r="A5611" t="s">
        <v>16783</v>
      </c>
      <c r="B5611" t="s">
        <v>16795</v>
      </c>
      <c r="D5611" t="s">
        <v>16796</v>
      </c>
      <c r="F5611" s="65">
        <v>1.2</v>
      </c>
      <c r="G5611" s="65" t="s">
        <v>1213</v>
      </c>
      <c r="J5611" s="65" t="s">
        <v>2673</v>
      </c>
      <c r="O5611" t="s">
        <v>1202</v>
      </c>
    </row>
    <row r="5612" spans="1:18" x14ac:dyDescent="0.25">
      <c r="A5612" t="s">
        <v>16783</v>
      </c>
      <c r="B5612" t="s">
        <v>16797</v>
      </c>
      <c r="D5612" t="s">
        <v>16798</v>
      </c>
      <c r="F5612" s="65">
        <v>1.6</v>
      </c>
      <c r="G5612" s="65" t="s">
        <v>1213</v>
      </c>
      <c r="J5612" s="65" t="s">
        <v>2673</v>
      </c>
      <c r="O5612" t="s">
        <v>1202</v>
      </c>
    </row>
    <row r="5613" spans="1:18" x14ac:dyDescent="0.25">
      <c r="A5613" t="s">
        <v>16799</v>
      </c>
      <c r="B5613" t="s">
        <v>16800</v>
      </c>
      <c r="D5613" t="s">
        <v>16801</v>
      </c>
      <c r="F5613" s="65">
        <v>4</v>
      </c>
      <c r="G5613" s="65" t="s">
        <v>1213</v>
      </c>
      <c r="J5613" s="65" t="s">
        <v>2673</v>
      </c>
      <c r="O5613" t="s">
        <v>1202</v>
      </c>
    </row>
    <row r="5614" spans="1:18" x14ac:dyDescent="0.25">
      <c r="A5614" t="s">
        <v>16783</v>
      </c>
      <c r="B5614" t="s">
        <v>16802</v>
      </c>
      <c r="D5614" t="s">
        <v>16803</v>
      </c>
      <c r="F5614" s="65">
        <v>5.0999999999999996</v>
      </c>
      <c r="G5614" s="65" t="s">
        <v>1213</v>
      </c>
      <c r="J5614" s="65" t="s">
        <v>2673</v>
      </c>
      <c r="O5614" t="s">
        <v>1202</v>
      </c>
    </row>
    <row r="5615" spans="1:18" x14ac:dyDescent="0.25">
      <c r="A5615" t="s">
        <v>16804</v>
      </c>
      <c r="B5615" t="s">
        <v>16805</v>
      </c>
      <c r="D5615" t="s">
        <v>16806</v>
      </c>
      <c r="F5615" s="65">
        <v>3.5</v>
      </c>
      <c r="G5615" s="65" t="s">
        <v>1213</v>
      </c>
      <c r="J5615" s="65" t="s">
        <v>2673</v>
      </c>
      <c r="O5615" t="s">
        <v>1202</v>
      </c>
    </row>
    <row r="5616" spans="1:18" x14ac:dyDescent="0.25">
      <c r="A5616" t="s">
        <v>16783</v>
      </c>
      <c r="B5616" t="s">
        <v>16807</v>
      </c>
      <c r="D5616" t="s">
        <v>16808</v>
      </c>
      <c r="F5616" s="65">
        <v>1.1000000000000001</v>
      </c>
      <c r="G5616" s="65" t="s">
        <v>1213</v>
      </c>
      <c r="J5616" s="65" t="s">
        <v>2673</v>
      </c>
      <c r="O5616" t="s">
        <v>1202</v>
      </c>
    </row>
    <row r="5617" spans="1:15" x14ac:dyDescent="0.25">
      <c r="A5617" t="s">
        <v>16809</v>
      </c>
      <c r="B5617" t="s">
        <v>16810</v>
      </c>
      <c r="D5617" t="s">
        <v>16811</v>
      </c>
      <c r="F5617" s="65">
        <v>2.4</v>
      </c>
      <c r="G5617" s="65" t="s">
        <v>1213</v>
      </c>
      <c r="J5617" s="65" t="s">
        <v>2673</v>
      </c>
      <c r="O5617" t="s">
        <v>1202</v>
      </c>
    </row>
    <row r="5618" spans="1:15" x14ac:dyDescent="0.25">
      <c r="A5618" t="s">
        <v>16212</v>
      </c>
      <c r="B5618" t="s">
        <v>16812</v>
      </c>
      <c r="D5618" t="s">
        <v>16813</v>
      </c>
      <c r="F5618" s="65">
        <v>0.5</v>
      </c>
      <c r="G5618" s="65" t="s">
        <v>1213</v>
      </c>
      <c r="J5618" s="65" t="s">
        <v>2673</v>
      </c>
      <c r="O5618" t="s">
        <v>1202</v>
      </c>
    </row>
    <row r="5619" spans="1:15" x14ac:dyDescent="0.25">
      <c r="A5619" t="s">
        <v>16814</v>
      </c>
      <c r="B5619" t="s">
        <v>16815</v>
      </c>
      <c r="D5619" t="s">
        <v>16816</v>
      </c>
      <c r="F5619" s="65">
        <v>0.8</v>
      </c>
      <c r="G5619" s="65" t="s">
        <v>1213</v>
      </c>
      <c r="J5619" s="65" t="s">
        <v>2673</v>
      </c>
      <c r="O5619" t="s">
        <v>1202</v>
      </c>
    </row>
    <row r="5620" spans="1:15" x14ac:dyDescent="0.25">
      <c r="A5620" t="s">
        <v>16783</v>
      </c>
      <c r="B5620" t="s">
        <v>16817</v>
      </c>
      <c r="D5620" t="s">
        <v>16818</v>
      </c>
      <c r="F5620" s="65">
        <v>1.5</v>
      </c>
      <c r="G5620" s="65" t="s">
        <v>1213</v>
      </c>
      <c r="J5620" s="65" t="s">
        <v>2673</v>
      </c>
      <c r="O5620" t="s">
        <v>1202</v>
      </c>
    </row>
    <row r="5621" spans="1:15" x14ac:dyDescent="0.25">
      <c r="A5621" t="s">
        <v>16783</v>
      </c>
      <c r="B5621" t="s">
        <v>16819</v>
      </c>
      <c r="D5621" t="s">
        <v>16820</v>
      </c>
      <c r="F5621" s="65">
        <v>1.1000000000000001</v>
      </c>
      <c r="G5621" s="65" t="s">
        <v>1213</v>
      </c>
      <c r="J5621" s="65" t="s">
        <v>2673</v>
      </c>
      <c r="O5621" t="s">
        <v>1202</v>
      </c>
    </row>
    <row r="5622" spans="1:15" x14ac:dyDescent="0.25">
      <c r="A5622" t="s">
        <v>16393</v>
      </c>
      <c r="B5622" t="s">
        <v>16821</v>
      </c>
      <c r="D5622" t="s">
        <v>16822</v>
      </c>
      <c r="F5622" s="65">
        <v>2.9</v>
      </c>
      <c r="G5622" s="65" t="s">
        <v>1213</v>
      </c>
      <c r="J5622" s="65" t="s">
        <v>2673</v>
      </c>
      <c r="O5622" t="s">
        <v>1202</v>
      </c>
    </row>
    <row r="5623" spans="1:15" x14ac:dyDescent="0.25">
      <c r="A5623" t="s">
        <v>16783</v>
      </c>
      <c r="B5623" t="s">
        <v>16823</v>
      </c>
      <c r="D5623" t="s">
        <v>16824</v>
      </c>
      <c r="F5623" s="65">
        <v>13.5</v>
      </c>
      <c r="G5623" s="65" t="s">
        <v>1213</v>
      </c>
      <c r="J5623" s="65" t="s">
        <v>2673</v>
      </c>
      <c r="O5623" t="s">
        <v>1202</v>
      </c>
    </row>
    <row r="5624" spans="1:15" x14ac:dyDescent="0.25">
      <c r="A5624" t="s">
        <v>16825</v>
      </c>
      <c r="B5624" t="s">
        <v>16826</v>
      </c>
      <c r="D5624" t="s">
        <v>16827</v>
      </c>
      <c r="F5624" s="65">
        <v>4.7</v>
      </c>
      <c r="G5624" s="65" t="s">
        <v>1213</v>
      </c>
      <c r="J5624" s="65" t="s">
        <v>2673</v>
      </c>
      <c r="O5624" t="s">
        <v>1202</v>
      </c>
    </row>
    <row r="5625" spans="1:15" x14ac:dyDescent="0.25">
      <c r="A5625" t="s">
        <v>16701</v>
      </c>
      <c r="B5625" t="s">
        <v>16828</v>
      </c>
      <c r="D5625" t="s">
        <v>16829</v>
      </c>
      <c r="F5625" s="65">
        <v>1.3</v>
      </c>
      <c r="G5625" s="65" t="s">
        <v>1213</v>
      </c>
      <c r="J5625" s="65" t="s">
        <v>2673</v>
      </c>
      <c r="O5625" t="s">
        <v>1202</v>
      </c>
    </row>
    <row r="5626" spans="1:15" x14ac:dyDescent="0.25">
      <c r="A5626" t="s">
        <v>16783</v>
      </c>
      <c r="B5626" t="s">
        <v>16830</v>
      </c>
      <c r="D5626" t="s">
        <v>16831</v>
      </c>
      <c r="F5626" s="65">
        <v>1.2</v>
      </c>
      <c r="G5626" s="65" t="s">
        <v>1213</v>
      </c>
      <c r="J5626" s="65" t="s">
        <v>2673</v>
      </c>
      <c r="O5626" t="s">
        <v>1202</v>
      </c>
    </row>
    <row r="5627" spans="1:15" x14ac:dyDescent="0.25">
      <c r="A5627" t="s">
        <v>16783</v>
      </c>
      <c r="B5627" t="s">
        <v>16832</v>
      </c>
      <c r="D5627" t="s">
        <v>16833</v>
      </c>
      <c r="F5627" s="65">
        <v>1.5</v>
      </c>
      <c r="G5627" s="65" t="s">
        <v>1213</v>
      </c>
      <c r="J5627" s="65" t="s">
        <v>2673</v>
      </c>
      <c r="O5627" t="s">
        <v>1202</v>
      </c>
    </row>
    <row r="5628" spans="1:15" x14ac:dyDescent="0.25">
      <c r="A5628" t="s">
        <v>16783</v>
      </c>
      <c r="B5628" t="s">
        <v>16834</v>
      </c>
      <c r="D5628" t="s">
        <v>16835</v>
      </c>
      <c r="F5628" s="65">
        <v>6</v>
      </c>
      <c r="G5628" s="65" t="s">
        <v>1213</v>
      </c>
      <c r="J5628" s="65" t="s">
        <v>2673</v>
      </c>
      <c r="O5628" t="s">
        <v>1202</v>
      </c>
    </row>
    <row r="5629" spans="1:15" x14ac:dyDescent="0.25">
      <c r="A5629" t="s">
        <v>16387</v>
      </c>
      <c r="B5629" t="s">
        <v>16836</v>
      </c>
      <c r="D5629" t="s">
        <v>16837</v>
      </c>
      <c r="F5629" s="65">
        <v>3.2</v>
      </c>
      <c r="G5629" s="65" t="s">
        <v>1213</v>
      </c>
      <c r="J5629" s="65" t="s">
        <v>2673</v>
      </c>
      <c r="O5629" t="s">
        <v>1202</v>
      </c>
    </row>
    <row r="5630" spans="1:15" x14ac:dyDescent="0.25">
      <c r="A5630" t="s">
        <v>16783</v>
      </c>
      <c r="B5630" t="s">
        <v>16838</v>
      </c>
      <c r="D5630" t="s">
        <v>16839</v>
      </c>
      <c r="F5630" s="65">
        <v>1.1000000000000001</v>
      </c>
      <c r="G5630" s="65" t="s">
        <v>1213</v>
      </c>
      <c r="J5630" s="65" t="s">
        <v>2673</v>
      </c>
      <c r="O5630" t="s">
        <v>1202</v>
      </c>
    </row>
    <row r="5631" spans="1:15" x14ac:dyDescent="0.25">
      <c r="A5631" t="s">
        <v>16407</v>
      </c>
      <c r="B5631" t="s">
        <v>16840</v>
      </c>
      <c r="D5631" t="s">
        <v>16841</v>
      </c>
      <c r="F5631" s="65">
        <v>4</v>
      </c>
      <c r="G5631" s="65" t="s">
        <v>1213</v>
      </c>
      <c r="J5631" s="65" t="s">
        <v>2673</v>
      </c>
      <c r="O5631" t="s">
        <v>1202</v>
      </c>
    </row>
    <row r="5632" spans="1:15" x14ac:dyDescent="0.25">
      <c r="A5632" t="s">
        <v>16842</v>
      </c>
      <c r="B5632" t="s">
        <v>16843</v>
      </c>
      <c r="D5632" t="s">
        <v>16844</v>
      </c>
      <c r="F5632" s="65">
        <v>4.9000000000000004</v>
      </c>
      <c r="G5632" s="65" t="s">
        <v>1213</v>
      </c>
      <c r="J5632" s="65" t="s">
        <v>2673</v>
      </c>
      <c r="O5632" t="s">
        <v>1202</v>
      </c>
    </row>
    <row r="5633" spans="1:18" x14ac:dyDescent="0.25">
      <c r="A5633" t="s">
        <v>16783</v>
      </c>
      <c r="B5633" t="s">
        <v>16845</v>
      </c>
      <c r="D5633" t="s">
        <v>16846</v>
      </c>
      <c r="F5633" s="65">
        <v>1.2</v>
      </c>
      <c r="G5633" s="65" t="s">
        <v>1213</v>
      </c>
      <c r="J5633" s="65" t="s">
        <v>2673</v>
      </c>
      <c r="O5633" t="s">
        <v>1202</v>
      </c>
    </row>
    <row r="5634" spans="1:18" x14ac:dyDescent="0.25">
      <c r="A5634" t="s">
        <v>16407</v>
      </c>
      <c r="B5634" t="s">
        <v>16847</v>
      </c>
      <c r="D5634" t="s">
        <v>16848</v>
      </c>
      <c r="F5634" s="65">
        <v>1.4</v>
      </c>
      <c r="G5634" s="65" t="s">
        <v>1213</v>
      </c>
      <c r="J5634" s="65" t="s">
        <v>2673</v>
      </c>
      <c r="O5634" t="s">
        <v>1202</v>
      </c>
    </row>
    <row r="5635" spans="1:18" x14ac:dyDescent="0.25">
      <c r="A5635" t="s">
        <v>16783</v>
      </c>
      <c r="B5635" t="s">
        <v>16849</v>
      </c>
      <c r="D5635" t="s">
        <v>16850</v>
      </c>
      <c r="F5635" s="65">
        <v>8</v>
      </c>
      <c r="G5635" s="65" t="s">
        <v>1213</v>
      </c>
      <c r="J5635" s="65" t="s">
        <v>2673</v>
      </c>
      <c r="O5635" t="s">
        <v>1202</v>
      </c>
    </row>
    <row r="5636" spans="1:18" x14ac:dyDescent="0.25">
      <c r="A5636" t="s">
        <v>16783</v>
      </c>
      <c r="B5636" t="s">
        <v>16851</v>
      </c>
      <c r="D5636" t="s">
        <v>16852</v>
      </c>
      <c r="F5636" s="65">
        <v>2</v>
      </c>
      <c r="G5636" s="65" t="s">
        <v>1213</v>
      </c>
      <c r="J5636" s="65" t="s">
        <v>2673</v>
      </c>
      <c r="O5636" t="s">
        <v>1202</v>
      </c>
    </row>
    <row r="5637" spans="1:18" x14ac:dyDescent="0.25">
      <c r="A5637" t="s">
        <v>16307</v>
      </c>
      <c r="B5637" t="s">
        <v>16853</v>
      </c>
      <c r="D5637" t="s">
        <v>16854</v>
      </c>
      <c r="F5637" s="65">
        <v>6.3</v>
      </c>
      <c r="G5637" s="65" t="s">
        <v>1213</v>
      </c>
      <c r="J5637" s="65" t="s">
        <v>2673</v>
      </c>
      <c r="O5637" t="s">
        <v>1202</v>
      </c>
    </row>
    <row r="5638" spans="1:18" x14ac:dyDescent="0.25">
      <c r="A5638" t="s">
        <v>16855</v>
      </c>
      <c r="B5638" t="s">
        <v>16856</v>
      </c>
      <c r="D5638" t="s">
        <v>16857</v>
      </c>
      <c r="F5638" s="65">
        <v>0.2</v>
      </c>
      <c r="G5638" s="65" t="s">
        <v>1213</v>
      </c>
      <c r="J5638" s="65" t="s">
        <v>2673</v>
      </c>
      <c r="O5638" t="s">
        <v>1202</v>
      </c>
    </row>
    <row r="5639" spans="1:18" x14ac:dyDescent="0.25">
      <c r="A5639" t="s">
        <v>16783</v>
      </c>
      <c r="B5639" t="s">
        <v>16858</v>
      </c>
      <c r="D5639" t="s">
        <v>16859</v>
      </c>
      <c r="F5639" s="65">
        <v>3.6</v>
      </c>
      <c r="G5639" s="65" t="s">
        <v>1213</v>
      </c>
      <c r="J5639" s="65" t="s">
        <v>2673</v>
      </c>
      <c r="O5639" t="s">
        <v>1202</v>
      </c>
    </row>
    <row r="5640" spans="1:18" x14ac:dyDescent="0.25">
      <c r="A5640" t="s">
        <v>16263</v>
      </c>
      <c r="B5640" t="s">
        <v>16860</v>
      </c>
      <c r="D5640" t="s">
        <v>16861</v>
      </c>
      <c r="F5640" s="65">
        <v>3.4</v>
      </c>
      <c r="G5640" s="65" t="s">
        <v>1213</v>
      </c>
      <c r="J5640" s="65" t="s">
        <v>2673</v>
      </c>
      <c r="O5640" t="s">
        <v>1202</v>
      </c>
    </row>
    <row r="5641" spans="1:18" x14ac:dyDescent="0.25">
      <c r="A5641" t="s">
        <v>16272</v>
      </c>
      <c r="B5641" t="s">
        <v>16862</v>
      </c>
      <c r="D5641" t="s">
        <v>372</v>
      </c>
      <c r="F5641" s="65">
        <v>5</v>
      </c>
      <c r="G5641" s="65" t="s">
        <v>1213</v>
      </c>
      <c r="J5641" s="65" t="s">
        <v>2673</v>
      </c>
      <c r="O5641" t="s">
        <v>1202</v>
      </c>
    </row>
    <row r="5642" spans="1:18" x14ac:dyDescent="0.25">
      <c r="A5642" t="s">
        <v>16863</v>
      </c>
      <c r="B5642" t="s">
        <v>16864</v>
      </c>
      <c r="D5642" t="s">
        <v>16865</v>
      </c>
      <c r="F5642" s="65">
        <v>29.4</v>
      </c>
      <c r="G5642" s="65" t="s">
        <v>1495</v>
      </c>
      <c r="J5642" s="65" t="s">
        <v>2673</v>
      </c>
      <c r="O5642" t="s">
        <v>1360</v>
      </c>
      <c r="Q5642">
        <v>0</v>
      </c>
      <c r="R5642">
        <v>0</v>
      </c>
    </row>
    <row r="5643" spans="1:18" x14ac:dyDescent="0.25">
      <c r="A5643" t="s">
        <v>16863</v>
      </c>
      <c r="B5643" t="s">
        <v>16866</v>
      </c>
      <c r="D5643" t="s">
        <v>16867</v>
      </c>
      <c r="F5643" s="65">
        <v>30.8</v>
      </c>
      <c r="G5643" s="65" t="s">
        <v>1495</v>
      </c>
      <c r="J5643" s="65" t="s">
        <v>2673</v>
      </c>
      <c r="O5643" t="s">
        <v>1360</v>
      </c>
      <c r="Q5643">
        <v>0</v>
      </c>
      <c r="R5643">
        <v>0</v>
      </c>
    </row>
    <row r="5644" spans="1:18" x14ac:dyDescent="0.25">
      <c r="A5644" t="s">
        <v>16868</v>
      </c>
      <c r="B5644" t="s">
        <v>16869</v>
      </c>
      <c r="D5644" t="s">
        <v>16870</v>
      </c>
      <c r="F5644" s="65">
        <v>94.1</v>
      </c>
      <c r="G5644" s="65" t="s">
        <v>1206</v>
      </c>
      <c r="J5644" s="65" t="s">
        <v>2673</v>
      </c>
      <c r="O5644" t="s">
        <v>1202</v>
      </c>
      <c r="P5644" t="s">
        <v>1317</v>
      </c>
      <c r="Q5644">
        <v>0.01</v>
      </c>
      <c r="R5644">
        <v>0.01</v>
      </c>
    </row>
    <row r="5645" spans="1:18" x14ac:dyDescent="0.25">
      <c r="A5645" t="s">
        <v>16189</v>
      </c>
      <c r="B5645" t="s">
        <v>16871</v>
      </c>
      <c r="D5645" t="s">
        <v>16872</v>
      </c>
      <c r="F5645" s="65">
        <v>7.4</v>
      </c>
      <c r="G5645" s="65" t="s">
        <v>1206</v>
      </c>
      <c r="J5645" s="65" t="s">
        <v>2673</v>
      </c>
      <c r="O5645" t="s">
        <v>1202</v>
      </c>
      <c r="P5645" t="s">
        <v>1317</v>
      </c>
      <c r="Q5645">
        <v>0.01</v>
      </c>
      <c r="R5645">
        <v>0.01</v>
      </c>
    </row>
    <row r="5646" spans="1:18" x14ac:dyDescent="0.25">
      <c r="A5646" t="s">
        <v>16873</v>
      </c>
      <c r="B5646" t="s">
        <v>16874</v>
      </c>
      <c r="D5646" t="s">
        <v>346</v>
      </c>
      <c r="F5646" s="65">
        <v>7.5</v>
      </c>
      <c r="G5646" s="65" t="s">
        <v>1206</v>
      </c>
      <c r="J5646" s="65" t="s">
        <v>2673</v>
      </c>
      <c r="O5646" t="s">
        <v>1202</v>
      </c>
      <c r="P5646" t="s">
        <v>1317</v>
      </c>
      <c r="Q5646">
        <v>0.01</v>
      </c>
      <c r="R5646">
        <v>0.01</v>
      </c>
    </row>
    <row r="5647" spans="1:18" x14ac:dyDescent="0.25">
      <c r="A5647" t="s">
        <v>16875</v>
      </c>
      <c r="B5647" t="s">
        <v>16876</v>
      </c>
      <c r="D5647" t="s">
        <v>16877</v>
      </c>
      <c r="F5647" s="65">
        <v>5.8</v>
      </c>
      <c r="G5647" s="65" t="s">
        <v>1206</v>
      </c>
      <c r="J5647" s="65" t="s">
        <v>2673</v>
      </c>
      <c r="O5647" t="s">
        <v>1202</v>
      </c>
      <c r="P5647" t="s">
        <v>1317</v>
      </c>
      <c r="Q5647">
        <v>0.01</v>
      </c>
      <c r="R5647">
        <v>0.01</v>
      </c>
    </row>
    <row r="5648" spans="1:18" x14ac:dyDescent="0.25">
      <c r="A5648" t="s">
        <v>16878</v>
      </c>
      <c r="B5648" t="s">
        <v>16879</v>
      </c>
      <c r="D5648" t="s">
        <v>16880</v>
      </c>
      <c r="F5648" s="65">
        <v>6.4</v>
      </c>
      <c r="G5648" s="65" t="s">
        <v>1206</v>
      </c>
      <c r="J5648" s="65" t="s">
        <v>2673</v>
      </c>
      <c r="O5648" t="s">
        <v>1202</v>
      </c>
      <c r="P5648" t="s">
        <v>1317</v>
      </c>
      <c r="Q5648">
        <v>0.01</v>
      </c>
      <c r="R5648">
        <v>0.01</v>
      </c>
    </row>
    <row r="5649" spans="1:18" x14ac:dyDescent="0.25">
      <c r="A5649" t="s">
        <v>16881</v>
      </c>
      <c r="B5649" t="s">
        <v>16882</v>
      </c>
      <c r="D5649" t="s">
        <v>16883</v>
      </c>
      <c r="F5649" s="65">
        <v>3.1</v>
      </c>
      <c r="G5649" s="65" t="s">
        <v>1206</v>
      </c>
      <c r="J5649" s="65" t="s">
        <v>2673</v>
      </c>
      <c r="O5649" t="s">
        <v>1202</v>
      </c>
      <c r="P5649" t="s">
        <v>1317</v>
      </c>
      <c r="Q5649">
        <v>0.01</v>
      </c>
      <c r="R5649">
        <v>0.01</v>
      </c>
    </row>
    <row r="5650" spans="1:18" x14ac:dyDescent="0.25">
      <c r="A5650" t="s">
        <v>16884</v>
      </c>
      <c r="B5650" t="s">
        <v>16885</v>
      </c>
      <c r="D5650" t="s">
        <v>16886</v>
      </c>
      <c r="F5650" s="65">
        <v>24.7</v>
      </c>
      <c r="G5650" s="65" t="s">
        <v>1206</v>
      </c>
      <c r="J5650" s="65" t="s">
        <v>2673</v>
      </c>
      <c r="O5650" t="s">
        <v>1202</v>
      </c>
      <c r="P5650" t="s">
        <v>1317</v>
      </c>
      <c r="Q5650">
        <v>0.01</v>
      </c>
      <c r="R5650">
        <v>0.01</v>
      </c>
    </row>
    <row r="5651" spans="1:18" x14ac:dyDescent="0.25">
      <c r="A5651" t="s">
        <v>16887</v>
      </c>
      <c r="B5651" t="s">
        <v>16888</v>
      </c>
      <c r="D5651" t="s">
        <v>16889</v>
      </c>
      <c r="F5651" s="65">
        <v>5.0999999999999996</v>
      </c>
      <c r="G5651" s="65" t="s">
        <v>1206</v>
      </c>
      <c r="J5651" s="65" t="s">
        <v>2673</v>
      </c>
      <c r="O5651" t="s">
        <v>1202</v>
      </c>
      <c r="P5651" t="s">
        <v>1317</v>
      </c>
      <c r="Q5651">
        <v>0.01</v>
      </c>
      <c r="R5651">
        <v>0.01</v>
      </c>
    </row>
    <row r="5652" spans="1:18" x14ac:dyDescent="0.25">
      <c r="A5652" t="s">
        <v>16890</v>
      </c>
      <c r="B5652" t="s">
        <v>16891</v>
      </c>
      <c r="D5652" t="s">
        <v>16892</v>
      </c>
      <c r="F5652" s="65">
        <v>6</v>
      </c>
      <c r="G5652" s="65" t="s">
        <v>1495</v>
      </c>
      <c r="J5652" s="65" t="s">
        <v>2673</v>
      </c>
      <c r="O5652" t="s">
        <v>1360</v>
      </c>
      <c r="Q5652">
        <v>0</v>
      </c>
      <c r="R5652">
        <v>0</v>
      </c>
    </row>
    <row r="5653" spans="1:18" x14ac:dyDescent="0.25">
      <c r="A5653" t="s">
        <v>16893</v>
      </c>
      <c r="B5653" t="s">
        <v>16894</v>
      </c>
      <c r="D5653" t="s">
        <v>16895</v>
      </c>
      <c r="F5653" s="65">
        <v>48.8</v>
      </c>
      <c r="G5653" s="65" t="s">
        <v>1206</v>
      </c>
      <c r="J5653" s="65" t="s">
        <v>2673</v>
      </c>
      <c r="O5653" t="s">
        <v>1202</v>
      </c>
      <c r="P5653" t="s">
        <v>1317</v>
      </c>
      <c r="Q5653">
        <v>0.01</v>
      </c>
      <c r="R5653">
        <v>0.01</v>
      </c>
    </row>
    <row r="5654" spans="1:18" x14ac:dyDescent="0.25">
      <c r="A5654" t="s">
        <v>16896</v>
      </c>
      <c r="B5654" t="s">
        <v>16897</v>
      </c>
      <c r="D5654" t="s">
        <v>16898</v>
      </c>
      <c r="F5654" s="65">
        <v>31.5</v>
      </c>
      <c r="G5654" s="65" t="s">
        <v>1495</v>
      </c>
      <c r="J5654" s="65" t="s">
        <v>2673</v>
      </c>
      <c r="O5654" t="s">
        <v>1360</v>
      </c>
      <c r="Q5654">
        <v>0</v>
      </c>
      <c r="R5654">
        <v>0</v>
      </c>
    </row>
    <row r="5655" spans="1:18" x14ac:dyDescent="0.25">
      <c r="A5655" t="s">
        <v>16899</v>
      </c>
      <c r="B5655" t="s">
        <v>16900</v>
      </c>
      <c r="D5655" t="s">
        <v>16901</v>
      </c>
      <c r="F5655" s="65">
        <v>2</v>
      </c>
      <c r="G5655" s="65" t="s">
        <v>49</v>
      </c>
      <c r="J5655" s="65" t="s">
        <v>2673</v>
      </c>
      <c r="O5655" t="s">
        <v>1202</v>
      </c>
      <c r="P5655" t="s">
        <v>1317</v>
      </c>
      <c r="Q5655">
        <v>1.7</v>
      </c>
      <c r="R5655">
        <v>0.13</v>
      </c>
    </row>
    <row r="5656" spans="1:18" x14ac:dyDescent="0.25">
      <c r="A5656" t="s">
        <v>16902</v>
      </c>
      <c r="B5656" t="s">
        <v>16903</v>
      </c>
      <c r="D5656" t="s">
        <v>16904</v>
      </c>
      <c r="F5656" s="65">
        <v>72.2</v>
      </c>
      <c r="G5656" s="65" t="s">
        <v>1206</v>
      </c>
      <c r="J5656" s="65" t="s">
        <v>2673</v>
      </c>
      <c r="O5656" t="s">
        <v>1202</v>
      </c>
      <c r="P5656" t="s">
        <v>1317</v>
      </c>
      <c r="Q5656">
        <v>0.01</v>
      </c>
      <c r="R5656">
        <v>0.01</v>
      </c>
    </row>
    <row r="5657" spans="1:18" x14ac:dyDescent="0.25">
      <c r="A5657" t="s">
        <v>16905</v>
      </c>
      <c r="B5657" t="s">
        <v>16906</v>
      </c>
      <c r="D5657" t="s">
        <v>16907</v>
      </c>
      <c r="F5657" s="65">
        <v>7.5</v>
      </c>
      <c r="G5657" s="65" t="s">
        <v>49</v>
      </c>
      <c r="J5657" s="65" t="s">
        <v>2673</v>
      </c>
      <c r="O5657" t="s">
        <v>1202</v>
      </c>
      <c r="P5657" t="s">
        <v>1317</v>
      </c>
      <c r="Q5657">
        <v>1.7</v>
      </c>
      <c r="R5657">
        <v>0.13</v>
      </c>
    </row>
    <row r="5658" spans="1:18" x14ac:dyDescent="0.25">
      <c r="A5658" t="s">
        <v>16908</v>
      </c>
      <c r="B5658" t="s">
        <v>16909</v>
      </c>
      <c r="D5658" t="s">
        <v>16910</v>
      </c>
      <c r="F5658" s="65">
        <v>31.3</v>
      </c>
      <c r="G5658" s="65" t="s">
        <v>1206</v>
      </c>
      <c r="J5658" s="65" t="s">
        <v>2673</v>
      </c>
      <c r="O5658" t="s">
        <v>1202</v>
      </c>
      <c r="P5658" t="s">
        <v>1317</v>
      </c>
      <c r="Q5658">
        <v>0.01</v>
      </c>
      <c r="R5658">
        <v>0.01</v>
      </c>
    </row>
    <row r="5659" spans="1:18" x14ac:dyDescent="0.25">
      <c r="A5659" t="s">
        <v>16911</v>
      </c>
      <c r="B5659" t="s">
        <v>16912</v>
      </c>
      <c r="D5659" t="s">
        <v>16913</v>
      </c>
      <c r="F5659" s="65">
        <v>4</v>
      </c>
      <c r="G5659" s="65" t="s">
        <v>1206</v>
      </c>
      <c r="J5659" s="65" t="s">
        <v>2673</v>
      </c>
      <c r="O5659" t="s">
        <v>1202</v>
      </c>
      <c r="P5659" t="s">
        <v>1317</v>
      </c>
      <c r="Q5659">
        <v>0.01</v>
      </c>
      <c r="R5659">
        <v>0.01</v>
      </c>
    </row>
    <row r="5660" spans="1:18" x14ac:dyDescent="0.25">
      <c r="A5660" t="s">
        <v>16914</v>
      </c>
      <c r="B5660" t="s">
        <v>16915</v>
      </c>
      <c r="D5660" t="s">
        <v>16916</v>
      </c>
      <c r="F5660" s="65">
        <v>7.3</v>
      </c>
      <c r="G5660" s="65" t="s">
        <v>1206</v>
      </c>
      <c r="J5660" s="65" t="s">
        <v>2673</v>
      </c>
      <c r="O5660" t="s">
        <v>1202</v>
      </c>
      <c r="P5660" t="s">
        <v>1317</v>
      </c>
      <c r="Q5660">
        <v>0.01</v>
      </c>
      <c r="R5660">
        <v>0.01</v>
      </c>
    </row>
    <row r="5661" spans="1:18" x14ac:dyDescent="0.25">
      <c r="A5661" t="s">
        <v>16917</v>
      </c>
      <c r="B5661" t="s">
        <v>16918</v>
      </c>
      <c r="D5661" t="s">
        <v>16919</v>
      </c>
      <c r="F5661" s="65">
        <v>4.5999999999999996</v>
      </c>
      <c r="G5661" s="65" t="s">
        <v>1206</v>
      </c>
      <c r="J5661" s="65" t="s">
        <v>2673</v>
      </c>
      <c r="O5661" t="s">
        <v>1202</v>
      </c>
      <c r="P5661" t="s">
        <v>1317</v>
      </c>
      <c r="Q5661">
        <v>0.01</v>
      </c>
      <c r="R5661">
        <v>0.01</v>
      </c>
    </row>
    <row r="5662" spans="1:18" x14ac:dyDescent="0.25">
      <c r="A5662" t="s">
        <v>16920</v>
      </c>
      <c r="B5662" t="s">
        <v>16921</v>
      </c>
      <c r="D5662" t="s">
        <v>16922</v>
      </c>
      <c r="F5662" s="65">
        <v>24</v>
      </c>
      <c r="G5662" s="65" t="s">
        <v>1989</v>
      </c>
      <c r="J5662" s="65" t="s">
        <v>2673</v>
      </c>
      <c r="O5662" t="s">
        <v>1202</v>
      </c>
      <c r="P5662" t="s">
        <v>1317</v>
      </c>
      <c r="Q5662">
        <v>0.1</v>
      </c>
      <c r="R5662">
        <v>0.1</v>
      </c>
    </row>
    <row r="5663" spans="1:18" x14ac:dyDescent="0.25">
      <c r="A5663" t="s">
        <v>16923</v>
      </c>
      <c r="B5663" t="s">
        <v>16924</v>
      </c>
      <c r="D5663" t="s">
        <v>16925</v>
      </c>
      <c r="F5663" s="65">
        <v>21.4</v>
      </c>
      <c r="G5663" s="65" t="s">
        <v>1206</v>
      </c>
      <c r="J5663" s="65" t="s">
        <v>2673</v>
      </c>
      <c r="O5663" t="s">
        <v>1202</v>
      </c>
      <c r="P5663" t="s">
        <v>1317</v>
      </c>
      <c r="Q5663">
        <v>0.01</v>
      </c>
      <c r="R5663">
        <v>0.01</v>
      </c>
    </row>
    <row r="5664" spans="1:18" x14ac:dyDescent="0.25">
      <c r="A5664" t="s">
        <v>16926</v>
      </c>
      <c r="B5664" t="s">
        <v>16927</v>
      </c>
      <c r="D5664" t="s">
        <v>16928</v>
      </c>
      <c r="F5664" s="65">
        <v>12</v>
      </c>
      <c r="G5664" s="65" t="s">
        <v>49</v>
      </c>
      <c r="J5664" s="65" t="s">
        <v>2673</v>
      </c>
      <c r="O5664" t="s">
        <v>1202</v>
      </c>
      <c r="P5664" t="s">
        <v>1317</v>
      </c>
      <c r="Q5664">
        <v>1.7</v>
      </c>
      <c r="R5664">
        <v>0.13</v>
      </c>
    </row>
    <row r="5665" spans="1:18" x14ac:dyDescent="0.25">
      <c r="A5665" t="s">
        <v>16929</v>
      </c>
      <c r="B5665" t="s">
        <v>16930</v>
      </c>
      <c r="D5665" t="s">
        <v>16931</v>
      </c>
      <c r="F5665" s="65">
        <v>93.5</v>
      </c>
      <c r="G5665" s="65" t="s">
        <v>63</v>
      </c>
      <c r="J5665" s="65" t="s">
        <v>2673</v>
      </c>
      <c r="O5665" t="s">
        <v>1202</v>
      </c>
      <c r="P5665" t="s">
        <v>1317</v>
      </c>
      <c r="Q5665">
        <v>1.7</v>
      </c>
      <c r="R5665">
        <v>0.13</v>
      </c>
    </row>
    <row r="5666" spans="1:18" x14ac:dyDescent="0.25">
      <c r="A5666" t="s">
        <v>16932</v>
      </c>
      <c r="B5666" t="s">
        <v>16933</v>
      </c>
      <c r="D5666" t="s">
        <v>378</v>
      </c>
      <c r="F5666" s="65">
        <v>5</v>
      </c>
      <c r="G5666" s="65" t="s">
        <v>1206</v>
      </c>
      <c r="J5666" s="65" t="s">
        <v>2673</v>
      </c>
      <c r="O5666" t="s">
        <v>1202</v>
      </c>
      <c r="P5666" t="s">
        <v>1317</v>
      </c>
      <c r="Q5666">
        <v>0.01</v>
      </c>
      <c r="R5666">
        <v>0.01</v>
      </c>
    </row>
    <row r="5667" spans="1:18" x14ac:dyDescent="0.25">
      <c r="A5667" t="s">
        <v>16890</v>
      </c>
      <c r="B5667" t="s">
        <v>16934</v>
      </c>
      <c r="D5667" t="s">
        <v>16935</v>
      </c>
      <c r="F5667" s="65">
        <v>9</v>
      </c>
      <c r="G5667" s="65" t="s">
        <v>1495</v>
      </c>
      <c r="J5667" s="65" t="s">
        <v>2673</v>
      </c>
      <c r="O5667" t="s">
        <v>1360</v>
      </c>
      <c r="Q5667">
        <v>0</v>
      </c>
      <c r="R5667">
        <v>0</v>
      </c>
    </row>
    <row r="5668" spans="1:18" x14ac:dyDescent="0.25">
      <c r="A5668" t="s">
        <v>16936</v>
      </c>
      <c r="B5668" t="s">
        <v>16937</v>
      </c>
      <c r="D5668" t="s">
        <v>16938</v>
      </c>
      <c r="F5668" s="65">
        <v>1.3</v>
      </c>
      <c r="G5668" s="65" t="s">
        <v>394</v>
      </c>
      <c r="J5668" s="65" t="s">
        <v>2673</v>
      </c>
      <c r="O5668" t="s">
        <v>1202</v>
      </c>
      <c r="Q5668">
        <v>0</v>
      </c>
      <c r="R5668">
        <v>0</v>
      </c>
    </row>
    <row r="5669" spans="1:18" x14ac:dyDescent="0.25">
      <c r="A5669" t="s">
        <v>16936</v>
      </c>
      <c r="B5669" t="s">
        <v>16939</v>
      </c>
      <c r="D5669" t="s">
        <v>16940</v>
      </c>
      <c r="F5669" s="65">
        <v>1.3</v>
      </c>
      <c r="G5669" s="65" t="s">
        <v>394</v>
      </c>
      <c r="J5669" s="65" t="s">
        <v>2673</v>
      </c>
      <c r="O5669" t="s">
        <v>1202</v>
      </c>
      <c r="Q5669">
        <v>0</v>
      </c>
      <c r="R5669">
        <v>0</v>
      </c>
    </row>
    <row r="5670" spans="1:18" x14ac:dyDescent="0.25">
      <c r="A5670" t="s">
        <v>16941</v>
      </c>
      <c r="B5670" t="s">
        <v>16942</v>
      </c>
      <c r="D5670" t="s">
        <v>16943</v>
      </c>
      <c r="F5670" s="65">
        <v>3</v>
      </c>
      <c r="G5670" s="65" t="s">
        <v>1495</v>
      </c>
      <c r="J5670" s="65" t="s">
        <v>2673</v>
      </c>
      <c r="O5670" t="s">
        <v>1360</v>
      </c>
      <c r="Q5670">
        <v>0</v>
      </c>
      <c r="R5670">
        <v>0</v>
      </c>
    </row>
    <row r="5671" spans="1:18" x14ac:dyDescent="0.25">
      <c r="A5671" t="s">
        <v>16944</v>
      </c>
      <c r="B5671" t="s">
        <v>16945</v>
      </c>
      <c r="D5671" t="s">
        <v>16946</v>
      </c>
      <c r="F5671" s="65">
        <v>11.9</v>
      </c>
      <c r="G5671" s="65" t="s">
        <v>1206</v>
      </c>
      <c r="J5671" s="65" t="s">
        <v>2673</v>
      </c>
      <c r="O5671" t="s">
        <v>1202</v>
      </c>
      <c r="P5671" t="s">
        <v>1317</v>
      </c>
      <c r="Q5671">
        <v>0.01</v>
      </c>
      <c r="R5671">
        <v>0.01</v>
      </c>
    </row>
    <row r="5672" spans="1:18" x14ac:dyDescent="0.25">
      <c r="A5672" t="s">
        <v>16113</v>
      </c>
      <c r="B5672" t="s">
        <v>16947</v>
      </c>
      <c r="D5672" t="s">
        <v>16948</v>
      </c>
      <c r="F5672" s="65">
        <v>0.6</v>
      </c>
      <c r="G5672" s="65" t="s">
        <v>1213</v>
      </c>
      <c r="J5672" s="65" t="s">
        <v>2673</v>
      </c>
      <c r="O5672" t="s">
        <v>1202</v>
      </c>
    </row>
    <row r="5673" spans="1:18" x14ac:dyDescent="0.25">
      <c r="A5673" t="s">
        <v>16224</v>
      </c>
      <c r="B5673" t="s">
        <v>16949</v>
      </c>
      <c r="D5673" t="s">
        <v>354</v>
      </c>
      <c r="F5673" s="65">
        <v>4</v>
      </c>
      <c r="G5673" s="65" t="s">
        <v>1206</v>
      </c>
      <c r="J5673" s="65" t="s">
        <v>2673</v>
      </c>
      <c r="O5673" t="s">
        <v>1202</v>
      </c>
      <c r="P5673" t="s">
        <v>1317</v>
      </c>
      <c r="Q5673">
        <v>0.01</v>
      </c>
      <c r="R5673">
        <v>0.01</v>
      </c>
    </row>
    <row r="5674" spans="1:18" x14ac:dyDescent="0.25">
      <c r="A5674" t="s">
        <v>16950</v>
      </c>
      <c r="B5674" t="s">
        <v>16951</v>
      </c>
      <c r="D5674" t="s">
        <v>373</v>
      </c>
      <c r="F5674" s="65">
        <v>21</v>
      </c>
      <c r="G5674" s="65" t="s">
        <v>1989</v>
      </c>
      <c r="J5674" s="65" t="s">
        <v>2673</v>
      </c>
      <c r="O5674" t="s">
        <v>1202</v>
      </c>
      <c r="P5674" t="s">
        <v>1317</v>
      </c>
      <c r="Q5674">
        <v>0.1</v>
      </c>
      <c r="R5674">
        <v>0.1</v>
      </c>
    </row>
    <row r="5675" spans="1:18" x14ac:dyDescent="0.25">
      <c r="A5675" t="s">
        <v>16952</v>
      </c>
      <c r="B5675" t="s">
        <v>16953</v>
      </c>
      <c r="D5675" t="s">
        <v>16954</v>
      </c>
      <c r="F5675" s="65">
        <v>11.1</v>
      </c>
      <c r="G5675" s="65" t="s">
        <v>1206</v>
      </c>
      <c r="J5675" s="65" t="s">
        <v>2673</v>
      </c>
      <c r="O5675" t="s">
        <v>1202</v>
      </c>
      <c r="P5675" t="s">
        <v>1317</v>
      </c>
      <c r="Q5675">
        <v>0.01</v>
      </c>
      <c r="R5675">
        <v>0.01</v>
      </c>
    </row>
    <row r="5676" spans="1:18" x14ac:dyDescent="0.25">
      <c r="A5676" t="s">
        <v>16955</v>
      </c>
      <c r="B5676" t="s">
        <v>16956</v>
      </c>
      <c r="D5676" t="s">
        <v>16957</v>
      </c>
      <c r="F5676" s="65">
        <v>14.6</v>
      </c>
      <c r="G5676" s="65" t="s">
        <v>1206</v>
      </c>
      <c r="J5676" s="65" t="s">
        <v>2673</v>
      </c>
      <c r="O5676" t="s">
        <v>1202</v>
      </c>
      <c r="P5676" t="s">
        <v>1317</v>
      </c>
      <c r="Q5676">
        <v>0.01</v>
      </c>
      <c r="R5676">
        <v>0.01</v>
      </c>
    </row>
    <row r="5677" spans="1:18" x14ac:dyDescent="0.25">
      <c r="A5677" t="s">
        <v>16113</v>
      </c>
      <c r="B5677" t="s">
        <v>16958</v>
      </c>
      <c r="D5677" t="s">
        <v>16959</v>
      </c>
      <c r="F5677" s="65">
        <v>1.1000000000000001</v>
      </c>
      <c r="G5677" s="65" t="s">
        <v>1213</v>
      </c>
      <c r="J5677" s="65" t="s">
        <v>2673</v>
      </c>
      <c r="O5677" t="s">
        <v>1202</v>
      </c>
    </row>
    <row r="5678" spans="1:18" x14ac:dyDescent="0.25">
      <c r="A5678" t="s">
        <v>16960</v>
      </c>
      <c r="B5678" t="s">
        <v>16961</v>
      </c>
      <c r="D5678" t="s">
        <v>16962</v>
      </c>
      <c r="F5678" s="65">
        <v>9.8000000000000007</v>
      </c>
      <c r="G5678" s="65" t="s">
        <v>1213</v>
      </c>
      <c r="J5678" s="65" t="s">
        <v>2673</v>
      </c>
      <c r="O5678" t="s">
        <v>1202</v>
      </c>
    </row>
    <row r="5679" spans="1:18" x14ac:dyDescent="0.25">
      <c r="A5679" t="s">
        <v>16144</v>
      </c>
      <c r="B5679" t="s">
        <v>16963</v>
      </c>
      <c r="D5679" t="s">
        <v>16964</v>
      </c>
      <c r="F5679" s="65">
        <v>1.9</v>
      </c>
      <c r="G5679" s="65" t="s">
        <v>49</v>
      </c>
      <c r="J5679" s="65" t="s">
        <v>2673</v>
      </c>
      <c r="O5679" t="s">
        <v>1202</v>
      </c>
      <c r="P5679" t="s">
        <v>1317</v>
      </c>
      <c r="Q5679">
        <v>1.7</v>
      </c>
      <c r="R5679">
        <v>0.13</v>
      </c>
    </row>
    <row r="5680" spans="1:18" x14ac:dyDescent="0.25">
      <c r="A5680" t="s">
        <v>16965</v>
      </c>
      <c r="B5680" t="s">
        <v>16966</v>
      </c>
      <c r="D5680" t="s">
        <v>16967</v>
      </c>
      <c r="F5680" s="65">
        <v>3.8</v>
      </c>
      <c r="G5680" s="65" t="s">
        <v>1206</v>
      </c>
      <c r="J5680" s="65" t="s">
        <v>2673</v>
      </c>
      <c r="O5680" t="s">
        <v>1202</v>
      </c>
      <c r="P5680" t="s">
        <v>1317</v>
      </c>
      <c r="Q5680">
        <v>0.01</v>
      </c>
      <c r="R5680">
        <v>0.01</v>
      </c>
    </row>
    <row r="5681" spans="1:18" x14ac:dyDescent="0.25">
      <c r="A5681" t="s">
        <v>16968</v>
      </c>
      <c r="B5681" t="s">
        <v>16969</v>
      </c>
      <c r="D5681" t="s">
        <v>16970</v>
      </c>
      <c r="F5681" s="65">
        <v>10</v>
      </c>
      <c r="G5681" s="65" t="s">
        <v>394</v>
      </c>
      <c r="J5681" s="65" t="s">
        <v>2673</v>
      </c>
      <c r="O5681" t="s">
        <v>1202</v>
      </c>
      <c r="Q5681">
        <v>0</v>
      </c>
      <c r="R5681">
        <v>0</v>
      </c>
    </row>
    <row r="5682" spans="1:18" x14ac:dyDescent="0.25">
      <c r="A5682" t="s">
        <v>16971</v>
      </c>
      <c r="B5682" t="s">
        <v>16972</v>
      </c>
      <c r="D5682" t="s">
        <v>16973</v>
      </c>
      <c r="F5682" s="65">
        <v>1</v>
      </c>
      <c r="G5682" s="65" t="s">
        <v>394</v>
      </c>
      <c r="J5682" s="65" t="s">
        <v>2673</v>
      </c>
      <c r="O5682" t="s">
        <v>1202</v>
      </c>
      <c r="Q5682">
        <v>0</v>
      </c>
      <c r="R5682">
        <v>0</v>
      </c>
    </row>
    <row r="5683" spans="1:18" x14ac:dyDescent="0.25">
      <c r="A5683" t="s">
        <v>16974</v>
      </c>
      <c r="B5683" t="s">
        <v>16975</v>
      </c>
      <c r="D5683" t="s">
        <v>16976</v>
      </c>
      <c r="F5683" s="65">
        <v>1.3</v>
      </c>
      <c r="G5683" s="65" t="s">
        <v>49</v>
      </c>
      <c r="J5683" s="65" t="s">
        <v>2673</v>
      </c>
      <c r="O5683" t="s">
        <v>1202</v>
      </c>
      <c r="P5683" t="s">
        <v>1317</v>
      </c>
      <c r="Q5683">
        <v>1.7</v>
      </c>
      <c r="R5683">
        <v>0.13</v>
      </c>
    </row>
    <row r="5684" spans="1:18" x14ac:dyDescent="0.25">
      <c r="A5684" t="s">
        <v>16977</v>
      </c>
      <c r="B5684" t="s">
        <v>16978</v>
      </c>
      <c r="D5684" t="s">
        <v>16979</v>
      </c>
      <c r="F5684" s="65">
        <v>15</v>
      </c>
      <c r="G5684" s="65" t="s">
        <v>1495</v>
      </c>
      <c r="J5684" s="65" t="s">
        <v>2673</v>
      </c>
      <c r="O5684" t="s">
        <v>1360</v>
      </c>
      <c r="Q5684">
        <v>0</v>
      </c>
      <c r="R5684">
        <v>0</v>
      </c>
    </row>
    <row r="5685" spans="1:18" x14ac:dyDescent="0.25">
      <c r="A5685" t="s">
        <v>16659</v>
      </c>
      <c r="B5685" t="s">
        <v>16980</v>
      </c>
      <c r="D5685" t="s">
        <v>16981</v>
      </c>
      <c r="F5685" s="65">
        <v>7.2</v>
      </c>
      <c r="G5685" s="65" t="s">
        <v>1206</v>
      </c>
      <c r="J5685" s="65" t="s">
        <v>2673</v>
      </c>
      <c r="O5685" t="s">
        <v>1202</v>
      </c>
      <c r="P5685" t="s">
        <v>1317</v>
      </c>
      <c r="Q5685">
        <v>0.01</v>
      </c>
      <c r="R5685">
        <v>0.01</v>
      </c>
    </row>
    <row r="5686" spans="1:18" x14ac:dyDescent="0.25">
      <c r="A5686" t="s">
        <v>16982</v>
      </c>
      <c r="B5686" t="s">
        <v>16983</v>
      </c>
      <c r="D5686" t="s">
        <v>16984</v>
      </c>
      <c r="F5686" s="65">
        <v>10</v>
      </c>
      <c r="G5686" s="65" t="s">
        <v>1206</v>
      </c>
      <c r="J5686" s="65" t="s">
        <v>2673</v>
      </c>
      <c r="O5686" t="s">
        <v>1202</v>
      </c>
      <c r="P5686" t="s">
        <v>1317</v>
      </c>
      <c r="Q5686">
        <v>0.01</v>
      </c>
      <c r="R5686">
        <v>0.01</v>
      </c>
    </row>
    <row r="5687" spans="1:18" x14ac:dyDescent="0.25">
      <c r="A5687" t="s">
        <v>16324</v>
      </c>
      <c r="B5687" t="s">
        <v>16985</v>
      </c>
      <c r="D5687" t="s">
        <v>366</v>
      </c>
      <c r="F5687" s="65">
        <v>14</v>
      </c>
      <c r="G5687" s="65" t="s">
        <v>1206</v>
      </c>
      <c r="J5687" s="65" t="s">
        <v>2673</v>
      </c>
      <c r="O5687" t="s">
        <v>1202</v>
      </c>
      <c r="P5687" t="s">
        <v>1317</v>
      </c>
      <c r="Q5687">
        <v>0.01</v>
      </c>
      <c r="R5687">
        <v>0.01</v>
      </c>
    </row>
    <row r="5688" spans="1:18" x14ac:dyDescent="0.25">
      <c r="A5688" t="s">
        <v>16605</v>
      </c>
      <c r="B5688" t="s">
        <v>16986</v>
      </c>
      <c r="D5688" t="s">
        <v>16987</v>
      </c>
      <c r="F5688" s="65">
        <v>1.5</v>
      </c>
      <c r="G5688" s="65" t="s">
        <v>1495</v>
      </c>
      <c r="J5688" s="65" t="s">
        <v>2673</v>
      </c>
      <c r="O5688" t="s">
        <v>1360</v>
      </c>
      <c r="Q5688">
        <v>0</v>
      </c>
      <c r="R5688">
        <v>0</v>
      </c>
    </row>
    <row r="5689" spans="1:18" x14ac:dyDescent="0.25">
      <c r="A5689" t="s">
        <v>16988</v>
      </c>
      <c r="B5689" t="s">
        <v>16989</v>
      </c>
      <c r="D5689" t="s">
        <v>16990</v>
      </c>
      <c r="F5689" s="65">
        <v>7.4</v>
      </c>
      <c r="G5689" s="65" t="s">
        <v>1206</v>
      </c>
      <c r="J5689" s="65" t="s">
        <v>2673</v>
      </c>
      <c r="O5689" t="s">
        <v>1202</v>
      </c>
      <c r="P5689" t="s">
        <v>1317</v>
      </c>
      <c r="Q5689">
        <v>0.01</v>
      </c>
      <c r="R5689">
        <v>0.01</v>
      </c>
    </row>
    <row r="5690" spans="1:18" x14ac:dyDescent="0.25">
      <c r="A5690" t="s">
        <v>16991</v>
      </c>
      <c r="B5690" t="s">
        <v>16992</v>
      </c>
      <c r="D5690" t="s">
        <v>16993</v>
      </c>
      <c r="F5690" s="65">
        <v>22.3</v>
      </c>
      <c r="G5690" s="65" t="s">
        <v>1989</v>
      </c>
      <c r="J5690" s="65" t="s">
        <v>2673</v>
      </c>
      <c r="O5690" t="s">
        <v>1202</v>
      </c>
      <c r="P5690" t="s">
        <v>1317</v>
      </c>
      <c r="Q5690">
        <v>0.1</v>
      </c>
      <c r="R5690">
        <v>0.1</v>
      </c>
    </row>
    <row r="5691" spans="1:18" x14ac:dyDescent="0.25">
      <c r="A5691" t="s">
        <v>16994</v>
      </c>
      <c r="B5691" t="s">
        <v>16995</v>
      </c>
      <c r="D5691" t="s">
        <v>16996</v>
      </c>
      <c r="F5691" s="65">
        <v>8.3000000000000007</v>
      </c>
      <c r="G5691" s="65" t="s">
        <v>1989</v>
      </c>
      <c r="J5691" s="65" t="s">
        <v>2673</v>
      </c>
      <c r="O5691" t="s">
        <v>1202</v>
      </c>
      <c r="P5691" t="s">
        <v>1317</v>
      </c>
      <c r="Q5691">
        <v>0.1</v>
      </c>
      <c r="R5691">
        <v>0.1</v>
      </c>
    </row>
    <row r="5692" spans="1:18" x14ac:dyDescent="0.25">
      <c r="A5692" t="s">
        <v>16997</v>
      </c>
      <c r="B5692" t="s">
        <v>16998</v>
      </c>
      <c r="D5692" t="s">
        <v>16999</v>
      </c>
      <c r="F5692" s="65">
        <v>3</v>
      </c>
      <c r="G5692" s="65" t="s">
        <v>1495</v>
      </c>
      <c r="J5692" s="65" t="s">
        <v>2673</v>
      </c>
      <c r="O5692" t="s">
        <v>1360</v>
      </c>
      <c r="Q5692">
        <v>0</v>
      </c>
      <c r="R5692">
        <v>0</v>
      </c>
    </row>
    <row r="5693" spans="1:18" x14ac:dyDescent="0.25">
      <c r="A5693" t="s">
        <v>17000</v>
      </c>
      <c r="B5693" t="s">
        <v>17001</v>
      </c>
      <c r="D5693" t="s">
        <v>17002</v>
      </c>
      <c r="F5693" s="65">
        <v>9.6999999999999993</v>
      </c>
      <c r="G5693" s="65" t="s">
        <v>1206</v>
      </c>
      <c r="J5693" s="65" t="s">
        <v>2673</v>
      </c>
      <c r="O5693" t="s">
        <v>1202</v>
      </c>
      <c r="P5693" t="s">
        <v>1317</v>
      </c>
      <c r="Q5693">
        <v>0.01</v>
      </c>
      <c r="R5693">
        <v>0.01</v>
      </c>
    </row>
    <row r="5694" spans="1:18" x14ac:dyDescent="0.25">
      <c r="A5694" t="s">
        <v>17003</v>
      </c>
      <c r="B5694" t="s">
        <v>17004</v>
      </c>
      <c r="D5694" t="s">
        <v>17005</v>
      </c>
      <c r="F5694" s="65">
        <v>30.3</v>
      </c>
      <c r="G5694" s="65" t="s">
        <v>1495</v>
      </c>
      <c r="J5694" s="65" t="s">
        <v>2673</v>
      </c>
      <c r="O5694" t="s">
        <v>1360</v>
      </c>
      <c r="Q5694">
        <v>0</v>
      </c>
      <c r="R5694">
        <v>0</v>
      </c>
    </row>
    <row r="5695" spans="1:18" x14ac:dyDescent="0.25">
      <c r="A5695" t="s">
        <v>17006</v>
      </c>
      <c r="B5695" t="s">
        <v>17007</v>
      </c>
      <c r="D5695" t="s">
        <v>17008</v>
      </c>
      <c r="F5695" s="65">
        <v>40.799999999999997</v>
      </c>
      <c r="G5695" s="65" t="s">
        <v>1206</v>
      </c>
      <c r="J5695" s="65" t="s">
        <v>2673</v>
      </c>
      <c r="O5695" t="s">
        <v>1202</v>
      </c>
      <c r="P5695" t="s">
        <v>1317</v>
      </c>
      <c r="Q5695">
        <v>0.01</v>
      </c>
      <c r="R5695">
        <v>0.01</v>
      </c>
    </row>
    <row r="5696" spans="1:18" x14ac:dyDescent="0.25">
      <c r="A5696" t="s">
        <v>16960</v>
      </c>
      <c r="B5696" t="s">
        <v>17009</v>
      </c>
      <c r="D5696" t="s">
        <v>17010</v>
      </c>
      <c r="F5696" s="65">
        <v>15.2</v>
      </c>
      <c r="G5696" s="65" t="s">
        <v>1213</v>
      </c>
      <c r="J5696" s="65" t="s">
        <v>2673</v>
      </c>
      <c r="O5696" t="s">
        <v>1202</v>
      </c>
    </row>
    <row r="5697" spans="1:18" x14ac:dyDescent="0.25">
      <c r="A5697" t="s">
        <v>16659</v>
      </c>
      <c r="B5697" t="s">
        <v>17011</v>
      </c>
      <c r="D5697" t="s">
        <v>17012</v>
      </c>
      <c r="F5697" s="65">
        <v>3.4</v>
      </c>
      <c r="G5697" s="65" t="s">
        <v>1206</v>
      </c>
      <c r="J5697" s="65" t="s">
        <v>2673</v>
      </c>
      <c r="O5697" t="s">
        <v>1202</v>
      </c>
      <c r="P5697" t="s">
        <v>1317</v>
      </c>
      <c r="Q5697">
        <v>0.01</v>
      </c>
      <c r="R5697">
        <v>0.01</v>
      </c>
    </row>
    <row r="5698" spans="1:18" x14ac:dyDescent="0.25">
      <c r="A5698" t="s">
        <v>16212</v>
      </c>
      <c r="B5698" t="s">
        <v>17013</v>
      </c>
      <c r="D5698" t="s">
        <v>17014</v>
      </c>
      <c r="F5698" s="65">
        <v>0.2</v>
      </c>
      <c r="G5698" s="65" t="s">
        <v>1213</v>
      </c>
      <c r="J5698" s="65" t="s">
        <v>2673</v>
      </c>
      <c r="O5698" t="s">
        <v>1202</v>
      </c>
    </row>
    <row r="5699" spans="1:18" x14ac:dyDescent="0.25">
      <c r="A5699" t="s">
        <v>16212</v>
      </c>
      <c r="B5699" t="s">
        <v>17015</v>
      </c>
      <c r="D5699" t="s">
        <v>17016</v>
      </c>
      <c r="F5699" s="65">
        <v>0.2</v>
      </c>
      <c r="G5699" s="65" t="s">
        <v>1213</v>
      </c>
      <c r="J5699" s="65" t="s">
        <v>2673</v>
      </c>
      <c r="O5699" t="s">
        <v>1202</v>
      </c>
    </row>
    <row r="5700" spans="1:18" x14ac:dyDescent="0.25">
      <c r="A5700" t="s">
        <v>17017</v>
      </c>
      <c r="B5700" t="s">
        <v>17018</v>
      </c>
      <c r="D5700" t="s">
        <v>17019</v>
      </c>
      <c r="F5700" s="65">
        <v>0.2</v>
      </c>
      <c r="G5700" s="65" t="s">
        <v>1213</v>
      </c>
      <c r="J5700" s="65" t="s">
        <v>2673</v>
      </c>
      <c r="O5700" t="s">
        <v>1202</v>
      </c>
    </row>
    <row r="5701" spans="1:18" x14ac:dyDescent="0.25">
      <c r="A5701" t="s">
        <v>17017</v>
      </c>
      <c r="B5701" t="s">
        <v>17020</v>
      </c>
      <c r="D5701" t="s">
        <v>17021</v>
      </c>
      <c r="F5701" s="65">
        <v>0.3</v>
      </c>
      <c r="G5701" s="65" t="s">
        <v>1213</v>
      </c>
      <c r="J5701" s="65" t="s">
        <v>2673</v>
      </c>
      <c r="O5701" t="s">
        <v>1202</v>
      </c>
    </row>
    <row r="5702" spans="1:18" x14ac:dyDescent="0.25">
      <c r="A5702" t="s">
        <v>16718</v>
      </c>
      <c r="B5702" t="s">
        <v>17022</v>
      </c>
      <c r="D5702" t="s">
        <v>17023</v>
      </c>
      <c r="F5702" s="65">
        <v>1.7</v>
      </c>
      <c r="G5702" s="65" t="s">
        <v>1213</v>
      </c>
      <c r="J5702" s="65" t="s">
        <v>2673</v>
      </c>
      <c r="O5702" t="s">
        <v>1202</v>
      </c>
    </row>
    <row r="5703" spans="1:18" x14ac:dyDescent="0.25">
      <c r="A5703" t="s">
        <v>17024</v>
      </c>
      <c r="B5703" t="s">
        <v>17025</v>
      </c>
      <c r="D5703" t="s">
        <v>17026</v>
      </c>
      <c r="F5703" s="65">
        <v>5.0999999999999996</v>
      </c>
      <c r="G5703" s="65" t="s">
        <v>1206</v>
      </c>
      <c r="J5703" s="65" t="s">
        <v>2673</v>
      </c>
      <c r="O5703" t="s">
        <v>1202</v>
      </c>
      <c r="P5703" t="s">
        <v>1317</v>
      </c>
      <c r="Q5703">
        <v>0.01</v>
      </c>
      <c r="R5703">
        <v>0.01</v>
      </c>
    </row>
    <row r="5704" spans="1:18" x14ac:dyDescent="0.25">
      <c r="A5704" t="s">
        <v>16656</v>
      </c>
      <c r="B5704" t="s">
        <v>17027</v>
      </c>
      <c r="D5704" t="s">
        <v>17028</v>
      </c>
      <c r="F5704" s="65">
        <v>24.7</v>
      </c>
      <c r="G5704" s="65" t="s">
        <v>1495</v>
      </c>
      <c r="J5704" s="65" t="s">
        <v>2673</v>
      </c>
      <c r="O5704" t="s">
        <v>1360</v>
      </c>
      <c r="Q5704">
        <v>0</v>
      </c>
      <c r="R5704">
        <v>0</v>
      </c>
    </row>
    <row r="5705" spans="1:18" x14ac:dyDescent="0.25">
      <c r="A5705" t="s">
        <v>17029</v>
      </c>
      <c r="B5705" t="s">
        <v>17030</v>
      </c>
      <c r="D5705" t="s">
        <v>17031</v>
      </c>
      <c r="F5705" s="65">
        <v>9.9</v>
      </c>
      <c r="G5705" s="65" t="s">
        <v>1206</v>
      </c>
      <c r="J5705" s="65" t="s">
        <v>2673</v>
      </c>
      <c r="O5705" t="s">
        <v>1202</v>
      </c>
      <c r="P5705" t="s">
        <v>1317</v>
      </c>
      <c r="Q5705">
        <v>0.01</v>
      </c>
      <c r="R5705">
        <v>0.01</v>
      </c>
    </row>
    <row r="5706" spans="1:18" x14ac:dyDescent="0.25">
      <c r="A5706" t="s">
        <v>17032</v>
      </c>
      <c r="B5706" t="s">
        <v>17033</v>
      </c>
      <c r="D5706" t="s">
        <v>17034</v>
      </c>
      <c r="F5706" s="65">
        <v>3.2</v>
      </c>
      <c r="G5706" s="65" t="s">
        <v>1206</v>
      </c>
      <c r="J5706" s="65" t="s">
        <v>2673</v>
      </c>
      <c r="O5706" t="s">
        <v>1202</v>
      </c>
      <c r="P5706" t="s">
        <v>1317</v>
      </c>
      <c r="Q5706">
        <v>0.01</v>
      </c>
      <c r="R5706">
        <v>0.01</v>
      </c>
    </row>
    <row r="5707" spans="1:18" x14ac:dyDescent="0.25">
      <c r="A5707" t="s">
        <v>17035</v>
      </c>
      <c r="B5707" t="s">
        <v>17036</v>
      </c>
      <c r="D5707" t="s">
        <v>17037</v>
      </c>
      <c r="F5707" s="65">
        <v>4.9000000000000004</v>
      </c>
      <c r="G5707" s="65" t="s">
        <v>1213</v>
      </c>
      <c r="J5707" s="65" t="s">
        <v>2673</v>
      </c>
      <c r="O5707" t="s">
        <v>1202</v>
      </c>
    </row>
    <row r="5708" spans="1:18" x14ac:dyDescent="0.25">
      <c r="A5708" t="s">
        <v>17038</v>
      </c>
      <c r="B5708" t="s">
        <v>17039</v>
      </c>
      <c r="D5708" t="s">
        <v>17040</v>
      </c>
      <c r="F5708" s="65">
        <v>14.7</v>
      </c>
      <c r="G5708" s="65" t="s">
        <v>1989</v>
      </c>
      <c r="J5708" s="65" t="s">
        <v>2673</v>
      </c>
      <c r="O5708" t="s">
        <v>1202</v>
      </c>
      <c r="P5708" t="s">
        <v>1317</v>
      </c>
      <c r="Q5708">
        <v>0.1</v>
      </c>
      <c r="R5708">
        <v>0.1</v>
      </c>
    </row>
    <row r="5709" spans="1:18" x14ac:dyDescent="0.25">
      <c r="A5709" t="s">
        <v>17041</v>
      </c>
      <c r="B5709" t="s">
        <v>17042</v>
      </c>
      <c r="D5709" t="s">
        <v>361</v>
      </c>
      <c r="F5709" s="65">
        <v>7.8</v>
      </c>
      <c r="G5709" s="65" t="s">
        <v>1495</v>
      </c>
      <c r="J5709" s="65" t="s">
        <v>2673</v>
      </c>
      <c r="O5709" t="s">
        <v>1360</v>
      </c>
      <c r="Q5709">
        <v>0</v>
      </c>
      <c r="R5709">
        <v>0</v>
      </c>
    </row>
    <row r="5710" spans="1:18" x14ac:dyDescent="0.25">
      <c r="A5710" t="s">
        <v>17043</v>
      </c>
      <c r="B5710" t="s">
        <v>17044</v>
      </c>
      <c r="D5710" t="s">
        <v>17045</v>
      </c>
      <c r="F5710" s="65">
        <v>10</v>
      </c>
      <c r="G5710" s="65" t="s">
        <v>394</v>
      </c>
      <c r="J5710" s="65" t="s">
        <v>2673</v>
      </c>
      <c r="O5710" t="s">
        <v>1202</v>
      </c>
      <c r="Q5710">
        <v>0</v>
      </c>
      <c r="R5710">
        <v>0</v>
      </c>
    </row>
    <row r="5711" spans="1:18" x14ac:dyDescent="0.25">
      <c r="A5711" t="s">
        <v>17046</v>
      </c>
      <c r="B5711" t="s">
        <v>17047</v>
      </c>
      <c r="D5711" t="s">
        <v>17048</v>
      </c>
      <c r="F5711" s="65">
        <v>10</v>
      </c>
      <c r="G5711" s="65" t="s">
        <v>394</v>
      </c>
      <c r="J5711" s="65" t="s">
        <v>2673</v>
      </c>
      <c r="O5711" t="s">
        <v>1202</v>
      </c>
      <c r="Q5711">
        <v>0</v>
      </c>
      <c r="R5711">
        <v>0</v>
      </c>
    </row>
    <row r="5712" spans="1:18" x14ac:dyDescent="0.25">
      <c r="A5712" t="s">
        <v>17049</v>
      </c>
      <c r="B5712" t="s">
        <v>17050</v>
      </c>
      <c r="D5712" t="s">
        <v>17051</v>
      </c>
      <c r="F5712" s="65">
        <v>9.9</v>
      </c>
      <c r="G5712" s="65" t="s">
        <v>1989</v>
      </c>
      <c r="J5712" s="65" t="s">
        <v>2673</v>
      </c>
      <c r="O5712" t="s">
        <v>1202</v>
      </c>
      <c r="P5712" t="s">
        <v>1317</v>
      </c>
      <c r="Q5712">
        <v>0.1</v>
      </c>
      <c r="R5712">
        <v>0.1</v>
      </c>
    </row>
    <row r="5713" spans="1:18" x14ac:dyDescent="0.25">
      <c r="A5713" t="s">
        <v>17052</v>
      </c>
      <c r="B5713" t="s">
        <v>17053</v>
      </c>
      <c r="D5713" t="s">
        <v>17054</v>
      </c>
      <c r="F5713" s="65">
        <v>12.6</v>
      </c>
      <c r="G5713" s="65" t="s">
        <v>1495</v>
      </c>
      <c r="J5713" s="65" t="s">
        <v>2673</v>
      </c>
      <c r="O5713" t="s">
        <v>1360</v>
      </c>
      <c r="Q5713">
        <v>0</v>
      </c>
      <c r="R5713">
        <v>0</v>
      </c>
    </row>
    <row r="5714" spans="1:18" x14ac:dyDescent="0.25">
      <c r="A5714" t="s">
        <v>16762</v>
      </c>
      <c r="B5714" t="s">
        <v>17055</v>
      </c>
      <c r="D5714" t="s">
        <v>17056</v>
      </c>
      <c r="F5714" s="65">
        <v>2.4</v>
      </c>
      <c r="G5714" s="65" t="s">
        <v>1989</v>
      </c>
      <c r="J5714" s="65" t="s">
        <v>2673</v>
      </c>
      <c r="O5714" t="s">
        <v>1202</v>
      </c>
      <c r="P5714" t="s">
        <v>1317</v>
      </c>
      <c r="Q5714">
        <v>0.1</v>
      </c>
      <c r="R5714">
        <v>0.1</v>
      </c>
    </row>
    <row r="5715" spans="1:18" x14ac:dyDescent="0.25">
      <c r="A5715" t="s">
        <v>17057</v>
      </c>
      <c r="B5715" t="s">
        <v>17058</v>
      </c>
      <c r="D5715" t="s">
        <v>17059</v>
      </c>
      <c r="F5715" s="65">
        <v>49.9</v>
      </c>
      <c r="G5715" s="65" t="s">
        <v>394</v>
      </c>
      <c r="H5715">
        <v>38.959000000000003</v>
      </c>
      <c r="I5715">
        <v>-6.4630000000000001</v>
      </c>
      <c r="J5715" s="65" t="s">
        <v>2673</v>
      </c>
      <c r="K5715" t="s">
        <v>2801</v>
      </c>
      <c r="O5715" t="s">
        <v>1202</v>
      </c>
      <c r="P5715" t="s">
        <v>1209</v>
      </c>
      <c r="Q5715">
        <v>3.43</v>
      </c>
      <c r="R5715">
        <v>3.43</v>
      </c>
    </row>
    <row r="5716" spans="1:18" x14ac:dyDescent="0.25">
      <c r="A5716" t="s">
        <v>17060</v>
      </c>
      <c r="B5716" t="s">
        <v>17061</v>
      </c>
      <c r="D5716" t="s">
        <v>17062</v>
      </c>
      <c r="F5716" s="65">
        <v>6.7</v>
      </c>
      <c r="G5716" s="65" t="s">
        <v>1495</v>
      </c>
      <c r="J5716" s="65" t="s">
        <v>2673</v>
      </c>
      <c r="O5716" t="s">
        <v>1360</v>
      </c>
      <c r="Q5716">
        <v>0</v>
      </c>
      <c r="R5716">
        <v>0</v>
      </c>
    </row>
    <row r="5717" spans="1:18" x14ac:dyDescent="0.25">
      <c r="A5717" t="s">
        <v>17063</v>
      </c>
      <c r="B5717" t="s">
        <v>17064</v>
      </c>
      <c r="D5717" t="s">
        <v>17065</v>
      </c>
      <c r="F5717" s="65">
        <v>3.6</v>
      </c>
      <c r="G5717" s="65" t="s">
        <v>1989</v>
      </c>
      <c r="J5717" s="65" t="s">
        <v>2673</v>
      </c>
      <c r="O5717" t="s">
        <v>1202</v>
      </c>
      <c r="P5717" t="s">
        <v>1317</v>
      </c>
      <c r="Q5717">
        <v>0.1</v>
      </c>
      <c r="R5717">
        <v>0.1</v>
      </c>
    </row>
    <row r="5718" spans="1:18" x14ac:dyDescent="0.25">
      <c r="A5718" t="s">
        <v>17066</v>
      </c>
      <c r="B5718" t="s">
        <v>17067</v>
      </c>
      <c r="D5718" t="s">
        <v>17068</v>
      </c>
      <c r="F5718" s="65">
        <v>10</v>
      </c>
      <c r="G5718" s="65" t="s">
        <v>394</v>
      </c>
      <c r="J5718" s="65" t="s">
        <v>2673</v>
      </c>
      <c r="O5718" t="s">
        <v>1202</v>
      </c>
      <c r="Q5718">
        <v>0</v>
      </c>
      <c r="R5718">
        <v>0</v>
      </c>
    </row>
    <row r="5719" spans="1:18" x14ac:dyDescent="0.25">
      <c r="A5719" t="s">
        <v>17069</v>
      </c>
      <c r="B5719" t="s">
        <v>17070</v>
      </c>
      <c r="D5719" t="s">
        <v>17071</v>
      </c>
      <c r="F5719" s="65">
        <v>39.6</v>
      </c>
      <c r="G5719" s="65" t="s">
        <v>1495</v>
      </c>
      <c r="J5719" s="65" t="s">
        <v>2673</v>
      </c>
      <c r="O5719" t="s">
        <v>1360</v>
      </c>
      <c r="Q5719">
        <v>0</v>
      </c>
      <c r="R5719">
        <v>0</v>
      </c>
    </row>
    <row r="5720" spans="1:18" x14ac:dyDescent="0.25">
      <c r="A5720" t="s">
        <v>16248</v>
      </c>
      <c r="B5720" t="s">
        <v>17072</v>
      </c>
      <c r="D5720" t="s">
        <v>17073</v>
      </c>
      <c r="F5720" s="65">
        <v>3.7</v>
      </c>
      <c r="G5720" s="65" t="s">
        <v>1213</v>
      </c>
      <c r="J5720" s="65" t="s">
        <v>2673</v>
      </c>
      <c r="O5720" t="s">
        <v>1202</v>
      </c>
    </row>
    <row r="5721" spans="1:18" x14ac:dyDescent="0.25">
      <c r="A5721" t="s">
        <v>16224</v>
      </c>
      <c r="B5721" t="s">
        <v>17074</v>
      </c>
      <c r="D5721" t="s">
        <v>17075</v>
      </c>
      <c r="F5721" s="65">
        <v>2.9</v>
      </c>
      <c r="G5721" s="65" t="s">
        <v>1206</v>
      </c>
      <c r="J5721" s="65" t="s">
        <v>2673</v>
      </c>
      <c r="O5721" t="s">
        <v>1202</v>
      </c>
      <c r="P5721" t="s">
        <v>1317</v>
      </c>
      <c r="Q5721">
        <v>0.01</v>
      </c>
      <c r="R5721">
        <v>0.01</v>
      </c>
    </row>
    <row r="5722" spans="1:18" x14ac:dyDescent="0.25">
      <c r="A5722" t="s">
        <v>16783</v>
      </c>
      <c r="B5722" t="s">
        <v>17076</v>
      </c>
      <c r="D5722" t="s">
        <v>17077</v>
      </c>
      <c r="F5722" s="65">
        <v>1.1000000000000001</v>
      </c>
      <c r="G5722" s="65" t="s">
        <v>1213</v>
      </c>
      <c r="J5722" s="65" t="s">
        <v>2673</v>
      </c>
      <c r="O5722" t="s">
        <v>1202</v>
      </c>
    </row>
    <row r="5723" spans="1:18" x14ac:dyDescent="0.25">
      <c r="A5723" t="s">
        <v>17078</v>
      </c>
      <c r="B5723" t="s">
        <v>17079</v>
      </c>
      <c r="D5723" t="s">
        <v>17080</v>
      </c>
      <c r="F5723" s="65">
        <v>9.9</v>
      </c>
      <c r="G5723" s="65" t="s">
        <v>394</v>
      </c>
      <c r="J5723" s="65" t="s">
        <v>2673</v>
      </c>
      <c r="O5723" t="s">
        <v>1202</v>
      </c>
      <c r="Q5723">
        <v>0</v>
      </c>
      <c r="R5723">
        <v>0</v>
      </c>
    </row>
    <row r="5724" spans="1:18" x14ac:dyDescent="0.25">
      <c r="A5724" t="s">
        <v>17081</v>
      </c>
      <c r="B5724" t="s">
        <v>17082</v>
      </c>
      <c r="D5724" t="s">
        <v>17083</v>
      </c>
      <c r="F5724" s="65">
        <v>14.5</v>
      </c>
      <c r="G5724" s="65" t="s">
        <v>1206</v>
      </c>
      <c r="J5724" s="65" t="s">
        <v>2673</v>
      </c>
      <c r="O5724" t="s">
        <v>1202</v>
      </c>
      <c r="P5724" t="s">
        <v>1317</v>
      </c>
      <c r="Q5724">
        <v>0.01</v>
      </c>
      <c r="R5724">
        <v>0.01</v>
      </c>
    </row>
    <row r="5725" spans="1:18" x14ac:dyDescent="0.25">
      <c r="A5725" t="s">
        <v>17084</v>
      </c>
      <c r="B5725" t="s">
        <v>17085</v>
      </c>
      <c r="D5725" t="s">
        <v>17086</v>
      </c>
      <c r="F5725" s="65">
        <v>0.8</v>
      </c>
      <c r="G5725" s="65" t="s">
        <v>1495</v>
      </c>
      <c r="J5725" s="65" t="s">
        <v>2673</v>
      </c>
      <c r="O5725" t="s">
        <v>1360</v>
      </c>
      <c r="Q5725">
        <v>0</v>
      </c>
      <c r="R5725">
        <v>0</v>
      </c>
    </row>
    <row r="5726" spans="1:18" x14ac:dyDescent="0.25">
      <c r="A5726" t="s">
        <v>17087</v>
      </c>
      <c r="B5726" t="s">
        <v>17088</v>
      </c>
      <c r="D5726" t="s">
        <v>17089</v>
      </c>
      <c r="F5726" s="65">
        <v>14.9</v>
      </c>
      <c r="G5726" s="65" t="s">
        <v>1206</v>
      </c>
      <c r="J5726" s="65" t="s">
        <v>2673</v>
      </c>
      <c r="O5726" t="s">
        <v>1202</v>
      </c>
      <c r="P5726" t="s">
        <v>1317</v>
      </c>
      <c r="Q5726">
        <v>0.01</v>
      </c>
      <c r="R5726">
        <v>0.01</v>
      </c>
    </row>
    <row r="5727" spans="1:18" x14ac:dyDescent="0.25">
      <c r="A5727" t="s">
        <v>17090</v>
      </c>
      <c r="B5727" t="s">
        <v>17091</v>
      </c>
      <c r="D5727" t="s">
        <v>17092</v>
      </c>
      <c r="F5727" s="65">
        <v>16.100000000000001</v>
      </c>
      <c r="G5727" s="65" t="s">
        <v>1495</v>
      </c>
      <c r="J5727" s="65" t="s">
        <v>2673</v>
      </c>
      <c r="O5727" t="s">
        <v>1360</v>
      </c>
      <c r="Q5727">
        <v>0</v>
      </c>
      <c r="R5727">
        <v>0</v>
      </c>
    </row>
    <row r="5728" spans="1:18" x14ac:dyDescent="0.25">
      <c r="A5728" t="s">
        <v>17093</v>
      </c>
      <c r="B5728" t="s">
        <v>17094</v>
      </c>
      <c r="D5728" t="s">
        <v>17095</v>
      </c>
      <c r="F5728" s="65">
        <v>0.4</v>
      </c>
      <c r="G5728" s="65" t="s">
        <v>1213</v>
      </c>
      <c r="J5728" s="65" t="s">
        <v>2673</v>
      </c>
      <c r="O5728" t="s">
        <v>1202</v>
      </c>
    </row>
    <row r="5729" spans="1:18" x14ac:dyDescent="0.25">
      <c r="A5729" t="s">
        <v>17096</v>
      </c>
      <c r="B5729" t="s">
        <v>17097</v>
      </c>
      <c r="D5729" t="s">
        <v>17098</v>
      </c>
      <c r="F5729" s="65">
        <v>13</v>
      </c>
      <c r="G5729" s="65" t="s">
        <v>1206</v>
      </c>
      <c r="J5729" s="65" t="s">
        <v>2673</v>
      </c>
      <c r="O5729" t="s">
        <v>1202</v>
      </c>
      <c r="P5729" t="s">
        <v>1317</v>
      </c>
      <c r="Q5729">
        <v>0.01</v>
      </c>
      <c r="R5729">
        <v>0.01</v>
      </c>
    </row>
    <row r="5730" spans="1:18" x14ac:dyDescent="0.25">
      <c r="A5730" t="s">
        <v>17099</v>
      </c>
      <c r="B5730" t="s">
        <v>17100</v>
      </c>
      <c r="D5730" t="s">
        <v>17101</v>
      </c>
      <c r="F5730" s="65">
        <v>8</v>
      </c>
      <c r="G5730" s="65" t="s">
        <v>49</v>
      </c>
      <c r="J5730" s="65" t="s">
        <v>2673</v>
      </c>
      <c r="O5730" t="s">
        <v>1202</v>
      </c>
      <c r="P5730" t="s">
        <v>1317</v>
      </c>
      <c r="Q5730">
        <v>1.7</v>
      </c>
      <c r="R5730">
        <v>0.13</v>
      </c>
    </row>
    <row r="5731" spans="1:18" x14ac:dyDescent="0.25">
      <c r="A5731" t="s">
        <v>17102</v>
      </c>
      <c r="B5731" t="s">
        <v>17103</v>
      </c>
      <c r="D5731" t="s">
        <v>17104</v>
      </c>
      <c r="F5731" s="65">
        <v>8.1</v>
      </c>
      <c r="G5731" s="65" t="s">
        <v>1206</v>
      </c>
      <c r="J5731" s="65" t="s">
        <v>2673</v>
      </c>
      <c r="O5731" t="s">
        <v>1202</v>
      </c>
      <c r="P5731" t="s">
        <v>1317</v>
      </c>
      <c r="Q5731">
        <v>0.01</v>
      </c>
      <c r="R5731">
        <v>0.01</v>
      </c>
    </row>
    <row r="5732" spans="1:18" x14ac:dyDescent="0.25">
      <c r="A5732" t="s">
        <v>17105</v>
      </c>
      <c r="B5732" t="s">
        <v>17106</v>
      </c>
      <c r="D5732" t="s">
        <v>17107</v>
      </c>
      <c r="F5732" s="65">
        <v>1.6</v>
      </c>
      <c r="G5732" s="65" t="s">
        <v>1213</v>
      </c>
      <c r="J5732" s="65" t="s">
        <v>2673</v>
      </c>
      <c r="O5732" t="s">
        <v>1202</v>
      </c>
    </row>
    <row r="5733" spans="1:18" x14ac:dyDescent="0.25">
      <c r="A5733" t="s">
        <v>17108</v>
      </c>
      <c r="B5733" t="s">
        <v>17109</v>
      </c>
      <c r="D5733" t="s">
        <v>17110</v>
      </c>
      <c r="F5733" s="65">
        <v>1</v>
      </c>
      <c r="G5733" s="65" t="s">
        <v>1213</v>
      </c>
      <c r="J5733" s="65" t="s">
        <v>2673</v>
      </c>
      <c r="O5733" t="s">
        <v>1202</v>
      </c>
    </row>
    <row r="5734" spans="1:18" x14ac:dyDescent="0.25">
      <c r="A5734" t="s">
        <v>17111</v>
      </c>
      <c r="B5734" t="s">
        <v>17112</v>
      </c>
      <c r="D5734" t="s">
        <v>17113</v>
      </c>
      <c r="F5734" s="65">
        <v>4.8</v>
      </c>
      <c r="G5734" s="65" t="s">
        <v>1206</v>
      </c>
      <c r="J5734" s="65" t="s">
        <v>2673</v>
      </c>
      <c r="O5734" t="s">
        <v>1202</v>
      </c>
      <c r="P5734" t="s">
        <v>1317</v>
      </c>
      <c r="Q5734">
        <v>0.01</v>
      </c>
      <c r="R5734">
        <v>0.01</v>
      </c>
    </row>
    <row r="5735" spans="1:18" x14ac:dyDescent="0.25">
      <c r="A5735" t="s">
        <v>17114</v>
      </c>
      <c r="B5735" t="s">
        <v>17115</v>
      </c>
      <c r="D5735" t="s">
        <v>17116</v>
      </c>
      <c r="F5735" s="65">
        <v>5.2</v>
      </c>
      <c r="G5735" s="65" t="s">
        <v>49</v>
      </c>
      <c r="J5735" s="65" t="s">
        <v>2673</v>
      </c>
      <c r="O5735" t="s">
        <v>1202</v>
      </c>
      <c r="P5735" t="s">
        <v>1317</v>
      </c>
      <c r="Q5735">
        <v>1.7</v>
      </c>
      <c r="R5735">
        <v>0.13</v>
      </c>
    </row>
    <row r="5736" spans="1:18" x14ac:dyDescent="0.25">
      <c r="A5736" t="s">
        <v>17117</v>
      </c>
      <c r="B5736" t="s">
        <v>17118</v>
      </c>
      <c r="D5736" t="s">
        <v>17119</v>
      </c>
      <c r="F5736" s="65">
        <v>4.0999999999999996</v>
      </c>
      <c r="G5736" s="65" t="s">
        <v>49</v>
      </c>
      <c r="J5736" s="65" t="s">
        <v>2673</v>
      </c>
      <c r="O5736" t="s">
        <v>1202</v>
      </c>
      <c r="P5736" t="s">
        <v>1317</v>
      </c>
      <c r="Q5736">
        <v>1.7</v>
      </c>
      <c r="R5736">
        <v>0.13</v>
      </c>
    </row>
    <row r="5737" spans="1:18" x14ac:dyDescent="0.25">
      <c r="A5737" t="s">
        <v>16372</v>
      </c>
      <c r="B5737" t="s">
        <v>17120</v>
      </c>
      <c r="D5737" t="s">
        <v>17121</v>
      </c>
      <c r="F5737" s="65">
        <v>21.6</v>
      </c>
      <c r="G5737" s="65" t="s">
        <v>1206</v>
      </c>
      <c r="J5737" s="65" t="s">
        <v>2673</v>
      </c>
      <c r="O5737" t="s">
        <v>1202</v>
      </c>
      <c r="P5737" t="s">
        <v>1317</v>
      </c>
      <c r="Q5737">
        <v>0.01</v>
      </c>
      <c r="R5737">
        <v>0.01</v>
      </c>
    </row>
    <row r="5738" spans="1:18" x14ac:dyDescent="0.25">
      <c r="A5738" t="s">
        <v>16575</v>
      </c>
      <c r="B5738" t="s">
        <v>17122</v>
      </c>
      <c r="D5738" t="s">
        <v>17123</v>
      </c>
      <c r="F5738" s="65">
        <v>10</v>
      </c>
      <c r="G5738" s="65" t="s">
        <v>394</v>
      </c>
      <c r="J5738" s="65" t="s">
        <v>2673</v>
      </c>
      <c r="O5738" t="s">
        <v>1202</v>
      </c>
      <c r="Q5738">
        <v>0</v>
      </c>
      <c r="R5738">
        <v>0</v>
      </c>
    </row>
    <row r="5739" spans="1:18" x14ac:dyDescent="0.25">
      <c r="A5739" t="s">
        <v>17124</v>
      </c>
      <c r="B5739" t="s">
        <v>17125</v>
      </c>
      <c r="D5739" t="s">
        <v>17126</v>
      </c>
      <c r="F5739" s="65">
        <v>4.2</v>
      </c>
      <c r="G5739" s="65" t="s">
        <v>49</v>
      </c>
      <c r="J5739" s="65" t="s">
        <v>2673</v>
      </c>
      <c r="O5739" t="s">
        <v>1202</v>
      </c>
      <c r="P5739" t="s">
        <v>1317</v>
      </c>
      <c r="Q5739">
        <v>1.7</v>
      </c>
      <c r="R5739">
        <v>0.13</v>
      </c>
    </row>
    <row r="5740" spans="1:18" x14ac:dyDescent="0.25">
      <c r="A5740" t="s">
        <v>17127</v>
      </c>
      <c r="B5740" t="s">
        <v>17128</v>
      </c>
      <c r="D5740" t="s">
        <v>17129</v>
      </c>
      <c r="F5740" s="65">
        <v>2.1</v>
      </c>
      <c r="G5740" s="65" t="s">
        <v>49</v>
      </c>
      <c r="J5740" s="65" t="s">
        <v>2673</v>
      </c>
      <c r="O5740" t="s">
        <v>1202</v>
      </c>
      <c r="P5740" t="s">
        <v>1317</v>
      </c>
      <c r="Q5740">
        <v>1.7</v>
      </c>
      <c r="R5740">
        <v>0.13</v>
      </c>
    </row>
    <row r="5741" spans="1:18" x14ac:dyDescent="0.25">
      <c r="A5741" t="s">
        <v>17130</v>
      </c>
      <c r="B5741" t="s">
        <v>17131</v>
      </c>
      <c r="D5741" t="s">
        <v>17132</v>
      </c>
      <c r="F5741" s="65">
        <v>1</v>
      </c>
      <c r="G5741" s="65" t="s">
        <v>49</v>
      </c>
      <c r="J5741" s="65" t="s">
        <v>2673</v>
      </c>
      <c r="O5741" t="s">
        <v>1202</v>
      </c>
      <c r="P5741" t="s">
        <v>1317</v>
      </c>
      <c r="Q5741">
        <v>1.7</v>
      </c>
      <c r="R5741">
        <v>0.13</v>
      </c>
    </row>
    <row r="5742" spans="1:18" x14ac:dyDescent="0.25">
      <c r="A5742" t="s">
        <v>17133</v>
      </c>
      <c r="B5742" t="s">
        <v>17134</v>
      </c>
      <c r="D5742" t="s">
        <v>17135</v>
      </c>
      <c r="F5742" s="65">
        <v>48.1</v>
      </c>
      <c r="G5742" s="65" t="s">
        <v>1495</v>
      </c>
      <c r="J5742" s="65" t="s">
        <v>2673</v>
      </c>
      <c r="O5742" t="s">
        <v>1360</v>
      </c>
      <c r="Q5742">
        <v>0</v>
      </c>
      <c r="R5742">
        <v>0</v>
      </c>
    </row>
    <row r="5743" spans="1:18" x14ac:dyDescent="0.25">
      <c r="A5743" t="s">
        <v>17136</v>
      </c>
      <c r="B5743" t="s">
        <v>17137</v>
      </c>
      <c r="D5743" t="s">
        <v>17138</v>
      </c>
      <c r="F5743" s="65">
        <v>4.3</v>
      </c>
      <c r="G5743" s="65" t="s">
        <v>1495</v>
      </c>
      <c r="J5743" s="65" t="s">
        <v>2673</v>
      </c>
      <c r="O5743" t="s">
        <v>1360</v>
      </c>
      <c r="Q5743">
        <v>0</v>
      </c>
      <c r="R5743">
        <v>0</v>
      </c>
    </row>
    <row r="5744" spans="1:18" x14ac:dyDescent="0.25">
      <c r="A5744" t="s">
        <v>17139</v>
      </c>
      <c r="B5744" t="s">
        <v>17140</v>
      </c>
      <c r="D5744" t="s">
        <v>17141</v>
      </c>
      <c r="F5744" s="65">
        <v>2.2999999999999998</v>
      </c>
      <c r="G5744" s="65" t="s">
        <v>1213</v>
      </c>
      <c r="J5744" s="65" t="s">
        <v>2673</v>
      </c>
      <c r="O5744" t="s">
        <v>1202</v>
      </c>
    </row>
    <row r="5745" spans="1:18" x14ac:dyDescent="0.25">
      <c r="A5745" t="s">
        <v>16665</v>
      </c>
      <c r="B5745" t="s">
        <v>17142</v>
      </c>
      <c r="D5745" t="s">
        <v>17143</v>
      </c>
      <c r="F5745" s="65">
        <v>20</v>
      </c>
      <c r="G5745" s="65" t="s">
        <v>49</v>
      </c>
      <c r="J5745" s="65" t="s">
        <v>2673</v>
      </c>
      <c r="O5745" t="s">
        <v>1202</v>
      </c>
      <c r="P5745" t="s">
        <v>1317</v>
      </c>
      <c r="Q5745">
        <v>1.7</v>
      </c>
      <c r="R5745">
        <v>0.13</v>
      </c>
    </row>
    <row r="5746" spans="1:18" x14ac:dyDescent="0.25">
      <c r="A5746" t="s">
        <v>17144</v>
      </c>
      <c r="B5746" t="s">
        <v>17145</v>
      </c>
      <c r="D5746" t="s">
        <v>17146</v>
      </c>
      <c r="F5746" s="65">
        <v>2</v>
      </c>
      <c r="G5746" s="65" t="s">
        <v>49</v>
      </c>
      <c r="J5746" s="65" t="s">
        <v>2673</v>
      </c>
      <c r="O5746" t="s">
        <v>1202</v>
      </c>
      <c r="P5746" t="s">
        <v>1317</v>
      </c>
      <c r="Q5746">
        <v>1.7</v>
      </c>
      <c r="R5746">
        <v>0.13</v>
      </c>
    </row>
    <row r="5747" spans="1:18" x14ac:dyDescent="0.25">
      <c r="A5747" t="s">
        <v>17147</v>
      </c>
      <c r="B5747" t="s">
        <v>17148</v>
      </c>
      <c r="D5747" t="s">
        <v>17149</v>
      </c>
      <c r="F5747" s="65">
        <v>10</v>
      </c>
      <c r="G5747" s="65" t="s">
        <v>1206</v>
      </c>
      <c r="J5747" s="65" t="s">
        <v>2673</v>
      </c>
      <c r="O5747" t="s">
        <v>1202</v>
      </c>
      <c r="P5747" t="s">
        <v>1317</v>
      </c>
      <c r="Q5747">
        <v>0.01</v>
      </c>
      <c r="R5747">
        <v>0.01</v>
      </c>
    </row>
    <row r="5748" spans="1:18" x14ac:dyDescent="0.25">
      <c r="A5748" t="s">
        <v>17150</v>
      </c>
      <c r="B5748" t="s">
        <v>17151</v>
      </c>
      <c r="D5748" t="s">
        <v>382</v>
      </c>
      <c r="F5748" s="65">
        <v>1.9</v>
      </c>
      <c r="G5748" s="65" t="s">
        <v>1213</v>
      </c>
      <c r="J5748" s="65" t="s">
        <v>2673</v>
      </c>
      <c r="O5748" t="s">
        <v>1202</v>
      </c>
    </row>
    <row r="5749" spans="1:18" x14ac:dyDescent="0.25">
      <c r="A5749" t="s">
        <v>17152</v>
      </c>
      <c r="B5749" t="s">
        <v>17153</v>
      </c>
      <c r="D5749" t="s">
        <v>17154</v>
      </c>
      <c r="F5749" s="65">
        <v>0.3</v>
      </c>
      <c r="G5749" s="65" t="s">
        <v>394</v>
      </c>
      <c r="J5749" s="65" t="s">
        <v>2673</v>
      </c>
      <c r="O5749" t="s">
        <v>1202</v>
      </c>
      <c r="Q5749">
        <v>0</v>
      </c>
      <c r="R5749">
        <v>0</v>
      </c>
    </row>
    <row r="5750" spans="1:18" x14ac:dyDescent="0.25">
      <c r="A5750" t="s">
        <v>17155</v>
      </c>
      <c r="B5750" t="s">
        <v>17156</v>
      </c>
      <c r="D5750" t="s">
        <v>17157</v>
      </c>
      <c r="F5750" s="65">
        <v>24.6</v>
      </c>
      <c r="G5750" s="65" t="s">
        <v>1495</v>
      </c>
      <c r="J5750" s="65" t="s">
        <v>2673</v>
      </c>
      <c r="O5750" t="s">
        <v>1360</v>
      </c>
      <c r="Q5750">
        <v>0</v>
      </c>
      <c r="R5750">
        <v>0</v>
      </c>
    </row>
    <row r="5751" spans="1:18" x14ac:dyDescent="0.25">
      <c r="A5751" t="s">
        <v>17158</v>
      </c>
      <c r="B5751" t="s">
        <v>17159</v>
      </c>
      <c r="D5751" t="s">
        <v>17160</v>
      </c>
      <c r="F5751" s="65">
        <v>17.2</v>
      </c>
      <c r="G5751" s="65" t="s">
        <v>1206</v>
      </c>
      <c r="J5751" s="65" t="s">
        <v>2673</v>
      </c>
      <c r="O5751" t="s">
        <v>1202</v>
      </c>
      <c r="P5751" t="s">
        <v>1317</v>
      </c>
      <c r="Q5751">
        <v>0.01</v>
      </c>
      <c r="R5751">
        <v>0.01</v>
      </c>
    </row>
    <row r="5752" spans="1:18" x14ac:dyDescent="0.25">
      <c r="A5752" t="s">
        <v>17105</v>
      </c>
      <c r="B5752" t="s">
        <v>17161</v>
      </c>
      <c r="D5752" t="s">
        <v>17162</v>
      </c>
      <c r="F5752" s="65">
        <v>14.3</v>
      </c>
      <c r="G5752" s="65" t="s">
        <v>1213</v>
      </c>
      <c r="J5752" s="65" t="s">
        <v>2673</v>
      </c>
      <c r="O5752" t="s">
        <v>1202</v>
      </c>
    </row>
    <row r="5753" spans="1:18" x14ac:dyDescent="0.25">
      <c r="A5753" t="s">
        <v>17163</v>
      </c>
      <c r="B5753" t="s">
        <v>17164</v>
      </c>
      <c r="D5753" t="s">
        <v>17165</v>
      </c>
      <c r="F5753" s="65">
        <v>4.5</v>
      </c>
      <c r="G5753" s="65" t="s">
        <v>1495</v>
      </c>
      <c r="J5753" s="65" t="s">
        <v>2673</v>
      </c>
      <c r="O5753" t="s">
        <v>1360</v>
      </c>
      <c r="Q5753">
        <v>0</v>
      </c>
      <c r="R5753">
        <v>0</v>
      </c>
    </row>
    <row r="5754" spans="1:18" x14ac:dyDescent="0.25">
      <c r="A5754" t="s">
        <v>17166</v>
      </c>
      <c r="B5754" t="s">
        <v>17167</v>
      </c>
      <c r="D5754" t="s">
        <v>17168</v>
      </c>
      <c r="F5754" s="65">
        <v>10</v>
      </c>
      <c r="G5754" s="65" t="s">
        <v>1206</v>
      </c>
      <c r="J5754" s="65" t="s">
        <v>2673</v>
      </c>
      <c r="O5754" t="s">
        <v>1202</v>
      </c>
      <c r="P5754" t="s">
        <v>1317</v>
      </c>
      <c r="Q5754">
        <v>0.01</v>
      </c>
      <c r="R5754">
        <v>0.01</v>
      </c>
    </row>
    <row r="5755" spans="1:18" x14ac:dyDescent="0.25">
      <c r="A5755" t="s">
        <v>17169</v>
      </c>
      <c r="B5755" t="s">
        <v>17170</v>
      </c>
      <c r="D5755" t="s">
        <v>17171</v>
      </c>
      <c r="F5755" s="65">
        <v>1.2</v>
      </c>
      <c r="G5755" s="65" t="s">
        <v>1213</v>
      </c>
      <c r="J5755" s="65" t="s">
        <v>2673</v>
      </c>
      <c r="O5755" t="s">
        <v>1202</v>
      </c>
    </row>
    <row r="5756" spans="1:18" x14ac:dyDescent="0.25">
      <c r="A5756" t="s">
        <v>17172</v>
      </c>
      <c r="B5756" t="s">
        <v>17173</v>
      </c>
      <c r="D5756" t="s">
        <v>17174</v>
      </c>
      <c r="F5756" s="65">
        <v>39.1</v>
      </c>
      <c r="G5756" s="65" t="s">
        <v>1206</v>
      </c>
      <c r="J5756" s="65" t="s">
        <v>2673</v>
      </c>
      <c r="O5756" t="s">
        <v>1202</v>
      </c>
      <c r="P5756" t="s">
        <v>1317</v>
      </c>
      <c r="Q5756">
        <v>0.01</v>
      </c>
      <c r="R5756">
        <v>0.01</v>
      </c>
    </row>
    <row r="5757" spans="1:18" x14ac:dyDescent="0.25">
      <c r="A5757" t="s">
        <v>17175</v>
      </c>
      <c r="B5757" t="s">
        <v>17176</v>
      </c>
      <c r="D5757" t="s">
        <v>17177</v>
      </c>
      <c r="F5757" s="65">
        <v>84.8</v>
      </c>
      <c r="G5757" s="65" t="s">
        <v>1206</v>
      </c>
      <c r="J5757" s="65" t="s">
        <v>2673</v>
      </c>
      <c r="O5757" t="s">
        <v>1202</v>
      </c>
      <c r="P5757" t="s">
        <v>1317</v>
      </c>
      <c r="Q5757">
        <v>0.01</v>
      </c>
      <c r="R5757">
        <v>0.01</v>
      </c>
    </row>
    <row r="5758" spans="1:18" x14ac:dyDescent="0.25">
      <c r="A5758" t="s">
        <v>17178</v>
      </c>
      <c r="B5758" t="s">
        <v>17179</v>
      </c>
      <c r="D5758" t="s">
        <v>17180</v>
      </c>
      <c r="F5758" s="65">
        <v>34.5</v>
      </c>
      <c r="G5758" s="65" t="s">
        <v>49</v>
      </c>
      <c r="J5758" s="65" t="s">
        <v>2673</v>
      </c>
      <c r="O5758" t="s">
        <v>1202</v>
      </c>
      <c r="P5758" t="s">
        <v>1317</v>
      </c>
      <c r="Q5758">
        <v>1.7</v>
      </c>
      <c r="R5758">
        <v>0.13</v>
      </c>
    </row>
    <row r="5759" spans="1:18" x14ac:dyDescent="0.25">
      <c r="A5759" t="s">
        <v>17181</v>
      </c>
      <c r="B5759" t="s">
        <v>17182</v>
      </c>
      <c r="D5759" t="s">
        <v>17183</v>
      </c>
      <c r="F5759" s="65">
        <v>19.600000000000001</v>
      </c>
      <c r="G5759" s="65" t="s">
        <v>1206</v>
      </c>
      <c r="J5759" s="65" t="s">
        <v>2673</v>
      </c>
      <c r="O5759" t="s">
        <v>1202</v>
      </c>
      <c r="P5759" t="s">
        <v>1317</v>
      </c>
      <c r="Q5759">
        <v>0.01</v>
      </c>
      <c r="R5759">
        <v>0.01</v>
      </c>
    </row>
    <row r="5760" spans="1:18" x14ac:dyDescent="0.25">
      <c r="A5760" t="s">
        <v>17184</v>
      </c>
      <c r="B5760" t="s">
        <v>17185</v>
      </c>
      <c r="D5760" t="s">
        <v>17186</v>
      </c>
      <c r="F5760" s="65">
        <v>16</v>
      </c>
      <c r="G5760" s="65" t="s">
        <v>49</v>
      </c>
      <c r="J5760" s="65" t="s">
        <v>2673</v>
      </c>
      <c r="O5760" t="s">
        <v>1202</v>
      </c>
      <c r="P5760" t="s">
        <v>1317</v>
      </c>
      <c r="Q5760">
        <v>1.7</v>
      </c>
      <c r="R5760">
        <v>0.13</v>
      </c>
    </row>
    <row r="5761" spans="1:18" x14ac:dyDescent="0.25">
      <c r="A5761" t="s">
        <v>16189</v>
      </c>
      <c r="B5761" t="s">
        <v>17187</v>
      </c>
      <c r="D5761" t="s">
        <v>17188</v>
      </c>
      <c r="F5761" s="65">
        <v>8.8000000000000007</v>
      </c>
      <c r="G5761" s="65" t="s">
        <v>1206</v>
      </c>
      <c r="J5761" s="65" t="s">
        <v>2673</v>
      </c>
      <c r="O5761" t="s">
        <v>1202</v>
      </c>
      <c r="P5761" t="s">
        <v>1317</v>
      </c>
      <c r="Q5761">
        <v>0.01</v>
      </c>
      <c r="R5761">
        <v>0.01</v>
      </c>
    </row>
    <row r="5762" spans="1:18" x14ac:dyDescent="0.25">
      <c r="A5762" t="s">
        <v>17189</v>
      </c>
      <c r="B5762" t="s">
        <v>17190</v>
      </c>
      <c r="D5762" t="s">
        <v>17191</v>
      </c>
      <c r="F5762" s="65">
        <v>5</v>
      </c>
      <c r="G5762" s="65" t="s">
        <v>1206</v>
      </c>
      <c r="J5762" s="65" t="s">
        <v>2673</v>
      </c>
      <c r="O5762" t="s">
        <v>1202</v>
      </c>
      <c r="P5762" t="s">
        <v>1317</v>
      </c>
      <c r="Q5762">
        <v>0.01</v>
      </c>
      <c r="R5762">
        <v>0.01</v>
      </c>
    </row>
    <row r="5763" spans="1:18" x14ac:dyDescent="0.25">
      <c r="A5763" t="s">
        <v>17192</v>
      </c>
      <c r="B5763" t="s">
        <v>17193</v>
      </c>
      <c r="D5763" t="s">
        <v>17194</v>
      </c>
      <c r="F5763" s="65">
        <v>49.9</v>
      </c>
      <c r="G5763" s="65" t="s">
        <v>394</v>
      </c>
      <c r="H5763">
        <v>38.728999999999999</v>
      </c>
      <c r="I5763">
        <v>-0.92100000000000004</v>
      </c>
      <c r="J5763" s="65" t="s">
        <v>2673</v>
      </c>
      <c r="K5763" t="s">
        <v>2699</v>
      </c>
      <c r="O5763" t="s">
        <v>1202</v>
      </c>
      <c r="P5763" t="s">
        <v>1209</v>
      </c>
      <c r="Q5763">
        <v>3.43</v>
      </c>
      <c r="R5763">
        <v>3.43</v>
      </c>
    </row>
    <row r="5764" spans="1:18" x14ac:dyDescent="0.25">
      <c r="A5764" t="s">
        <v>17136</v>
      </c>
      <c r="B5764" t="s">
        <v>17195</v>
      </c>
      <c r="D5764" t="s">
        <v>17196</v>
      </c>
      <c r="F5764" s="65">
        <v>3</v>
      </c>
      <c r="G5764" s="65" t="s">
        <v>1495</v>
      </c>
      <c r="J5764" s="65" t="s">
        <v>2673</v>
      </c>
      <c r="O5764" t="s">
        <v>1360</v>
      </c>
      <c r="Q5764">
        <v>0</v>
      </c>
      <c r="R5764">
        <v>0</v>
      </c>
    </row>
    <row r="5765" spans="1:18" x14ac:dyDescent="0.25">
      <c r="A5765" t="s">
        <v>17197</v>
      </c>
      <c r="B5765" t="s">
        <v>17198</v>
      </c>
      <c r="D5765" t="s">
        <v>17199</v>
      </c>
      <c r="F5765" s="65">
        <v>2.2999999999999998</v>
      </c>
      <c r="G5765" s="65" t="s">
        <v>1495</v>
      </c>
      <c r="J5765" s="65" t="s">
        <v>2673</v>
      </c>
      <c r="O5765" t="s">
        <v>1360</v>
      </c>
      <c r="Q5765">
        <v>0</v>
      </c>
      <c r="R5765">
        <v>0</v>
      </c>
    </row>
    <row r="5766" spans="1:18" x14ac:dyDescent="0.25">
      <c r="A5766" t="s">
        <v>17200</v>
      </c>
      <c r="B5766" t="s">
        <v>17201</v>
      </c>
      <c r="D5766" t="s">
        <v>17202</v>
      </c>
      <c r="F5766" s="65">
        <v>24</v>
      </c>
      <c r="G5766" s="65" t="s">
        <v>1495</v>
      </c>
      <c r="J5766" s="65" t="s">
        <v>2673</v>
      </c>
      <c r="O5766" t="s">
        <v>1360</v>
      </c>
      <c r="Q5766">
        <v>0</v>
      </c>
      <c r="R5766">
        <v>0</v>
      </c>
    </row>
    <row r="5767" spans="1:18" x14ac:dyDescent="0.25">
      <c r="A5767" t="s">
        <v>17203</v>
      </c>
      <c r="B5767" t="s">
        <v>17204</v>
      </c>
      <c r="D5767" t="s">
        <v>17205</v>
      </c>
      <c r="F5767" s="65">
        <v>1.8</v>
      </c>
      <c r="G5767" s="65" t="s">
        <v>394</v>
      </c>
      <c r="J5767" s="65" t="s">
        <v>2673</v>
      </c>
      <c r="O5767" t="s">
        <v>1202</v>
      </c>
      <c r="Q5767">
        <v>0</v>
      </c>
      <c r="R5767">
        <v>0</v>
      </c>
    </row>
    <row r="5768" spans="1:18" x14ac:dyDescent="0.25">
      <c r="A5768" t="s">
        <v>17203</v>
      </c>
      <c r="B5768" t="s">
        <v>17206</v>
      </c>
      <c r="D5768" t="s">
        <v>17207</v>
      </c>
      <c r="F5768" s="65">
        <v>1.5</v>
      </c>
      <c r="G5768" s="65" t="s">
        <v>394</v>
      </c>
      <c r="J5768" s="65" t="s">
        <v>2673</v>
      </c>
      <c r="O5768" t="s">
        <v>1202</v>
      </c>
      <c r="Q5768">
        <v>0</v>
      </c>
      <c r="R5768">
        <v>0</v>
      </c>
    </row>
    <row r="5769" spans="1:18" x14ac:dyDescent="0.25">
      <c r="A5769" t="s">
        <v>17203</v>
      </c>
      <c r="B5769" t="s">
        <v>17208</v>
      </c>
      <c r="D5769" t="s">
        <v>17209</v>
      </c>
      <c r="F5769" s="65">
        <v>6</v>
      </c>
      <c r="G5769" s="65" t="s">
        <v>394</v>
      </c>
      <c r="J5769" s="65" t="s">
        <v>2673</v>
      </c>
      <c r="O5769" t="s">
        <v>1202</v>
      </c>
      <c r="Q5769">
        <v>0</v>
      </c>
      <c r="R5769">
        <v>0</v>
      </c>
    </row>
    <row r="5770" spans="1:18" x14ac:dyDescent="0.25">
      <c r="A5770" t="s">
        <v>17203</v>
      </c>
      <c r="B5770" t="s">
        <v>17210</v>
      </c>
      <c r="D5770" t="s">
        <v>17211</v>
      </c>
      <c r="F5770" s="65">
        <v>6</v>
      </c>
      <c r="G5770" s="65" t="s">
        <v>394</v>
      </c>
      <c r="J5770" s="65" t="s">
        <v>2673</v>
      </c>
      <c r="O5770" t="s">
        <v>1202</v>
      </c>
      <c r="Q5770">
        <v>0</v>
      </c>
      <c r="R5770">
        <v>0</v>
      </c>
    </row>
    <row r="5771" spans="1:18" x14ac:dyDescent="0.25">
      <c r="A5771" t="s">
        <v>17203</v>
      </c>
      <c r="B5771" t="s">
        <v>17212</v>
      </c>
      <c r="D5771" t="s">
        <v>17213</v>
      </c>
      <c r="F5771" s="65">
        <v>1.9</v>
      </c>
      <c r="G5771" s="65" t="s">
        <v>394</v>
      </c>
      <c r="J5771" s="65" t="s">
        <v>2673</v>
      </c>
      <c r="O5771" t="s">
        <v>1202</v>
      </c>
      <c r="Q5771">
        <v>0</v>
      </c>
      <c r="R5771">
        <v>0</v>
      </c>
    </row>
    <row r="5772" spans="1:18" x14ac:dyDescent="0.25">
      <c r="A5772" t="s">
        <v>17203</v>
      </c>
      <c r="B5772" t="s">
        <v>17214</v>
      </c>
      <c r="D5772" t="s">
        <v>17215</v>
      </c>
      <c r="F5772" s="65">
        <v>1.3</v>
      </c>
      <c r="G5772" s="65" t="s">
        <v>394</v>
      </c>
      <c r="J5772" s="65" t="s">
        <v>2673</v>
      </c>
      <c r="O5772" t="s">
        <v>1202</v>
      </c>
      <c r="Q5772">
        <v>0</v>
      </c>
      <c r="R5772">
        <v>0</v>
      </c>
    </row>
    <row r="5773" spans="1:18" x14ac:dyDescent="0.25">
      <c r="A5773" t="s">
        <v>17203</v>
      </c>
      <c r="B5773" t="s">
        <v>17216</v>
      </c>
      <c r="D5773" t="s">
        <v>17217</v>
      </c>
      <c r="F5773" s="65">
        <v>1.2</v>
      </c>
      <c r="G5773" s="65" t="s">
        <v>394</v>
      </c>
      <c r="J5773" s="65" t="s">
        <v>2673</v>
      </c>
      <c r="O5773" t="s">
        <v>1202</v>
      </c>
      <c r="Q5773">
        <v>0</v>
      </c>
      <c r="R5773">
        <v>0</v>
      </c>
    </row>
    <row r="5774" spans="1:18" x14ac:dyDescent="0.25">
      <c r="A5774" t="s">
        <v>17218</v>
      </c>
      <c r="B5774" t="s">
        <v>17219</v>
      </c>
      <c r="D5774" t="s">
        <v>17220</v>
      </c>
      <c r="F5774" s="65">
        <v>6.8</v>
      </c>
      <c r="G5774" s="65" t="s">
        <v>1206</v>
      </c>
      <c r="J5774" s="65" t="s">
        <v>2673</v>
      </c>
      <c r="O5774" t="s">
        <v>1202</v>
      </c>
      <c r="P5774" t="s">
        <v>1317</v>
      </c>
      <c r="Q5774">
        <v>0.01</v>
      </c>
      <c r="R5774">
        <v>0.01</v>
      </c>
    </row>
    <row r="5775" spans="1:18" x14ac:dyDescent="0.25">
      <c r="A5775" t="s">
        <v>17221</v>
      </c>
      <c r="B5775" t="s">
        <v>17222</v>
      </c>
      <c r="D5775" t="s">
        <v>17223</v>
      </c>
      <c r="F5775" s="65">
        <v>2</v>
      </c>
      <c r="G5775" s="65" t="s">
        <v>1495</v>
      </c>
      <c r="J5775" s="65" t="s">
        <v>2673</v>
      </c>
      <c r="O5775" t="s">
        <v>1360</v>
      </c>
      <c r="Q5775">
        <v>0</v>
      </c>
      <c r="R5775">
        <v>0</v>
      </c>
    </row>
    <row r="5776" spans="1:18" x14ac:dyDescent="0.25">
      <c r="A5776" t="s">
        <v>17224</v>
      </c>
      <c r="B5776" t="s">
        <v>17225</v>
      </c>
      <c r="D5776" t="s">
        <v>17226</v>
      </c>
      <c r="F5776" s="65">
        <v>24.1</v>
      </c>
      <c r="G5776" s="65" t="s">
        <v>1206</v>
      </c>
      <c r="J5776" s="65" t="s">
        <v>2673</v>
      </c>
      <c r="O5776" t="s">
        <v>1202</v>
      </c>
      <c r="P5776" t="s">
        <v>1317</v>
      </c>
      <c r="Q5776">
        <v>0.01</v>
      </c>
      <c r="R5776">
        <v>0.01</v>
      </c>
    </row>
    <row r="5777" spans="1:18" x14ac:dyDescent="0.25">
      <c r="A5777" t="s">
        <v>17227</v>
      </c>
      <c r="B5777" t="s">
        <v>17228</v>
      </c>
      <c r="D5777" t="s">
        <v>17229</v>
      </c>
      <c r="F5777" s="65">
        <v>14.6</v>
      </c>
      <c r="G5777" s="65" t="s">
        <v>1206</v>
      </c>
      <c r="J5777" s="65" t="s">
        <v>2673</v>
      </c>
      <c r="O5777" t="s">
        <v>1202</v>
      </c>
      <c r="P5777" t="s">
        <v>1317</v>
      </c>
      <c r="Q5777">
        <v>0.01</v>
      </c>
      <c r="R5777">
        <v>0.01</v>
      </c>
    </row>
    <row r="5778" spans="1:18" x14ac:dyDescent="0.25">
      <c r="A5778" t="s">
        <v>17230</v>
      </c>
      <c r="B5778" t="s">
        <v>17231</v>
      </c>
      <c r="D5778" t="s">
        <v>17232</v>
      </c>
      <c r="F5778" s="65">
        <v>30</v>
      </c>
      <c r="G5778" s="65" t="s">
        <v>394</v>
      </c>
      <c r="J5778" s="65" t="s">
        <v>2673</v>
      </c>
      <c r="O5778" t="s">
        <v>1202</v>
      </c>
      <c r="Q5778">
        <v>0</v>
      </c>
      <c r="R5778">
        <v>0</v>
      </c>
    </row>
    <row r="5779" spans="1:18" x14ac:dyDescent="0.25">
      <c r="A5779" t="s">
        <v>17233</v>
      </c>
      <c r="B5779" t="s">
        <v>17234</v>
      </c>
      <c r="D5779" t="s">
        <v>17235</v>
      </c>
      <c r="F5779" s="65">
        <v>6.5</v>
      </c>
      <c r="G5779" s="65" t="s">
        <v>1206</v>
      </c>
      <c r="J5779" s="65" t="s">
        <v>2673</v>
      </c>
      <c r="O5779" t="s">
        <v>1202</v>
      </c>
      <c r="P5779" t="s">
        <v>1317</v>
      </c>
      <c r="Q5779">
        <v>0.01</v>
      </c>
      <c r="R5779">
        <v>0.01</v>
      </c>
    </row>
    <row r="5780" spans="1:18" x14ac:dyDescent="0.25">
      <c r="A5780" t="s">
        <v>17236</v>
      </c>
      <c r="B5780" t="s">
        <v>17237</v>
      </c>
      <c r="D5780" t="s">
        <v>17238</v>
      </c>
      <c r="F5780" s="65">
        <v>25</v>
      </c>
      <c r="G5780" s="65" t="s">
        <v>1495</v>
      </c>
      <c r="J5780" s="65" t="s">
        <v>2673</v>
      </c>
      <c r="O5780" t="s">
        <v>1360</v>
      </c>
      <c r="Q5780">
        <v>0</v>
      </c>
      <c r="R5780">
        <v>0</v>
      </c>
    </row>
    <row r="5781" spans="1:18" x14ac:dyDescent="0.25">
      <c r="A5781" t="s">
        <v>16551</v>
      </c>
      <c r="B5781" t="s">
        <v>17239</v>
      </c>
      <c r="D5781" t="s">
        <v>17240</v>
      </c>
      <c r="F5781" s="65">
        <v>49.5</v>
      </c>
      <c r="G5781" s="65" t="s">
        <v>1495</v>
      </c>
      <c r="J5781" s="65" t="s">
        <v>2673</v>
      </c>
      <c r="O5781" t="s">
        <v>1360</v>
      </c>
      <c r="Q5781">
        <v>0</v>
      </c>
      <c r="R5781">
        <v>0</v>
      </c>
    </row>
    <row r="5782" spans="1:18" x14ac:dyDescent="0.25">
      <c r="A5782" t="s">
        <v>17241</v>
      </c>
      <c r="B5782" t="s">
        <v>17242</v>
      </c>
      <c r="D5782" t="s">
        <v>17243</v>
      </c>
      <c r="F5782" s="65">
        <v>1.6</v>
      </c>
      <c r="G5782" s="65" t="s">
        <v>1495</v>
      </c>
      <c r="J5782" s="65" t="s">
        <v>2673</v>
      </c>
      <c r="O5782" t="s">
        <v>1360</v>
      </c>
      <c r="Q5782">
        <v>0</v>
      </c>
      <c r="R5782">
        <v>0</v>
      </c>
    </row>
    <row r="5783" spans="1:18" x14ac:dyDescent="0.25">
      <c r="A5783" t="s">
        <v>16659</v>
      </c>
      <c r="B5783" t="s">
        <v>17244</v>
      </c>
      <c r="D5783" t="s">
        <v>17245</v>
      </c>
      <c r="F5783" s="65">
        <v>6</v>
      </c>
      <c r="G5783" s="65" t="s">
        <v>1206</v>
      </c>
      <c r="J5783" s="65" t="s">
        <v>2673</v>
      </c>
      <c r="O5783" t="s">
        <v>1202</v>
      </c>
      <c r="P5783" t="s">
        <v>1317</v>
      </c>
      <c r="Q5783">
        <v>0.01</v>
      </c>
      <c r="R5783">
        <v>0.01</v>
      </c>
    </row>
    <row r="5784" spans="1:18" x14ac:dyDescent="0.25">
      <c r="A5784" t="s">
        <v>17246</v>
      </c>
      <c r="B5784" t="s">
        <v>17247</v>
      </c>
      <c r="D5784" t="s">
        <v>17248</v>
      </c>
      <c r="F5784" s="65">
        <v>5.8</v>
      </c>
      <c r="G5784" s="65" t="s">
        <v>1206</v>
      </c>
      <c r="J5784" s="65" t="s">
        <v>2673</v>
      </c>
      <c r="O5784" t="s">
        <v>1202</v>
      </c>
      <c r="P5784" t="s">
        <v>1317</v>
      </c>
      <c r="Q5784">
        <v>0.01</v>
      </c>
      <c r="R5784">
        <v>0.01</v>
      </c>
    </row>
    <row r="5785" spans="1:18" x14ac:dyDescent="0.25">
      <c r="A5785" t="s">
        <v>17249</v>
      </c>
      <c r="B5785" t="s">
        <v>17250</v>
      </c>
      <c r="D5785" t="s">
        <v>17251</v>
      </c>
      <c r="F5785" s="65">
        <v>12</v>
      </c>
      <c r="G5785" s="65" t="s">
        <v>1206</v>
      </c>
      <c r="J5785" s="65" t="s">
        <v>2673</v>
      </c>
      <c r="O5785" t="s">
        <v>1202</v>
      </c>
      <c r="P5785" t="s">
        <v>1317</v>
      </c>
      <c r="Q5785">
        <v>0.01</v>
      </c>
      <c r="R5785">
        <v>0.01</v>
      </c>
    </row>
    <row r="5786" spans="1:18" x14ac:dyDescent="0.25">
      <c r="A5786" t="s">
        <v>17252</v>
      </c>
      <c r="B5786" t="s">
        <v>17253</v>
      </c>
      <c r="D5786" t="s">
        <v>17254</v>
      </c>
      <c r="F5786" s="65">
        <v>1.5</v>
      </c>
      <c r="G5786" s="65" t="s">
        <v>1206</v>
      </c>
      <c r="J5786" s="65" t="s">
        <v>2673</v>
      </c>
      <c r="O5786" t="s">
        <v>1202</v>
      </c>
      <c r="P5786" t="s">
        <v>1317</v>
      </c>
      <c r="Q5786">
        <v>0.01</v>
      </c>
      <c r="R5786">
        <v>0.01</v>
      </c>
    </row>
    <row r="5787" spans="1:18" x14ac:dyDescent="0.25">
      <c r="A5787" t="s">
        <v>17255</v>
      </c>
      <c r="B5787" t="s">
        <v>17256</v>
      </c>
      <c r="D5787" t="s">
        <v>17257</v>
      </c>
      <c r="F5787" s="65">
        <v>0.7</v>
      </c>
      <c r="G5787" s="65" t="s">
        <v>1213</v>
      </c>
      <c r="J5787" s="65" t="s">
        <v>2673</v>
      </c>
      <c r="O5787" t="s">
        <v>1202</v>
      </c>
    </row>
    <row r="5788" spans="1:18" x14ac:dyDescent="0.25">
      <c r="A5788" t="s">
        <v>17258</v>
      </c>
      <c r="B5788" t="s">
        <v>17259</v>
      </c>
      <c r="D5788" t="s">
        <v>17260</v>
      </c>
      <c r="F5788" s="65">
        <v>9.9</v>
      </c>
      <c r="G5788" s="65" t="s">
        <v>1206</v>
      </c>
      <c r="J5788" s="65" t="s">
        <v>2673</v>
      </c>
      <c r="O5788" t="s">
        <v>1202</v>
      </c>
      <c r="P5788" t="s">
        <v>1317</v>
      </c>
      <c r="Q5788">
        <v>0.01</v>
      </c>
      <c r="R5788">
        <v>0.01</v>
      </c>
    </row>
    <row r="5789" spans="1:18" x14ac:dyDescent="0.25">
      <c r="A5789" t="s">
        <v>16917</v>
      </c>
      <c r="B5789" t="s">
        <v>17261</v>
      </c>
      <c r="D5789" t="s">
        <v>17262</v>
      </c>
      <c r="F5789" s="65">
        <v>4.8</v>
      </c>
      <c r="G5789" s="65" t="s">
        <v>1206</v>
      </c>
      <c r="J5789" s="65" t="s">
        <v>2673</v>
      </c>
      <c r="O5789" t="s">
        <v>1202</v>
      </c>
      <c r="P5789" t="s">
        <v>1317</v>
      </c>
      <c r="Q5789">
        <v>0.01</v>
      </c>
      <c r="R5789">
        <v>0.01</v>
      </c>
    </row>
    <row r="5790" spans="1:18" x14ac:dyDescent="0.25">
      <c r="A5790" t="s">
        <v>17263</v>
      </c>
      <c r="B5790" t="s">
        <v>17264</v>
      </c>
      <c r="D5790" t="s">
        <v>17265</v>
      </c>
      <c r="F5790" s="65">
        <v>34.9</v>
      </c>
      <c r="G5790" s="65" t="s">
        <v>1206</v>
      </c>
      <c r="J5790" s="65" t="s">
        <v>2673</v>
      </c>
      <c r="O5790" t="s">
        <v>1202</v>
      </c>
      <c r="P5790" t="s">
        <v>1317</v>
      </c>
      <c r="Q5790">
        <v>0.01</v>
      </c>
      <c r="R5790">
        <v>0.01</v>
      </c>
    </row>
    <row r="5791" spans="1:18" x14ac:dyDescent="0.25">
      <c r="A5791" t="s">
        <v>17266</v>
      </c>
      <c r="B5791" t="s">
        <v>17267</v>
      </c>
      <c r="D5791" t="s">
        <v>17268</v>
      </c>
      <c r="F5791" s="65">
        <v>9.1</v>
      </c>
      <c r="G5791" s="65" t="s">
        <v>49</v>
      </c>
      <c r="J5791" s="65" t="s">
        <v>2673</v>
      </c>
      <c r="O5791" t="s">
        <v>1202</v>
      </c>
      <c r="P5791" t="s">
        <v>1317</v>
      </c>
      <c r="Q5791">
        <v>1.7</v>
      </c>
      <c r="R5791">
        <v>0.13</v>
      </c>
    </row>
    <row r="5792" spans="1:18" x14ac:dyDescent="0.25">
      <c r="A5792" t="s">
        <v>17269</v>
      </c>
      <c r="B5792" t="s">
        <v>17270</v>
      </c>
      <c r="D5792" t="s">
        <v>17271</v>
      </c>
      <c r="F5792" s="65">
        <v>49.9</v>
      </c>
      <c r="G5792" s="65" t="s">
        <v>394</v>
      </c>
      <c r="H5792">
        <v>38.651000000000003</v>
      </c>
      <c r="I5792">
        <v>-6.7389999999999999</v>
      </c>
      <c r="J5792" s="65" t="s">
        <v>2673</v>
      </c>
      <c r="K5792" t="s">
        <v>2801</v>
      </c>
      <c r="O5792" t="s">
        <v>1202</v>
      </c>
      <c r="P5792" t="s">
        <v>1209</v>
      </c>
      <c r="Q5792">
        <v>3.43</v>
      </c>
      <c r="R5792">
        <v>3.43</v>
      </c>
    </row>
    <row r="5793" spans="1:18" x14ac:dyDescent="0.25">
      <c r="A5793" t="s">
        <v>17272</v>
      </c>
      <c r="B5793" t="s">
        <v>17273</v>
      </c>
      <c r="D5793" t="s">
        <v>17274</v>
      </c>
      <c r="F5793" s="65">
        <v>50</v>
      </c>
      <c r="G5793" s="65" t="s">
        <v>394</v>
      </c>
      <c r="H5793">
        <v>38.651000000000003</v>
      </c>
      <c r="I5793">
        <v>-6.7389999999999999</v>
      </c>
      <c r="J5793" s="65" t="s">
        <v>2673</v>
      </c>
      <c r="K5793" t="s">
        <v>2801</v>
      </c>
      <c r="O5793" t="s">
        <v>1202</v>
      </c>
      <c r="P5793" t="s">
        <v>1209</v>
      </c>
      <c r="Q5793">
        <v>3.43</v>
      </c>
      <c r="R5793">
        <v>3.43</v>
      </c>
    </row>
    <row r="5794" spans="1:18" x14ac:dyDescent="0.25">
      <c r="A5794" t="s">
        <v>17275</v>
      </c>
      <c r="B5794" t="s">
        <v>17276</v>
      </c>
      <c r="D5794" t="s">
        <v>17277</v>
      </c>
      <c r="F5794" s="65">
        <v>49.9</v>
      </c>
      <c r="G5794" s="65" t="s">
        <v>394</v>
      </c>
      <c r="H5794">
        <v>38.651000000000003</v>
      </c>
      <c r="I5794">
        <v>-6.7389999999999999</v>
      </c>
      <c r="J5794" s="65" t="s">
        <v>2673</v>
      </c>
      <c r="K5794" t="s">
        <v>2801</v>
      </c>
      <c r="O5794" t="s">
        <v>1202</v>
      </c>
      <c r="P5794" t="s">
        <v>1209</v>
      </c>
      <c r="Q5794">
        <v>3.43</v>
      </c>
      <c r="R5794">
        <v>3.43</v>
      </c>
    </row>
    <row r="5795" spans="1:18" x14ac:dyDescent="0.25">
      <c r="A5795" t="s">
        <v>17278</v>
      </c>
      <c r="B5795" t="s">
        <v>17279</v>
      </c>
      <c r="D5795" t="s">
        <v>17280</v>
      </c>
      <c r="F5795" s="65">
        <v>3</v>
      </c>
      <c r="G5795" s="65" t="s">
        <v>1495</v>
      </c>
      <c r="J5795" s="65" t="s">
        <v>2673</v>
      </c>
      <c r="O5795" t="s">
        <v>1360</v>
      </c>
      <c r="Q5795">
        <v>0</v>
      </c>
      <c r="R5795">
        <v>0</v>
      </c>
    </row>
    <row r="5796" spans="1:18" x14ac:dyDescent="0.25">
      <c r="A5796" t="s">
        <v>17281</v>
      </c>
      <c r="B5796" t="s">
        <v>17282</v>
      </c>
      <c r="D5796" t="s">
        <v>17283</v>
      </c>
      <c r="F5796" s="65">
        <v>2.6</v>
      </c>
      <c r="G5796" s="65" t="s">
        <v>1495</v>
      </c>
      <c r="J5796" s="65" t="s">
        <v>2673</v>
      </c>
      <c r="O5796" t="s">
        <v>1360</v>
      </c>
      <c r="Q5796">
        <v>0</v>
      </c>
      <c r="R5796">
        <v>0</v>
      </c>
    </row>
    <row r="5797" spans="1:18" x14ac:dyDescent="0.25">
      <c r="A5797" t="s">
        <v>17284</v>
      </c>
      <c r="B5797" t="s">
        <v>17285</v>
      </c>
      <c r="D5797" t="s">
        <v>17286</v>
      </c>
      <c r="F5797" s="65">
        <v>5.7</v>
      </c>
      <c r="G5797" s="65" t="s">
        <v>1495</v>
      </c>
      <c r="J5797" s="65" t="s">
        <v>2673</v>
      </c>
      <c r="O5797" t="s">
        <v>1360</v>
      </c>
      <c r="Q5797">
        <v>0</v>
      </c>
      <c r="R5797">
        <v>0</v>
      </c>
    </row>
    <row r="5798" spans="1:18" x14ac:dyDescent="0.25">
      <c r="A5798" t="s">
        <v>17287</v>
      </c>
      <c r="B5798" t="s">
        <v>17288</v>
      </c>
      <c r="D5798" t="s">
        <v>17289</v>
      </c>
      <c r="F5798" s="65">
        <v>0.2</v>
      </c>
      <c r="G5798" s="65" t="s">
        <v>1495</v>
      </c>
      <c r="J5798" s="65" t="s">
        <v>2673</v>
      </c>
      <c r="O5798" t="s">
        <v>1360</v>
      </c>
      <c r="Q5798">
        <v>0</v>
      </c>
      <c r="R5798">
        <v>0</v>
      </c>
    </row>
    <row r="5799" spans="1:18" x14ac:dyDescent="0.25">
      <c r="A5799" t="s">
        <v>17290</v>
      </c>
      <c r="B5799" t="s">
        <v>17291</v>
      </c>
      <c r="D5799" t="s">
        <v>17292</v>
      </c>
      <c r="F5799" s="65">
        <v>1.5</v>
      </c>
      <c r="G5799" s="65" t="s">
        <v>1495</v>
      </c>
      <c r="J5799" s="65" t="s">
        <v>2673</v>
      </c>
      <c r="O5799" t="s">
        <v>1360</v>
      </c>
      <c r="Q5799">
        <v>0</v>
      </c>
      <c r="R5799">
        <v>0</v>
      </c>
    </row>
    <row r="5800" spans="1:18" x14ac:dyDescent="0.25">
      <c r="A5800" t="s">
        <v>17293</v>
      </c>
      <c r="B5800" t="s">
        <v>17294</v>
      </c>
      <c r="D5800" t="s">
        <v>17295</v>
      </c>
      <c r="F5800" s="65">
        <v>0.7</v>
      </c>
      <c r="G5800" s="65" t="s">
        <v>1495</v>
      </c>
      <c r="J5800" s="65" t="s">
        <v>2673</v>
      </c>
      <c r="O5800" t="s">
        <v>1360</v>
      </c>
      <c r="Q5800">
        <v>0</v>
      </c>
      <c r="R5800">
        <v>0</v>
      </c>
    </row>
    <row r="5801" spans="1:18" x14ac:dyDescent="0.25">
      <c r="A5801" t="s">
        <v>17296</v>
      </c>
      <c r="B5801" t="s">
        <v>17297</v>
      </c>
      <c r="D5801" t="s">
        <v>17298</v>
      </c>
      <c r="F5801" s="65">
        <v>0.9</v>
      </c>
      <c r="G5801" s="65" t="s">
        <v>1495</v>
      </c>
      <c r="J5801" s="65" t="s">
        <v>2673</v>
      </c>
      <c r="O5801" t="s">
        <v>1360</v>
      </c>
      <c r="Q5801">
        <v>0</v>
      </c>
      <c r="R5801">
        <v>0</v>
      </c>
    </row>
    <row r="5802" spans="1:18" x14ac:dyDescent="0.25">
      <c r="A5802" t="s">
        <v>17299</v>
      </c>
      <c r="B5802" t="s">
        <v>17300</v>
      </c>
      <c r="D5802" t="s">
        <v>17301</v>
      </c>
      <c r="F5802" s="65">
        <v>1</v>
      </c>
      <c r="G5802" s="65" t="s">
        <v>1495</v>
      </c>
      <c r="J5802" s="65" t="s">
        <v>2673</v>
      </c>
      <c r="O5802" t="s">
        <v>1360</v>
      </c>
      <c r="Q5802">
        <v>0</v>
      </c>
      <c r="R5802">
        <v>0</v>
      </c>
    </row>
    <row r="5803" spans="1:18" x14ac:dyDescent="0.25">
      <c r="A5803" t="s">
        <v>17302</v>
      </c>
      <c r="B5803" t="s">
        <v>17303</v>
      </c>
      <c r="D5803" t="s">
        <v>17304</v>
      </c>
      <c r="F5803" s="65">
        <v>0.3</v>
      </c>
      <c r="G5803" s="65" t="s">
        <v>1495</v>
      </c>
      <c r="J5803" s="65" t="s">
        <v>2673</v>
      </c>
      <c r="O5803" t="s">
        <v>1360</v>
      </c>
      <c r="Q5803">
        <v>0</v>
      </c>
      <c r="R5803">
        <v>0</v>
      </c>
    </row>
    <row r="5804" spans="1:18" x14ac:dyDescent="0.25">
      <c r="A5804" t="s">
        <v>17305</v>
      </c>
      <c r="B5804" t="s">
        <v>17306</v>
      </c>
      <c r="D5804" t="s">
        <v>17307</v>
      </c>
      <c r="F5804" s="65">
        <v>22.6</v>
      </c>
      <c r="G5804" s="65" t="s">
        <v>394</v>
      </c>
      <c r="J5804" s="65" t="s">
        <v>2673</v>
      </c>
      <c r="O5804" t="s">
        <v>1202</v>
      </c>
      <c r="Q5804">
        <v>0</v>
      </c>
      <c r="R5804">
        <v>0</v>
      </c>
    </row>
    <row r="5805" spans="1:18" x14ac:dyDescent="0.25">
      <c r="A5805" t="s">
        <v>17308</v>
      </c>
      <c r="B5805" t="s">
        <v>17309</v>
      </c>
      <c r="D5805" t="s">
        <v>17310</v>
      </c>
      <c r="F5805" s="65">
        <v>3.3</v>
      </c>
      <c r="G5805" s="65" t="s">
        <v>1206</v>
      </c>
      <c r="J5805" s="65" t="s">
        <v>2673</v>
      </c>
      <c r="O5805" t="s">
        <v>1202</v>
      </c>
      <c r="P5805" t="s">
        <v>1317</v>
      </c>
      <c r="Q5805">
        <v>0.01</v>
      </c>
      <c r="R5805">
        <v>0.01</v>
      </c>
    </row>
    <row r="5806" spans="1:18" x14ac:dyDescent="0.25">
      <c r="A5806" t="s">
        <v>17032</v>
      </c>
      <c r="B5806" t="s">
        <v>17311</v>
      </c>
      <c r="D5806" t="s">
        <v>17312</v>
      </c>
      <c r="F5806" s="65">
        <v>4.5999999999999996</v>
      </c>
      <c r="G5806" s="65" t="s">
        <v>1206</v>
      </c>
      <c r="J5806" s="65" t="s">
        <v>2673</v>
      </c>
      <c r="O5806" t="s">
        <v>1202</v>
      </c>
      <c r="P5806" t="s">
        <v>1317</v>
      </c>
      <c r="Q5806">
        <v>0.01</v>
      </c>
      <c r="R5806">
        <v>0.01</v>
      </c>
    </row>
    <row r="5807" spans="1:18" x14ac:dyDescent="0.25">
      <c r="A5807" t="s">
        <v>17313</v>
      </c>
      <c r="B5807" t="s">
        <v>17314</v>
      </c>
      <c r="D5807" t="s">
        <v>17315</v>
      </c>
      <c r="F5807" s="65">
        <v>6.1</v>
      </c>
      <c r="G5807" s="65" t="s">
        <v>394</v>
      </c>
      <c r="J5807" s="65" t="s">
        <v>2673</v>
      </c>
      <c r="O5807" t="s">
        <v>1202</v>
      </c>
      <c r="Q5807">
        <v>0</v>
      </c>
      <c r="R5807">
        <v>0</v>
      </c>
    </row>
    <row r="5808" spans="1:18" x14ac:dyDescent="0.25">
      <c r="A5808" t="s">
        <v>17316</v>
      </c>
      <c r="B5808" t="s">
        <v>17317</v>
      </c>
      <c r="D5808" t="s">
        <v>17318</v>
      </c>
      <c r="F5808" s="65">
        <v>15</v>
      </c>
      <c r="G5808" s="65" t="s">
        <v>394</v>
      </c>
      <c r="J5808" s="65" t="s">
        <v>2673</v>
      </c>
      <c r="O5808" t="s">
        <v>1202</v>
      </c>
      <c r="Q5808">
        <v>0</v>
      </c>
      <c r="R5808">
        <v>0</v>
      </c>
    </row>
    <row r="5809" spans="1:18" x14ac:dyDescent="0.25">
      <c r="A5809" t="s">
        <v>17319</v>
      </c>
      <c r="B5809" t="s">
        <v>17320</v>
      </c>
      <c r="D5809" t="s">
        <v>17321</v>
      </c>
      <c r="F5809" s="65">
        <v>7.5</v>
      </c>
      <c r="G5809" s="65" t="s">
        <v>394</v>
      </c>
      <c r="J5809" s="65" t="s">
        <v>2673</v>
      </c>
      <c r="O5809" t="s">
        <v>1202</v>
      </c>
      <c r="Q5809">
        <v>0</v>
      </c>
      <c r="R5809">
        <v>0</v>
      </c>
    </row>
    <row r="5810" spans="1:18" x14ac:dyDescent="0.25">
      <c r="A5810" t="s">
        <v>17322</v>
      </c>
      <c r="B5810" t="s">
        <v>17323</v>
      </c>
      <c r="D5810" t="s">
        <v>17324</v>
      </c>
      <c r="F5810" s="65">
        <v>8</v>
      </c>
      <c r="G5810" s="65" t="s">
        <v>394</v>
      </c>
      <c r="J5810" s="65" t="s">
        <v>2673</v>
      </c>
      <c r="O5810" t="s">
        <v>1202</v>
      </c>
      <c r="Q5810">
        <v>0</v>
      </c>
      <c r="R5810">
        <v>0</v>
      </c>
    </row>
    <row r="5811" spans="1:18" x14ac:dyDescent="0.25">
      <c r="A5811" t="s">
        <v>17325</v>
      </c>
      <c r="B5811" t="s">
        <v>17326</v>
      </c>
      <c r="D5811" t="s">
        <v>17327</v>
      </c>
      <c r="F5811" s="65">
        <v>3</v>
      </c>
      <c r="G5811" s="65" t="s">
        <v>394</v>
      </c>
      <c r="J5811" s="65" t="s">
        <v>2673</v>
      </c>
      <c r="O5811" t="s">
        <v>1202</v>
      </c>
      <c r="Q5811">
        <v>0</v>
      </c>
      <c r="R5811">
        <v>0</v>
      </c>
    </row>
    <row r="5812" spans="1:18" x14ac:dyDescent="0.25">
      <c r="A5812" t="s">
        <v>16113</v>
      </c>
      <c r="B5812" t="s">
        <v>17328</v>
      </c>
      <c r="D5812" t="s">
        <v>370</v>
      </c>
      <c r="F5812" s="65">
        <v>2.2000000000000002</v>
      </c>
      <c r="G5812" s="65" t="s">
        <v>1213</v>
      </c>
      <c r="J5812" s="65" t="s">
        <v>2673</v>
      </c>
      <c r="O5812" t="s">
        <v>1202</v>
      </c>
    </row>
    <row r="5813" spans="1:18" x14ac:dyDescent="0.25">
      <c r="A5813" t="s">
        <v>17329</v>
      </c>
      <c r="B5813" t="s">
        <v>17330</v>
      </c>
      <c r="D5813" t="s">
        <v>17331</v>
      </c>
      <c r="F5813" s="65">
        <v>7.3</v>
      </c>
      <c r="G5813" s="65" t="s">
        <v>1206</v>
      </c>
      <c r="J5813" s="65" t="s">
        <v>2673</v>
      </c>
      <c r="O5813" t="s">
        <v>1202</v>
      </c>
      <c r="P5813" t="s">
        <v>1317</v>
      </c>
      <c r="Q5813">
        <v>0.01</v>
      </c>
      <c r="R5813">
        <v>0.01</v>
      </c>
    </row>
    <row r="5814" spans="1:18" x14ac:dyDescent="0.25">
      <c r="A5814" t="s">
        <v>17332</v>
      </c>
      <c r="B5814" t="s">
        <v>17333</v>
      </c>
      <c r="D5814" t="s">
        <v>17334</v>
      </c>
      <c r="F5814" s="65">
        <v>1.5</v>
      </c>
      <c r="G5814" s="65" t="s">
        <v>1213</v>
      </c>
      <c r="J5814" s="65" t="s">
        <v>2673</v>
      </c>
      <c r="O5814" t="s">
        <v>1202</v>
      </c>
    </row>
    <row r="5815" spans="1:18" x14ac:dyDescent="0.25">
      <c r="A5815" t="s">
        <v>17332</v>
      </c>
      <c r="B5815" t="s">
        <v>17335</v>
      </c>
      <c r="D5815" t="s">
        <v>17336</v>
      </c>
      <c r="F5815" s="65">
        <v>9.9</v>
      </c>
      <c r="G5815" s="65" t="s">
        <v>1213</v>
      </c>
      <c r="J5815" s="65" t="s">
        <v>2673</v>
      </c>
      <c r="O5815" t="s">
        <v>1202</v>
      </c>
    </row>
    <row r="5816" spans="1:18" x14ac:dyDescent="0.25">
      <c r="A5816" t="s">
        <v>17337</v>
      </c>
      <c r="B5816" t="s">
        <v>17338</v>
      </c>
      <c r="D5816" t="s">
        <v>17339</v>
      </c>
      <c r="F5816" s="65">
        <v>7.9</v>
      </c>
      <c r="G5816" s="65" t="s">
        <v>1495</v>
      </c>
      <c r="J5816" s="65" t="s">
        <v>2673</v>
      </c>
      <c r="O5816" t="s">
        <v>1360</v>
      </c>
      <c r="Q5816">
        <v>0</v>
      </c>
      <c r="R5816">
        <v>0</v>
      </c>
    </row>
    <row r="5817" spans="1:18" x14ac:dyDescent="0.25">
      <c r="A5817" t="s">
        <v>17340</v>
      </c>
      <c r="B5817" t="s">
        <v>17341</v>
      </c>
      <c r="D5817" t="s">
        <v>17342</v>
      </c>
      <c r="F5817" s="65">
        <v>0.9</v>
      </c>
      <c r="G5817" s="65" t="s">
        <v>394</v>
      </c>
      <c r="J5817" s="65" t="s">
        <v>2673</v>
      </c>
      <c r="O5817" t="s">
        <v>1202</v>
      </c>
      <c r="Q5817">
        <v>0</v>
      </c>
      <c r="R5817">
        <v>0</v>
      </c>
    </row>
    <row r="5818" spans="1:18" x14ac:dyDescent="0.25">
      <c r="A5818" t="s">
        <v>17343</v>
      </c>
      <c r="B5818" t="s">
        <v>17344</v>
      </c>
      <c r="D5818" t="s">
        <v>17345</v>
      </c>
      <c r="F5818" s="65">
        <v>10</v>
      </c>
      <c r="G5818" s="65" t="s">
        <v>394</v>
      </c>
      <c r="J5818" s="65" t="s">
        <v>2673</v>
      </c>
      <c r="O5818" t="s">
        <v>1202</v>
      </c>
      <c r="Q5818">
        <v>0</v>
      </c>
      <c r="R5818">
        <v>0</v>
      </c>
    </row>
    <row r="5819" spans="1:18" x14ac:dyDescent="0.25">
      <c r="A5819" t="s">
        <v>17346</v>
      </c>
      <c r="B5819" t="s">
        <v>17347</v>
      </c>
      <c r="D5819" t="s">
        <v>17348</v>
      </c>
      <c r="F5819" s="65">
        <v>4.5</v>
      </c>
      <c r="G5819" s="65" t="s">
        <v>1213</v>
      </c>
      <c r="J5819" s="65" t="s">
        <v>2673</v>
      </c>
      <c r="O5819" t="s">
        <v>1202</v>
      </c>
    </row>
    <row r="5820" spans="1:18" x14ac:dyDescent="0.25">
      <c r="A5820" t="s">
        <v>16113</v>
      </c>
      <c r="B5820" t="s">
        <v>17349</v>
      </c>
      <c r="D5820" t="s">
        <v>17350</v>
      </c>
      <c r="F5820" s="65">
        <v>2.8</v>
      </c>
      <c r="G5820" s="65" t="s">
        <v>1213</v>
      </c>
      <c r="J5820" s="65" t="s">
        <v>2673</v>
      </c>
      <c r="O5820" t="s">
        <v>1202</v>
      </c>
    </row>
    <row r="5821" spans="1:18" x14ac:dyDescent="0.25">
      <c r="A5821" t="s">
        <v>16718</v>
      </c>
      <c r="B5821" t="s">
        <v>17351</v>
      </c>
      <c r="D5821" t="s">
        <v>17352</v>
      </c>
      <c r="F5821" s="65">
        <v>1.9</v>
      </c>
      <c r="G5821" s="65" t="s">
        <v>1213</v>
      </c>
      <c r="J5821" s="65" t="s">
        <v>2673</v>
      </c>
      <c r="O5821" t="s">
        <v>1202</v>
      </c>
    </row>
    <row r="5822" spans="1:18" x14ac:dyDescent="0.25">
      <c r="A5822" t="s">
        <v>17353</v>
      </c>
      <c r="B5822" t="s">
        <v>17354</v>
      </c>
      <c r="D5822" t="s">
        <v>17355</v>
      </c>
      <c r="F5822" s="65">
        <v>7</v>
      </c>
      <c r="G5822" s="65" t="s">
        <v>394</v>
      </c>
      <c r="J5822" s="65" t="s">
        <v>2673</v>
      </c>
      <c r="O5822" t="s">
        <v>1202</v>
      </c>
      <c r="Q5822">
        <v>0</v>
      </c>
      <c r="R5822">
        <v>0</v>
      </c>
    </row>
    <row r="5823" spans="1:18" x14ac:dyDescent="0.25">
      <c r="A5823" t="s">
        <v>16614</v>
      </c>
      <c r="B5823" t="s">
        <v>17356</v>
      </c>
      <c r="D5823" t="s">
        <v>17357</v>
      </c>
      <c r="F5823" s="65">
        <v>6.3</v>
      </c>
      <c r="G5823" s="65" t="s">
        <v>1213</v>
      </c>
      <c r="J5823" s="65" t="s">
        <v>2673</v>
      </c>
      <c r="O5823" t="s">
        <v>1202</v>
      </c>
    </row>
    <row r="5824" spans="1:18" x14ac:dyDescent="0.25">
      <c r="A5824" t="s">
        <v>16420</v>
      </c>
      <c r="B5824" t="s">
        <v>17358</v>
      </c>
      <c r="D5824" t="s">
        <v>17359</v>
      </c>
      <c r="F5824" s="65">
        <v>0.2</v>
      </c>
      <c r="G5824" s="65" t="s">
        <v>1213</v>
      </c>
      <c r="J5824" s="65" t="s">
        <v>2673</v>
      </c>
      <c r="O5824" t="s">
        <v>1202</v>
      </c>
    </row>
    <row r="5825" spans="1:18" x14ac:dyDescent="0.25">
      <c r="A5825" t="s">
        <v>16614</v>
      </c>
      <c r="B5825" t="s">
        <v>17360</v>
      </c>
      <c r="D5825" t="s">
        <v>17361</v>
      </c>
      <c r="F5825" s="65">
        <v>3.6</v>
      </c>
      <c r="G5825" s="65" t="s">
        <v>1213</v>
      </c>
      <c r="J5825" s="65" t="s">
        <v>2673</v>
      </c>
      <c r="O5825" t="s">
        <v>1202</v>
      </c>
    </row>
    <row r="5826" spans="1:18" x14ac:dyDescent="0.25">
      <c r="A5826" t="s">
        <v>17362</v>
      </c>
      <c r="B5826" t="s">
        <v>17363</v>
      </c>
      <c r="D5826" t="s">
        <v>17364</v>
      </c>
      <c r="F5826" s="65">
        <v>8</v>
      </c>
      <c r="G5826" s="65" t="s">
        <v>394</v>
      </c>
      <c r="J5826" s="65" t="s">
        <v>2673</v>
      </c>
      <c r="O5826" t="s">
        <v>1202</v>
      </c>
      <c r="Q5826">
        <v>0</v>
      </c>
      <c r="R5826">
        <v>0</v>
      </c>
    </row>
    <row r="5827" spans="1:18" x14ac:dyDescent="0.25">
      <c r="A5827" t="s">
        <v>17365</v>
      </c>
      <c r="B5827" t="s">
        <v>17366</v>
      </c>
      <c r="D5827" t="s">
        <v>17367</v>
      </c>
      <c r="F5827" s="65">
        <v>20</v>
      </c>
      <c r="G5827" s="65" t="s">
        <v>394</v>
      </c>
      <c r="J5827" s="65" t="s">
        <v>2673</v>
      </c>
      <c r="O5827" t="s">
        <v>1202</v>
      </c>
      <c r="Q5827">
        <v>0</v>
      </c>
      <c r="R5827">
        <v>0</v>
      </c>
    </row>
    <row r="5828" spans="1:18" x14ac:dyDescent="0.25">
      <c r="A5828" t="s">
        <v>17368</v>
      </c>
      <c r="B5828" t="s">
        <v>17369</v>
      </c>
      <c r="D5828" t="s">
        <v>17370</v>
      </c>
      <c r="F5828" s="65">
        <v>7.2</v>
      </c>
      <c r="G5828" s="65" t="s">
        <v>394</v>
      </c>
      <c r="J5828" s="65" t="s">
        <v>2673</v>
      </c>
      <c r="O5828" t="s">
        <v>1202</v>
      </c>
      <c r="Q5828">
        <v>0</v>
      </c>
      <c r="R5828">
        <v>0</v>
      </c>
    </row>
    <row r="5829" spans="1:18" x14ac:dyDescent="0.25">
      <c r="A5829" t="s">
        <v>17371</v>
      </c>
      <c r="B5829" t="s">
        <v>17372</v>
      </c>
      <c r="D5829" t="s">
        <v>17373</v>
      </c>
      <c r="F5829" s="65">
        <v>23.5</v>
      </c>
      <c r="G5829" s="65" t="s">
        <v>1989</v>
      </c>
      <c r="J5829" s="65" t="s">
        <v>2673</v>
      </c>
      <c r="O5829" t="s">
        <v>1202</v>
      </c>
      <c r="P5829" t="s">
        <v>1317</v>
      </c>
      <c r="Q5829">
        <v>0.1</v>
      </c>
      <c r="R5829">
        <v>0.1</v>
      </c>
    </row>
    <row r="5830" spans="1:18" x14ac:dyDescent="0.25">
      <c r="A5830" t="s">
        <v>17374</v>
      </c>
      <c r="B5830" t="s">
        <v>17375</v>
      </c>
      <c r="D5830" t="s">
        <v>17376</v>
      </c>
      <c r="F5830" s="65">
        <v>4.2</v>
      </c>
      <c r="G5830" s="65" t="s">
        <v>394</v>
      </c>
      <c r="J5830" s="65" t="s">
        <v>2673</v>
      </c>
      <c r="O5830" t="s">
        <v>1202</v>
      </c>
      <c r="Q5830">
        <v>0</v>
      </c>
      <c r="R5830">
        <v>0</v>
      </c>
    </row>
    <row r="5831" spans="1:18" x14ac:dyDescent="0.25">
      <c r="A5831" t="s">
        <v>17377</v>
      </c>
      <c r="B5831" t="s">
        <v>17378</v>
      </c>
      <c r="D5831" t="s">
        <v>17379</v>
      </c>
      <c r="F5831" s="65">
        <v>23.9</v>
      </c>
      <c r="G5831" s="65" t="s">
        <v>1989</v>
      </c>
      <c r="J5831" s="65" t="s">
        <v>2673</v>
      </c>
      <c r="O5831" t="s">
        <v>1202</v>
      </c>
      <c r="P5831" t="s">
        <v>1317</v>
      </c>
      <c r="Q5831">
        <v>0.1</v>
      </c>
      <c r="R5831">
        <v>0.1</v>
      </c>
    </row>
    <row r="5832" spans="1:18" x14ac:dyDescent="0.25">
      <c r="A5832" t="s">
        <v>16584</v>
      </c>
      <c r="B5832" t="s">
        <v>17380</v>
      </c>
      <c r="D5832" t="s">
        <v>379</v>
      </c>
      <c r="F5832" s="65">
        <v>10</v>
      </c>
      <c r="G5832" s="65" t="s">
        <v>1213</v>
      </c>
      <c r="J5832" s="65" t="s">
        <v>2673</v>
      </c>
      <c r="O5832" t="s">
        <v>1202</v>
      </c>
    </row>
    <row r="5833" spans="1:18" x14ac:dyDescent="0.25">
      <c r="A5833" t="s">
        <v>17057</v>
      </c>
      <c r="B5833" t="s">
        <v>17381</v>
      </c>
      <c r="D5833" t="s">
        <v>17382</v>
      </c>
      <c r="F5833" s="65">
        <v>49.9</v>
      </c>
      <c r="G5833" s="65" t="s">
        <v>394</v>
      </c>
      <c r="H5833">
        <v>38.814</v>
      </c>
      <c r="I5833">
        <v>-6.8369999999999997</v>
      </c>
      <c r="J5833" s="65" t="s">
        <v>2673</v>
      </c>
      <c r="K5833" t="s">
        <v>2801</v>
      </c>
      <c r="O5833" t="s">
        <v>1202</v>
      </c>
      <c r="P5833" t="s">
        <v>1209</v>
      </c>
      <c r="Q5833">
        <v>3.43</v>
      </c>
      <c r="R5833">
        <v>3.43</v>
      </c>
    </row>
    <row r="5834" spans="1:18" x14ac:dyDescent="0.25">
      <c r="A5834" t="s">
        <v>17383</v>
      </c>
      <c r="B5834" t="s">
        <v>17384</v>
      </c>
      <c r="D5834" t="s">
        <v>17385</v>
      </c>
      <c r="F5834" s="65">
        <v>10</v>
      </c>
      <c r="G5834" s="65" t="s">
        <v>394</v>
      </c>
      <c r="J5834" s="65" t="s">
        <v>2673</v>
      </c>
      <c r="O5834" t="s">
        <v>1202</v>
      </c>
      <c r="Q5834">
        <v>0</v>
      </c>
      <c r="R5834">
        <v>0</v>
      </c>
    </row>
    <row r="5835" spans="1:18" x14ac:dyDescent="0.25">
      <c r="A5835" t="s">
        <v>17386</v>
      </c>
      <c r="B5835" t="s">
        <v>17387</v>
      </c>
      <c r="D5835" t="s">
        <v>17388</v>
      </c>
      <c r="F5835" s="65">
        <v>7.4</v>
      </c>
      <c r="G5835" s="65" t="s">
        <v>1206</v>
      </c>
      <c r="J5835" s="65" t="s">
        <v>2673</v>
      </c>
      <c r="O5835" t="s">
        <v>1202</v>
      </c>
      <c r="P5835" t="s">
        <v>1317</v>
      </c>
      <c r="Q5835">
        <v>0.01</v>
      </c>
      <c r="R5835">
        <v>0.01</v>
      </c>
    </row>
    <row r="5836" spans="1:18" x14ac:dyDescent="0.25">
      <c r="A5836" t="s">
        <v>17389</v>
      </c>
      <c r="B5836" t="s">
        <v>17390</v>
      </c>
      <c r="D5836" t="s">
        <v>17391</v>
      </c>
      <c r="F5836" s="65">
        <v>24.8</v>
      </c>
      <c r="G5836" s="65" t="s">
        <v>1989</v>
      </c>
      <c r="J5836" s="65" t="s">
        <v>2673</v>
      </c>
      <c r="O5836" t="s">
        <v>1202</v>
      </c>
      <c r="P5836" t="s">
        <v>1317</v>
      </c>
      <c r="Q5836">
        <v>0.1</v>
      </c>
      <c r="R5836">
        <v>0.1</v>
      </c>
    </row>
    <row r="5837" spans="1:18" x14ac:dyDescent="0.25">
      <c r="A5837" t="s">
        <v>17392</v>
      </c>
      <c r="B5837" t="s">
        <v>17393</v>
      </c>
      <c r="D5837" t="s">
        <v>17394</v>
      </c>
      <c r="F5837" s="65">
        <v>15.7</v>
      </c>
      <c r="G5837" s="65" t="s">
        <v>1989</v>
      </c>
      <c r="J5837" s="65" t="s">
        <v>2673</v>
      </c>
      <c r="O5837" t="s">
        <v>1202</v>
      </c>
      <c r="P5837" t="s">
        <v>1317</v>
      </c>
      <c r="Q5837">
        <v>0.1</v>
      </c>
      <c r="R5837">
        <v>0.1</v>
      </c>
    </row>
    <row r="5838" spans="1:18" x14ac:dyDescent="0.25">
      <c r="A5838" t="s">
        <v>17395</v>
      </c>
      <c r="B5838" t="s">
        <v>17396</v>
      </c>
      <c r="D5838" t="s">
        <v>17397</v>
      </c>
      <c r="F5838" s="65">
        <v>24.1</v>
      </c>
      <c r="G5838" s="65" t="s">
        <v>394</v>
      </c>
      <c r="J5838" s="65" t="s">
        <v>2673</v>
      </c>
      <c r="O5838" t="s">
        <v>1202</v>
      </c>
      <c r="Q5838">
        <v>0</v>
      </c>
      <c r="R5838">
        <v>0</v>
      </c>
    </row>
    <row r="5839" spans="1:18" x14ac:dyDescent="0.25">
      <c r="A5839" t="s">
        <v>17398</v>
      </c>
      <c r="B5839" t="s">
        <v>17399</v>
      </c>
      <c r="D5839" t="s">
        <v>17400</v>
      </c>
      <c r="F5839" s="65">
        <v>0.1</v>
      </c>
      <c r="G5839" s="65" t="s">
        <v>394</v>
      </c>
      <c r="J5839" s="65" t="s">
        <v>2673</v>
      </c>
      <c r="O5839" t="s">
        <v>1202</v>
      </c>
      <c r="Q5839">
        <v>0</v>
      </c>
      <c r="R5839">
        <v>0</v>
      </c>
    </row>
    <row r="5840" spans="1:18" x14ac:dyDescent="0.25">
      <c r="A5840" t="s">
        <v>17401</v>
      </c>
      <c r="B5840" t="s">
        <v>17402</v>
      </c>
      <c r="D5840" t="s">
        <v>17403</v>
      </c>
      <c r="F5840" s="65">
        <v>0.1</v>
      </c>
      <c r="G5840" s="65" t="s">
        <v>394</v>
      </c>
      <c r="J5840" s="65" t="s">
        <v>2673</v>
      </c>
      <c r="O5840" t="s">
        <v>1202</v>
      </c>
      <c r="Q5840">
        <v>0</v>
      </c>
      <c r="R5840">
        <v>0</v>
      </c>
    </row>
    <row r="5841" spans="1:18" x14ac:dyDescent="0.25">
      <c r="A5841" t="s">
        <v>17404</v>
      </c>
      <c r="B5841" t="s">
        <v>17405</v>
      </c>
      <c r="D5841" t="s">
        <v>17406</v>
      </c>
      <c r="F5841" s="65">
        <v>4</v>
      </c>
      <c r="G5841" s="65" t="s">
        <v>394</v>
      </c>
      <c r="J5841" s="65" t="s">
        <v>2673</v>
      </c>
      <c r="O5841" t="s">
        <v>1202</v>
      </c>
      <c r="Q5841">
        <v>0</v>
      </c>
      <c r="R5841">
        <v>0</v>
      </c>
    </row>
    <row r="5842" spans="1:18" x14ac:dyDescent="0.25">
      <c r="A5842" t="s">
        <v>17407</v>
      </c>
      <c r="B5842" t="s">
        <v>17408</v>
      </c>
      <c r="D5842" t="s">
        <v>17409</v>
      </c>
      <c r="F5842" s="65">
        <v>25.1</v>
      </c>
      <c r="G5842" s="65" t="s">
        <v>394</v>
      </c>
      <c r="J5842" s="65" t="s">
        <v>2673</v>
      </c>
      <c r="O5842" t="s">
        <v>1202</v>
      </c>
      <c r="Q5842">
        <v>0</v>
      </c>
      <c r="R5842">
        <v>0</v>
      </c>
    </row>
    <row r="5843" spans="1:18" x14ac:dyDescent="0.25">
      <c r="A5843" t="s">
        <v>17410</v>
      </c>
      <c r="B5843" t="s">
        <v>17411</v>
      </c>
      <c r="D5843" t="s">
        <v>17412</v>
      </c>
      <c r="F5843" s="65">
        <v>16.399999999999999</v>
      </c>
      <c r="G5843" s="65" t="s">
        <v>1206</v>
      </c>
      <c r="J5843" s="65" t="s">
        <v>2673</v>
      </c>
      <c r="O5843" t="s">
        <v>1202</v>
      </c>
      <c r="P5843" t="s">
        <v>1317</v>
      </c>
      <c r="Q5843">
        <v>0.01</v>
      </c>
      <c r="R5843">
        <v>0.01</v>
      </c>
    </row>
    <row r="5844" spans="1:18" x14ac:dyDescent="0.25">
      <c r="A5844" t="s">
        <v>16563</v>
      </c>
      <c r="B5844" t="s">
        <v>17413</v>
      </c>
      <c r="D5844" t="s">
        <v>17414</v>
      </c>
      <c r="F5844" s="65">
        <v>4.5</v>
      </c>
      <c r="G5844" s="65" t="s">
        <v>1495</v>
      </c>
      <c r="J5844" s="65" t="s">
        <v>2673</v>
      </c>
      <c r="O5844" t="s">
        <v>1360</v>
      </c>
      <c r="Q5844">
        <v>0</v>
      </c>
      <c r="R5844">
        <v>0</v>
      </c>
    </row>
    <row r="5845" spans="1:18" x14ac:dyDescent="0.25">
      <c r="A5845" t="s">
        <v>17415</v>
      </c>
      <c r="B5845" t="s">
        <v>17416</v>
      </c>
      <c r="D5845" t="s">
        <v>17417</v>
      </c>
      <c r="F5845" s="65">
        <v>0.1</v>
      </c>
      <c r="G5845" s="65" t="s">
        <v>394</v>
      </c>
      <c r="J5845" s="65" t="s">
        <v>2673</v>
      </c>
      <c r="O5845" t="s">
        <v>1202</v>
      </c>
      <c r="Q5845">
        <v>0</v>
      </c>
      <c r="R5845">
        <v>0</v>
      </c>
    </row>
    <row r="5846" spans="1:18" x14ac:dyDescent="0.25">
      <c r="A5846" t="s">
        <v>17418</v>
      </c>
      <c r="B5846" t="s">
        <v>17419</v>
      </c>
      <c r="D5846" t="s">
        <v>17420</v>
      </c>
      <c r="F5846" s="65">
        <v>37.9</v>
      </c>
      <c r="G5846" s="65" t="s">
        <v>1206</v>
      </c>
      <c r="H5846">
        <v>43.323999999999998</v>
      </c>
      <c r="I5846">
        <v>-3.1040000000000001</v>
      </c>
      <c r="J5846" s="65" t="s">
        <v>2673</v>
      </c>
      <c r="O5846" t="s">
        <v>1202</v>
      </c>
      <c r="P5846" t="s">
        <v>1317</v>
      </c>
      <c r="Q5846">
        <v>0.01</v>
      </c>
      <c r="R5846">
        <v>0.01</v>
      </c>
    </row>
    <row r="5847" spans="1:18" x14ac:dyDescent="0.25">
      <c r="A5847" t="s">
        <v>17418</v>
      </c>
      <c r="B5847" t="s">
        <v>17421</v>
      </c>
      <c r="D5847" t="s">
        <v>17422</v>
      </c>
      <c r="F5847" s="65">
        <v>43</v>
      </c>
      <c r="G5847" s="65" t="s">
        <v>1206</v>
      </c>
      <c r="H5847">
        <v>43.323999999999998</v>
      </c>
      <c r="I5847">
        <v>-3.1040000000000001</v>
      </c>
      <c r="J5847" s="65" t="s">
        <v>2673</v>
      </c>
      <c r="O5847" t="s">
        <v>1202</v>
      </c>
      <c r="P5847" t="s">
        <v>1317</v>
      </c>
      <c r="Q5847">
        <v>0.01</v>
      </c>
      <c r="R5847">
        <v>0.01</v>
      </c>
    </row>
    <row r="5848" spans="1:18" x14ac:dyDescent="0.25">
      <c r="A5848" t="s">
        <v>17423</v>
      </c>
      <c r="B5848" t="s">
        <v>17424</v>
      </c>
      <c r="D5848" t="s">
        <v>17425</v>
      </c>
      <c r="F5848" s="65">
        <v>13.1</v>
      </c>
      <c r="G5848" s="65" t="s">
        <v>1989</v>
      </c>
      <c r="J5848" s="65" t="s">
        <v>2673</v>
      </c>
      <c r="O5848" t="s">
        <v>1202</v>
      </c>
      <c r="P5848" t="s">
        <v>1317</v>
      </c>
      <c r="Q5848">
        <v>0.1</v>
      </c>
      <c r="R5848">
        <v>0.1</v>
      </c>
    </row>
    <row r="5849" spans="1:18" x14ac:dyDescent="0.25">
      <c r="A5849" t="s">
        <v>17426</v>
      </c>
      <c r="B5849" t="s">
        <v>17427</v>
      </c>
      <c r="D5849" t="s">
        <v>17428</v>
      </c>
      <c r="F5849" s="65">
        <v>9.6</v>
      </c>
      <c r="G5849" s="65" t="s">
        <v>1206</v>
      </c>
      <c r="J5849" s="65" t="s">
        <v>2673</v>
      </c>
      <c r="O5849" t="s">
        <v>1202</v>
      </c>
      <c r="P5849" t="s">
        <v>1317</v>
      </c>
      <c r="Q5849">
        <v>0.01</v>
      </c>
      <c r="R5849">
        <v>0.01</v>
      </c>
    </row>
    <row r="5850" spans="1:18" x14ac:dyDescent="0.25">
      <c r="A5850" t="s">
        <v>17429</v>
      </c>
      <c r="B5850" t="s">
        <v>17430</v>
      </c>
      <c r="D5850" t="s">
        <v>17431</v>
      </c>
      <c r="F5850" s="65">
        <v>10</v>
      </c>
      <c r="G5850" s="65" t="s">
        <v>394</v>
      </c>
      <c r="J5850" s="65" t="s">
        <v>2673</v>
      </c>
      <c r="O5850" t="s">
        <v>1202</v>
      </c>
      <c r="Q5850">
        <v>0</v>
      </c>
      <c r="R5850">
        <v>0</v>
      </c>
    </row>
    <row r="5851" spans="1:18" x14ac:dyDescent="0.25">
      <c r="A5851" t="s">
        <v>17432</v>
      </c>
      <c r="B5851" t="s">
        <v>17433</v>
      </c>
      <c r="D5851" t="s">
        <v>17434</v>
      </c>
      <c r="F5851" s="65">
        <v>10</v>
      </c>
      <c r="G5851" s="65" t="s">
        <v>394</v>
      </c>
      <c r="J5851" s="65" t="s">
        <v>2673</v>
      </c>
      <c r="O5851" t="s">
        <v>1202</v>
      </c>
      <c r="Q5851">
        <v>0</v>
      </c>
      <c r="R5851">
        <v>0</v>
      </c>
    </row>
    <row r="5852" spans="1:18" x14ac:dyDescent="0.25">
      <c r="A5852" t="s">
        <v>17435</v>
      </c>
      <c r="B5852" t="s">
        <v>17436</v>
      </c>
      <c r="D5852" t="s">
        <v>17437</v>
      </c>
      <c r="F5852" s="65">
        <v>10</v>
      </c>
      <c r="G5852" s="65" t="s">
        <v>394</v>
      </c>
      <c r="J5852" s="65" t="s">
        <v>2673</v>
      </c>
      <c r="O5852" t="s">
        <v>1202</v>
      </c>
      <c r="Q5852">
        <v>0</v>
      </c>
      <c r="R5852">
        <v>0</v>
      </c>
    </row>
    <row r="5853" spans="1:18" x14ac:dyDescent="0.25">
      <c r="A5853" t="s">
        <v>17438</v>
      </c>
      <c r="B5853" t="s">
        <v>17439</v>
      </c>
      <c r="D5853" t="s">
        <v>17440</v>
      </c>
      <c r="F5853" s="65">
        <v>7</v>
      </c>
      <c r="G5853" s="65" t="s">
        <v>394</v>
      </c>
      <c r="J5853" s="65" t="s">
        <v>2673</v>
      </c>
      <c r="O5853" t="s">
        <v>1202</v>
      </c>
      <c r="Q5853">
        <v>0</v>
      </c>
      <c r="R5853">
        <v>0</v>
      </c>
    </row>
    <row r="5854" spans="1:18" x14ac:dyDescent="0.25">
      <c r="A5854" t="s">
        <v>17441</v>
      </c>
      <c r="B5854" t="s">
        <v>17442</v>
      </c>
      <c r="D5854" t="s">
        <v>17443</v>
      </c>
      <c r="F5854" s="65">
        <v>15</v>
      </c>
      <c r="G5854" s="65" t="s">
        <v>1206</v>
      </c>
      <c r="J5854" s="65" t="s">
        <v>2673</v>
      </c>
      <c r="O5854" t="s">
        <v>1202</v>
      </c>
      <c r="P5854" t="s">
        <v>1317</v>
      </c>
      <c r="Q5854">
        <v>0.01</v>
      </c>
      <c r="R5854">
        <v>0.01</v>
      </c>
    </row>
    <row r="5855" spans="1:18" x14ac:dyDescent="0.25">
      <c r="A5855" t="s">
        <v>17444</v>
      </c>
      <c r="B5855" t="s">
        <v>17445</v>
      </c>
      <c r="D5855" t="s">
        <v>17446</v>
      </c>
      <c r="F5855" s="65">
        <v>2.5</v>
      </c>
      <c r="G5855" s="65" t="s">
        <v>394</v>
      </c>
      <c r="J5855" s="65" t="s">
        <v>2673</v>
      </c>
      <c r="O5855" t="s">
        <v>1202</v>
      </c>
      <c r="Q5855">
        <v>0</v>
      </c>
      <c r="R5855">
        <v>0</v>
      </c>
    </row>
    <row r="5856" spans="1:18" x14ac:dyDescent="0.25">
      <c r="A5856" t="s">
        <v>17447</v>
      </c>
      <c r="B5856" t="s">
        <v>17448</v>
      </c>
      <c r="D5856" t="s">
        <v>17449</v>
      </c>
      <c r="F5856" s="65">
        <v>0.2</v>
      </c>
      <c r="G5856" s="65" t="s">
        <v>394</v>
      </c>
      <c r="J5856" s="65" t="s">
        <v>2673</v>
      </c>
      <c r="O5856" t="s">
        <v>1202</v>
      </c>
      <c r="Q5856">
        <v>0</v>
      </c>
      <c r="R5856">
        <v>0</v>
      </c>
    </row>
    <row r="5857" spans="1:18" x14ac:dyDescent="0.25">
      <c r="A5857" t="s">
        <v>17450</v>
      </c>
      <c r="B5857" t="s">
        <v>17451</v>
      </c>
      <c r="D5857" t="s">
        <v>17452</v>
      </c>
      <c r="F5857" s="65">
        <v>5.8</v>
      </c>
      <c r="G5857" s="65" t="s">
        <v>1206</v>
      </c>
      <c r="J5857" s="65" t="s">
        <v>2673</v>
      </c>
      <c r="O5857" t="s">
        <v>1202</v>
      </c>
      <c r="P5857" t="s">
        <v>1317</v>
      </c>
      <c r="Q5857">
        <v>0.01</v>
      </c>
      <c r="R5857">
        <v>0.01</v>
      </c>
    </row>
    <row r="5858" spans="1:18" x14ac:dyDescent="0.25">
      <c r="A5858" t="s">
        <v>17453</v>
      </c>
      <c r="B5858" t="s">
        <v>17454</v>
      </c>
      <c r="D5858" t="s">
        <v>17455</v>
      </c>
      <c r="F5858" s="65">
        <v>1.5</v>
      </c>
      <c r="G5858" s="65" t="s">
        <v>394</v>
      </c>
      <c r="J5858" s="65" t="s">
        <v>2673</v>
      </c>
      <c r="O5858" t="s">
        <v>1202</v>
      </c>
      <c r="Q5858">
        <v>0</v>
      </c>
      <c r="R5858">
        <v>0</v>
      </c>
    </row>
    <row r="5859" spans="1:18" x14ac:dyDescent="0.25">
      <c r="A5859" t="s">
        <v>17456</v>
      </c>
      <c r="B5859" t="s">
        <v>17457</v>
      </c>
      <c r="D5859" t="s">
        <v>17458</v>
      </c>
      <c r="F5859" s="65">
        <v>2.9</v>
      </c>
      <c r="G5859" s="65" t="s">
        <v>394</v>
      </c>
      <c r="J5859" s="65" t="s">
        <v>2673</v>
      </c>
      <c r="O5859" t="s">
        <v>1202</v>
      </c>
      <c r="Q5859">
        <v>0</v>
      </c>
      <c r="R5859">
        <v>0</v>
      </c>
    </row>
    <row r="5860" spans="1:18" x14ac:dyDescent="0.25">
      <c r="A5860" t="s">
        <v>17459</v>
      </c>
      <c r="B5860" t="s">
        <v>17460</v>
      </c>
      <c r="D5860" t="s">
        <v>17461</v>
      </c>
      <c r="F5860" s="65">
        <v>0.5</v>
      </c>
      <c r="G5860" s="65" t="s">
        <v>394</v>
      </c>
      <c r="J5860" s="65" t="s">
        <v>2673</v>
      </c>
      <c r="O5860" t="s">
        <v>1202</v>
      </c>
      <c r="Q5860">
        <v>0</v>
      </c>
      <c r="R5860">
        <v>0</v>
      </c>
    </row>
    <row r="5861" spans="1:18" x14ac:dyDescent="0.25">
      <c r="A5861" t="s">
        <v>17462</v>
      </c>
      <c r="B5861" t="s">
        <v>17463</v>
      </c>
      <c r="D5861" t="s">
        <v>17464</v>
      </c>
      <c r="F5861" s="65">
        <v>2.4</v>
      </c>
      <c r="G5861" s="65" t="s">
        <v>394</v>
      </c>
      <c r="J5861" s="65" t="s">
        <v>2673</v>
      </c>
      <c r="O5861" t="s">
        <v>1202</v>
      </c>
      <c r="Q5861">
        <v>0</v>
      </c>
      <c r="R5861">
        <v>0</v>
      </c>
    </row>
    <row r="5862" spans="1:18" x14ac:dyDescent="0.25">
      <c r="A5862" t="s">
        <v>17465</v>
      </c>
      <c r="B5862" t="s">
        <v>17466</v>
      </c>
      <c r="D5862" t="s">
        <v>17467</v>
      </c>
      <c r="F5862" s="65">
        <v>10</v>
      </c>
      <c r="G5862" s="65" t="s">
        <v>394</v>
      </c>
      <c r="J5862" s="65" t="s">
        <v>2673</v>
      </c>
      <c r="O5862" t="s">
        <v>1202</v>
      </c>
      <c r="Q5862">
        <v>0</v>
      </c>
      <c r="R5862">
        <v>0</v>
      </c>
    </row>
    <row r="5863" spans="1:18" x14ac:dyDescent="0.25">
      <c r="A5863" t="s">
        <v>17468</v>
      </c>
      <c r="B5863" t="s">
        <v>17469</v>
      </c>
      <c r="D5863" t="s">
        <v>17470</v>
      </c>
      <c r="F5863" s="65">
        <v>0.1</v>
      </c>
      <c r="G5863" s="65" t="s">
        <v>394</v>
      </c>
      <c r="J5863" s="65" t="s">
        <v>2673</v>
      </c>
      <c r="O5863" t="s">
        <v>1202</v>
      </c>
      <c r="Q5863">
        <v>0</v>
      </c>
      <c r="R5863">
        <v>0</v>
      </c>
    </row>
    <row r="5864" spans="1:18" x14ac:dyDescent="0.25">
      <c r="A5864" t="s">
        <v>17471</v>
      </c>
      <c r="B5864" t="s">
        <v>17472</v>
      </c>
      <c r="D5864" t="s">
        <v>17473</v>
      </c>
      <c r="F5864" s="65">
        <v>7</v>
      </c>
      <c r="G5864" s="65" t="s">
        <v>394</v>
      </c>
      <c r="J5864" s="65" t="s">
        <v>2673</v>
      </c>
      <c r="O5864" t="s">
        <v>1202</v>
      </c>
      <c r="Q5864">
        <v>0</v>
      </c>
      <c r="R5864">
        <v>0</v>
      </c>
    </row>
    <row r="5865" spans="1:18" x14ac:dyDescent="0.25">
      <c r="A5865" t="s">
        <v>17474</v>
      </c>
      <c r="B5865" t="s">
        <v>17475</v>
      </c>
      <c r="D5865" t="s">
        <v>17476</v>
      </c>
      <c r="F5865" s="65">
        <v>0.1</v>
      </c>
      <c r="G5865" s="65" t="s">
        <v>394</v>
      </c>
      <c r="J5865" s="65" t="s">
        <v>2673</v>
      </c>
      <c r="O5865" t="s">
        <v>1202</v>
      </c>
      <c r="Q5865">
        <v>0</v>
      </c>
      <c r="R5865">
        <v>0</v>
      </c>
    </row>
    <row r="5866" spans="1:18" x14ac:dyDescent="0.25">
      <c r="A5866" t="s">
        <v>17477</v>
      </c>
      <c r="B5866" t="s">
        <v>17478</v>
      </c>
      <c r="D5866" t="s">
        <v>17479</v>
      </c>
      <c r="F5866" s="65">
        <v>0.2</v>
      </c>
      <c r="G5866" s="65" t="s">
        <v>394</v>
      </c>
      <c r="J5866" s="65" t="s">
        <v>2673</v>
      </c>
      <c r="O5866" t="s">
        <v>1202</v>
      </c>
      <c r="Q5866">
        <v>0</v>
      </c>
      <c r="R5866">
        <v>0</v>
      </c>
    </row>
    <row r="5867" spans="1:18" x14ac:dyDescent="0.25">
      <c r="A5867" t="s">
        <v>17480</v>
      </c>
      <c r="B5867" t="s">
        <v>17481</v>
      </c>
      <c r="D5867" t="s">
        <v>17482</v>
      </c>
      <c r="F5867" s="65">
        <v>262.5</v>
      </c>
      <c r="G5867" s="65" t="s">
        <v>394</v>
      </c>
      <c r="J5867" s="65" t="s">
        <v>2673</v>
      </c>
      <c r="O5867" t="s">
        <v>1202</v>
      </c>
      <c r="Q5867">
        <v>0</v>
      </c>
      <c r="R5867">
        <v>0</v>
      </c>
    </row>
    <row r="5868" spans="1:18" x14ac:dyDescent="0.25">
      <c r="A5868" t="s">
        <v>17483</v>
      </c>
      <c r="B5868" t="s">
        <v>17484</v>
      </c>
      <c r="D5868" t="s">
        <v>17485</v>
      </c>
      <c r="F5868" s="65">
        <v>40.4</v>
      </c>
      <c r="G5868" s="65" t="s">
        <v>394</v>
      </c>
      <c r="J5868" s="65" t="s">
        <v>2673</v>
      </c>
      <c r="O5868" t="s">
        <v>1202</v>
      </c>
      <c r="Q5868">
        <v>0</v>
      </c>
      <c r="R5868">
        <v>0</v>
      </c>
    </row>
    <row r="5869" spans="1:18" x14ac:dyDescent="0.25">
      <c r="A5869" t="s">
        <v>17486</v>
      </c>
      <c r="B5869" t="s">
        <v>17487</v>
      </c>
      <c r="D5869" t="s">
        <v>17488</v>
      </c>
      <c r="F5869" s="65">
        <v>5.0999999999999996</v>
      </c>
      <c r="G5869" s="65" t="s">
        <v>394</v>
      </c>
      <c r="J5869" s="65" t="s">
        <v>2673</v>
      </c>
      <c r="O5869" t="s">
        <v>1202</v>
      </c>
      <c r="Q5869">
        <v>0</v>
      </c>
      <c r="R5869">
        <v>0</v>
      </c>
    </row>
    <row r="5870" spans="1:18" x14ac:dyDescent="0.25">
      <c r="A5870" t="s">
        <v>17489</v>
      </c>
      <c r="B5870" t="s">
        <v>17490</v>
      </c>
      <c r="D5870" t="s">
        <v>17491</v>
      </c>
      <c r="F5870" s="65">
        <v>8.1999999999999993</v>
      </c>
      <c r="G5870" s="65" t="s">
        <v>394</v>
      </c>
      <c r="J5870" s="65" t="s">
        <v>2673</v>
      </c>
      <c r="O5870" t="s">
        <v>1202</v>
      </c>
      <c r="Q5870">
        <v>0</v>
      </c>
      <c r="R5870">
        <v>0</v>
      </c>
    </row>
    <row r="5871" spans="1:18" x14ac:dyDescent="0.25">
      <c r="A5871" t="s">
        <v>17492</v>
      </c>
      <c r="B5871" t="s">
        <v>17493</v>
      </c>
      <c r="D5871" t="s">
        <v>17494</v>
      </c>
      <c r="F5871" s="65">
        <v>44.4</v>
      </c>
      <c r="G5871" s="65" t="s">
        <v>394</v>
      </c>
      <c r="J5871" s="65" t="s">
        <v>2673</v>
      </c>
      <c r="O5871" t="s">
        <v>1202</v>
      </c>
      <c r="Q5871">
        <v>0</v>
      </c>
      <c r="R5871">
        <v>0</v>
      </c>
    </row>
    <row r="5872" spans="1:18" x14ac:dyDescent="0.25">
      <c r="A5872" t="s">
        <v>17495</v>
      </c>
      <c r="B5872" t="s">
        <v>17496</v>
      </c>
      <c r="D5872" t="s">
        <v>17497</v>
      </c>
      <c r="F5872" s="65">
        <v>2.7</v>
      </c>
      <c r="G5872" s="65" t="s">
        <v>394</v>
      </c>
      <c r="J5872" s="65" t="s">
        <v>2673</v>
      </c>
      <c r="O5872" t="s">
        <v>1202</v>
      </c>
      <c r="Q5872">
        <v>0</v>
      </c>
      <c r="R5872">
        <v>0</v>
      </c>
    </row>
    <row r="5873" spans="1:18" x14ac:dyDescent="0.25">
      <c r="A5873" t="s">
        <v>17495</v>
      </c>
      <c r="B5873" t="s">
        <v>17498</v>
      </c>
      <c r="D5873" t="s">
        <v>17499</v>
      </c>
      <c r="F5873" s="65">
        <v>2.4</v>
      </c>
      <c r="G5873" s="65" t="s">
        <v>394</v>
      </c>
      <c r="J5873" s="65" t="s">
        <v>2673</v>
      </c>
      <c r="O5873" t="s">
        <v>1202</v>
      </c>
      <c r="Q5873">
        <v>0</v>
      </c>
      <c r="R5873">
        <v>0</v>
      </c>
    </row>
    <row r="5874" spans="1:18" x14ac:dyDescent="0.25">
      <c r="A5874" t="s">
        <v>17495</v>
      </c>
      <c r="B5874" t="s">
        <v>17500</v>
      </c>
      <c r="D5874" t="s">
        <v>17501</v>
      </c>
      <c r="F5874" s="65">
        <v>2.4</v>
      </c>
      <c r="G5874" s="65" t="s">
        <v>394</v>
      </c>
      <c r="J5874" s="65" t="s">
        <v>2673</v>
      </c>
      <c r="O5874" t="s">
        <v>1202</v>
      </c>
      <c r="Q5874">
        <v>0</v>
      </c>
      <c r="R5874">
        <v>0</v>
      </c>
    </row>
    <row r="5875" spans="1:18" x14ac:dyDescent="0.25">
      <c r="A5875" t="s">
        <v>17502</v>
      </c>
      <c r="B5875" t="s">
        <v>17503</v>
      </c>
      <c r="D5875" t="s">
        <v>17504</v>
      </c>
      <c r="F5875" s="65">
        <v>160.69999999999999</v>
      </c>
      <c r="G5875" s="65" t="s">
        <v>394</v>
      </c>
      <c r="J5875" s="65" t="s">
        <v>2673</v>
      </c>
      <c r="O5875" t="s">
        <v>1202</v>
      </c>
      <c r="Q5875">
        <v>0</v>
      </c>
      <c r="R5875">
        <v>0</v>
      </c>
    </row>
    <row r="5876" spans="1:18" x14ac:dyDescent="0.25">
      <c r="A5876" t="s">
        <v>17505</v>
      </c>
      <c r="B5876" t="s">
        <v>17506</v>
      </c>
      <c r="D5876" t="s">
        <v>17507</v>
      </c>
      <c r="F5876" s="65">
        <v>85.8</v>
      </c>
      <c r="G5876" s="65" t="s">
        <v>394</v>
      </c>
      <c r="J5876" s="65" t="s">
        <v>2673</v>
      </c>
      <c r="O5876" t="s">
        <v>1202</v>
      </c>
      <c r="Q5876">
        <v>0</v>
      </c>
      <c r="R5876">
        <v>0</v>
      </c>
    </row>
    <row r="5877" spans="1:18" x14ac:dyDescent="0.25">
      <c r="A5877" t="s">
        <v>17508</v>
      </c>
      <c r="B5877" t="s">
        <v>17509</v>
      </c>
      <c r="D5877" t="s">
        <v>17510</v>
      </c>
      <c r="F5877" s="65">
        <v>1.2</v>
      </c>
      <c r="G5877" s="65" t="s">
        <v>394</v>
      </c>
      <c r="J5877" s="65" t="s">
        <v>2673</v>
      </c>
      <c r="O5877" t="s">
        <v>1202</v>
      </c>
      <c r="Q5877">
        <v>0</v>
      </c>
      <c r="R5877">
        <v>0</v>
      </c>
    </row>
    <row r="5878" spans="1:18" x14ac:dyDescent="0.25">
      <c r="A5878" t="s">
        <v>17511</v>
      </c>
      <c r="B5878" t="s">
        <v>17512</v>
      </c>
      <c r="D5878" t="s">
        <v>17513</v>
      </c>
      <c r="F5878" s="65">
        <v>5.8</v>
      </c>
      <c r="G5878" s="65" t="s">
        <v>394</v>
      </c>
      <c r="J5878" s="65" t="s">
        <v>2673</v>
      </c>
      <c r="O5878" t="s">
        <v>1202</v>
      </c>
      <c r="Q5878">
        <v>0</v>
      </c>
      <c r="R5878">
        <v>0</v>
      </c>
    </row>
    <row r="5879" spans="1:18" x14ac:dyDescent="0.25">
      <c r="A5879" t="s">
        <v>17514</v>
      </c>
      <c r="B5879" t="s">
        <v>17515</v>
      </c>
      <c r="D5879" t="s">
        <v>17516</v>
      </c>
      <c r="F5879" s="65">
        <v>3.2</v>
      </c>
      <c r="G5879" s="65" t="s">
        <v>394</v>
      </c>
      <c r="J5879" s="65" t="s">
        <v>2673</v>
      </c>
      <c r="O5879" t="s">
        <v>1202</v>
      </c>
      <c r="Q5879">
        <v>0</v>
      </c>
      <c r="R5879">
        <v>0</v>
      </c>
    </row>
    <row r="5880" spans="1:18" x14ac:dyDescent="0.25">
      <c r="A5880" t="s">
        <v>17517</v>
      </c>
      <c r="B5880" t="s">
        <v>17518</v>
      </c>
      <c r="D5880" t="s">
        <v>17519</v>
      </c>
      <c r="F5880" s="65">
        <v>7.3</v>
      </c>
      <c r="G5880" s="65" t="s">
        <v>394</v>
      </c>
      <c r="J5880" s="65" t="s">
        <v>2673</v>
      </c>
      <c r="O5880" t="s">
        <v>1202</v>
      </c>
      <c r="Q5880">
        <v>0</v>
      </c>
      <c r="R5880">
        <v>0</v>
      </c>
    </row>
    <row r="5881" spans="1:18" x14ac:dyDescent="0.25">
      <c r="A5881" t="s">
        <v>17520</v>
      </c>
      <c r="B5881" t="s">
        <v>17521</v>
      </c>
      <c r="D5881" t="s">
        <v>17522</v>
      </c>
      <c r="F5881" s="65">
        <v>2.7</v>
      </c>
      <c r="G5881" s="65" t="s">
        <v>394</v>
      </c>
      <c r="J5881" s="65" t="s">
        <v>2673</v>
      </c>
      <c r="O5881" t="s">
        <v>1202</v>
      </c>
      <c r="Q5881">
        <v>0</v>
      </c>
      <c r="R5881">
        <v>0</v>
      </c>
    </row>
    <row r="5882" spans="1:18" x14ac:dyDescent="0.25">
      <c r="A5882" t="s">
        <v>17523</v>
      </c>
      <c r="B5882" t="s">
        <v>17524</v>
      </c>
      <c r="D5882" t="s">
        <v>17525</v>
      </c>
      <c r="F5882" s="65">
        <v>4</v>
      </c>
      <c r="G5882" s="65" t="s">
        <v>394</v>
      </c>
      <c r="J5882" s="65" t="s">
        <v>2673</v>
      </c>
      <c r="O5882" t="s">
        <v>1202</v>
      </c>
      <c r="Q5882">
        <v>0</v>
      </c>
      <c r="R5882">
        <v>0</v>
      </c>
    </row>
    <row r="5883" spans="1:18" x14ac:dyDescent="0.25">
      <c r="A5883" t="s">
        <v>17526</v>
      </c>
      <c r="B5883" t="s">
        <v>17527</v>
      </c>
      <c r="D5883" t="s">
        <v>17528</v>
      </c>
      <c r="F5883" s="65">
        <v>166.4</v>
      </c>
      <c r="G5883" s="65" t="s">
        <v>394</v>
      </c>
      <c r="J5883" s="65" t="s">
        <v>2673</v>
      </c>
      <c r="O5883" t="s">
        <v>1202</v>
      </c>
      <c r="Q5883">
        <v>0</v>
      </c>
      <c r="R5883">
        <v>0</v>
      </c>
    </row>
    <row r="5884" spans="1:18" x14ac:dyDescent="0.25">
      <c r="A5884" t="s">
        <v>17529</v>
      </c>
      <c r="B5884" t="s">
        <v>17530</v>
      </c>
      <c r="D5884" t="s">
        <v>17531</v>
      </c>
      <c r="F5884" s="65">
        <v>4</v>
      </c>
      <c r="G5884" s="65" t="s">
        <v>394</v>
      </c>
      <c r="J5884" s="65" t="s">
        <v>2673</v>
      </c>
      <c r="O5884" t="s">
        <v>1202</v>
      </c>
      <c r="Q5884">
        <v>0</v>
      </c>
      <c r="R5884">
        <v>0</v>
      </c>
    </row>
    <row r="5885" spans="1:18" x14ac:dyDescent="0.25">
      <c r="A5885" t="s">
        <v>17529</v>
      </c>
      <c r="B5885" t="s">
        <v>17532</v>
      </c>
      <c r="D5885" t="s">
        <v>17533</v>
      </c>
      <c r="F5885" s="65">
        <v>1.8</v>
      </c>
      <c r="G5885" s="65" t="s">
        <v>394</v>
      </c>
      <c r="J5885" s="65" t="s">
        <v>2673</v>
      </c>
      <c r="O5885" t="s">
        <v>1202</v>
      </c>
      <c r="Q5885">
        <v>0</v>
      </c>
      <c r="R5885">
        <v>0</v>
      </c>
    </row>
    <row r="5886" spans="1:18" x14ac:dyDescent="0.25">
      <c r="A5886" t="s">
        <v>17529</v>
      </c>
      <c r="B5886" t="s">
        <v>17534</v>
      </c>
      <c r="D5886" t="s">
        <v>17535</v>
      </c>
      <c r="F5886" s="65">
        <v>2.5</v>
      </c>
      <c r="G5886" s="65" t="s">
        <v>394</v>
      </c>
      <c r="J5886" s="65" t="s">
        <v>2673</v>
      </c>
      <c r="O5886" t="s">
        <v>1202</v>
      </c>
      <c r="Q5886">
        <v>0</v>
      </c>
      <c r="R5886">
        <v>0</v>
      </c>
    </row>
    <row r="5887" spans="1:18" x14ac:dyDescent="0.25">
      <c r="A5887" t="s">
        <v>17529</v>
      </c>
      <c r="B5887" t="s">
        <v>17536</v>
      </c>
      <c r="D5887" t="s">
        <v>17537</v>
      </c>
      <c r="F5887" s="65">
        <v>1.6</v>
      </c>
      <c r="G5887" s="65" t="s">
        <v>394</v>
      </c>
      <c r="J5887" s="65" t="s">
        <v>2673</v>
      </c>
      <c r="O5887" t="s">
        <v>1202</v>
      </c>
      <c r="Q5887">
        <v>0</v>
      </c>
      <c r="R5887">
        <v>0</v>
      </c>
    </row>
    <row r="5888" spans="1:18" x14ac:dyDescent="0.25">
      <c r="A5888" t="s">
        <v>17538</v>
      </c>
      <c r="B5888" t="s">
        <v>17539</v>
      </c>
      <c r="D5888" t="s">
        <v>17540</v>
      </c>
      <c r="F5888" s="65">
        <v>1.2</v>
      </c>
      <c r="G5888" s="65" t="s">
        <v>394</v>
      </c>
      <c r="J5888" s="65" t="s">
        <v>2673</v>
      </c>
      <c r="O5888" t="s">
        <v>1202</v>
      </c>
      <c r="Q5888">
        <v>0</v>
      </c>
      <c r="R5888">
        <v>0</v>
      </c>
    </row>
    <row r="5889" spans="1:18" x14ac:dyDescent="0.25">
      <c r="A5889" t="s">
        <v>17541</v>
      </c>
      <c r="B5889" t="s">
        <v>17542</v>
      </c>
      <c r="D5889" t="s">
        <v>17543</v>
      </c>
      <c r="F5889" s="65">
        <v>31.3</v>
      </c>
      <c r="G5889" s="65" t="s">
        <v>394</v>
      </c>
      <c r="J5889" s="65" t="s">
        <v>2673</v>
      </c>
      <c r="O5889" t="s">
        <v>1202</v>
      </c>
      <c r="Q5889">
        <v>0</v>
      </c>
      <c r="R5889">
        <v>0</v>
      </c>
    </row>
    <row r="5890" spans="1:18" x14ac:dyDescent="0.25">
      <c r="A5890" t="s">
        <v>17544</v>
      </c>
      <c r="B5890" t="s">
        <v>17545</v>
      </c>
      <c r="D5890" t="s">
        <v>17546</v>
      </c>
      <c r="F5890" s="65">
        <v>6.8</v>
      </c>
      <c r="G5890" s="65" t="s">
        <v>394</v>
      </c>
      <c r="J5890" s="65" t="s">
        <v>2673</v>
      </c>
      <c r="O5890" t="s">
        <v>1202</v>
      </c>
      <c r="Q5890">
        <v>0</v>
      </c>
      <c r="R5890">
        <v>0</v>
      </c>
    </row>
    <row r="5891" spans="1:18" x14ac:dyDescent="0.25">
      <c r="A5891" t="s">
        <v>17547</v>
      </c>
      <c r="B5891" t="s">
        <v>17548</v>
      </c>
      <c r="D5891" t="s">
        <v>17549</v>
      </c>
      <c r="F5891" s="65">
        <v>370.6</v>
      </c>
      <c r="G5891" s="65" t="s">
        <v>394</v>
      </c>
      <c r="J5891" s="65" t="s">
        <v>2673</v>
      </c>
      <c r="O5891" t="s">
        <v>1202</v>
      </c>
      <c r="Q5891">
        <v>0</v>
      </c>
      <c r="R5891">
        <v>0</v>
      </c>
    </row>
    <row r="5892" spans="1:18" x14ac:dyDescent="0.25">
      <c r="A5892" t="s">
        <v>17550</v>
      </c>
      <c r="B5892" t="s">
        <v>17551</v>
      </c>
      <c r="D5892" t="s">
        <v>17552</v>
      </c>
      <c r="F5892" s="65">
        <v>3.6</v>
      </c>
      <c r="G5892" s="65" t="s">
        <v>394</v>
      </c>
      <c r="J5892" s="65" t="s">
        <v>2673</v>
      </c>
      <c r="O5892" t="s">
        <v>1202</v>
      </c>
      <c r="Q5892">
        <v>0</v>
      </c>
      <c r="R5892">
        <v>0</v>
      </c>
    </row>
    <row r="5893" spans="1:18" x14ac:dyDescent="0.25">
      <c r="A5893" t="s">
        <v>17553</v>
      </c>
      <c r="B5893" t="s">
        <v>17554</v>
      </c>
      <c r="D5893" t="s">
        <v>17555</v>
      </c>
      <c r="F5893" s="65">
        <v>327.3</v>
      </c>
      <c r="G5893" s="65" t="s">
        <v>394</v>
      </c>
      <c r="J5893" s="65" t="s">
        <v>2673</v>
      </c>
      <c r="O5893" t="s">
        <v>1202</v>
      </c>
      <c r="Q5893">
        <v>0</v>
      </c>
      <c r="R5893">
        <v>0</v>
      </c>
    </row>
    <row r="5894" spans="1:18" x14ac:dyDescent="0.25">
      <c r="A5894" t="s">
        <v>17556</v>
      </c>
      <c r="B5894" t="s">
        <v>17557</v>
      </c>
      <c r="D5894" t="s">
        <v>17558</v>
      </c>
      <c r="F5894" s="65">
        <v>39</v>
      </c>
      <c r="G5894" s="65" t="s">
        <v>394</v>
      </c>
      <c r="J5894" s="65" t="s">
        <v>2673</v>
      </c>
      <c r="O5894" t="s">
        <v>1202</v>
      </c>
      <c r="Q5894">
        <v>0</v>
      </c>
      <c r="R5894">
        <v>0</v>
      </c>
    </row>
    <row r="5895" spans="1:18" x14ac:dyDescent="0.25">
      <c r="A5895" t="s">
        <v>17559</v>
      </c>
      <c r="B5895" t="s">
        <v>17560</v>
      </c>
      <c r="D5895" t="s">
        <v>17561</v>
      </c>
      <c r="F5895" s="65">
        <v>27.5</v>
      </c>
      <c r="G5895" s="65" t="s">
        <v>394</v>
      </c>
      <c r="J5895" s="65" t="s">
        <v>2673</v>
      </c>
      <c r="O5895" t="s">
        <v>1202</v>
      </c>
      <c r="Q5895">
        <v>0</v>
      </c>
      <c r="R5895">
        <v>0</v>
      </c>
    </row>
    <row r="5896" spans="1:18" x14ac:dyDescent="0.25">
      <c r="A5896" t="s">
        <v>17562</v>
      </c>
      <c r="B5896" t="s">
        <v>17563</v>
      </c>
      <c r="D5896" t="s">
        <v>17564</v>
      </c>
      <c r="F5896" s="65">
        <v>2.2000000000000002</v>
      </c>
      <c r="G5896" s="65" t="s">
        <v>394</v>
      </c>
      <c r="J5896" s="65" t="s">
        <v>2673</v>
      </c>
      <c r="O5896" t="s">
        <v>1202</v>
      </c>
      <c r="Q5896">
        <v>0</v>
      </c>
      <c r="R5896">
        <v>0</v>
      </c>
    </row>
    <row r="5897" spans="1:18" x14ac:dyDescent="0.25">
      <c r="A5897" t="s">
        <v>17565</v>
      </c>
      <c r="B5897" t="s">
        <v>17566</v>
      </c>
      <c r="D5897" t="s">
        <v>17567</v>
      </c>
      <c r="F5897" s="65">
        <v>0.1</v>
      </c>
      <c r="G5897" s="65" t="s">
        <v>394</v>
      </c>
      <c r="J5897" s="65" t="s">
        <v>2673</v>
      </c>
      <c r="O5897" t="s">
        <v>1202</v>
      </c>
      <c r="Q5897">
        <v>0</v>
      </c>
      <c r="R5897">
        <v>0</v>
      </c>
    </row>
    <row r="5898" spans="1:18" x14ac:dyDescent="0.25">
      <c r="A5898" t="s">
        <v>17568</v>
      </c>
      <c r="B5898" t="s">
        <v>17569</v>
      </c>
      <c r="D5898" t="s">
        <v>17570</v>
      </c>
      <c r="F5898" s="65">
        <v>1.3</v>
      </c>
      <c r="G5898" s="65" t="s">
        <v>394</v>
      </c>
      <c r="J5898" s="65" t="s">
        <v>2673</v>
      </c>
      <c r="O5898" t="s">
        <v>1202</v>
      </c>
      <c r="Q5898">
        <v>0</v>
      </c>
      <c r="R5898">
        <v>0</v>
      </c>
    </row>
    <row r="5899" spans="1:18" x14ac:dyDescent="0.25">
      <c r="A5899" t="s">
        <v>17571</v>
      </c>
      <c r="B5899" t="s">
        <v>17572</v>
      </c>
      <c r="D5899" t="s">
        <v>17573</v>
      </c>
      <c r="F5899" s="65">
        <v>4.2</v>
      </c>
      <c r="G5899" s="65" t="s">
        <v>394</v>
      </c>
      <c r="J5899" s="65" t="s">
        <v>2673</v>
      </c>
      <c r="O5899" t="s">
        <v>1202</v>
      </c>
      <c r="Q5899">
        <v>0</v>
      </c>
      <c r="R5899">
        <v>0</v>
      </c>
    </row>
    <row r="5900" spans="1:18" x14ac:dyDescent="0.25">
      <c r="A5900" t="s">
        <v>17574</v>
      </c>
      <c r="B5900" t="s">
        <v>17575</v>
      </c>
      <c r="D5900" t="s">
        <v>17576</v>
      </c>
      <c r="F5900" s="65">
        <v>346.6</v>
      </c>
      <c r="G5900" s="65" t="s">
        <v>394</v>
      </c>
      <c r="J5900" s="65" t="s">
        <v>2673</v>
      </c>
      <c r="O5900" t="s">
        <v>1202</v>
      </c>
      <c r="Q5900">
        <v>0</v>
      </c>
      <c r="R5900">
        <v>0</v>
      </c>
    </row>
    <row r="5901" spans="1:18" x14ac:dyDescent="0.25">
      <c r="A5901" t="s">
        <v>17577</v>
      </c>
      <c r="B5901" t="s">
        <v>17578</v>
      </c>
      <c r="D5901" t="s">
        <v>17579</v>
      </c>
      <c r="F5901" s="65">
        <v>0.1</v>
      </c>
      <c r="G5901" s="65" t="s">
        <v>394</v>
      </c>
      <c r="J5901" s="65" t="s">
        <v>2673</v>
      </c>
      <c r="O5901" t="s">
        <v>1202</v>
      </c>
      <c r="Q5901">
        <v>0</v>
      </c>
      <c r="R5901">
        <v>0</v>
      </c>
    </row>
    <row r="5902" spans="1:18" x14ac:dyDescent="0.25">
      <c r="A5902" t="s">
        <v>17580</v>
      </c>
      <c r="B5902" t="s">
        <v>17581</v>
      </c>
      <c r="D5902" t="s">
        <v>17582</v>
      </c>
      <c r="F5902" s="65">
        <v>23.3</v>
      </c>
      <c r="G5902" s="65" t="s">
        <v>394</v>
      </c>
      <c r="J5902" s="65" t="s">
        <v>2673</v>
      </c>
      <c r="O5902" t="s">
        <v>1202</v>
      </c>
      <c r="Q5902">
        <v>0</v>
      </c>
      <c r="R5902">
        <v>0</v>
      </c>
    </row>
    <row r="5903" spans="1:18" x14ac:dyDescent="0.25">
      <c r="A5903" t="s">
        <v>17583</v>
      </c>
      <c r="B5903" t="s">
        <v>17584</v>
      </c>
      <c r="D5903" t="s">
        <v>17585</v>
      </c>
      <c r="F5903" s="65">
        <v>15.2</v>
      </c>
      <c r="G5903" s="65" t="s">
        <v>394</v>
      </c>
      <c r="J5903" s="65" t="s">
        <v>2673</v>
      </c>
      <c r="O5903" t="s">
        <v>1202</v>
      </c>
      <c r="Q5903">
        <v>0</v>
      </c>
      <c r="R5903">
        <v>0</v>
      </c>
    </row>
    <row r="5904" spans="1:18" x14ac:dyDescent="0.25">
      <c r="A5904" t="s">
        <v>17586</v>
      </c>
      <c r="B5904" t="s">
        <v>17587</v>
      </c>
      <c r="D5904" t="s">
        <v>17588</v>
      </c>
      <c r="F5904" s="65">
        <v>1231.2</v>
      </c>
      <c r="G5904" s="65" t="s">
        <v>394</v>
      </c>
      <c r="J5904" s="65" t="s">
        <v>2673</v>
      </c>
      <c r="O5904" t="s">
        <v>1202</v>
      </c>
      <c r="Q5904">
        <v>0</v>
      </c>
      <c r="R5904">
        <v>0</v>
      </c>
    </row>
    <row r="5905" spans="1:18" x14ac:dyDescent="0.25">
      <c r="A5905" t="s">
        <v>17589</v>
      </c>
      <c r="B5905" t="s">
        <v>17590</v>
      </c>
      <c r="D5905" t="s">
        <v>17591</v>
      </c>
      <c r="F5905" s="65">
        <v>1.8</v>
      </c>
      <c r="G5905" s="65" t="s">
        <v>394</v>
      </c>
      <c r="J5905" s="65" t="s">
        <v>2673</v>
      </c>
      <c r="O5905" t="s">
        <v>1202</v>
      </c>
      <c r="Q5905">
        <v>0</v>
      </c>
      <c r="R5905">
        <v>0</v>
      </c>
    </row>
    <row r="5906" spans="1:18" x14ac:dyDescent="0.25">
      <c r="A5906" t="s">
        <v>17592</v>
      </c>
      <c r="B5906" t="s">
        <v>17593</v>
      </c>
      <c r="D5906" t="s">
        <v>17594</v>
      </c>
      <c r="F5906" s="65">
        <v>1.6</v>
      </c>
      <c r="G5906" s="65" t="s">
        <v>394</v>
      </c>
      <c r="J5906" s="65" t="s">
        <v>2673</v>
      </c>
      <c r="O5906" t="s">
        <v>1202</v>
      </c>
      <c r="Q5906">
        <v>0</v>
      </c>
      <c r="R5906">
        <v>0</v>
      </c>
    </row>
    <row r="5907" spans="1:18" x14ac:dyDescent="0.25">
      <c r="A5907" t="s">
        <v>17595</v>
      </c>
      <c r="B5907" t="s">
        <v>17596</v>
      </c>
      <c r="D5907" t="s">
        <v>17597</v>
      </c>
      <c r="F5907" s="65">
        <v>7.8</v>
      </c>
      <c r="G5907" s="65" t="s">
        <v>394</v>
      </c>
      <c r="J5907" s="65" t="s">
        <v>2673</v>
      </c>
      <c r="O5907" t="s">
        <v>1202</v>
      </c>
      <c r="Q5907">
        <v>0</v>
      </c>
      <c r="R5907">
        <v>0</v>
      </c>
    </row>
    <row r="5908" spans="1:18" x14ac:dyDescent="0.25">
      <c r="A5908" t="s">
        <v>17598</v>
      </c>
      <c r="B5908" t="s">
        <v>17599</v>
      </c>
      <c r="D5908" t="s">
        <v>17600</v>
      </c>
      <c r="F5908" s="65">
        <v>18.899999999999999</v>
      </c>
      <c r="G5908" s="65" t="s">
        <v>394</v>
      </c>
      <c r="J5908" s="65" t="s">
        <v>2673</v>
      </c>
      <c r="O5908" t="s">
        <v>1202</v>
      </c>
      <c r="Q5908">
        <v>0</v>
      </c>
      <c r="R5908">
        <v>0</v>
      </c>
    </row>
    <row r="5909" spans="1:18" x14ac:dyDescent="0.25">
      <c r="A5909" t="s">
        <v>17601</v>
      </c>
      <c r="B5909" t="s">
        <v>17602</v>
      </c>
      <c r="D5909" t="s">
        <v>17603</v>
      </c>
      <c r="F5909" s="65">
        <v>15.1</v>
      </c>
      <c r="G5909" s="65" t="s">
        <v>394</v>
      </c>
      <c r="J5909" s="65" t="s">
        <v>2673</v>
      </c>
      <c r="O5909" t="s">
        <v>1202</v>
      </c>
      <c r="Q5909">
        <v>0</v>
      </c>
      <c r="R5909">
        <v>0</v>
      </c>
    </row>
    <row r="5910" spans="1:18" x14ac:dyDescent="0.25">
      <c r="A5910" t="s">
        <v>17604</v>
      </c>
      <c r="B5910" t="s">
        <v>17605</v>
      </c>
      <c r="D5910" t="s">
        <v>17606</v>
      </c>
      <c r="F5910" s="65">
        <v>0.2</v>
      </c>
      <c r="G5910" s="65" t="s">
        <v>394</v>
      </c>
      <c r="J5910" s="65" t="s">
        <v>2673</v>
      </c>
      <c r="O5910" t="s">
        <v>1202</v>
      </c>
      <c r="Q5910">
        <v>0</v>
      </c>
      <c r="R5910">
        <v>0</v>
      </c>
    </row>
    <row r="5911" spans="1:18" x14ac:dyDescent="0.25">
      <c r="A5911" t="s">
        <v>17607</v>
      </c>
      <c r="B5911" t="s">
        <v>17608</v>
      </c>
      <c r="D5911" t="s">
        <v>17609</v>
      </c>
      <c r="F5911" s="65">
        <v>1</v>
      </c>
      <c r="G5911" s="65" t="s">
        <v>394</v>
      </c>
      <c r="J5911" s="65" t="s">
        <v>2673</v>
      </c>
      <c r="O5911" t="s">
        <v>1202</v>
      </c>
      <c r="Q5911">
        <v>0</v>
      </c>
      <c r="R5911">
        <v>0</v>
      </c>
    </row>
    <row r="5912" spans="1:18" x14ac:dyDescent="0.25">
      <c r="A5912" t="s">
        <v>17610</v>
      </c>
      <c r="B5912" t="s">
        <v>17611</v>
      </c>
      <c r="D5912" t="s">
        <v>17612</v>
      </c>
      <c r="F5912" s="65">
        <v>28.9</v>
      </c>
      <c r="G5912" s="65" t="s">
        <v>394</v>
      </c>
      <c r="J5912" s="65" t="s">
        <v>2673</v>
      </c>
      <c r="O5912" t="s">
        <v>1202</v>
      </c>
      <c r="Q5912">
        <v>0</v>
      </c>
      <c r="R5912">
        <v>0</v>
      </c>
    </row>
    <row r="5913" spans="1:18" x14ac:dyDescent="0.25">
      <c r="A5913" t="s">
        <v>17613</v>
      </c>
      <c r="B5913" t="s">
        <v>17614</v>
      </c>
      <c r="D5913" t="s">
        <v>17615</v>
      </c>
      <c r="F5913" s="65">
        <v>9</v>
      </c>
      <c r="G5913" s="65" t="s">
        <v>394</v>
      </c>
      <c r="J5913" s="65" t="s">
        <v>2673</v>
      </c>
      <c r="O5913" t="s">
        <v>1202</v>
      </c>
      <c r="Q5913">
        <v>0</v>
      </c>
      <c r="R5913">
        <v>0</v>
      </c>
    </row>
    <row r="5914" spans="1:18" x14ac:dyDescent="0.25">
      <c r="A5914" t="s">
        <v>16212</v>
      </c>
      <c r="B5914" t="s">
        <v>17616</v>
      </c>
      <c r="D5914" t="s">
        <v>17617</v>
      </c>
      <c r="F5914" s="65">
        <v>0.6</v>
      </c>
      <c r="G5914" s="65" t="s">
        <v>1213</v>
      </c>
      <c r="J5914" s="65" t="s">
        <v>2673</v>
      </c>
      <c r="O5914" t="s">
        <v>1202</v>
      </c>
    </row>
    <row r="5915" spans="1:18" x14ac:dyDescent="0.25">
      <c r="A5915" t="s">
        <v>16212</v>
      </c>
      <c r="B5915" t="s">
        <v>17618</v>
      </c>
      <c r="D5915" t="s">
        <v>17619</v>
      </c>
      <c r="F5915" s="65">
        <v>0.6</v>
      </c>
      <c r="G5915" s="65" t="s">
        <v>1213</v>
      </c>
      <c r="J5915" s="65" t="s">
        <v>2673</v>
      </c>
      <c r="O5915" t="s">
        <v>1202</v>
      </c>
    </row>
    <row r="5916" spans="1:18" x14ac:dyDescent="0.25">
      <c r="A5916" t="s">
        <v>17620</v>
      </c>
      <c r="B5916" t="s">
        <v>17621</v>
      </c>
      <c r="D5916" t="s">
        <v>17622</v>
      </c>
      <c r="F5916" s="65">
        <v>4.2</v>
      </c>
      <c r="G5916" s="65" t="s">
        <v>1206</v>
      </c>
      <c r="J5916" s="65" t="s">
        <v>2673</v>
      </c>
      <c r="O5916" t="s">
        <v>1202</v>
      </c>
      <c r="P5916" t="s">
        <v>1317</v>
      </c>
      <c r="Q5916">
        <v>0.01</v>
      </c>
      <c r="R5916">
        <v>0.01</v>
      </c>
    </row>
    <row r="5917" spans="1:18" x14ac:dyDescent="0.25">
      <c r="A5917" t="s">
        <v>17623</v>
      </c>
      <c r="B5917" t="s">
        <v>17624</v>
      </c>
      <c r="D5917" t="s">
        <v>17625</v>
      </c>
      <c r="F5917" s="65">
        <v>2.1</v>
      </c>
      <c r="G5917" s="65" t="s">
        <v>1206</v>
      </c>
      <c r="J5917" s="65" t="s">
        <v>2673</v>
      </c>
      <c r="O5917" t="s">
        <v>1202</v>
      </c>
      <c r="P5917" t="s">
        <v>1317</v>
      </c>
      <c r="Q5917">
        <v>0.01</v>
      </c>
      <c r="R5917">
        <v>0.01</v>
      </c>
    </row>
    <row r="5918" spans="1:18" x14ac:dyDescent="0.25">
      <c r="A5918" t="s">
        <v>16533</v>
      </c>
      <c r="B5918" t="s">
        <v>17626</v>
      </c>
      <c r="D5918" t="s">
        <v>17627</v>
      </c>
      <c r="F5918" s="65">
        <v>32.5</v>
      </c>
      <c r="G5918" s="65" t="s">
        <v>1495</v>
      </c>
      <c r="J5918" s="65" t="s">
        <v>2673</v>
      </c>
      <c r="O5918" t="s">
        <v>1360</v>
      </c>
      <c r="Q5918">
        <v>0</v>
      </c>
      <c r="R5918">
        <v>0</v>
      </c>
    </row>
    <row r="5919" spans="1:18" x14ac:dyDescent="0.25">
      <c r="A5919" t="s">
        <v>16209</v>
      </c>
      <c r="B5919" t="s">
        <v>17628</v>
      </c>
      <c r="D5919" t="s">
        <v>17629</v>
      </c>
      <c r="F5919" s="65">
        <v>9</v>
      </c>
      <c r="G5919" s="65" t="s">
        <v>1206</v>
      </c>
      <c r="J5919" s="65" t="s">
        <v>2673</v>
      </c>
      <c r="O5919" t="s">
        <v>1202</v>
      </c>
      <c r="P5919" t="s">
        <v>1317</v>
      </c>
      <c r="Q5919">
        <v>0.01</v>
      </c>
      <c r="R5919">
        <v>0.01</v>
      </c>
    </row>
    <row r="5920" spans="1:18" x14ac:dyDescent="0.25">
      <c r="A5920" t="s">
        <v>17630</v>
      </c>
      <c r="B5920" t="s">
        <v>17631</v>
      </c>
      <c r="D5920" t="s">
        <v>17632</v>
      </c>
      <c r="F5920" s="65">
        <v>6</v>
      </c>
      <c r="G5920" s="65" t="s">
        <v>1206</v>
      </c>
      <c r="J5920" s="65" t="s">
        <v>2673</v>
      </c>
      <c r="O5920" t="s">
        <v>1202</v>
      </c>
      <c r="P5920" t="s">
        <v>1317</v>
      </c>
      <c r="Q5920">
        <v>0.01</v>
      </c>
      <c r="R5920">
        <v>0.01</v>
      </c>
    </row>
    <row r="5921" spans="1:18" x14ac:dyDescent="0.25">
      <c r="A5921" t="s">
        <v>17633</v>
      </c>
      <c r="B5921" t="s">
        <v>17634</v>
      </c>
      <c r="D5921" t="s">
        <v>17635</v>
      </c>
      <c r="F5921" s="65">
        <v>12.4</v>
      </c>
      <c r="G5921" s="65" t="s">
        <v>49</v>
      </c>
      <c r="J5921" s="65" t="s">
        <v>2673</v>
      </c>
      <c r="O5921" t="s">
        <v>1202</v>
      </c>
      <c r="P5921" t="s">
        <v>1317</v>
      </c>
      <c r="Q5921">
        <v>1.7</v>
      </c>
      <c r="R5921">
        <v>0.13</v>
      </c>
    </row>
    <row r="5922" spans="1:18" x14ac:dyDescent="0.25">
      <c r="A5922" t="s">
        <v>17636</v>
      </c>
      <c r="B5922" t="s">
        <v>17637</v>
      </c>
      <c r="D5922" t="s">
        <v>17638</v>
      </c>
      <c r="F5922" s="65">
        <v>15</v>
      </c>
      <c r="G5922" s="65" t="s">
        <v>49</v>
      </c>
      <c r="J5922" s="65" t="s">
        <v>2673</v>
      </c>
      <c r="O5922" t="s">
        <v>1202</v>
      </c>
      <c r="P5922" t="s">
        <v>1317</v>
      </c>
      <c r="Q5922">
        <v>1.7</v>
      </c>
      <c r="R5922">
        <v>0.13</v>
      </c>
    </row>
    <row r="5923" spans="1:18" x14ac:dyDescent="0.25">
      <c r="A5923" t="s">
        <v>16733</v>
      </c>
      <c r="B5923" t="s">
        <v>17639</v>
      </c>
      <c r="D5923" t="s">
        <v>17640</v>
      </c>
      <c r="F5923" s="65">
        <v>2.5</v>
      </c>
      <c r="G5923" s="65" t="s">
        <v>49</v>
      </c>
      <c r="J5923" s="65" t="s">
        <v>2673</v>
      </c>
      <c r="O5923" t="s">
        <v>1202</v>
      </c>
      <c r="P5923" t="s">
        <v>1317</v>
      </c>
      <c r="Q5923">
        <v>1.7</v>
      </c>
      <c r="R5923">
        <v>0.13</v>
      </c>
    </row>
    <row r="5924" spans="1:18" x14ac:dyDescent="0.25">
      <c r="A5924" t="s">
        <v>17035</v>
      </c>
      <c r="B5924" t="s">
        <v>17641</v>
      </c>
      <c r="D5924" t="s">
        <v>17642</v>
      </c>
      <c r="F5924" s="65">
        <v>1.9</v>
      </c>
      <c r="G5924" s="65" t="s">
        <v>1213</v>
      </c>
      <c r="J5924" s="65" t="s">
        <v>2673</v>
      </c>
      <c r="O5924" t="s">
        <v>1202</v>
      </c>
    </row>
    <row r="5925" spans="1:18" x14ac:dyDescent="0.25">
      <c r="A5925" t="s">
        <v>17643</v>
      </c>
      <c r="B5925" t="s">
        <v>17644</v>
      </c>
      <c r="D5925" t="s">
        <v>17645</v>
      </c>
      <c r="F5925" s="65">
        <v>4.2</v>
      </c>
      <c r="G5925" s="65" t="s">
        <v>1206</v>
      </c>
      <c r="J5925" s="65" t="s">
        <v>2673</v>
      </c>
      <c r="O5925" t="s">
        <v>1202</v>
      </c>
      <c r="P5925" t="s">
        <v>1317</v>
      </c>
      <c r="Q5925">
        <v>0.01</v>
      </c>
      <c r="R5925">
        <v>0.01</v>
      </c>
    </row>
    <row r="5926" spans="1:18" x14ac:dyDescent="0.25">
      <c r="A5926" t="s">
        <v>17646</v>
      </c>
      <c r="B5926" t="s">
        <v>17647</v>
      </c>
      <c r="D5926" t="s">
        <v>349</v>
      </c>
      <c r="F5926" s="65">
        <v>15.5</v>
      </c>
      <c r="G5926" s="65" t="s">
        <v>49</v>
      </c>
      <c r="J5926" s="65" t="s">
        <v>2673</v>
      </c>
      <c r="O5926" t="s">
        <v>1202</v>
      </c>
      <c r="P5926" t="s">
        <v>1317</v>
      </c>
      <c r="Q5926">
        <v>1.7</v>
      </c>
      <c r="R5926">
        <v>0.13</v>
      </c>
    </row>
    <row r="5927" spans="1:18" x14ac:dyDescent="0.25">
      <c r="A5927" t="s">
        <v>17648</v>
      </c>
      <c r="B5927" t="s">
        <v>17649</v>
      </c>
      <c r="D5927" t="s">
        <v>17650</v>
      </c>
      <c r="F5927" s="65">
        <v>37</v>
      </c>
      <c r="G5927" s="65" t="s">
        <v>1206</v>
      </c>
      <c r="J5927" s="65" t="s">
        <v>2673</v>
      </c>
      <c r="O5927" t="s">
        <v>1202</v>
      </c>
      <c r="P5927" t="s">
        <v>1317</v>
      </c>
      <c r="Q5927">
        <v>0.01</v>
      </c>
      <c r="R5927">
        <v>0.01</v>
      </c>
    </row>
    <row r="5928" spans="1:18" x14ac:dyDescent="0.25">
      <c r="A5928" t="s">
        <v>17651</v>
      </c>
      <c r="B5928" t="s">
        <v>17652</v>
      </c>
      <c r="D5928" t="s">
        <v>17653</v>
      </c>
      <c r="F5928" s="65">
        <v>37</v>
      </c>
      <c r="G5928" s="65" t="s">
        <v>63</v>
      </c>
      <c r="J5928" s="65" t="s">
        <v>2673</v>
      </c>
      <c r="O5928" t="s">
        <v>1202</v>
      </c>
      <c r="P5928" t="s">
        <v>1317</v>
      </c>
      <c r="Q5928">
        <v>1.7</v>
      </c>
      <c r="R5928">
        <v>0.13</v>
      </c>
    </row>
    <row r="5929" spans="1:18" x14ac:dyDescent="0.25">
      <c r="A5929" t="s">
        <v>17654</v>
      </c>
      <c r="B5929" t="s">
        <v>17655</v>
      </c>
      <c r="D5929" t="s">
        <v>359</v>
      </c>
      <c r="F5929" s="65">
        <v>5.7</v>
      </c>
      <c r="G5929" s="65" t="s">
        <v>1213</v>
      </c>
      <c r="J5929" s="65" t="s">
        <v>2673</v>
      </c>
      <c r="O5929" t="s">
        <v>1202</v>
      </c>
    </row>
    <row r="5930" spans="1:18" x14ac:dyDescent="0.25">
      <c r="A5930" t="s">
        <v>17656</v>
      </c>
      <c r="B5930" t="s">
        <v>17657</v>
      </c>
      <c r="D5930" t="s">
        <v>17658</v>
      </c>
      <c r="F5930" s="65">
        <v>27</v>
      </c>
      <c r="G5930" s="65" t="s">
        <v>1206</v>
      </c>
      <c r="J5930" s="65" t="s">
        <v>2673</v>
      </c>
      <c r="O5930" t="s">
        <v>1202</v>
      </c>
      <c r="P5930" t="s">
        <v>1317</v>
      </c>
      <c r="Q5930">
        <v>0.01</v>
      </c>
      <c r="R5930">
        <v>0.01</v>
      </c>
    </row>
    <row r="5931" spans="1:18" x14ac:dyDescent="0.25">
      <c r="A5931" t="s">
        <v>17659</v>
      </c>
      <c r="B5931" t="s">
        <v>17660</v>
      </c>
      <c r="D5931" t="s">
        <v>17661</v>
      </c>
      <c r="F5931" s="65">
        <v>14.9</v>
      </c>
      <c r="G5931" s="65" t="s">
        <v>1206</v>
      </c>
      <c r="J5931" s="65" t="s">
        <v>2673</v>
      </c>
      <c r="O5931" t="s">
        <v>1202</v>
      </c>
      <c r="P5931" t="s">
        <v>1317</v>
      </c>
      <c r="Q5931">
        <v>0.01</v>
      </c>
      <c r="R5931">
        <v>0.01</v>
      </c>
    </row>
    <row r="5932" spans="1:18" x14ac:dyDescent="0.25">
      <c r="A5932" t="s">
        <v>17662</v>
      </c>
      <c r="B5932" t="s">
        <v>17663</v>
      </c>
      <c r="D5932" t="s">
        <v>17664</v>
      </c>
      <c r="F5932" s="65">
        <v>48.9</v>
      </c>
      <c r="G5932" s="65" t="s">
        <v>1206</v>
      </c>
      <c r="J5932" s="65" t="s">
        <v>2673</v>
      </c>
      <c r="O5932" t="s">
        <v>1202</v>
      </c>
      <c r="P5932" t="s">
        <v>1317</v>
      </c>
      <c r="Q5932">
        <v>0.01</v>
      </c>
      <c r="R5932">
        <v>0.01</v>
      </c>
    </row>
    <row r="5933" spans="1:18" x14ac:dyDescent="0.25">
      <c r="A5933" t="s">
        <v>17659</v>
      </c>
      <c r="B5933" t="s">
        <v>17665</v>
      </c>
      <c r="D5933" t="s">
        <v>17666</v>
      </c>
      <c r="F5933" s="65">
        <v>24.9</v>
      </c>
      <c r="G5933" s="65" t="s">
        <v>1206</v>
      </c>
      <c r="J5933" s="65" t="s">
        <v>2673</v>
      </c>
      <c r="O5933" t="s">
        <v>1202</v>
      </c>
      <c r="P5933" t="s">
        <v>1317</v>
      </c>
      <c r="Q5933">
        <v>0.01</v>
      </c>
      <c r="R5933">
        <v>0.01</v>
      </c>
    </row>
    <row r="5934" spans="1:18" x14ac:dyDescent="0.25">
      <c r="A5934" t="s">
        <v>17667</v>
      </c>
      <c r="B5934" t="s">
        <v>17668</v>
      </c>
      <c r="D5934" t="s">
        <v>17669</v>
      </c>
      <c r="F5934" s="65">
        <v>89.2</v>
      </c>
      <c r="G5934" s="65" t="s">
        <v>1206</v>
      </c>
      <c r="J5934" s="65" t="s">
        <v>2673</v>
      </c>
      <c r="O5934" t="s">
        <v>1202</v>
      </c>
      <c r="P5934" t="s">
        <v>1317</v>
      </c>
      <c r="Q5934">
        <v>0.01</v>
      </c>
      <c r="R5934">
        <v>0.01</v>
      </c>
    </row>
    <row r="5935" spans="1:18" x14ac:dyDescent="0.25">
      <c r="A5935" t="s">
        <v>17670</v>
      </c>
      <c r="B5935" t="s">
        <v>17671</v>
      </c>
      <c r="D5935" t="s">
        <v>393</v>
      </c>
      <c r="F5935" s="65">
        <v>9.8000000000000007</v>
      </c>
      <c r="G5935" s="65" t="s">
        <v>1206</v>
      </c>
      <c r="J5935" s="65" t="s">
        <v>2673</v>
      </c>
      <c r="O5935" t="s">
        <v>1202</v>
      </c>
      <c r="P5935" t="s">
        <v>1317</v>
      </c>
      <c r="Q5935">
        <v>0.01</v>
      </c>
      <c r="R5935">
        <v>0.01</v>
      </c>
    </row>
    <row r="5936" spans="1:18" x14ac:dyDescent="0.25">
      <c r="A5936" t="s">
        <v>17672</v>
      </c>
      <c r="B5936" t="s">
        <v>17673</v>
      </c>
      <c r="D5936" t="s">
        <v>17674</v>
      </c>
      <c r="F5936" s="65">
        <v>6.6</v>
      </c>
      <c r="G5936" s="65" t="s">
        <v>394</v>
      </c>
      <c r="J5936" s="65" t="s">
        <v>2673</v>
      </c>
      <c r="O5936" t="s">
        <v>1202</v>
      </c>
      <c r="Q5936">
        <v>0</v>
      </c>
      <c r="R5936">
        <v>0</v>
      </c>
    </row>
    <row r="5937" spans="1:18" x14ac:dyDescent="0.25">
      <c r="A5937" t="s">
        <v>17675</v>
      </c>
      <c r="B5937" t="s">
        <v>17676</v>
      </c>
      <c r="D5937" t="s">
        <v>17677</v>
      </c>
      <c r="F5937" s="65">
        <v>0.2</v>
      </c>
      <c r="G5937" s="65" t="s">
        <v>49</v>
      </c>
      <c r="J5937" s="65" t="s">
        <v>2673</v>
      </c>
      <c r="O5937" t="s">
        <v>1202</v>
      </c>
      <c r="P5937" t="s">
        <v>1317</v>
      </c>
      <c r="Q5937">
        <v>1.7</v>
      </c>
      <c r="R5937">
        <v>0.13</v>
      </c>
    </row>
    <row r="5938" spans="1:18" x14ac:dyDescent="0.25">
      <c r="A5938" t="s">
        <v>17678</v>
      </c>
      <c r="B5938" t="s">
        <v>17679</v>
      </c>
      <c r="D5938" t="s">
        <v>17680</v>
      </c>
      <c r="F5938" s="65">
        <v>0.7</v>
      </c>
      <c r="G5938" s="65" t="s">
        <v>1213</v>
      </c>
      <c r="J5938" s="65" t="s">
        <v>2673</v>
      </c>
      <c r="O5938" t="s">
        <v>1202</v>
      </c>
    </row>
    <row r="5939" spans="1:18" x14ac:dyDescent="0.25">
      <c r="A5939" t="s">
        <v>16239</v>
      </c>
      <c r="B5939" t="s">
        <v>17681</v>
      </c>
      <c r="D5939" t="s">
        <v>17682</v>
      </c>
      <c r="F5939" s="65">
        <v>1.5</v>
      </c>
      <c r="G5939" s="65" t="s">
        <v>49</v>
      </c>
      <c r="J5939" s="65" t="s">
        <v>2673</v>
      </c>
      <c r="O5939" t="s">
        <v>1202</v>
      </c>
      <c r="P5939" t="s">
        <v>1317</v>
      </c>
      <c r="Q5939">
        <v>1.7</v>
      </c>
      <c r="R5939">
        <v>0.13</v>
      </c>
    </row>
    <row r="5940" spans="1:18" x14ac:dyDescent="0.25">
      <c r="A5940" t="s">
        <v>16239</v>
      </c>
      <c r="B5940" t="s">
        <v>17683</v>
      </c>
      <c r="D5940" t="s">
        <v>348</v>
      </c>
      <c r="F5940" s="65">
        <v>0.8</v>
      </c>
      <c r="G5940" s="65" t="s">
        <v>49</v>
      </c>
      <c r="J5940" s="65" t="s">
        <v>2673</v>
      </c>
      <c r="O5940" t="s">
        <v>1202</v>
      </c>
      <c r="P5940" t="s">
        <v>1317</v>
      </c>
      <c r="Q5940">
        <v>1.7</v>
      </c>
      <c r="R5940">
        <v>0.13</v>
      </c>
    </row>
    <row r="5941" spans="1:18" x14ac:dyDescent="0.25">
      <c r="A5941" t="s">
        <v>17684</v>
      </c>
      <c r="B5941" t="s">
        <v>17685</v>
      </c>
      <c r="D5941" t="s">
        <v>17686</v>
      </c>
      <c r="F5941" s="65">
        <v>3.1</v>
      </c>
      <c r="G5941" s="65" t="s">
        <v>49</v>
      </c>
      <c r="J5941" s="65" t="s">
        <v>2673</v>
      </c>
      <c r="O5941" t="s">
        <v>1202</v>
      </c>
      <c r="P5941" t="s">
        <v>1317</v>
      </c>
      <c r="Q5941">
        <v>1.7</v>
      </c>
      <c r="R5941">
        <v>0.13</v>
      </c>
    </row>
    <row r="5942" spans="1:18" x14ac:dyDescent="0.25">
      <c r="A5942" t="s">
        <v>17687</v>
      </c>
      <c r="B5942" t="s">
        <v>17688</v>
      </c>
      <c r="D5942" t="s">
        <v>17689</v>
      </c>
      <c r="F5942" s="65">
        <v>19.8</v>
      </c>
      <c r="G5942" s="65" t="s">
        <v>1495</v>
      </c>
      <c r="J5942" s="65" t="s">
        <v>2673</v>
      </c>
      <c r="O5942" t="s">
        <v>1360</v>
      </c>
      <c r="Q5942">
        <v>0</v>
      </c>
      <c r="R5942">
        <v>0</v>
      </c>
    </row>
    <row r="5943" spans="1:18" x14ac:dyDescent="0.25">
      <c r="A5943" t="s">
        <v>16075</v>
      </c>
      <c r="B5943" t="s">
        <v>17690</v>
      </c>
      <c r="D5943" t="s">
        <v>17691</v>
      </c>
      <c r="F5943" s="65">
        <v>28</v>
      </c>
      <c r="G5943" s="65" t="s">
        <v>1495</v>
      </c>
      <c r="J5943" s="65" t="s">
        <v>2673</v>
      </c>
      <c r="O5943" t="s">
        <v>1360</v>
      </c>
      <c r="Q5943">
        <v>0</v>
      </c>
      <c r="R5943">
        <v>0</v>
      </c>
    </row>
    <row r="5944" spans="1:18" x14ac:dyDescent="0.25">
      <c r="A5944" t="s">
        <v>17692</v>
      </c>
      <c r="B5944" t="s">
        <v>17693</v>
      </c>
      <c r="D5944" t="s">
        <v>17694</v>
      </c>
      <c r="F5944" s="65">
        <v>6.4</v>
      </c>
      <c r="G5944" s="65" t="s">
        <v>1989</v>
      </c>
      <c r="J5944" s="65" t="s">
        <v>2673</v>
      </c>
      <c r="O5944" t="s">
        <v>1202</v>
      </c>
      <c r="P5944" t="s">
        <v>1317</v>
      </c>
      <c r="Q5944">
        <v>0.1</v>
      </c>
      <c r="R5944">
        <v>0.1</v>
      </c>
    </row>
    <row r="5945" spans="1:18" x14ac:dyDescent="0.25">
      <c r="A5945" t="s">
        <v>17695</v>
      </c>
      <c r="B5945" t="s">
        <v>17696</v>
      </c>
      <c r="D5945" t="s">
        <v>17697</v>
      </c>
      <c r="F5945" s="65">
        <v>0.9</v>
      </c>
      <c r="G5945" s="65" t="s">
        <v>1213</v>
      </c>
      <c r="J5945" s="65" t="s">
        <v>2673</v>
      </c>
      <c r="O5945" t="s">
        <v>1202</v>
      </c>
    </row>
    <row r="5946" spans="1:18" x14ac:dyDescent="0.25">
      <c r="A5946" t="s">
        <v>17698</v>
      </c>
      <c r="B5946" t="s">
        <v>17699</v>
      </c>
      <c r="D5946" t="s">
        <v>17700</v>
      </c>
      <c r="F5946" s="65">
        <v>5.2</v>
      </c>
      <c r="G5946" s="65" t="s">
        <v>63</v>
      </c>
      <c r="J5946" s="65" t="s">
        <v>2673</v>
      </c>
      <c r="O5946" t="s">
        <v>1202</v>
      </c>
      <c r="P5946" t="s">
        <v>1317</v>
      </c>
      <c r="Q5946">
        <v>1.7</v>
      </c>
      <c r="R5946">
        <v>0.13</v>
      </c>
    </row>
    <row r="5947" spans="1:18" x14ac:dyDescent="0.25">
      <c r="A5947" t="s">
        <v>17701</v>
      </c>
      <c r="B5947" t="s">
        <v>17702</v>
      </c>
      <c r="D5947" t="s">
        <v>17703</v>
      </c>
      <c r="F5947" s="65">
        <v>2.8</v>
      </c>
      <c r="G5947" s="65" t="s">
        <v>1206</v>
      </c>
      <c r="J5947" s="65" t="s">
        <v>2673</v>
      </c>
      <c r="O5947" t="s">
        <v>1202</v>
      </c>
      <c r="P5947" t="s">
        <v>1317</v>
      </c>
      <c r="Q5947">
        <v>0.01</v>
      </c>
      <c r="R5947">
        <v>0.01</v>
      </c>
    </row>
    <row r="5948" spans="1:18" x14ac:dyDescent="0.25">
      <c r="A5948" t="s">
        <v>17704</v>
      </c>
      <c r="B5948" t="s">
        <v>17705</v>
      </c>
      <c r="D5948" t="s">
        <v>17706</v>
      </c>
      <c r="F5948" s="65">
        <v>4.9000000000000004</v>
      </c>
      <c r="G5948" s="65" t="s">
        <v>1206</v>
      </c>
      <c r="J5948" s="65" t="s">
        <v>2673</v>
      </c>
      <c r="O5948" t="s">
        <v>1202</v>
      </c>
      <c r="P5948" t="s">
        <v>1317</v>
      </c>
      <c r="Q5948">
        <v>0.01</v>
      </c>
      <c r="R5948">
        <v>0.01</v>
      </c>
    </row>
    <row r="5949" spans="1:18" x14ac:dyDescent="0.25">
      <c r="A5949" t="s">
        <v>17707</v>
      </c>
      <c r="B5949" t="s">
        <v>17708</v>
      </c>
      <c r="D5949" t="s">
        <v>17709</v>
      </c>
      <c r="F5949" s="65">
        <v>6</v>
      </c>
      <c r="G5949" s="65" t="s">
        <v>1206</v>
      </c>
      <c r="J5949" s="65" t="s">
        <v>2673</v>
      </c>
      <c r="O5949" t="s">
        <v>1202</v>
      </c>
      <c r="P5949" t="s">
        <v>1317</v>
      </c>
      <c r="Q5949">
        <v>0.01</v>
      </c>
      <c r="R5949">
        <v>0.01</v>
      </c>
    </row>
    <row r="5950" spans="1:18" x14ac:dyDescent="0.25">
      <c r="A5950" t="s">
        <v>17710</v>
      </c>
      <c r="B5950" t="s">
        <v>17711</v>
      </c>
      <c r="D5950" t="s">
        <v>17712</v>
      </c>
      <c r="F5950" s="65">
        <v>5.2</v>
      </c>
      <c r="G5950" s="65" t="s">
        <v>1213</v>
      </c>
      <c r="J5950" s="65" t="s">
        <v>2673</v>
      </c>
      <c r="O5950" t="s">
        <v>1202</v>
      </c>
    </row>
    <row r="5951" spans="1:18" x14ac:dyDescent="0.25">
      <c r="A5951" t="s">
        <v>16364</v>
      </c>
      <c r="B5951" t="s">
        <v>17713</v>
      </c>
      <c r="D5951" t="s">
        <v>17714</v>
      </c>
      <c r="F5951" s="65">
        <v>12.3</v>
      </c>
      <c r="G5951" s="65" t="s">
        <v>394</v>
      </c>
      <c r="J5951" s="65" t="s">
        <v>2673</v>
      </c>
      <c r="O5951" t="s">
        <v>1202</v>
      </c>
      <c r="Q5951">
        <v>0</v>
      </c>
      <c r="R5951">
        <v>0</v>
      </c>
    </row>
    <row r="5952" spans="1:18" x14ac:dyDescent="0.25">
      <c r="A5952" t="s">
        <v>17715</v>
      </c>
      <c r="B5952" t="s">
        <v>17716</v>
      </c>
      <c r="D5952" t="s">
        <v>17717</v>
      </c>
      <c r="F5952" s="65">
        <v>0.4</v>
      </c>
      <c r="G5952" s="65" t="s">
        <v>49</v>
      </c>
      <c r="J5952" s="65" t="s">
        <v>2673</v>
      </c>
      <c r="O5952" t="s">
        <v>1202</v>
      </c>
      <c r="P5952" t="s">
        <v>1317</v>
      </c>
      <c r="Q5952">
        <v>1.7</v>
      </c>
      <c r="R5952">
        <v>0.13</v>
      </c>
    </row>
    <row r="5953" spans="1:18" x14ac:dyDescent="0.25">
      <c r="A5953" t="s">
        <v>17718</v>
      </c>
      <c r="B5953" t="s">
        <v>17719</v>
      </c>
      <c r="D5953" t="s">
        <v>17720</v>
      </c>
      <c r="F5953" s="65">
        <v>20</v>
      </c>
      <c r="G5953" s="65" t="s">
        <v>1200</v>
      </c>
      <c r="H5953">
        <v>38.091999999999999</v>
      </c>
      <c r="I5953">
        <v>-3.512</v>
      </c>
      <c r="J5953" s="65" t="s">
        <v>2673</v>
      </c>
      <c r="K5953" t="s">
        <v>2708</v>
      </c>
      <c r="O5953" t="s">
        <v>1202</v>
      </c>
    </row>
    <row r="5954" spans="1:18" x14ac:dyDescent="0.25">
      <c r="A5954" t="s">
        <v>16310</v>
      </c>
      <c r="B5954" t="s">
        <v>17721</v>
      </c>
      <c r="D5954" t="s">
        <v>17722</v>
      </c>
      <c r="F5954" s="65">
        <v>1</v>
      </c>
      <c r="G5954" s="65" t="s">
        <v>1213</v>
      </c>
      <c r="J5954" s="65" t="s">
        <v>2673</v>
      </c>
      <c r="O5954" t="s">
        <v>1202</v>
      </c>
    </row>
    <row r="5955" spans="1:18" x14ac:dyDescent="0.25">
      <c r="A5955" t="s">
        <v>17723</v>
      </c>
      <c r="B5955" t="s">
        <v>17724</v>
      </c>
      <c r="D5955" t="s">
        <v>17725</v>
      </c>
      <c r="F5955" s="65">
        <v>5.5</v>
      </c>
      <c r="G5955" s="65" t="s">
        <v>394</v>
      </c>
      <c r="J5955" s="65" t="s">
        <v>2673</v>
      </c>
      <c r="O5955" t="s">
        <v>1202</v>
      </c>
      <c r="Q5955">
        <v>0</v>
      </c>
      <c r="R5955">
        <v>0</v>
      </c>
    </row>
    <row r="5956" spans="1:18" x14ac:dyDescent="0.25">
      <c r="A5956" t="s">
        <v>16224</v>
      </c>
      <c r="B5956" t="s">
        <v>17726</v>
      </c>
      <c r="D5956" t="s">
        <v>17727</v>
      </c>
      <c r="F5956" s="65">
        <v>34.5</v>
      </c>
      <c r="G5956" s="65" t="s">
        <v>1206</v>
      </c>
      <c r="J5956" s="65" t="s">
        <v>2673</v>
      </c>
      <c r="O5956" t="s">
        <v>1202</v>
      </c>
      <c r="P5956" t="s">
        <v>1317</v>
      </c>
      <c r="Q5956">
        <v>0.01</v>
      </c>
      <c r="R5956">
        <v>0.01</v>
      </c>
    </row>
    <row r="5957" spans="1:18" x14ac:dyDescent="0.25">
      <c r="A5957" t="s">
        <v>17728</v>
      </c>
      <c r="B5957" t="s">
        <v>17729</v>
      </c>
      <c r="D5957" t="s">
        <v>347</v>
      </c>
      <c r="F5957" s="65">
        <v>2.2000000000000002</v>
      </c>
      <c r="G5957" s="65" t="s">
        <v>1213</v>
      </c>
      <c r="J5957" s="65" t="s">
        <v>2673</v>
      </c>
      <c r="O5957" t="s">
        <v>1202</v>
      </c>
    </row>
    <row r="5958" spans="1:18" x14ac:dyDescent="0.25">
      <c r="A5958" t="s">
        <v>17730</v>
      </c>
      <c r="B5958" t="s">
        <v>17731</v>
      </c>
      <c r="D5958" t="s">
        <v>17732</v>
      </c>
      <c r="F5958" s="65">
        <v>1.1000000000000001</v>
      </c>
      <c r="G5958" s="65" t="s">
        <v>1213</v>
      </c>
      <c r="J5958" s="65" t="s">
        <v>2673</v>
      </c>
      <c r="O5958" t="s">
        <v>1202</v>
      </c>
    </row>
    <row r="5959" spans="1:18" x14ac:dyDescent="0.25">
      <c r="A5959" t="s">
        <v>17733</v>
      </c>
      <c r="B5959" t="s">
        <v>17734</v>
      </c>
      <c r="D5959" t="s">
        <v>17735</v>
      </c>
      <c r="F5959" s="65">
        <v>4.5</v>
      </c>
      <c r="G5959" s="65" t="s">
        <v>0</v>
      </c>
      <c r="J5959" s="65" t="s">
        <v>2673</v>
      </c>
      <c r="O5959" t="s">
        <v>1202</v>
      </c>
      <c r="P5959" t="s">
        <v>1317</v>
      </c>
      <c r="Q5959">
        <v>0.02</v>
      </c>
      <c r="R5959">
        <v>0.02</v>
      </c>
    </row>
    <row r="5960" spans="1:18" x14ac:dyDescent="0.25">
      <c r="A5960" t="s">
        <v>17736</v>
      </c>
      <c r="B5960" t="s">
        <v>17737</v>
      </c>
      <c r="D5960" t="s">
        <v>17738</v>
      </c>
      <c r="F5960" s="65">
        <v>0.2</v>
      </c>
      <c r="G5960" s="65" t="s">
        <v>0</v>
      </c>
      <c r="J5960" s="65" t="s">
        <v>2673</v>
      </c>
      <c r="O5960" t="s">
        <v>1202</v>
      </c>
      <c r="P5960" t="s">
        <v>1317</v>
      </c>
      <c r="Q5960">
        <v>0.02</v>
      </c>
      <c r="R5960">
        <v>0.02</v>
      </c>
    </row>
    <row r="5961" spans="1:18" x14ac:dyDescent="0.25">
      <c r="A5961" t="s">
        <v>17739</v>
      </c>
      <c r="B5961" t="s">
        <v>17740</v>
      </c>
      <c r="D5961" t="s">
        <v>17741</v>
      </c>
      <c r="F5961" s="65">
        <v>5</v>
      </c>
      <c r="G5961" s="65" t="s">
        <v>1213</v>
      </c>
      <c r="J5961" s="65" t="s">
        <v>2673</v>
      </c>
      <c r="O5961" t="s">
        <v>1202</v>
      </c>
    </row>
    <row r="5962" spans="1:18" x14ac:dyDescent="0.25">
      <c r="A5962" t="s">
        <v>17742</v>
      </c>
      <c r="B5962" t="s">
        <v>17743</v>
      </c>
      <c r="D5962" t="s">
        <v>17744</v>
      </c>
      <c r="F5962" s="65">
        <v>4.5</v>
      </c>
      <c r="G5962" s="65" t="s">
        <v>1213</v>
      </c>
      <c r="J5962" s="65" t="s">
        <v>2673</v>
      </c>
      <c r="O5962" t="s">
        <v>1202</v>
      </c>
    </row>
    <row r="5963" spans="1:18" x14ac:dyDescent="0.25">
      <c r="A5963" t="s">
        <v>17745</v>
      </c>
      <c r="B5963" t="s">
        <v>17746</v>
      </c>
      <c r="D5963" t="s">
        <v>17747</v>
      </c>
      <c r="F5963" s="65">
        <v>3.6</v>
      </c>
      <c r="G5963" s="65" t="s">
        <v>1213</v>
      </c>
      <c r="J5963" s="65" t="s">
        <v>2673</v>
      </c>
      <c r="O5963" t="s">
        <v>1202</v>
      </c>
    </row>
    <row r="5964" spans="1:18" x14ac:dyDescent="0.25">
      <c r="A5964" t="s">
        <v>17748</v>
      </c>
      <c r="B5964" t="s">
        <v>17749</v>
      </c>
      <c r="D5964" t="s">
        <v>17750</v>
      </c>
      <c r="F5964" s="65">
        <v>5.4</v>
      </c>
      <c r="G5964" s="65" t="s">
        <v>1213</v>
      </c>
      <c r="J5964" s="65" t="s">
        <v>2673</v>
      </c>
      <c r="O5964" t="s">
        <v>1202</v>
      </c>
    </row>
    <row r="5965" spans="1:18" x14ac:dyDescent="0.25">
      <c r="A5965" t="s">
        <v>17751</v>
      </c>
      <c r="B5965" t="s">
        <v>17752</v>
      </c>
      <c r="D5965" t="s">
        <v>17753</v>
      </c>
      <c r="F5965" s="65">
        <v>10</v>
      </c>
      <c r="G5965" s="65" t="s">
        <v>1206</v>
      </c>
      <c r="J5965" s="65" t="s">
        <v>2673</v>
      </c>
      <c r="O5965" t="s">
        <v>1202</v>
      </c>
      <c r="P5965" t="s">
        <v>1317</v>
      </c>
      <c r="Q5965">
        <v>0.01</v>
      </c>
      <c r="R5965">
        <v>0.01</v>
      </c>
    </row>
    <row r="5966" spans="1:18" x14ac:dyDescent="0.25">
      <c r="A5966" t="s">
        <v>17754</v>
      </c>
      <c r="B5966" t="s">
        <v>17755</v>
      </c>
      <c r="D5966" t="s">
        <v>17756</v>
      </c>
      <c r="F5966" s="65">
        <v>50</v>
      </c>
      <c r="G5966" s="65" t="s">
        <v>394</v>
      </c>
      <c r="H5966">
        <v>37.572000000000003</v>
      </c>
      <c r="I5966">
        <v>-5.1449999999999996</v>
      </c>
      <c r="J5966" s="65" t="s">
        <v>2673</v>
      </c>
      <c r="K5966" t="s">
        <v>2708</v>
      </c>
      <c r="O5966" t="s">
        <v>1202</v>
      </c>
      <c r="P5966" t="s">
        <v>1209</v>
      </c>
      <c r="Q5966">
        <v>3.43</v>
      </c>
      <c r="R5966">
        <v>3.43</v>
      </c>
    </row>
    <row r="5967" spans="1:18" x14ac:dyDescent="0.25">
      <c r="A5967" t="s">
        <v>17757</v>
      </c>
      <c r="B5967" t="s">
        <v>17758</v>
      </c>
      <c r="D5967" t="s">
        <v>17759</v>
      </c>
      <c r="F5967" s="65">
        <v>50</v>
      </c>
      <c r="G5967" s="65" t="s">
        <v>394</v>
      </c>
      <c r="H5967">
        <v>37.572000000000003</v>
      </c>
      <c r="I5967">
        <v>-5.1449999999999996</v>
      </c>
      <c r="J5967" s="65" t="s">
        <v>2673</v>
      </c>
      <c r="K5967" t="s">
        <v>2708</v>
      </c>
      <c r="O5967" t="s">
        <v>1202</v>
      </c>
      <c r="P5967" t="s">
        <v>1209</v>
      </c>
      <c r="Q5967">
        <v>3.43</v>
      </c>
      <c r="R5967">
        <v>3.43</v>
      </c>
    </row>
    <row r="5968" spans="1:18" x14ac:dyDescent="0.25">
      <c r="A5968" t="s">
        <v>17760</v>
      </c>
      <c r="B5968" t="s">
        <v>17761</v>
      </c>
      <c r="D5968" t="s">
        <v>17762</v>
      </c>
      <c r="F5968" s="65">
        <v>49.9</v>
      </c>
      <c r="G5968" s="65" t="s">
        <v>394</v>
      </c>
      <c r="H5968">
        <v>39.238</v>
      </c>
      <c r="I5968">
        <v>-3.4750000000000001</v>
      </c>
      <c r="J5968" s="65" t="s">
        <v>2673</v>
      </c>
      <c r="K5968" t="s">
        <v>2691</v>
      </c>
      <c r="O5968" t="s">
        <v>1202</v>
      </c>
      <c r="P5968" t="s">
        <v>1209</v>
      </c>
      <c r="Q5968">
        <v>3.43</v>
      </c>
      <c r="R5968">
        <v>3.43</v>
      </c>
    </row>
    <row r="5969" spans="1:18" x14ac:dyDescent="0.25">
      <c r="A5969" t="s">
        <v>17763</v>
      </c>
      <c r="B5969" t="s">
        <v>17764</v>
      </c>
      <c r="D5969" t="s">
        <v>17765</v>
      </c>
      <c r="F5969" s="65">
        <v>49.9</v>
      </c>
      <c r="G5969" s="65" t="s">
        <v>394</v>
      </c>
      <c r="H5969">
        <v>39.238</v>
      </c>
      <c r="I5969">
        <v>-3.4750000000000001</v>
      </c>
      <c r="J5969" s="65" t="s">
        <v>2673</v>
      </c>
      <c r="K5969" t="s">
        <v>2691</v>
      </c>
      <c r="O5969" t="s">
        <v>1202</v>
      </c>
      <c r="P5969" t="s">
        <v>1209</v>
      </c>
      <c r="Q5969">
        <v>3.43</v>
      </c>
      <c r="R5969">
        <v>3.43</v>
      </c>
    </row>
    <row r="5970" spans="1:18" x14ac:dyDescent="0.25">
      <c r="A5970" t="s">
        <v>16718</v>
      </c>
      <c r="B5970" t="s">
        <v>17766</v>
      </c>
      <c r="D5970" t="s">
        <v>17767</v>
      </c>
      <c r="F5970" s="65">
        <v>3</v>
      </c>
      <c r="G5970" s="65" t="s">
        <v>1213</v>
      </c>
      <c r="J5970" s="65" t="s">
        <v>2673</v>
      </c>
      <c r="O5970" t="s">
        <v>1202</v>
      </c>
    </row>
    <row r="5971" spans="1:18" x14ac:dyDescent="0.25">
      <c r="A5971" t="s">
        <v>17768</v>
      </c>
      <c r="B5971" t="s">
        <v>17769</v>
      </c>
      <c r="D5971" t="s">
        <v>17770</v>
      </c>
      <c r="F5971" s="65">
        <v>44.8</v>
      </c>
      <c r="G5971" s="65" t="s">
        <v>1495</v>
      </c>
      <c r="J5971" s="65" t="s">
        <v>2673</v>
      </c>
      <c r="O5971" t="s">
        <v>1360</v>
      </c>
      <c r="Q5971">
        <v>0</v>
      </c>
      <c r="R5971">
        <v>0</v>
      </c>
    </row>
    <row r="5972" spans="1:18" x14ac:dyDescent="0.25">
      <c r="A5972" t="s">
        <v>17771</v>
      </c>
      <c r="B5972" t="s">
        <v>17772</v>
      </c>
      <c r="D5972" t="s">
        <v>17773</v>
      </c>
      <c r="F5972" s="65">
        <v>1.8</v>
      </c>
      <c r="G5972" s="65" t="s">
        <v>394</v>
      </c>
      <c r="J5972" s="65" t="s">
        <v>2673</v>
      </c>
      <c r="O5972" t="s">
        <v>1202</v>
      </c>
      <c r="Q5972">
        <v>0</v>
      </c>
      <c r="R5972">
        <v>0</v>
      </c>
    </row>
    <row r="5973" spans="1:18" x14ac:dyDescent="0.25">
      <c r="A5973" t="s">
        <v>17774</v>
      </c>
      <c r="B5973" t="s">
        <v>17775</v>
      </c>
      <c r="D5973" t="s">
        <v>17776</v>
      </c>
      <c r="F5973" s="65">
        <v>2.5</v>
      </c>
      <c r="G5973" s="65" t="s">
        <v>1213</v>
      </c>
      <c r="J5973" s="65" t="s">
        <v>2673</v>
      </c>
      <c r="O5973" t="s">
        <v>1202</v>
      </c>
    </row>
    <row r="5974" spans="1:18" x14ac:dyDescent="0.25">
      <c r="A5974" t="s">
        <v>17777</v>
      </c>
      <c r="B5974" t="s">
        <v>17778</v>
      </c>
      <c r="D5974" t="s">
        <v>17779</v>
      </c>
      <c r="F5974" s="65">
        <v>5.8</v>
      </c>
      <c r="G5974" s="65" t="s">
        <v>1206</v>
      </c>
      <c r="J5974" s="65" t="s">
        <v>2673</v>
      </c>
      <c r="O5974" t="s">
        <v>1202</v>
      </c>
      <c r="P5974" t="s">
        <v>1317</v>
      </c>
      <c r="Q5974">
        <v>0.01</v>
      </c>
      <c r="R5974">
        <v>0.01</v>
      </c>
    </row>
    <row r="5975" spans="1:18" x14ac:dyDescent="0.25">
      <c r="A5975" t="s">
        <v>17780</v>
      </c>
      <c r="B5975" t="s">
        <v>17781</v>
      </c>
      <c r="D5975" t="s">
        <v>17782</v>
      </c>
      <c r="F5975" s="65">
        <v>0.5</v>
      </c>
      <c r="G5975" s="65" t="s">
        <v>1213</v>
      </c>
      <c r="J5975" s="65" t="s">
        <v>2673</v>
      </c>
      <c r="O5975" t="s">
        <v>1202</v>
      </c>
    </row>
    <row r="5976" spans="1:18" x14ac:dyDescent="0.25">
      <c r="A5976" t="s">
        <v>17783</v>
      </c>
      <c r="B5976" t="s">
        <v>17784</v>
      </c>
      <c r="D5976" t="s">
        <v>17785</v>
      </c>
      <c r="F5976" s="65">
        <v>7</v>
      </c>
      <c r="G5976" s="65" t="s">
        <v>1213</v>
      </c>
      <c r="J5976" s="65" t="s">
        <v>2673</v>
      </c>
      <c r="O5976" t="s">
        <v>1202</v>
      </c>
    </row>
    <row r="5977" spans="1:18" x14ac:dyDescent="0.25">
      <c r="A5977" t="s">
        <v>16060</v>
      </c>
      <c r="B5977" t="s">
        <v>17786</v>
      </c>
      <c r="D5977" t="s">
        <v>17787</v>
      </c>
      <c r="F5977" s="65">
        <v>1.5</v>
      </c>
      <c r="G5977" s="65" t="s">
        <v>394</v>
      </c>
      <c r="J5977" s="65" t="s">
        <v>2673</v>
      </c>
      <c r="O5977" t="s">
        <v>1202</v>
      </c>
      <c r="Q5977">
        <v>0</v>
      </c>
      <c r="R5977">
        <v>0</v>
      </c>
    </row>
    <row r="5978" spans="1:18" x14ac:dyDescent="0.25">
      <c r="A5978" t="s">
        <v>17158</v>
      </c>
      <c r="B5978" t="s">
        <v>17788</v>
      </c>
      <c r="D5978" t="s">
        <v>17789</v>
      </c>
      <c r="F5978" s="65">
        <v>1</v>
      </c>
      <c r="G5978" s="65" t="s">
        <v>1206</v>
      </c>
      <c r="J5978" s="65" t="s">
        <v>2673</v>
      </c>
      <c r="O5978" t="s">
        <v>1202</v>
      </c>
      <c r="P5978" t="s">
        <v>1317</v>
      </c>
      <c r="Q5978">
        <v>0.01</v>
      </c>
      <c r="R5978">
        <v>0.01</v>
      </c>
    </row>
    <row r="5979" spans="1:18" x14ac:dyDescent="0.25">
      <c r="A5979" t="s">
        <v>17790</v>
      </c>
      <c r="B5979" t="s">
        <v>17791</v>
      </c>
      <c r="D5979" t="s">
        <v>17792</v>
      </c>
      <c r="F5979" s="65">
        <v>14</v>
      </c>
      <c r="G5979" s="65" t="s">
        <v>1495</v>
      </c>
      <c r="J5979" s="65" t="s">
        <v>2673</v>
      </c>
      <c r="O5979" t="s">
        <v>1360</v>
      </c>
      <c r="Q5979">
        <v>0</v>
      </c>
      <c r="R5979">
        <v>0</v>
      </c>
    </row>
    <row r="5980" spans="1:18" x14ac:dyDescent="0.25">
      <c r="A5980" t="s">
        <v>17790</v>
      </c>
      <c r="B5980" t="s">
        <v>17793</v>
      </c>
      <c r="D5980" t="s">
        <v>17794</v>
      </c>
      <c r="F5980" s="65">
        <v>8</v>
      </c>
      <c r="G5980" s="65" t="s">
        <v>1495</v>
      </c>
      <c r="J5980" s="65" t="s">
        <v>2673</v>
      </c>
      <c r="O5980" t="s">
        <v>1360</v>
      </c>
      <c r="Q5980">
        <v>0</v>
      </c>
      <c r="R5980">
        <v>0</v>
      </c>
    </row>
    <row r="5981" spans="1:18" x14ac:dyDescent="0.25">
      <c r="A5981" t="s">
        <v>17795</v>
      </c>
      <c r="B5981" t="s">
        <v>17796</v>
      </c>
      <c r="D5981" t="s">
        <v>17797</v>
      </c>
      <c r="F5981" s="65">
        <v>23.4</v>
      </c>
      <c r="G5981" s="65" t="s">
        <v>1213</v>
      </c>
      <c r="J5981" s="65" t="s">
        <v>2673</v>
      </c>
      <c r="O5981" t="s">
        <v>1202</v>
      </c>
    </row>
    <row r="5982" spans="1:18" x14ac:dyDescent="0.25">
      <c r="A5982" t="s">
        <v>17798</v>
      </c>
      <c r="B5982" t="s">
        <v>17799</v>
      </c>
      <c r="D5982" t="s">
        <v>17800</v>
      </c>
      <c r="F5982" s="65">
        <v>49.9</v>
      </c>
      <c r="G5982" s="65" t="s">
        <v>1495</v>
      </c>
      <c r="J5982" s="65" t="s">
        <v>2673</v>
      </c>
      <c r="O5982" t="s">
        <v>1360</v>
      </c>
      <c r="Q5982">
        <v>0</v>
      </c>
      <c r="R5982">
        <v>0</v>
      </c>
    </row>
    <row r="5983" spans="1:18" x14ac:dyDescent="0.25">
      <c r="A5983" t="s">
        <v>17801</v>
      </c>
      <c r="B5983" t="s">
        <v>17802</v>
      </c>
      <c r="D5983" t="s">
        <v>17803</v>
      </c>
      <c r="F5983" s="65">
        <v>1</v>
      </c>
      <c r="G5983" s="65" t="s">
        <v>1213</v>
      </c>
      <c r="J5983" s="65" t="s">
        <v>2673</v>
      </c>
      <c r="O5983" t="s">
        <v>1202</v>
      </c>
    </row>
    <row r="5984" spans="1:18" x14ac:dyDescent="0.25">
      <c r="A5984" t="s">
        <v>17804</v>
      </c>
      <c r="B5984" t="s">
        <v>17805</v>
      </c>
      <c r="D5984" t="s">
        <v>17806</v>
      </c>
      <c r="F5984" s="65">
        <v>0.9</v>
      </c>
      <c r="G5984" s="65" t="s">
        <v>1213</v>
      </c>
      <c r="J5984" s="65" t="s">
        <v>2673</v>
      </c>
      <c r="O5984" t="s">
        <v>1202</v>
      </c>
    </row>
    <row r="5985" spans="1:18" x14ac:dyDescent="0.25">
      <c r="A5985" t="s">
        <v>17807</v>
      </c>
      <c r="B5985" t="s">
        <v>17808</v>
      </c>
      <c r="D5985" t="s">
        <v>17809</v>
      </c>
      <c r="F5985" s="65">
        <v>49.5</v>
      </c>
      <c r="G5985" s="65" t="s">
        <v>1495</v>
      </c>
      <c r="J5985" s="65" t="s">
        <v>2673</v>
      </c>
      <c r="O5985" t="s">
        <v>1360</v>
      </c>
      <c r="Q5985">
        <v>0</v>
      </c>
      <c r="R5985">
        <v>0</v>
      </c>
    </row>
    <row r="5986" spans="1:18" x14ac:dyDescent="0.25">
      <c r="A5986" t="s">
        <v>17810</v>
      </c>
      <c r="B5986" t="s">
        <v>17811</v>
      </c>
      <c r="D5986" t="s">
        <v>17812</v>
      </c>
      <c r="F5986" s="65">
        <v>0.2</v>
      </c>
      <c r="G5986" s="65" t="s">
        <v>1213</v>
      </c>
      <c r="J5986" s="65" t="s">
        <v>2673</v>
      </c>
      <c r="O5986" t="s">
        <v>1202</v>
      </c>
    </row>
    <row r="5987" spans="1:18" x14ac:dyDescent="0.25">
      <c r="A5987" t="s">
        <v>17813</v>
      </c>
      <c r="B5987" t="s">
        <v>17814</v>
      </c>
      <c r="D5987" t="s">
        <v>17815</v>
      </c>
      <c r="F5987" s="65">
        <v>19.8</v>
      </c>
      <c r="G5987" s="65" t="s">
        <v>1213</v>
      </c>
      <c r="J5987" s="65" t="s">
        <v>2673</v>
      </c>
      <c r="O5987" t="s">
        <v>1202</v>
      </c>
    </row>
    <row r="5988" spans="1:18" x14ac:dyDescent="0.25">
      <c r="A5988" t="s">
        <v>17816</v>
      </c>
      <c r="B5988" t="s">
        <v>17817</v>
      </c>
      <c r="D5988" t="s">
        <v>17818</v>
      </c>
      <c r="F5988" s="65">
        <v>0.3</v>
      </c>
      <c r="G5988" s="65" t="s">
        <v>1213</v>
      </c>
      <c r="J5988" s="65" t="s">
        <v>2673</v>
      </c>
      <c r="O5988" t="s">
        <v>1202</v>
      </c>
    </row>
    <row r="5989" spans="1:18" x14ac:dyDescent="0.25">
      <c r="A5989" t="s">
        <v>17819</v>
      </c>
      <c r="B5989" t="s">
        <v>17820</v>
      </c>
      <c r="D5989" t="s">
        <v>17821</v>
      </c>
      <c r="F5989" s="65">
        <v>1.5</v>
      </c>
      <c r="G5989" s="65" t="s">
        <v>1213</v>
      </c>
      <c r="J5989" s="65" t="s">
        <v>2673</v>
      </c>
      <c r="O5989" t="s">
        <v>1202</v>
      </c>
    </row>
    <row r="5990" spans="1:18" x14ac:dyDescent="0.25">
      <c r="A5990" t="s">
        <v>17620</v>
      </c>
      <c r="B5990" t="s">
        <v>17822</v>
      </c>
      <c r="D5990" t="s">
        <v>17823</v>
      </c>
      <c r="F5990" s="65">
        <v>1.2</v>
      </c>
      <c r="G5990" s="65" t="s">
        <v>1206</v>
      </c>
      <c r="J5990" s="65" t="s">
        <v>2673</v>
      </c>
      <c r="O5990" t="s">
        <v>1202</v>
      </c>
      <c r="P5990" t="s">
        <v>1317</v>
      </c>
      <c r="Q5990">
        <v>0.01</v>
      </c>
      <c r="R5990">
        <v>0.01</v>
      </c>
    </row>
    <row r="5991" spans="1:18" x14ac:dyDescent="0.25">
      <c r="A5991" t="s">
        <v>16554</v>
      </c>
      <c r="B5991" t="s">
        <v>17824</v>
      </c>
      <c r="D5991" t="s">
        <v>17825</v>
      </c>
      <c r="F5991" s="65">
        <v>3.1</v>
      </c>
      <c r="G5991" s="65" t="s">
        <v>1213</v>
      </c>
      <c r="J5991" s="65" t="s">
        <v>2673</v>
      </c>
      <c r="O5991" t="s">
        <v>1202</v>
      </c>
    </row>
    <row r="5992" spans="1:18" x14ac:dyDescent="0.25">
      <c r="A5992" t="s">
        <v>17826</v>
      </c>
      <c r="B5992" t="s">
        <v>17827</v>
      </c>
      <c r="D5992" t="s">
        <v>17828</v>
      </c>
      <c r="F5992" s="65">
        <v>1.7</v>
      </c>
      <c r="G5992" s="65" t="s">
        <v>1213</v>
      </c>
      <c r="J5992" s="65" t="s">
        <v>2673</v>
      </c>
      <c r="O5992" t="s">
        <v>1202</v>
      </c>
    </row>
    <row r="5993" spans="1:18" x14ac:dyDescent="0.25">
      <c r="A5993" t="s">
        <v>17829</v>
      </c>
      <c r="B5993" t="s">
        <v>17830</v>
      </c>
      <c r="D5993" t="s">
        <v>17831</v>
      </c>
      <c r="F5993" s="65">
        <v>5.2</v>
      </c>
      <c r="G5993" s="65" t="s">
        <v>1213</v>
      </c>
      <c r="J5993" s="65" t="s">
        <v>2673</v>
      </c>
      <c r="O5993" t="s">
        <v>1202</v>
      </c>
    </row>
    <row r="5994" spans="1:18" x14ac:dyDescent="0.25">
      <c r="A5994" t="s">
        <v>17739</v>
      </c>
      <c r="B5994" t="s">
        <v>17832</v>
      </c>
      <c r="D5994" t="s">
        <v>17833</v>
      </c>
      <c r="F5994" s="65">
        <v>3</v>
      </c>
      <c r="G5994" s="65" t="s">
        <v>1213</v>
      </c>
      <c r="J5994" s="65" t="s">
        <v>2673</v>
      </c>
      <c r="O5994" t="s">
        <v>1202</v>
      </c>
    </row>
    <row r="5995" spans="1:18" x14ac:dyDescent="0.25">
      <c r="A5995" t="s">
        <v>16447</v>
      </c>
      <c r="B5995" t="s">
        <v>17834</v>
      </c>
      <c r="D5995" t="s">
        <v>17835</v>
      </c>
      <c r="F5995" s="65">
        <v>0.4</v>
      </c>
      <c r="G5995" s="65" t="s">
        <v>1213</v>
      </c>
      <c r="J5995" s="65" t="s">
        <v>2673</v>
      </c>
      <c r="O5995" t="s">
        <v>1202</v>
      </c>
    </row>
    <row r="5996" spans="1:18" x14ac:dyDescent="0.25">
      <c r="A5996" t="s">
        <v>17742</v>
      </c>
      <c r="B5996" t="s">
        <v>17836</v>
      </c>
      <c r="D5996" t="s">
        <v>17837</v>
      </c>
      <c r="F5996" s="65">
        <v>5.2</v>
      </c>
      <c r="G5996" s="65" t="s">
        <v>1213</v>
      </c>
      <c r="J5996" s="65" t="s">
        <v>2673</v>
      </c>
      <c r="O5996" t="s">
        <v>1202</v>
      </c>
    </row>
    <row r="5997" spans="1:18" x14ac:dyDescent="0.25">
      <c r="A5997" t="s">
        <v>17838</v>
      </c>
      <c r="B5997" t="s">
        <v>17839</v>
      </c>
      <c r="D5997" t="s">
        <v>17840</v>
      </c>
      <c r="F5997" s="65">
        <v>0.3</v>
      </c>
      <c r="G5997" s="65" t="s">
        <v>1213</v>
      </c>
      <c r="J5997" s="65" t="s">
        <v>2673</v>
      </c>
      <c r="O5997" t="s">
        <v>1202</v>
      </c>
    </row>
    <row r="5998" spans="1:18" x14ac:dyDescent="0.25">
      <c r="A5998" t="s">
        <v>17841</v>
      </c>
      <c r="B5998" t="s">
        <v>17842</v>
      </c>
      <c r="D5998" t="s">
        <v>17843</v>
      </c>
      <c r="F5998" s="65">
        <v>0.2</v>
      </c>
      <c r="G5998" s="65" t="s">
        <v>1213</v>
      </c>
      <c r="J5998" s="65" t="s">
        <v>2673</v>
      </c>
      <c r="O5998" t="s">
        <v>1202</v>
      </c>
    </row>
    <row r="5999" spans="1:18" x14ac:dyDescent="0.25">
      <c r="A5999" t="s">
        <v>17844</v>
      </c>
      <c r="B5999" t="s">
        <v>17845</v>
      </c>
      <c r="D5999" t="s">
        <v>17846</v>
      </c>
      <c r="F5999" s="65">
        <v>4.7</v>
      </c>
      <c r="G5999" s="65" t="s">
        <v>1213</v>
      </c>
      <c r="J5999" s="65" t="s">
        <v>2673</v>
      </c>
      <c r="O5999" t="s">
        <v>1202</v>
      </c>
    </row>
    <row r="6000" spans="1:18" x14ac:dyDescent="0.25">
      <c r="A6000" t="s">
        <v>17847</v>
      </c>
      <c r="B6000" t="s">
        <v>17848</v>
      </c>
      <c r="D6000" t="s">
        <v>17849</v>
      </c>
      <c r="F6000" s="65">
        <v>12.2</v>
      </c>
      <c r="G6000" s="65" t="s">
        <v>1213</v>
      </c>
      <c r="J6000" s="65" t="s">
        <v>2673</v>
      </c>
      <c r="O6000" t="s">
        <v>1202</v>
      </c>
    </row>
    <row r="6001" spans="1:15" x14ac:dyDescent="0.25">
      <c r="A6001" t="s">
        <v>17850</v>
      </c>
      <c r="B6001" t="s">
        <v>17851</v>
      </c>
      <c r="D6001" t="s">
        <v>17852</v>
      </c>
      <c r="F6001" s="65">
        <v>45.4</v>
      </c>
      <c r="G6001" s="65" t="s">
        <v>1213</v>
      </c>
      <c r="J6001" s="65" t="s">
        <v>2673</v>
      </c>
      <c r="O6001" t="s">
        <v>1202</v>
      </c>
    </row>
    <row r="6002" spans="1:15" x14ac:dyDescent="0.25">
      <c r="A6002" t="s">
        <v>17853</v>
      </c>
      <c r="B6002" t="s">
        <v>17854</v>
      </c>
      <c r="D6002" t="s">
        <v>17855</v>
      </c>
      <c r="F6002" s="65">
        <v>48.9</v>
      </c>
      <c r="G6002" s="65" t="s">
        <v>1213</v>
      </c>
      <c r="J6002" s="65" t="s">
        <v>2673</v>
      </c>
      <c r="O6002" t="s">
        <v>1202</v>
      </c>
    </row>
    <row r="6003" spans="1:15" x14ac:dyDescent="0.25">
      <c r="A6003" t="s">
        <v>17856</v>
      </c>
      <c r="B6003" t="s">
        <v>17857</v>
      </c>
      <c r="D6003" t="s">
        <v>17858</v>
      </c>
      <c r="F6003" s="65">
        <v>13.7</v>
      </c>
      <c r="G6003" s="65" t="s">
        <v>1213</v>
      </c>
      <c r="J6003" s="65" t="s">
        <v>2673</v>
      </c>
      <c r="O6003" t="s">
        <v>1202</v>
      </c>
    </row>
    <row r="6004" spans="1:15" x14ac:dyDescent="0.25">
      <c r="A6004" t="s">
        <v>17859</v>
      </c>
      <c r="B6004" t="s">
        <v>17860</v>
      </c>
      <c r="D6004" t="s">
        <v>17861</v>
      </c>
      <c r="F6004" s="65">
        <v>27.2</v>
      </c>
      <c r="G6004" s="65" t="s">
        <v>1213</v>
      </c>
      <c r="J6004" s="65" t="s">
        <v>2673</v>
      </c>
      <c r="O6004" t="s">
        <v>1202</v>
      </c>
    </row>
    <row r="6005" spans="1:15" x14ac:dyDescent="0.25">
      <c r="A6005" t="s">
        <v>17862</v>
      </c>
      <c r="B6005" t="s">
        <v>17863</v>
      </c>
      <c r="D6005" t="s">
        <v>17864</v>
      </c>
      <c r="F6005" s="65">
        <v>13.5</v>
      </c>
      <c r="G6005" s="65" t="s">
        <v>1213</v>
      </c>
      <c r="J6005" s="65" t="s">
        <v>2673</v>
      </c>
      <c r="O6005" t="s">
        <v>1202</v>
      </c>
    </row>
    <row r="6006" spans="1:15" x14ac:dyDescent="0.25">
      <c r="A6006" t="s">
        <v>17865</v>
      </c>
      <c r="B6006" t="s">
        <v>17866</v>
      </c>
      <c r="D6006" t="s">
        <v>17867</v>
      </c>
      <c r="F6006" s="65">
        <v>66.099999999999994</v>
      </c>
      <c r="G6006" s="65" t="s">
        <v>1213</v>
      </c>
      <c r="J6006" s="65" t="s">
        <v>2673</v>
      </c>
      <c r="O6006" t="s">
        <v>1202</v>
      </c>
    </row>
    <row r="6007" spans="1:15" x14ac:dyDescent="0.25">
      <c r="A6007" t="s">
        <v>17868</v>
      </c>
      <c r="B6007" t="s">
        <v>17869</v>
      </c>
      <c r="D6007" t="s">
        <v>17870</v>
      </c>
      <c r="F6007" s="65">
        <v>0.5</v>
      </c>
      <c r="G6007" s="65" t="s">
        <v>1213</v>
      </c>
      <c r="J6007" s="65" t="s">
        <v>2673</v>
      </c>
      <c r="O6007" t="s">
        <v>1202</v>
      </c>
    </row>
    <row r="6008" spans="1:15" x14ac:dyDescent="0.25">
      <c r="A6008" t="s">
        <v>17871</v>
      </c>
      <c r="B6008" t="s">
        <v>17872</v>
      </c>
      <c r="D6008" t="s">
        <v>17873</v>
      </c>
      <c r="F6008" s="65">
        <v>0.2</v>
      </c>
      <c r="G6008" s="65" t="s">
        <v>1213</v>
      </c>
      <c r="J6008" s="65" t="s">
        <v>2673</v>
      </c>
      <c r="O6008" t="s">
        <v>1202</v>
      </c>
    </row>
    <row r="6009" spans="1:15" x14ac:dyDescent="0.25">
      <c r="A6009" t="s">
        <v>17874</v>
      </c>
      <c r="B6009" t="s">
        <v>17875</v>
      </c>
      <c r="D6009" t="s">
        <v>17876</v>
      </c>
      <c r="F6009" s="65">
        <v>38.4</v>
      </c>
      <c r="G6009" s="65" t="s">
        <v>1213</v>
      </c>
      <c r="J6009" s="65" t="s">
        <v>2673</v>
      </c>
      <c r="O6009" t="s">
        <v>1202</v>
      </c>
    </row>
    <row r="6010" spans="1:15" x14ac:dyDescent="0.25">
      <c r="A6010" t="s">
        <v>17877</v>
      </c>
      <c r="B6010" t="s">
        <v>17878</v>
      </c>
      <c r="D6010" t="s">
        <v>17879</v>
      </c>
      <c r="F6010" s="65">
        <v>34.700000000000003</v>
      </c>
      <c r="G6010" s="65" t="s">
        <v>1213</v>
      </c>
      <c r="J6010" s="65" t="s">
        <v>2673</v>
      </c>
      <c r="O6010" t="s">
        <v>1202</v>
      </c>
    </row>
    <row r="6011" spans="1:15" x14ac:dyDescent="0.25">
      <c r="A6011" t="s">
        <v>17880</v>
      </c>
      <c r="B6011" t="s">
        <v>17881</v>
      </c>
      <c r="D6011" t="s">
        <v>17882</v>
      </c>
      <c r="F6011" s="65">
        <v>10.3</v>
      </c>
      <c r="G6011" s="65" t="s">
        <v>1213</v>
      </c>
      <c r="J6011" s="65" t="s">
        <v>2673</v>
      </c>
      <c r="O6011" t="s">
        <v>1202</v>
      </c>
    </row>
    <row r="6012" spans="1:15" x14ac:dyDescent="0.25">
      <c r="A6012" t="s">
        <v>17883</v>
      </c>
      <c r="B6012" t="s">
        <v>17884</v>
      </c>
      <c r="D6012" t="s">
        <v>17885</v>
      </c>
      <c r="F6012" s="65">
        <v>0.2</v>
      </c>
      <c r="G6012" s="65" t="s">
        <v>1213</v>
      </c>
      <c r="J6012" s="65" t="s">
        <v>2673</v>
      </c>
      <c r="O6012" t="s">
        <v>1202</v>
      </c>
    </row>
    <row r="6013" spans="1:15" x14ac:dyDescent="0.25">
      <c r="A6013" t="s">
        <v>17886</v>
      </c>
      <c r="B6013" t="s">
        <v>17887</v>
      </c>
      <c r="D6013" t="s">
        <v>17888</v>
      </c>
      <c r="F6013" s="65">
        <v>11.6</v>
      </c>
      <c r="G6013" s="65" t="s">
        <v>1213</v>
      </c>
      <c r="J6013" s="65" t="s">
        <v>2673</v>
      </c>
      <c r="O6013" t="s">
        <v>1202</v>
      </c>
    </row>
    <row r="6014" spans="1:15" x14ac:dyDescent="0.25">
      <c r="A6014" t="s">
        <v>17889</v>
      </c>
      <c r="B6014" t="s">
        <v>17890</v>
      </c>
      <c r="D6014" t="s">
        <v>17891</v>
      </c>
      <c r="F6014" s="65">
        <v>1.9</v>
      </c>
      <c r="G6014" s="65" t="s">
        <v>1213</v>
      </c>
      <c r="J6014" s="65" t="s">
        <v>2673</v>
      </c>
      <c r="O6014" t="s">
        <v>1202</v>
      </c>
    </row>
    <row r="6015" spans="1:15" x14ac:dyDescent="0.25">
      <c r="A6015" t="s">
        <v>17892</v>
      </c>
      <c r="B6015" t="s">
        <v>17893</v>
      </c>
      <c r="D6015" t="s">
        <v>17894</v>
      </c>
      <c r="F6015" s="65">
        <v>0.2</v>
      </c>
      <c r="G6015" s="65" t="s">
        <v>1213</v>
      </c>
      <c r="J6015" s="65" t="s">
        <v>2673</v>
      </c>
      <c r="O6015" t="s">
        <v>1202</v>
      </c>
    </row>
    <row r="6016" spans="1:15" x14ac:dyDescent="0.25">
      <c r="A6016" t="s">
        <v>17895</v>
      </c>
      <c r="B6016" t="s">
        <v>17896</v>
      </c>
      <c r="D6016" t="s">
        <v>17897</v>
      </c>
      <c r="F6016" s="65">
        <v>1.1000000000000001</v>
      </c>
      <c r="G6016" s="65" t="s">
        <v>1213</v>
      </c>
      <c r="J6016" s="65" t="s">
        <v>2673</v>
      </c>
      <c r="O6016" t="s">
        <v>1202</v>
      </c>
    </row>
    <row r="6017" spans="1:18" x14ac:dyDescent="0.25">
      <c r="A6017" t="s">
        <v>17898</v>
      </c>
      <c r="B6017" t="s">
        <v>17899</v>
      </c>
      <c r="D6017" t="s">
        <v>17900</v>
      </c>
      <c r="F6017" s="65">
        <v>4</v>
      </c>
      <c r="G6017" s="65" t="s">
        <v>1213</v>
      </c>
      <c r="J6017" s="65" t="s">
        <v>2673</v>
      </c>
      <c r="O6017" t="s">
        <v>1202</v>
      </c>
    </row>
    <row r="6018" spans="1:18" x14ac:dyDescent="0.25">
      <c r="A6018" t="s">
        <v>17901</v>
      </c>
      <c r="B6018" t="s">
        <v>17902</v>
      </c>
      <c r="D6018" t="s">
        <v>17903</v>
      </c>
      <c r="F6018" s="65">
        <v>17.899999999999999</v>
      </c>
      <c r="G6018" s="65" t="s">
        <v>1213</v>
      </c>
      <c r="J6018" s="65" t="s">
        <v>2673</v>
      </c>
      <c r="O6018" t="s">
        <v>1202</v>
      </c>
    </row>
    <row r="6019" spans="1:18" x14ac:dyDescent="0.25">
      <c r="A6019" t="s">
        <v>17904</v>
      </c>
      <c r="B6019" t="s">
        <v>17905</v>
      </c>
      <c r="D6019" t="s">
        <v>17906</v>
      </c>
      <c r="F6019" s="65">
        <v>20.3</v>
      </c>
      <c r="G6019" s="65" t="s">
        <v>1213</v>
      </c>
      <c r="J6019" s="65" t="s">
        <v>2673</v>
      </c>
      <c r="O6019" t="s">
        <v>1202</v>
      </c>
    </row>
    <row r="6020" spans="1:18" x14ac:dyDescent="0.25">
      <c r="A6020" t="s">
        <v>17907</v>
      </c>
      <c r="B6020" t="s">
        <v>17908</v>
      </c>
      <c r="D6020" t="s">
        <v>17909</v>
      </c>
      <c r="F6020" s="65">
        <v>2.5</v>
      </c>
      <c r="G6020" s="65" t="s">
        <v>1213</v>
      </c>
      <c r="J6020" s="65" t="s">
        <v>2673</v>
      </c>
      <c r="O6020" t="s">
        <v>1202</v>
      </c>
    </row>
    <row r="6021" spans="1:18" x14ac:dyDescent="0.25">
      <c r="A6021" t="s">
        <v>17910</v>
      </c>
      <c r="B6021" t="s">
        <v>17911</v>
      </c>
      <c r="D6021" t="s">
        <v>17912</v>
      </c>
      <c r="F6021" s="65">
        <v>4.2</v>
      </c>
      <c r="G6021" s="65" t="s">
        <v>1213</v>
      </c>
      <c r="J6021" s="65" t="s">
        <v>2673</v>
      </c>
      <c r="O6021" t="s">
        <v>1202</v>
      </c>
    </row>
    <row r="6022" spans="1:18" x14ac:dyDescent="0.25">
      <c r="A6022" t="s">
        <v>17913</v>
      </c>
      <c r="B6022" t="s">
        <v>17914</v>
      </c>
      <c r="D6022" t="s">
        <v>17915</v>
      </c>
      <c r="F6022" s="65">
        <v>4.0999999999999996</v>
      </c>
      <c r="G6022" s="65" t="s">
        <v>1213</v>
      </c>
      <c r="J6022" s="65" t="s">
        <v>2673</v>
      </c>
      <c r="O6022" t="s">
        <v>1202</v>
      </c>
    </row>
    <row r="6023" spans="1:18" x14ac:dyDescent="0.25">
      <c r="A6023" t="s">
        <v>16689</v>
      </c>
      <c r="B6023" t="s">
        <v>17916</v>
      </c>
      <c r="D6023" t="s">
        <v>17917</v>
      </c>
      <c r="F6023" s="65">
        <v>4.9000000000000004</v>
      </c>
      <c r="G6023" s="65" t="s">
        <v>1206</v>
      </c>
      <c r="J6023" s="65" t="s">
        <v>2673</v>
      </c>
      <c r="O6023" t="s">
        <v>1202</v>
      </c>
      <c r="P6023" t="s">
        <v>1317</v>
      </c>
      <c r="Q6023">
        <v>0.01</v>
      </c>
      <c r="R6023">
        <v>0.01</v>
      </c>
    </row>
    <row r="6024" spans="1:18" x14ac:dyDescent="0.25">
      <c r="A6024" t="s">
        <v>17918</v>
      </c>
      <c r="B6024" t="s">
        <v>17919</v>
      </c>
      <c r="D6024" t="s">
        <v>17920</v>
      </c>
      <c r="F6024" s="65">
        <v>2.2000000000000002</v>
      </c>
      <c r="G6024" s="65" t="s">
        <v>49</v>
      </c>
      <c r="J6024" s="65" t="s">
        <v>2673</v>
      </c>
      <c r="O6024" t="s">
        <v>1202</v>
      </c>
      <c r="P6024" t="s">
        <v>1317</v>
      </c>
      <c r="Q6024">
        <v>1.7</v>
      </c>
      <c r="R6024">
        <v>0.13</v>
      </c>
    </row>
    <row r="6025" spans="1:18" x14ac:dyDescent="0.25">
      <c r="A6025" t="s">
        <v>17921</v>
      </c>
      <c r="B6025" t="s">
        <v>17922</v>
      </c>
      <c r="D6025" t="s">
        <v>17923</v>
      </c>
      <c r="F6025" s="65">
        <v>2</v>
      </c>
      <c r="G6025" s="65" t="s">
        <v>49</v>
      </c>
      <c r="J6025" s="65" t="s">
        <v>2673</v>
      </c>
      <c r="O6025" t="s">
        <v>1202</v>
      </c>
      <c r="P6025" t="s">
        <v>1317</v>
      </c>
      <c r="Q6025">
        <v>1.7</v>
      </c>
      <c r="R6025">
        <v>0.13</v>
      </c>
    </row>
    <row r="6026" spans="1:18" x14ac:dyDescent="0.25">
      <c r="A6026" t="s">
        <v>17924</v>
      </c>
      <c r="B6026" t="s">
        <v>17925</v>
      </c>
      <c r="D6026" t="s">
        <v>17926</v>
      </c>
      <c r="F6026" s="65">
        <v>9.9</v>
      </c>
      <c r="G6026" s="65" t="s">
        <v>1206</v>
      </c>
      <c r="J6026" s="65" t="s">
        <v>2673</v>
      </c>
      <c r="O6026" t="s">
        <v>1202</v>
      </c>
      <c r="P6026" t="s">
        <v>1317</v>
      </c>
      <c r="Q6026">
        <v>0.01</v>
      </c>
      <c r="R6026">
        <v>0.01</v>
      </c>
    </row>
    <row r="6027" spans="1:18" x14ac:dyDescent="0.25">
      <c r="A6027" t="s">
        <v>17924</v>
      </c>
      <c r="B6027" t="s">
        <v>17927</v>
      </c>
      <c r="D6027" t="s">
        <v>17928</v>
      </c>
      <c r="F6027" s="65">
        <v>3.3</v>
      </c>
      <c r="G6027" s="65" t="s">
        <v>1206</v>
      </c>
      <c r="J6027" s="65" t="s">
        <v>2673</v>
      </c>
      <c r="O6027" t="s">
        <v>1202</v>
      </c>
      <c r="P6027" t="s">
        <v>1317</v>
      </c>
      <c r="Q6027">
        <v>0.01</v>
      </c>
      <c r="R6027">
        <v>0.01</v>
      </c>
    </row>
    <row r="6028" spans="1:18" x14ac:dyDescent="0.25">
      <c r="A6028" t="s">
        <v>17929</v>
      </c>
      <c r="B6028" t="s">
        <v>17930</v>
      </c>
      <c r="D6028" t="s">
        <v>17931</v>
      </c>
      <c r="F6028" s="65">
        <v>0.2</v>
      </c>
      <c r="G6028" s="65" t="s">
        <v>1495</v>
      </c>
      <c r="J6028" s="65" t="s">
        <v>2673</v>
      </c>
      <c r="O6028" t="s">
        <v>1360</v>
      </c>
      <c r="Q6028">
        <v>0</v>
      </c>
      <c r="R6028">
        <v>0</v>
      </c>
    </row>
    <row r="6029" spans="1:18" x14ac:dyDescent="0.25">
      <c r="A6029" t="s">
        <v>17932</v>
      </c>
      <c r="B6029" t="s">
        <v>17933</v>
      </c>
      <c r="D6029" t="s">
        <v>17934</v>
      </c>
      <c r="F6029" s="65">
        <v>28</v>
      </c>
      <c r="G6029" s="65" t="s">
        <v>1495</v>
      </c>
      <c r="J6029" s="65" t="s">
        <v>2673</v>
      </c>
      <c r="O6029" t="s">
        <v>1360</v>
      </c>
      <c r="Q6029">
        <v>0</v>
      </c>
      <c r="R6029">
        <v>0</v>
      </c>
    </row>
    <row r="6030" spans="1:18" x14ac:dyDescent="0.25">
      <c r="A6030" t="s">
        <v>17935</v>
      </c>
      <c r="B6030" t="s">
        <v>17936</v>
      </c>
      <c r="D6030" t="s">
        <v>17937</v>
      </c>
      <c r="F6030" s="65">
        <v>8</v>
      </c>
      <c r="G6030" s="65" t="s">
        <v>1495</v>
      </c>
      <c r="J6030" s="65" t="s">
        <v>2673</v>
      </c>
      <c r="O6030" t="s">
        <v>1360</v>
      </c>
      <c r="Q6030">
        <v>0</v>
      </c>
      <c r="R6030">
        <v>0</v>
      </c>
    </row>
    <row r="6031" spans="1:18" x14ac:dyDescent="0.25">
      <c r="A6031" t="s">
        <v>17158</v>
      </c>
      <c r="B6031" t="s">
        <v>17938</v>
      </c>
      <c r="D6031" t="s">
        <v>17939</v>
      </c>
      <c r="F6031" s="65">
        <v>1</v>
      </c>
      <c r="G6031" s="65" t="s">
        <v>1206</v>
      </c>
      <c r="J6031" s="65" t="s">
        <v>2673</v>
      </c>
      <c r="O6031" t="s">
        <v>1202</v>
      </c>
      <c r="P6031" t="s">
        <v>1317</v>
      </c>
      <c r="Q6031">
        <v>0.01</v>
      </c>
      <c r="R6031">
        <v>0.01</v>
      </c>
    </row>
    <row r="6032" spans="1:18" x14ac:dyDescent="0.25">
      <c r="A6032" t="s">
        <v>17940</v>
      </c>
      <c r="B6032" t="s">
        <v>17941</v>
      </c>
      <c r="D6032" t="s">
        <v>17942</v>
      </c>
      <c r="F6032" s="65">
        <v>2</v>
      </c>
      <c r="G6032" s="65" t="s">
        <v>1206</v>
      </c>
      <c r="J6032" s="65" t="s">
        <v>2673</v>
      </c>
      <c r="O6032" t="s">
        <v>1202</v>
      </c>
      <c r="P6032" t="s">
        <v>1317</v>
      </c>
      <c r="Q6032">
        <v>0.01</v>
      </c>
      <c r="R6032">
        <v>0.01</v>
      </c>
    </row>
    <row r="6033" spans="1:18" x14ac:dyDescent="0.25">
      <c r="A6033" t="s">
        <v>17943</v>
      </c>
      <c r="B6033" t="s">
        <v>17944</v>
      </c>
      <c r="D6033" t="s">
        <v>17945</v>
      </c>
      <c r="F6033" s="65">
        <v>16</v>
      </c>
      <c r="G6033" s="65" t="s">
        <v>63</v>
      </c>
      <c r="J6033" s="65" t="s">
        <v>2673</v>
      </c>
      <c r="O6033" t="s">
        <v>1202</v>
      </c>
      <c r="P6033" t="s">
        <v>1317</v>
      </c>
      <c r="Q6033">
        <v>1.7</v>
      </c>
      <c r="R6033">
        <v>0.13</v>
      </c>
    </row>
    <row r="6034" spans="1:18" x14ac:dyDescent="0.25">
      <c r="A6034" t="s">
        <v>16291</v>
      </c>
      <c r="B6034" t="s">
        <v>17946</v>
      </c>
      <c r="D6034" t="s">
        <v>17947</v>
      </c>
      <c r="F6034" s="65">
        <v>13.3</v>
      </c>
      <c r="G6034" s="65" t="s">
        <v>1206</v>
      </c>
      <c r="J6034" s="65" t="s">
        <v>2673</v>
      </c>
      <c r="O6034" t="s">
        <v>1202</v>
      </c>
      <c r="P6034" t="s">
        <v>1317</v>
      </c>
      <c r="Q6034">
        <v>0.01</v>
      </c>
      <c r="R6034">
        <v>0.01</v>
      </c>
    </row>
    <row r="6035" spans="1:18" x14ac:dyDescent="0.25">
      <c r="A6035" t="s">
        <v>17948</v>
      </c>
      <c r="B6035" t="s">
        <v>17949</v>
      </c>
      <c r="D6035" t="s">
        <v>17950</v>
      </c>
      <c r="F6035" s="65">
        <v>4.3</v>
      </c>
      <c r="G6035" s="65" t="s">
        <v>1206</v>
      </c>
      <c r="J6035" s="65" t="s">
        <v>2673</v>
      </c>
      <c r="O6035" t="s">
        <v>1202</v>
      </c>
      <c r="P6035" t="s">
        <v>1317</v>
      </c>
      <c r="Q6035">
        <v>0.01</v>
      </c>
      <c r="R6035">
        <v>0.01</v>
      </c>
    </row>
    <row r="6036" spans="1:18" x14ac:dyDescent="0.25">
      <c r="A6036" t="s">
        <v>17951</v>
      </c>
      <c r="B6036" t="s">
        <v>17952</v>
      </c>
      <c r="D6036" t="s">
        <v>17953</v>
      </c>
      <c r="F6036" s="65">
        <v>0.2</v>
      </c>
      <c r="G6036" s="65" t="s">
        <v>1206</v>
      </c>
      <c r="J6036" s="65" t="s">
        <v>2673</v>
      </c>
      <c r="O6036" t="s">
        <v>1202</v>
      </c>
      <c r="P6036" t="s">
        <v>1317</v>
      </c>
      <c r="Q6036">
        <v>0.01</v>
      </c>
      <c r="R6036">
        <v>0.01</v>
      </c>
    </row>
    <row r="6037" spans="1:18" x14ac:dyDescent="0.25">
      <c r="A6037" t="s">
        <v>17954</v>
      </c>
      <c r="B6037" t="s">
        <v>17955</v>
      </c>
      <c r="D6037" t="s">
        <v>17956</v>
      </c>
      <c r="F6037" s="65">
        <v>16.3</v>
      </c>
      <c r="G6037" s="65" t="s">
        <v>1206</v>
      </c>
      <c r="J6037" s="65" t="s">
        <v>2673</v>
      </c>
      <c r="O6037" t="s">
        <v>1202</v>
      </c>
      <c r="P6037" t="s">
        <v>1317</v>
      </c>
      <c r="Q6037">
        <v>0.01</v>
      </c>
      <c r="R6037">
        <v>0.01</v>
      </c>
    </row>
    <row r="6038" spans="1:18" x14ac:dyDescent="0.25">
      <c r="A6038" t="s">
        <v>17957</v>
      </c>
      <c r="B6038" t="s">
        <v>17958</v>
      </c>
      <c r="D6038" t="s">
        <v>17959</v>
      </c>
      <c r="F6038" s="65">
        <v>2.1</v>
      </c>
      <c r="G6038" s="65" t="s">
        <v>49</v>
      </c>
      <c r="J6038" s="65" t="s">
        <v>2673</v>
      </c>
      <c r="O6038" t="s">
        <v>1202</v>
      </c>
      <c r="P6038" t="s">
        <v>1317</v>
      </c>
      <c r="Q6038">
        <v>1.7</v>
      </c>
      <c r="R6038">
        <v>0.13</v>
      </c>
    </row>
    <row r="6039" spans="1:18" x14ac:dyDescent="0.25">
      <c r="A6039" t="s">
        <v>17960</v>
      </c>
      <c r="B6039" t="s">
        <v>17961</v>
      </c>
      <c r="D6039" t="s">
        <v>17962</v>
      </c>
      <c r="F6039" s="65">
        <v>30</v>
      </c>
      <c r="G6039" s="65" t="s">
        <v>1235</v>
      </c>
      <c r="H6039">
        <v>42.743000000000002</v>
      </c>
      <c r="I6039">
        <v>-0.51700000000000002</v>
      </c>
      <c r="J6039" s="65" t="s">
        <v>2673</v>
      </c>
      <c r="K6039" t="s">
        <v>2715</v>
      </c>
      <c r="O6039" t="s">
        <v>1202</v>
      </c>
    </row>
    <row r="6040" spans="1:18" x14ac:dyDescent="0.25">
      <c r="A6040" t="s">
        <v>17960</v>
      </c>
      <c r="B6040" t="s">
        <v>17963</v>
      </c>
      <c r="D6040" t="s">
        <v>17964</v>
      </c>
      <c r="F6040" s="65">
        <v>29.9</v>
      </c>
      <c r="G6040" s="65" t="s">
        <v>1235</v>
      </c>
      <c r="H6040">
        <v>42.743000000000002</v>
      </c>
      <c r="I6040">
        <v>-0.51700000000000002</v>
      </c>
      <c r="J6040" s="65" t="s">
        <v>2673</v>
      </c>
      <c r="K6040" t="s">
        <v>2715</v>
      </c>
      <c r="O6040" t="s">
        <v>1202</v>
      </c>
    </row>
    <row r="6041" spans="1:18" x14ac:dyDescent="0.25">
      <c r="A6041" t="s">
        <v>17960</v>
      </c>
      <c r="B6041" t="s">
        <v>17965</v>
      </c>
      <c r="D6041" t="s">
        <v>17966</v>
      </c>
      <c r="F6041" s="65">
        <v>28.8</v>
      </c>
      <c r="G6041" s="65" t="s">
        <v>1235</v>
      </c>
      <c r="H6041">
        <v>42.743000000000002</v>
      </c>
      <c r="I6041">
        <v>-0.51700000000000002</v>
      </c>
      <c r="J6041" s="65" t="s">
        <v>2673</v>
      </c>
      <c r="K6041" t="s">
        <v>2715</v>
      </c>
      <c r="O6041" t="s">
        <v>1202</v>
      </c>
    </row>
    <row r="6042" spans="1:18" x14ac:dyDescent="0.25">
      <c r="A6042" t="s">
        <v>17967</v>
      </c>
      <c r="B6042" t="s">
        <v>17968</v>
      </c>
      <c r="D6042" t="s">
        <v>17969</v>
      </c>
      <c r="F6042" s="65">
        <v>1.3</v>
      </c>
      <c r="G6042" s="65" t="s">
        <v>1213</v>
      </c>
      <c r="J6042" s="65" t="s">
        <v>2673</v>
      </c>
      <c r="O6042" t="s">
        <v>1202</v>
      </c>
    </row>
    <row r="6043" spans="1:18" x14ac:dyDescent="0.25">
      <c r="A6043" t="s">
        <v>17032</v>
      </c>
      <c r="B6043" t="s">
        <v>17970</v>
      </c>
      <c r="D6043" t="s">
        <v>17971</v>
      </c>
      <c r="F6043" s="65">
        <v>1</v>
      </c>
      <c r="G6043" s="65" t="s">
        <v>1206</v>
      </c>
      <c r="J6043" s="65" t="s">
        <v>2673</v>
      </c>
      <c r="O6043" t="s">
        <v>1202</v>
      </c>
      <c r="P6043" t="s">
        <v>1317</v>
      </c>
      <c r="Q6043">
        <v>0.01</v>
      </c>
      <c r="R6043">
        <v>0.01</v>
      </c>
    </row>
    <row r="6044" spans="1:18" x14ac:dyDescent="0.25">
      <c r="A6044" t="s">
        <v>17972</v>
      </c>
      <c r="B6044" t="s">
        <v>17973</v>
      </c>
      <c r="D6044" t="s">
        <v>17974</v>
      </c>
      <c r="F6044" s="65">
        <v>4.2</v>
      </c>
      <c r="G6044" s="65" t="s">
        <v>1206</v>
      </c>
      <c r="J6044" s="65" t="s">
        <v>2673</v>
      </c>
      <c r="O6044" t="s">
        <v>1202</v>
      </c>
      <c r="P6044" t="s">
        <v>1317</v>
      </c>
      <c r="Q6044">
        <v>0.01</v>
      </c>
      <c r="R6044">
        <v>0.01</v>
      </c>
    </row>
    <row r="6045" spans="1:18" x14ac:dyDescent="0.25">
      <c r="A6045" t="s">
        <v>17975</v>
      </c>
      <c r="B6045" t="s">
        <v>17976</v>
      </c>
      <c r="D6045" t="s">
        <v>17977</v>
      </c>
      <c r="F6045" s="65">
        <v>21.4</v>
      </c>
      <c r="G6045" s="65" t="s">
        <v>63</v>
      </c>
      <c r="J6045" s="65" t="s">
        <v>2673</v>
      </c>
      <c r="O6045" t="s">
        <v>1202</v>
      </c>
      <c r="P6045" t="s">
        <v>1317</v>
      </c>
      <c r="Q6045">
        <v>1.7</v>
      </c>
      <c r="R6045">
        <v>0.13</v>
      </c>
    </row>
    <row r="6046" spans="1:18" x14ac:dyDescent="0.25">
      <c r="A6046" t="s">
        <v>16809</v>
      </c>
      <c r="B6046" t="s">
        <v>17978</v>
      </c>
      <c r="D6046" t="s">
        <v>17979</v>
      </c>
      <c r="F6046" s="65">
        <v>11.9</v>
      </c>
      <c r="G6046" s="65" t="s">
        <v>1213</v>
      </c>
      <c r="J6046" s="65" t="s">
        <v>2673</v>
      </c>
      <c r="O6046" t="s">
        <v>1202</v>
      </c>
    </row>
    <row r="6047" spans="1:18" x14ac:dyDescent="0.25">
      <c r="A6047" t="s">
        <v>17980</v>
      </c>
      <c r="B6047" t="s">
        <v>17981</v>
      </c>
      <c r="D6047" t="s">
        <v>17982</v>
      </c>
      <c r="F6047" s="65">
        <v>13.7</v>
      </c>
      <c r="G6047" s="65" t="s">
        <v>1206</v>
      </c>
      <c r="J6047" s="65" t="s">
        <v>2673</v>
      </c>
      <c r="O6047" t="s">
        <v>1202</v>
      </c>
      <c r="P6047" t="s">
        <v>1317</v>
      </c>
      <c r="Q6047">
        <v>0.01</v>
      </c>
      <c r="R6047">
        <v>0.01</v>
      </c>
    </row>
    <row r="6048" spans="1:18" x14ac:dyDescent="0.25">
      <c r="A6048" t="s">
        <v>17983</v>
      </c>
      <c r="B6048" t="s">
        <v>17984</v>
      </c>
      <c r="D6048" t="s">
        <v>17985</v>
      </c>
      <c r="F6048" s="65">
        <v>16</v>
      </c>
      <c r="G6048" s="65" t="s">
        <v>1495</v>
      </c>
      <c r="J6048" s="65" t="s">
        <v>2673</v>
      </c>
      <c r="O6048" t="s">
        <v>1360</v>
      </c>
      <c r="Q6048">
        <v>0</v>
      </c>
      <c r="R6048">
        <v>0</v>
      </c>
    </row>
    <row r="6049" spans="1:18" x14ac:dyDescent="0.25">
      <c r="A6049" t="s">
        <v>17986</v>
      </c>
      <c r="B6049" t="s">
        <v>17987</v>
      </c>
      <c r="D6049" t="s">
        <v>17988</v>
      </c>
      <c r="F6049" s="65">
        <v>3.4</v>
      </c>
      <c r="G6049" s="65" t="s">
        <v>1989</v>
      </c>
      <c r="J6049" s="65" t="s">
        <v>2673</v>
      </c>
      <c r="O6049" t="s">
        <v>1202</v>
      </c>
      <c r="P6049" t="s">
        <v>1317</v>
      </c>
      <c r="Q6049">
        <v>0.1</v>
      </c>
      <c r="R6049">
        <v>0.1</v>
      </c>
    </row>
    <row r="6050" spans="1:18" x14ac:dyDescent="0.25">
      <c r="A6050" t="s">
        <v>17989</v>
      </c>
      <c r="B6050" t="s">
        <v>17990</v>
      </c>
      <c r="D6050" t="s">
        <v>17991</v>
      </c>
      <c r="F6050" s="65">
        <v>49.5</v>
      </c>
      <c r="G6050" s="65" t="s">
        <v>1495</v>
      </c>
      <c r="J6050" s="65" t="s">
        <v>2673</v>
      </c>
      <c r="O6050" t="s">
        <v>1360</v>
      </c>
      <c r="Q6050">
        <v>0</v>
      </c>
      <c r="R6050">
        <v>0</v>
      </c>
    </row>
    <row r="6051" spans="1:18" x14ac:dyDescent="0.25">
      <c r="A6051" t="s">
        <v>17992</v>
      </c>
      <c r="B6051" t="s">
        <v>17993</v>
      </c>
      <c r="D6051" t="s">
        <v>17994</v>
      </c>
      <c r="F6051" s="65">
        <v>4</v>
      </c>
      <c r="G6051" s="65" t="s">
        <v>1495</v>
      </c>
      <c r="J6051" s="65" t="s">
        <v>2673</v>
      </c>
      <c r="O6051" t="s">
        <v>1360</v>
      </c>
      <c r="Q6051">
        <v>0</v>
      </c>
      <c r="R6051">
        <v>0</v>
      </c>
    </row>
    <row r="6052" spans="1:18" x14ac:dyDescent="0.25">
      <c r="A6052" t="s">
        <v>16113</v>
      </c>
      <c r="B6052" t="s">
        <v>17995</v>
      </c>
      <c r="D6052" t="s">
        <v>17996</v>
      </c>
      <c r="F6052" s="65">
        <v>5.4</v>
      </c>
      <c r="G6052" s="65" t="s">
        <v>1213</v>
      </c>
      <c r="J6052" s="65" t="s">
        <v>2673</v>
      </c>
      <c r="O6052" t="s">
        <v>1202</v>
      </c>
    </row>
    <row r="6053" spans="1:18" x14ac:dyDescent="0.25">
      <c r="A6053" t="s">
        <v>17777</v>
      </c>
      <c r="B6053" t="s">
        <v>17997</v>
      </c>
      <c r="D6053" t="s">
        <v>17998</v>
      </c>
      <c r="F6053" s="65">
        <v>8.3000000000000007</v>
      </c>
      <c r="G6053" s="65" t="s">
        <v>1206</v>
      </c>
      <c r="J6053" s="65" t="s">
        <v>2673</v>
      </c>
      <c r="O6053" t="s">
        <v>1202</v>
      </c>
      <c r="P6053" t="s">
        <v>1317</v>
      </c>
      <c r="Q6053">
        <v>0.01</v>
      </c>
      <c r="R6053">
        <v>0.01</v>
      </c>
    </row>
    <row r="6054" spans="1:18" x14ac:dyDescent="0.25">
      <c r="A6054" t="s">
        <v>17999</v>
      </c>
      <c r="B6054" t="s">
        <v>18000</v>
      </c>
      <c r="D6054" t="s">
        <v>18001</v>
      </c>
      <c r="F6054" s="65">
        <v>15</v>
      </c>
      <c r="G6054" s="65" t="s">
        <v>1206</v>
      </c>
      <c r="J6054" s="65" t="s">
        <v>2673</v>
      </c>
      <c r="O6054" t="s">
        <v>1202</v>
      </c>
      <c r="P6054" t="s">
        <v>1317</v>
      </c>
      <c r="Q6054">
        <v>0.01</v>
      </c>
      <c r="R6054">
        <v>0.01</v>
      </c>
    </row>
    <row r="6055" spans="1:18" x14ac:dyDescent="0.25">
      <c r="A6055" t="s">
        <v>16753</v>
      </c>
      <c r="B6055" t="s">
        <v>18002</v>
      </c>
      <c r="D6055" t="s">
        <v>18003</v>
      </c>
      <c r="F6055" s="65">
        <v>1.3</v>
      </c>
      <c r="G6055" s="65" t="s">
        <v>49</v>
      </c>
      <c r="J6055" s="65" t="s">
        <v>2673</v>
      </c>
      <c r="O6055" t="s">
        <v>1202</v>
      </c>
      <c r="P6055" t="s">
        <v>1317</v>
      </c>
      <c r="Q6055">
        <v>1.7</v>
      </c>
      <c r="R6055">
        <v>0.13</v>
      </c>
    </row>
    <row r="6056" spans="1:18" x14ac:dyDescent="0.25">
      <c r="A6056" t="s">
        <v>18004</v>
      </c>
      <c r="B6056" t="s">
        <v>18005</v>
      </c>
      <c r="D6056" t="s">
        <v>18006</v>
      </c>
      <c r="F6056" s="65">
        <v>49.5</v>
      </c>
      <c r="G6056" s="65" t="s">
        <v>1495</v>
      </c>
      <c r="J6056" s="65" t="s">
        <v>2673</v>
      </c>
      <c r="O6056" t="s">
        <v>1360</v>
      </c>
      <c r="Q6056">
        <v>0</v>
      </c>
      <c r="R6056">
        <v>0</v>
      </c>
    </row>
    <row r="6057" spans="1:18" x14ac:dyDescent="0.25">
      <c r="A6057" t="s">
        <v>18007</v>
      </c>
      <c r="B6057" t="s">
        <v>18008</v>
      </c>
      <c r="D6057" t="s">
        <v>18009</v>
      </c>
      <c r="F6057" s="65">
        <v>1.9</v>
      </c>
      <c r="G6057" s="65" t="s">
        <v>1206</v>
      </c>
      <c r="J6057" s="65" t="s">
        <v>2673</v>
      </c>
      <c r="O6057" t="s">
        <v>1202</v>
      </c>
      <c r="P6057" t="s">
        <v>1317</v>
      </c>
      <c r="Q6057">
        <v>0.01</v>
      </c>
      <c r="R6057">
        <v>0.01</v>
      </c>
    </row>
    <row r="6058" spans="1:18" x14ac:dyDescent="0.25">
      <c r="A6058" t="s">
        <v>18010</v>
      </c>
      <c r="B6058" t="s">
        <v>18011</v>
      </c>
      <c r="D6058" t="s">
        <v>18012</v>
      </c>
      <c r="F6058" s="65">
        <v>9.6</v>
      </c>
      <c r="G6058" s="65" t="s">
        <v>1206</v>
      </c>
      <c r="J6058" s="65" t="s">
        <v>2673</v>
      </c>
      <c r="O6058" t="s">
        <v>1202</v>
      </c>
      <c r="P6058" t="s">
        <v>1317</v>
      </c>
      <c r="Q6058">
        <v>0.01</v>
      </c>
      <c r="R6058">
        <v>0.01</v>
      </c>
    </row>
    <row r="6059" spans="1:18" x14ac:dyDescent="0.25">
      <c r="A6059" t="s">
        <v>16563</v>
      </c>
      <c r="B6059" t="s">
        <v>18013</v>
      </c>
      <c r="D6059" t="s">
        <v>18014</v>
      </c>
      <c r="F6059" s="65">
        <v>4.9000000000000004</v>
      </c>
      <c r="G6059" s="65" t="s">
        <v>1495</v>
      </c>
      <c r="J6059" s="65" t="s">
        <v>2673</v>
      </c>
      <c r="O6059" t="s">
        <v>1360</v>
      </c>
      <c r="Q6059">
        <v>0</v>
      </c>
      <c r="R6059">
        <v>0</v>
      </c>
    </row>
    <row r="6060" spans="1:18" x14ac:dyDescent="0.25">
      <c r="A6060" t="s">
        <v>16447</v>
      </c>
      <c r="B6060" t="s">
        <v>18015</v>
      </c>
      <c r="D6060" t="s">
        <v>18016</v>
      </c>
      <c r="F6060" s="65">
        <v>20.399999999999999</v>
      </c>
      <c r="G6060" s="65" t="s">
        <v>1213</v>
      </c>
      <c r="J6060" s="65" t="s">
        <v>2673</v>
      </c>
      <c r="O6060" t="s">
        <v>1202</v>
      </c>
    </row>
    <row r="6061" spans="1:18" x14ac:dyDescent="0.25">
      <c r="A6061" t="s">
        <v>16447</v>
      </c>
      <c r="B6061" t="s">
        <v>18017</v>
      </c>
      <c r="D6061" t="s">
        <v>18018</v>
      </c>
      <c r="F6061" s="65">
        <v>20.399999999999999</v>
      </c>
      <c r="G6061" s="65" t="s">
        <v>1213</v>
      </c>
      <c r="J6061" s="65" t="s">
        <v>2673</v>
      </c>
      <c r="O6061" t="s">
        <v>1202</v>
      </c>
    </row>
    <row r="6062" spans="1:18" x14ac:dyDescent="0.25">
      <c r="A6062" t="s">
        <v>18019</v>
      </c>
      <c r="B6062" t="s">
        <v>18020</v>
      </c>
      <c r="D6062" t="s">
        <v>18021</v>
      </c>
      <c r="F6062" s="65">
        <v>18.600000000000001</v>
      </c>
      <c r="G6062" s="65" t="s">
        <v>1206</v>
      </c>
      <c r="J6062" s="65" t="s">
        <v>2673</v>
      </c>
      <c r="O6062" t="s">
        <v>1202</v>
      </c>
      <c r="P6062" t="s">
        <v>1317</v>
      </c>
      <c r="Q6062">
        <v>0.01</v>
      </c>
      <c r="R6062">
        <v>0.01</v>
      </c>
    </row>
    <row r="6063" spans="1:18" x14ac:dyDescent="0.25">
      <c r="A6063" t="s">
        <v>18022</v>
      </c>
      <c r="B6063" t="s">
        <v>18023</v>
      </c>
      <c r="D6063" t="s">
        <v>18024</v>
      </c>
      <c r="F6063" s="65">
        <v>16</v>
      </c>
      <c r="G6063" s="65" t="s">
        <v>49</v>
      </c>
      <c r="J6063" s="65" t="s">
        <v>2673</v>
      </c>
      <c r="O6063" t="s">
        <v>1202</v>
      </c>
      <c r="P6063" t="s">
        <v>1317</v>
      </c>
      <c r="Q6063">
        <v>1.7</v>
      </c>
      <c r="R6063">
        <v>0.13</v>
      </c>
    </row>
    <row r="6064" spans="1:18" x14ac:dyDescent="0.25">
      <c r="A6064" t="s">
        <v>18025</v>
      </c>
      <c r="B6064" t="s">
        <v>18026</v>
      </c>
      <c r="D6064" t="s">
        <v>18027</v>
      </c>
      <c r="F6064" s="65">
        <v>4.9000000000000004</v>
      </c>
      <c r="G6064" s="65" t="s">
        <v>1495</v>
      </c>
      <c r="J6064" s="65" t="s">
        <v>2673</v>
      </c>
      <c r="O6064" t="s">
        <v>1360</v>
      </c>
      <c r="Q6064">
        <v>0</v>
      </c>
      <c r="R6064">
        <v>0</v>
      </c>
    </row>
    <row r="6065" spans="1:18" x14ac:dyDescent="0.25">
      <c r="A6065" t="s">
        <v>18028</v>
      </c>
      <c r="B6065" t="s">
        <v>18029</v>
      </c>
      <c r="D6065" t="s">
        <v>18030</v>
      </c>
      <c r="F6065" s="65">
        <v>9</v>
      </c>
      <c r="G6065" s="65" t="s">
        <v>1495</v>
      </c>
      <c r="J6065" s="65" t="s">
        <v>2673</v>
      </c>
      <c r="O6065" t="s">
        <v>1360</v>
      </c>
      <c r="Q6065">
        <v>0</v>
      </c>
      <c r="R6065">
        <v>0</v>
      </c>
    </row>
    <row r="6066" spans="1:18" x14ac:dyDescent="0.25">
      <c r="A6066" t="s">
        <v>16701</v>
      </c>
      <c r="B6066" t="s">
        <v>18031</v>
      </c>
      <c r="D6066" t="s">
        <v>18032</v>
      </c>
      <c r="F6066" s="65">
        <v>2.2000000000000002</v>
      </c>
      <c r="G6066" s="65" t="s">
        <v>1213</v>
      </c>
      <c r="J6066" s="65" t="s">
        <v>2673</v>
      </c>
      <c r="O6066" t="s">
        <v>1202</v>
      </c>
    </row>
    <row r="6067" spans="1:18" x14ac:dyDescent="0.25">
      <c r="A6067" t="s">
        <v>18033</v>
      </c>
      <c r="B6067" t="s">
        <v>18034</v>
      </c>
      <c r="D6067" t="s">
        <v>18035</v>
      </c>
      <c r="F6067" s="65">
        <v>0.3</v>
      </c>
      <c r="G6067" s="65" t="s">
        <v>1213</v>
      </c>
      <c r="J6067" s="65" t="s">
        <v>2673</v>
      </c>
      <c r="O6067" t="s">
        <v>1202</v>
      </c>
    </row>
    <row r="6068" spans="1:18" x14ac:dyDescent="0.25">
      <c r="A6068" t="s">
        <v>18036</v>
      </c>
      <c r="B6068" t="s">
        <v>18037</v>
      </c>
      <c r="D6068" t="s">
        <v>18038</v>
      </c>
      <c r="F6068" s="65">
        <v>0.8</v>
      </c>
      <c r="G6068" s="65" t="s">
        <v>1213</v>
      </c>
      <c r="J6068" s="65" t="s">
        <v>2673</v>
      </c>
      <c r="O6068" t="s">
        <v>1202</v>
      </c>
    </row>
    <row r="6069" spans="1:18" x14ac:dyDescent="0.25">
      <c r="A6069" t="s">
        <v>18039</v>
      </c>
      <c r="B6069" t="s">
        <v>18040</v>
      </c>
      <c r="D6069" t="s">
        <v>18041</v>
      </c>
      <c r="F6069" s="65">
        <v>9.1</v>
      </c>
      <c r="G6069" s="65" t="s">
        <v>1213</v>
      </c>
      <c r="J6069" s="65" t="s">
        <v>2673</v>
      </c>
      <c r="O6069" t="s">
        <v>1202</v>
      </c>
    </row>
    <row r="6070" spans="1:18" x14ac:dyDescent="0.25">
      <c r="A6070" t="s">
        <v>18042</v>
      </c>
      <c r="B6070" t="s">
        <v>18043</v>
      </c>
      <c r="D6070" t="s">
        <v>18044</v>
      </c>
      <c r="F6070" s="65">
        <v>50</v>
      </c>
      <c r="G6070" s="65" t="s">
        <v>394</v>
      </c>
      <c r="J6070" s="65" t="s">
        <v>2673</v>
      </c>
      <c r="O6070" t="s">
        <v>1202</v>
      </c>
      <c r="Q6070">
        <v>0</v>
      </c>
      <c r="R6070">
        <v>0</v>
      </c>
    </row>
    <row r="6071" spans="1:18" x14ac:dyDescent="0.25">
      <c r="A6071" t="s">
        <v>18045</v>
      </c>
      <c r="B6071" t="s">
        <v>18046</v>
      </c>
      <c r="D6071" t="s">
        <v>18047</v>
      </c>
      <c r="F6071" s="65">
        <v>1.6</v>
      </c>
      <c r="G6071" s="65" t="s">
        <v>1495</v>
      </c>
      <c r="J6071" s="65" t="s">
        <v>2673</v>
      </c>
      <c r="O6071" t="s">
        <v>1360</v>
      </c>
      <c r="Q6071">
        <v>0</v>
      </c>
      <c r="R6071">
        <v>0</v>
      </c>
    </row>
    <row r="6072" spans="1:18" x14ac:dyDescent="0.25">
      <c r="A6072" t="s">
        <v>18048</v>
      </c>
      <c r="B6072" t="s">
        <v>18049</v>
      </c>
      <c r="D6072" t="s">
        <v>18050</v>
      </c>
      <c r="F6072" s="65">
        <v>1.7</v>
      </c>
      <c r="G6072" s="65" t="s">
        <v>1213</v>
      </c>
      <c r="J6072" s="65" t="s">
        <v>2673</v>
      </c>
      <c r="O6072" t="s">
        <v>1202</v>
      </c>
    </row>
    <row r="6073" spans="1:18" x14ac:dyDescent="0.25">
      <c r="A6073" t="s">
        <v>16563</v>
      </c>
      <c r="B6073" t="s">
        <v>18051</v>
      </c>
      <c r="D6073" t="s">
        <v>18052</v>
      </c>
      <c r="F6073" s="65">
        <v>6.6</v>
      </c>
      <c r="G6073" s="65" t="s">
        <v>1495</v>
      </c>
      <c r="J6073" s="65" t="s">
        <v>2673</v>
      </c>
      <c r="O6073" t="s">
        <v>1360</v>
      </c>
      <c r="Q6073">
        <v>0</v>
      </c>
      <c r="R6073">
        <v>0</v>
      </c>
    </row>
    <row r="6074" spans="1:18" x14ac:dyDescent="0.25">
      <c r="A6074" t="s">
        <v>16275</v>
      </c>
      <c r="B6074" t="s">
        <v>18053</v>
      </c>
      <c r="D6074" t="s">
        <v>18054</v>
      </c>
      <c r="F6074" s="65">
        <v>2.4</v>
      </c>
      <c r="G6074" s="65" t="s">
        <v>1213</v>
      </c>
      <c r="J6074" s="65" t="s">
        <v>2673</v>
      </c>
      <c r="O6074" t="s">
        <v>1202</v>
      </c>
    </row>
    <row r="6075" spans="1:18" x14ac:dyDescent="0.25">
      <c r="A6075" t="s">
        <v>18055</v>
      </c>
      <c r="B6075" t="s">
        <v>18056</v>
      </c>
      <c r="D6075" t="s">
        <v>18057</v>
      </c>
      <c r="F6075" s="65">
        <v>1.4</v>
      </c>
      <c r="G6075" s="65" t="s">
        <v>1213</v>
      </c>
      <c r="J6075" s="65" t="s">
        <v>2673</v>
      </c>
      <c r="O6075" t="s">
        <v>1202</v>
      </c>
    </row>
    <row r="6076" spans="1:18" x14ac:dyDescent="0.25">
      <c r="A6076" t="s">
        <v>18058</v>
      </c>
      <c r="B6076" t="s">
        <v>18059</v>
      </c>
      <c r="D6076" t="s">
        <v>18060</v>
      </c>
      <c r="F6076" s="65">
        <v>0.6</v>
      </c>
      <c r="G6076" s="65" t="s">
        <v>1213</v>
      </c>
      <c r="J6076" s="65" t="s">
        <v>2673</v>
      </c>
      <c r="O6076" t="s">
        <v>1202</v>
      </c>
    </row>
    <row r="6077" spans="1:18" x14ac:dyDescent="0.25">
      <c r="A6077" t="s">
        <v>18061</v>
      </c>
      <c r="B6077" t="s">
        <v>18062</v>
      </c>
      <c r="D6077" t="s">
        <v>18063</v>
      </c>
      <c r="F6077" s="65">
        <v>1.4</v>
      </c>
      <c r="G6077" s="65" t="s">
        <v>1213</v>
      </c>
      <c r="J6077" s="65" t="s">
        <v>2673</v>
      </c>
      <c r="O6077" t="s">
        <v>1202</v>
      </c>
    </row>
    <row r="6078" spans="1:18" x14ac:dyDescent="0.25">
      <c r="A6078" t="s">
        <v>16115</v>
      </c>
      <c r="B6078" t="s">
        <v>18064</v>
      </c>
      <c r="D6078" t="s">
        <v>18065</v>
      </c>
      <c r="F6078" s="65">
        <v>0.8</v>
      </c>
      <c r="G6078" s="65" t="s">
        <v>1213</v>
      </c>
      <c r="J6078" s="65" t="s">
        <v>2673</v>
      </c>
      <c r="O6078" t="s">
        <v>1202</v>
      </c>
    </row>
    <row r="6079" spans="1:18" x14ac:dyDescent="0.25">
      <c r="A6079" t="s">
        <v>16115</v>
      </c>
      <c r="B6079" t="s">
        <v>18066</v>
      </c>
      <c r="D6079" t="s">
        <v>18067</v>
      </c>
      <c r="F6079" s="65">
        <v>0.8</v>
      </c>
      <c r="G6079" s="65" t="s">
        <v>1213</v>
      </c>
      <c r="J6079" s="65" t="s">
        <v>2673</v>
      </c>
      <c r="O6079" t="s">
        <v>1202</v>
      </c>
    </row>
    <row r="6080" spans="1:18" x14ac:dyDescent="0.25">
      <c r="A6080" t="s">
        <v>18068</v>
      </c>
      <c r="B6080" t="s">
        <v>18069</v>
      </c>
      <c r="D6080" t="s">
        <v>18070</v>
      </c>
      <c r="F6080" s="65">
        <v>21.1</v>
      </c>
      <c r="G6080" s="65" t="s">
        <v>1495</v>
      </c>
      <c r="J6080" s="65" t="s">
        <v>2673</v>
      </c>
      <c r="O6080" t="s">
        <v>1360</v>
      </c>
      <c r="Q6080">
        <v>0</v>
      </c>
      <c r="R6080">
        <v>0</v>
      </c>
    </row>
    <row r="6081" spans="1:18" x14ac:dyDescent="0.25">
      <c r="A6081" t="s">
        <v>18071</v>
      </c>
      <c r="B6081" t="s">
        <v>18072</v>
      </c>
      <c r="D6081" t="s">
        <v>18073</v>
      </c>
      <c r="F6081" s="65">
        <v>1.4</v>
      </c>
      <c r="G6081" s="65" t="s">
        <v>49</v>
      </c>
      <c r="J6081" s="65" t="s">
        <v>2673</v>
      </c>
      <c r="O6081" t="s">
        <v>1202</v>
      </c>
      <c r="P6081" t="s">
        <v>1317</v>
      </c>
      <c r="Q6081">
        <v>1.7</v>
      </c>
      <c r="R6081">
        <v>0.13</v>
      </c>
    </row>
    <row r="6082" spans="1:18" x14ac:dyDescent="0.25">
      <c r="A6082" t="s">
        <v>18074</v>
      </c>
      <c r="B6082" t="s">
        <v>18075</v>
      </c>
      <c r="D6082" t="s">
        <v>18076</v>
      </c>
      <c r="F6082" s="65">
        <v>49.9</v>
      </c>
      <c r="G6082" s="65" t="s">
        <v>394</v>
      </c>
      <c r="H6082">
        <v>37.003999999999998</v>
      </c>
      <c r="I6082">
        <v>-6.0490000000000004</v>
      </c>
      <c r="J6082" s="65" t="s">
        <v>2673</v>
      </c>
      <c r="K6082" t="s">
        <v>2708</v>
      </c>
      <c r="O6082" t="s">
        <v>1202</v>
      </c>
      <c r="P6082" t="s">
        <v>1209</v>
      </c>
      <c r="Q6082">
        <v>3.43</v>
      </c>
      <c r="R6082">
        <v>3.43</v>
      </c>
    </row>
    <row r="6083" spans="1:18" x14ac:dyDescent="0.25">
      <c r="A6083" t="s">
        <v>18077</v>
      </c>
      <c r="B6083" t="s">
        <v>18078</v>
      </c>
      <c r="D6083" t="s">
        <v>18079</v>
      </c>
      <c r="F6083" s="65">
        <v>12</v>
      </c>
      <c r="G6083" s="65" t="s">
        <v>1495</v>
      </c>
      <c r="J6083" s="65" t="s">
        <v>2673</v>
      </c>
      <c r="O6083" t="s">
        <v>1360</v>
      </c>
      <c r="Q6083">
        <v>0</v>
      </c>
      <c r="R6083">
        <v>0</v>
      </c>
    </row>
    <row r="6084" spans="1:18" x14ac:dyDescent="0.25">
      <c r="A6084" t="s">
        <v>17728</v>
      </c>
      <c r="B6084" t="s">
        <v>18080</v>
      </c>
      <c r="D6084" t="s">
        <v>18081</v>
      </c>
      <c r="F6084" s="65">
        <v>1</v>
      </c>
      <c r="G6084" s="65" t="s">
        <v>1213</v>
      </c>
      <c r="J6084" s="65" t="s">
        <v>2673</v>
      </c>
      <c r="O6084" t="s">
        <v>1202</v>
      </c>
    </row>
    <row r="6085" spans="1:18" x14ac:dyDescent="0.25">
      <c r="A6085" t="s">
        <v>16115</v>
      </c>
      <c r="B6085" t="s">
        <v>18082</v>
      </c>
      <c r="D6085" t="s">
        <v>18083</v>
      </c>
      <c r="F6085" s="65">
        <v>0.7</v>
      </c>
      <c r="G6085" s="65" t="s">
        <v>1213</v>
      </c>
      <c r="J6085" s="65" t="s">
        <v>2673</v>
      </c>
      <c r="O6085" t="s">
        <v>1202</v>
      </c>
    </row>
    <row r="6086" spans="1:18" x14ac:dyDescent="0.25">
      <c r="A6086" t="s">
        <v>17093</v>
      </c>
      <c r="B6086" t="s">
        <v>18084</v>
      </c>
      <c r="D6086" t="s">
        <v>18085</v>
      </c>
      <c r="F6086" s="65">
        <v>0.2</v>
      </c>
      <c r="G6086" s="65" t="s">
        <v>1213</v>
      </c>
      <c r="J6086" s="65" t="s">
        <v>2673</v>
      </c>
      <c r="O6086" t="s">
        <v>1202</v>
      </c>
    </row>
    <row r="6087" spans="1:18" x14ac:dyDescent="0.25">
      <c r="A6087" t="s">
        <v>17093</v>
      </c>
      <c r="B6087" t="s">
        <v>18086</v>
      </c>
      <c r="D6087" t="s">
        <v>18087</v>
      </c>
      <c r="F6087" s="65">
        <v>0.1</v>
      </c>
      <c r="G6087" s="65" t="s">
        <v>1213</v>
      </c>
      <c r="J6087" s="65" t="s">
        <v>2673</v>
      </c>
      <c r="O6087" t="s">
        <v>1202</v>
      </c>
    </row>
    <row r="6088" spans="1:18" x14ac:dyDescent="0.25">
      <c r="A6088" t="s">
        <v>18088</v>
      </c>
      <c r="B6088" t="s">
        <v>18089</v>
      </c>
      <c r="D6088" t="s">
        <v>18090</v>
      </c>
      <c r="F6088" s="65">
        <v>38</v>
      </c>
      <c r="G6088" s="65" t="s">
        <v>1495</v>
      </c>
      <c r="J6088" s="65" t="s">
        <v>2673</v>
      </c>
      <c r="O6088" t="s">
        <v>1360</v>
      </c>
      <c r="Q6088">
        <v>0</v>
      </c>
      <c r="R6088">
        <v>0</v>
      </c>
    </row>
    <row r="6089" spans="1:18" x14ac:dyDescent="0.25">
      <c r="A6089" t="s">
        <v>18088</v>
      </c>
      <c r="B6089" t="s">
        <v>18091</v>
      </c>
      <c r="D6089" t="s">
        <v>18092</v>
      </c>
      <c r="F6089" s="65">
        <v>26</v>
      </c>
      <c r="G6089" s="65" t="s">
        <v>1495</v>
      </c>
      <c r="J6089" s="65" t="s">
        <v>2673</v>
      </c>
      <c r="O6089" t="s">
        <v>1360</v>
      </c>
      <c r="Q6089">
        <v>0</v>
      </c>
      <c r="R6089">
        <v>0</v>
      </c>
    </row>
    <row r="6090" spans="1:18" x14ac:dyDescent="0.25">
      <c r="A6090" t="s">
        <v>18093</v>
      </c>
      <c r="B6090" t="s">
        <v>18094</v>
      </c>
      <c r="D6090" t="s">
        <v>18095</v>
      </c>
      <c r="F6090" s="65">
        <v>3.1</v>
      </c>
      <c r="G6090" s="65" t="s">
        <v>49</v>
      </c>
      <c r="J6090" s="65" t="s">
        <v>2673</v>
      </c>
      <c r="O6090" t="s">
        <v>1202</v>
      </c>
      <c r="P6090" t="s">
        <v>1317</v>
      </c>
      <c r="Q6090">
        <v>1.7</v>
      </c>
      <c r="R6090">
        <v>0.13</v>
      </c>
    </row>
    <row r="6091" spans="1:18" x14ac:dyDescent="0.25">
      <c r="A6091" t="s">
        <v>18096</v>
      </c>
      <c r="B6091" t="s">
        <v>18097</v>
      </c>
      <c r="D6091" t="s">
        <v>18098</v>
      </c>
      <c r="F6091" s="65">
        <v>5</v>
      </c>
      <c r="G6091" s="65" t="s">
        <v>1213</v>
      </c>
      <c r="J6091" s="65" t="s">
        <v>2673</v>
      </c>
      <c r="O6091" t="s">
        <v>1202</v>
      </c>
    </row>
    <row r="6092" spans="1:18" x14ac:dyDescent="0.25">
      <c r="A6092" t="s">
        <v>18099</v>
      </c>
      <c r="B6092" t="s">
        <v>18100</v>
      </c>
      <c r="D6092" t="s">
        <v>18101</v>
      </c>
      <c r="F6092" s="65">
        <v>4.8</v>
      </c>
      <c r="G6092" s="65" t="s">
        <v>1206</v>
      </c>
      <c r="J6092" s="65" t="s">
        <v>2673</v>
      </c>
      <c r="O6092" t="s">
        <v>1202</v>
      </c>
      <c r="P6092" t="s">
        <v>1317</v>
      </c>
      <c r="Q6092">
        <v>0.01</v>
      </c>
      <c r="R6092">
        <v>0.01</v>
      </c>
    </row>
    <row r="6093" spans="1:18" x14ac:dyDescent="0.25">
      <c r="A6093" t="s">
        <v>17032</v>
      </c>
      <c r="B6093" t="s">
        <v>18102</v>
      </c>
      <c r="D6093" t="s">
        <v>18103</v>
      </c>
      <c r="F6093" s="65">
        <v>4.9000000000000004</v>
      </c>
      <c r="G6093" s="65" t="s">
        <v>1206</v>
      </c>
      <c r="J6093" s="65" t="s">
        <v>2673</v>
      </c>
      <c r="O6093" t="s">
        <v>1202</v>
      </c>
      <c r="P6093" t="s">
        <v>1317</v>
      </c>
      <c r="Q6093">
        <v>0.01</v>
      </c>
      <c r="R6093">
        <v>0.01</v>
      </c>
    </row>
    <row r="6094" spans="1:18" x14ac:dyDescent="0.25">
      <c r="A6094" t="s">
        <v>18104</v>
      </c>
      <c r="B6094" t="s">
        <v>18105</v>
      </c>
      <c r="D6094" t="s">
        <v>18106</v>
      </c>
      <c r="F6094" s="65">
        <v>1.8</v>
      </c>
      <c r="G6094" s="65" t="s">
        <v>1213</v>
      </c>
      <c r="J6094" s="65" t="s">
        <v>2673</v>
      </c>
      <c r="O6094" t="s">
        <v>1202</v>
      </c>
    </row>
    <row r="6095" spans="1:18" x14ac:dyDescent="0.25">
      <c r="A6095" t="s">
        <v>18107</v>
      </c>
      <c r="B6095" t="s">
        <v>18108</v>
      </c>
      <c r="D6095" t="s">
        <v>18109</v>
      </c>
      <c r="F6095" s="65">
        <v>7.8</v>
      </c>
      <c r="G6095" s="65" t="s">
        <v>1206</v>
      </c>
      <c r="J6095" s="65" t="s">
        <v>2673</v>
      </c>
      <c r="O6095" t="s">
        <v>1202</v>
      </c>
      <c r="P6095" t="s">
        <v>1317</v>
      </c>
      <c r="Q6095">
        <v>0.01</v>
      </c>
      <c r="R6095">
        <v>0.01</v>
      </c>
    </row>
    <row r="6096" spans="1:18" x14ac:dyDescent="0.25">
      <c r="A6096" t="s">
        <v>16575</v>
      </c>
      <c r="B6096" t="s">
        <v>18110</v>
      </c>
      <c r="D6096" t="s">
        <v>18111</v>
      </c>
      <c r="F6096" s="65">
        <v>1.6</v>
      </c>
      <c r="G6096" s="65" t="s">
        <v>394</v>
      </c>
      <c r="J6096" s="65" t="s">
        <v>2673</v>
      </c>
      <c r="O6096" t="s">
        <v>1202</v>
      </c>
      <c r="Q6096">
        <v>0</v>
      </c>
      <c r="R6096">
        <v>0</v>
      </c>
    </row>
    <row r="6097" spans="1:18" x14ac:dyDescent="0.25">
      <c r="A6097" t="s">
        <v>16575</v>
      </c>
      <c r="B6097" t="s">
        <v>18112</v>
      </c>
      <c r="D6097" t="s">
        <v>18113</v>
      </c>
      <c r="F6097" s="65">
        <v>1.1000000000000001</v>
      </c>
      <c r="G6097" s="65" t="s">
        <v>394</v>
      </c>
      <c r="J6097" s="65" t="s">
        <v>2673</v>
      </c>
      <c r="O6097" t="s">
        <v>1202</v>
      </c>
      <c r="Q6097">
        <v>0</v>
      </c>
      <c r="R6097">
        <v>0</v>
      </c>
    </row>
    <row r="6098" spans="1:18" x14ac:dyDescent="0.25">
      <c r="A6098" t="s">
        <v>18114</v>
      </c>
      <c r="B6098" t="s">
        <v>18115</v>
      </c>
      <c r="D6098" t="s">
        <v>18116</v>
      </c>
      <c r="F6098" s="65">
        <v>7.7</v>
      </c>
      <c r="G6098" s="65" t="s">
        <v>1206</v>
      </c>
      <c r="J6098" s="65" t="s">
        <v>2673</v>
      </c>
      <c r="O6098" t="s">
        <v>1202</v>
      </c>
      <c r="P6098" t="s">
        <v>1317</v>
      </c>
      <c r="Q6098">
        <v>0.01</v>
      </c>
      <c r="R6098">
        <v>0.01</v>
      </c>
    </row>
    <row r="6099" spans="1:18" x14ac:dyDescent="0.25">
      <c r="A6099" t="s">
        <v>18117</v>
      </c>
      <c r="B6099" t="s">
        <v>18118</v>
      </c>
      <c r="D6099" t="s">
        <v>18119</v>
      </c>
      <c r="F6099" s="65">
        <v>0.1</v>
      </c>
      <c r="G6099" s="65" t="s">
        <v>1213</v>
      </c>
      <c r="J6099" s="65" t="s">
        <v>2673</v>
      </c>
      <c r="O6099" t="s">
        <v>1202</v>
      </c>
    </row>
    <row r="6100" spans="1:18" x14ac:dyDescent="0.25">
      <c r="A6100" t="s">
        <v>18120</v>
      </c>
      <c r="B6100" t="s">
        <v>18121</v>
      </c>
      <c r="D6100" t="s">
        <v>18122</v>
      </c>
      <c r="F6100" s="65">
        <v>0.1</v>
      </c>
      <c r="G6100" s="65" t="s">
        <v>1213</v>
      </c>
      <c r="J6100" s="65" t="s">
        <v>2673</v>
      </c>
      <c r="O6100" t="s">
        <v>1202</v>
      </c>
    </row>
    <row r="6101" spans="1:18" x14ac:dyDescent="0.25">
      <c r="A6101" t="s">
        <v>18123</v>
      </c>
      <c r="B6101" t="s">
        <v>18124</v>
      </c>
      <c r="D6101" t="s">
        <v>18125</v>
      </c>
      <c r="F6101" s="65">
        <v>0.1</v>
      </c>
      <c r="G6101" s="65" t="s">
        <v>1213</v>
      </c>
      <c r="J6101" s="65" t="s">
        <v>2673</v>
      </c>
      <c r="O6101" t="s">
        <v>1202</v>
      </c>
    </row>
    <row r="6102" spans="1:18" x14ac:dyDescent="0.25">
      <c r="A6102" t="s">
        <v>16522</v>
      </c>
      <c r="B6102" t="s">
        <v>18126</v>
      </c>
      <c r="D6102" t="s">
        <v>18127</v>
      </c>
      <c r="F6102" s="65">
        <v>14.4</v>
      </c>
      <c r="G6102" s="65" t="s">
        <v>1495</v>
      </c>
      <c r="J6102" s="65" t="s">
        <v>2673</v>
      </c>
      <c r="O6102" t="s">
        <v>1360</v>
      </c>
      <c r="Q6102">
        <v>0</v>
      </c>
      <c r="R6102">
        <v>0</v>
      </c>
    </row>
    <row r="6103" spans="1:18" x14ac:dyDescent="0.25">
      <c r="A6103" t="s">
        <v>18128</v>
      </c>
      <c r="B6103" t="s">
        <v>18129</v>
      </c>
      <c r="D6103" t="s">
        <v>18130</v>
      </c>
      <c r="F6103" s="65">
        <v>0.5</v>
      </c>
      <c r="G6103" s="65" t="s">
        <v>1213</v>
      </c>
      <c r="J6103" s="65" t="s">
        <v>2673</v>
      </c>
      <c r="O6103" t="s">
        <v>1202</v>
      </c>
    </row>
    <row r="6104" spans="1:18" x14ac:dyDescent="0.25">
      <c r="A6104" t="s">
        <v>18131</v>
      </c>
      <c r="B6104" t="s">
        <v>18132</v>
      </c>
      <c r="D6104" t="s">
        <v>18133</v>
      </c>
      <c r="F6104" s="65">
        <v>1.9</v>
      </c>
      <c r="G6104" s="65" t="s">
        <v>49</v>
      </c>
      <c r="J6104" s="65" t="s">
        <v>2673</v>
      </c>
      <c r="O6104" t="s">
        <v>1202</v>
      </c>
      <c r="P6104" t="s">
        <v>1317</v>
      </c>
      <c r="Q6104">
        <v>1.7</v>
      </c>
      <c r="R6104">
        <v>0.13</v>
      </c>
    </row>
    <row r="6105" spans="1:18" x14ac:dyDescent="0.25">
      <c r="A6105" t="s">
        <v>18134</v>
      </c>
      <c r="B6105" t="s">
        <v>18135</v>
      </c>
      <c r="D6105" t="s">
        <v>18136</v>
      </c>
      <c r="F6105" s="65">
        <v>0.2</v>
      </c>
      <c r="G6105" s="65" t="s">
        <v>1213</v>
      </c>
      <c r="J6105" s="65" t="s">
        <v>2673</v>
      </c>
      <c r="O6105" t="s">
        <v>1202</v>
      </c>
    </row>
    <row r="6106" spans="1:18" x14ac:dyDescent="0.25">
      <c r="A6106" t="s">
        <v>18137</v>
      </c>
      <c r="B6106" t="s">
        <v>18138</v>
      </c>
      <c r="D6106" t="s">
        <v>18139</v>
      </c>
      <c r="F6106" s="65">
        <v>0.2</v>
      </c>
      <c r="G6106" s="65" t="s">
        <v>1213</v>
      </c>
      <c r="J6106" s="65" t="s">
        <v>2673</v>
      </c>
      <c r="O6106" t="s">
        <v>1202</v>
      </c>
    </row>
    <row r="6107" spans="1:18" x14ac:dyDescent="0.25">
      <c r="A6107" t="s">
        <v>18140</v>
      </c>
      <c r="B6107" t="s">
        <v>18141</v>
      </c>
      <c r="D6107" t="s">
        <v>18142</v>
      </c>
      <c r="F6107" s="65">
        <v>3.7</v>
      </c>
      <c r="G6107" s="65" t="s">
        <v>49</v>
      </c>
      <c r="J6107" s="65" t="s">
        <v>2673</v>
      </c>
      <c r="O6107" t="s">
        <v>1202</v>
      </c>
      <c r="P6107" t="s">
        <v>1317</v>
      </c>
      <c r="Q6107">
        <v>1.7</v>
      </c>
      <c r="R6107">
        <v>0.13</v>
      </c>
    </row>
    <row r="6108" spans="1:18" x14ac:dyDescent="0.25">
      <c r="A6108" t="s">
        <v>18143</v>
      </c>
      <c r="B6108" t="s">
        <v>18144</v>
      </c>
      <c r="D6108" t="s">
        <v>18145</v>
      </c>
      <c r="F6108" s="65">
        <v>0.1</v>
      </c>
      <c r="G6108" s="65" t="s">
        <v>1213</v>
      </c>
      <c r="J6108" s="65" t="s">
        <v>2673</v>
      </c>
      <c r="O6108" t="s">
        <v>1202</v>
      </c>
    </row>
    <row r="6109" spans="1:18" x14ac:dyDescent="0.25">
      <c r="A6109" t="s">
        <v>18146</v>
      </c>
      <c r="B6109" t="s">
        <v>18147</v>
      </c>
      <c r="D6109" t="s">
        <v>18148</v>
      </c>
      <c r="F6109" s="65">
        <v>0.3</v>
      </c>
      <c r="G6109" s="65" t="s">
        <v>1213</v>
      </c>
      <c r="J6109" s="65" t="s">
        <v>2673</v>
      </c>
      <c r="O6109" t="s">
        <v>1202</v>
      </c>
    </row>
    <row r="6110" spans="1:18" x14ac:dyDescent="0.25">
      <c r="A6110" t="s">
        <v>18149</v>
      </c>
      <c r="B6110" t="s">
        <v>18150</v>
      </c>
      <c r="D6110" t="s">
        <v>18151</v>
      </c>
      <c r="F6110" s="65">
        <v>19.5</v>
      </c>
      <c r="G6110" s="65" t="s">
        <v>1495</v>
      </c>
      <c r="J6110" s="65" t="s">
        <v>2673</v>
      </c>
      <c r="O6110" t="s">
        <v>1360</v>
      </c>
      <c r="Q6110">
        <v>0</v>
      </c>
      <c r="R6110">
        <v>0</v>
      </c>
    </row>
    <row r="6111" spans="1:18" x14ac:dyDescent="0.25">
      <c r="A6111" t="s">
        <v>18152</v>
      </c>
      <c r="B6111" t="s">
        <v>18153</v>
      </c>
      <c r="D6111" t="s">
        <v>18154</v>
      </c>
      <c r="F6111" s="65">
        <v>5</v>
      </c>
      <c r="G6111" s="65" t="s">
        <v>394</v>
      </c>
      <c r="J6111" s="65" t="s">
        <v>2673</v>
      </c>
      <c r="O6111" t="s">
        <v>1202</v>
      </c>
      <c r="Q6111">
        <v>0</v>
      </c>
      <c r="R6111">
        <v>0</v>
      </c>
    </row>
    <row r="6112" spans="1:18" x14ac:dyDescent="0.25">
      <c r="A6112" t="s">
        <v>18155</v>
      </c>
      <c r="B6112" t="s">
        <v>18156</v>
      </c>
      <c r="D6112" t="s">
        <v>18157</v>
      </c>
      <c r="F6112" s="65">
        <v>15</v>
      </c>
      <c r="G6112" s="65" t="s">
        <v>1495</v>
      </c>
      <c r="J6112" s="65" t="s">
        <v>2673</v>
      </c>
      <c r="O6112" t="s">
        <v>1360</v>
      </c>
      <c r="Q6112">
        <v>0</v>
      </c>
      <c r="R6112">
        <v>0</v>
      </c>
    </row>
    <row r="6113" spans="1:18" x14ac:dyDescent="0.25">
      <c r="A6113" t="s">
        <v>18158</v>
      </c>
      <c r="B6113" t="s">
        <v>18159</v>
      </c>
      <c r="D6113" t="s">
        <v>18160</v>
      </c>
      <c r="F6113" s="65">
        <v>12</v>
      </c>
      <c r="G6113" s="65" t="s">
        <v>1495</v>
      </c>
      <c r="J6113" s="65" t="s">
        <v>2673</v>
      </c>
      <c r="O6113" t="s">
        <v>1360</v>
      </c>
      <c r="Q6113">
        <v>0</v>
      </c>
      <c r="R6113">
        <v>0</v>
      </c>
    </row>
    <row r="6114" spans="1:18" x14ac:dyDescent="0.25">
      <c r="A6114" t="s">
        <v>18161</v>
      </c>
      <c r="B6114" t="s">
        <v>18162</v>
      </c>
      <c r="D6114" t="s">
        <v>18163</v>
      </c>
      <c r="F6114" s="65">
        <v>0.6</v>
      </c>
      <c r="G6114" s="65" t="s">
        <v>1213</v>
      </c>
      <c r="J6114" s="65" t="s">
        <v>2673</v>
      </c>
      <c r="O6114" t="s">
        <v>1202</v>
      </c>
    </row>
    <row r="6115" spans="1:18" x14ac:dyDescent="0.25">
      <c r="A6115" t="s">
        <v>18164</v>
      </c>
      <c r="B6115" t="s">
        <v>18165</v>
      </c>
      <c r="D6115" t="s">
        <v>351</v>
      </c>
      <c r="F6115" s="65">
        <v>4.2</v>
      </c>
      <c r="G6115" s="65" t="s">
        <v>49</v>
      </c>
      <c r="J6115" s="65" t="s">
        <v>2673</v>
      </c>
      <c r="O6115" t="s">
        <v>1202</v>
      </c>
      <c r="P6115" t="s">
        <v>1317</v>
      </c>
      <c r="Q6115">
        <v>1.7</v>
      </c>
      <c r="R6115">
        <v>0.13</v>
      </c>
    </row>
    <row r="6116" spans="1:18" x14ac:dyDescent="0.25">
      <c r="A6116" t="s">
        <v>16291</v>
      </c>
      <c r="B6116" t="s">
        <v>18166</v>
      </c>
      <c r="D6116" t="s">
        <v>18167</v>
      </c>
      <c r="F6116" s="65">
        <v>22.9</v>
      </c>
      <c r="G6116" s="65" t="s">
        <v>1206</v>
      </c>
      <c r="J6116" s="65" t="s">
        <v>2673</v>
      </c>
      <c r="O6116" t="s">
        <v>1202</v>
      </c>
      <c r="P6116" t="s">
        <v>1317</v>
      </c>
      <c r="Q6116">
        <v>0.01</v>
      </c>
      <c r="R6116">
        <v>0.01</v>
      </c>
    </row>
    <row r="6117" spans="1:18" x14ac:dyDescent="0.25">
      <c r="A6117" t="s">
        <v>18168</v>
      </c>
      <c r="B6117" t="s">
        <v>18169</v>
      </c>
      <c r="D6117" t="s">
        <v>18170</v>
      </c>
      <c r="F6117" s="65">
        <v>2.9</v>
      </c>
      <c r="G6117" s="65" t="s">
        <v>1213</v>
      </c>
      <c r="J6117" s="65" t="s">
        <v>2673</v>
      </c>
      <c r="O6117" t="s">
        <v>1202</v>
      </c>
    </row>
    <row r="6118" spans="1:18" x14ac:dyDescent="0.25">
      <c r="A6118" t="s">
        <v>18171</v>
      </c>
      <c r="B6118" t="s">
        <v>18172</v>
      </c>
      <c r="D6118" t="s">
        <v>18173</v>
      </c>
      <c r="F6118" s="65">
        <v>0.1</v>
      </c>
      <c r="G6118" s="65" t="s">
        <v>1213</v>
      </c>
      <c r="J6118" s="65" t="s">
        <v>2673</v>
      </c>
      <c r="O6118" t="s">
        <v>1202</v>
      </c>
    </row>
    <row r="6119" spans="1:18" x14ac:dyDescent="0.25">
      <c r="A6119" t="s">
        <v>18096</v>
      </c>
      <c r="B6119" t="s">
        <v>18174</v>
      </c>
      <c r="D6119" t="s">
        <v>18175</v>
      </c>
      <c r="F6119" s="65">
        <v>1.5</v>
      </c>
      <c r="G6119" s="65" t="s">
        <v>1213</v>
      </c>
      <c r="J6119" s="65" t="s">
        <v>2673</v>
      </c>
      <c r="O6119" t="s">
        <v>1202</v>
      </c>
    </row>
    <row r="6120" spans="1:18" x14ac:dyDescent="0.25">
      <c r="A6120" t="s">
        <v>16115</v>
      </c>
      <c r="B6120" t="s">
        <v>18176</v>
      </c>
      <c r="D6120" t="s">
        <v>18177</v>
      </c>
      <c r="F6120" s="65">
        <v>1.8</v>
      </c>
      <c r="G6120" s="65" t="s">
        <v>1213</v>
      </c>
      <c r="J6120" s="65" t="s">
        <v>2673</v>
      </c>
      <c r="O6120" t="s">
        <v>1202</v>
      </c>
    </row>
    <row r="6121" spans="1:18" x14ac:dyDescent="0.25">
      <c r="A6121" t="s">
        <v>16115</v>
      </c>
      <c r="B6121" t="s">
        <v>18178</v>
      </c>
      <c r="D6121" t="s">
        <v>18179</v>
      </c>
      <c r="F6121" s="65">
        <v>1.5</v>
      </c>
      <c r="G6121" s="65" t="s">
        <v>1213</v>
      </c>
      <c r="J6121" s="65" t="s">
        <v>2673</v>
      </c>
      <c r="O6121" t="s">
        <v>1202</v>
      </c>
    </row>
    <row r="6122" spans="1:18" x14ac:dyDescent="0.25">
      <c r="A6122" t="s">
        <v>18180</v>
      </c>
      <c r="B6122" t="s">
        <v>18181</v>
      </c>
      <c r="D6122" t="s">
        <v>18182</v>
      </c>
      <c r="F6122" s="65">
        <v>39.200000000000003</v>
      </c>
      <c r="G6122" s="65" t="s">
        <v>1206</v>
      </c>
      <c r="J6122" s="65" t="s">
        <v>2673</v>
      </c>
      <c r="O6122" t="s">
        <v>1202</v>
      </c>
      <c r="P6122" t="s">
        <v>1317</v>
      </c>
      <c r="Q6122">
        <v>0.01</v>
      </c>
      <c r="R6122">
        <v>0.01</v>
      </c>
    </row>
    <row r="6123" spans="1:18" x14ac:dyDescent="0.25">
      <c r="A6123" t="s">
        <v>18004</v>
      </c>
      <c r="B6123" t="s">
        <v>18183</v>
      </c>
      <c r="D6123" t="s">
        <v>18184</v>
      </c>
      <c r="F6123" s="65">
        <v>49.5</v>
      </c>
      <c r="G6123" s="65" t="s">
        <v>1495</v>
      </c>
      <c r="J6123" s="65" t="s">
        <v>2673</v>
      </c>
      <c r="O6123" t="s">
        <v>1360</v>
      </c>
      <c r="Q6123">
        <v>0</v>
      </c>
      <c r="R6123">
        <v>0</v>
      </c>
    </row>
    <row r="6124" spans="1:18" x14ac:dyDescent="0.25">
      <c r="A6124" t="s">
        <v>16575</v>
      </c>
      <c r="B6124" t="s">
        <v>18185</v>
      </c>
      <c r="D6124" t="s">
        <v>18186</v>
      </c>
      <c r="F6124" s="65">
        <v>2</v>
      </c>
      <c r="G6124" s="65" t="s">
        <v>394</v>
      </c>
      <c r="J6124" s="65" t="s">
        <v>2673</v>
      </c>
      <c r="O6124" t="s">
        <v>1202</v>
      </c>
      <c r="Q6124">
        <v>0</v>
      </c>
      <c r="R6124">
        <v>0</v>
      </c>
    </row>
    <row r="6125" spans="1:18" x14ac:dyDescent="0.25">
      <c r="A6125" t="s">
        <v>16762</v>
      </c>
      <c r="B6125" t="s">
        <v>18187</v>
      </c>
      <c r="D6125" t="s">
        <v>18188</v>
      </c>
      <c r="F6125" s="65">
        <v>2.9</v>
      </c>
      <c r="G6125" s="65" t="s">
        <v>1989</v>
      </c>
      <c r="J6125" s="65" t="s">
        <v>2673</v>
      </c>
      <c r="O6125" t="s">
        <v>1202</v>
      </c>
      <c r="P6125" t="s">
        <v>1317</v>
      </c>
      <c r="Q6125">
        <v>0.1</v>
      </c>
      <c r="R6125">
        <v>0.1</v>
      </c>
    </row>
    <row r="6126" spans="1:18" x14ac:dyDescent="0.25">
      <c r="A6126" t="s">
        <v>16593</v>
      </c>
      <c r="B6126" t="s">
        <v>18189</v>
      </c>
      <c r="D6126" t="s">
        <v>18190</v>
      </c>
      <c r="F6126" s="65">
        <v>1.3</v>
      </c>
      <c r="G6126" s="65" t="s">
        <v>394</v>
      </c>
      <c r="J6126" s="65" t="s">
        <v>2673</v>
      </c>
      <c r="O6126" t="s">
        <v>1202</v>
      </c>
      <c r="Q6126">
        <v>0</v>
      </c>
      <c r="R6126">
        <v>0</v>
      </c>
    </row>
    <row r="6127" spans="1:18" x14ac:dyDescent="0.25">
      <c r="A6127" t="s">
        <v>18191</v>
      </c>
      <c r="B6127" t="s">
        <v>18192</v>
      </c>
      <c r="D6127" t="s">
        <v>18193</v>
      </c>
      <c r="F6127" s="65">
        <v>10.8</v>
      </c>
      <c r="G6127" s="65" t="s">
        <v>1495</v>
      </c>
      <c r="J6127" s="65" t="s">
        <v>2673</v>
      </c>
      <c r="O6127" t="s">
        <v>1360</v>
      </c>
      <c r="Q6127">
        <v>0</v>
      </c>
      <c r="R6127">
        <v>0</v>
      </c>
    </row>
    <row r="6128" spans="1:18" x14ac:dyDescent="0.25">
      <c r="A6128" t="s">
        <v>18194</v>
      </c>
      <c r="B6128" t="s">
        <v>18195</v>
      </c>
      <c r="D6128" t="s">
        <v>18196</v>
      </c>
      <c r="F6128" s="65">
        <v>40</v>
      </c>
      <c r="G6128" s="65" t="s">
        <v>1495</v>
      </c>
      <c r="J6128" s="65" t="s">
        <v>2673</v>
      </c>
      <c r="O6128" t="s">
        <v>1360</v>
      </c>
      <c r="Q6128">
        <v>0</v>
      </c>
      <c r="R6128">
        <v>0</v>
      </c>
    </row>
    <row r="6129" spans="1:18" x14ac:dyDescent="0.25">
      <c r="A6129" t="s">
        <v>16656</v>
      </c>
      <c r="B6129" t="s">
        <v>18197</v>
      </c>
      <c r="D6129" t="s">
        <v>18198</v>
      </c>
      <c r="F6129" s="65">
        <v>24.7</v>
      </c>
      <c r="G6129" s="65" t="s">
        <v>1495</v>
      </c>
      <c r="J6129" s="65" t="s">
        <v>2673</v>
      </c>
      <c r="O6129" t="s">
        <v>1360</v>
      </c>
      <c r="Q6129">
        <v>0</v>
      </c>
      <c r="R6129">
        <v>0</v>
      </c>
    </row>
    <row r="6130" spans="1:18" x14ac:dyDescent="0.25">
      <c r="A6130" t="s">
        <v>18199</v>
      </c>
      <c r="B6130" t="s">
        <v>18200</v>
      </c>
      <c r="D6130" t="s">
        <v>18201</v>
      </c>
      <c r="F6130" s="65">
        <v>30</v>
      </c>
      <c r="G6130" s="65" t="s">
        <v>1495</v>
      </c>
      <c r="J6130" s="65" t="s">
        <v>2673</v>
      </c>
      <c r="O6130" t="s">
        <v>1360</v>
      </c>
      <c r="Q6130">
        <v>0</v>
      </c>
      <c r="R6130">
        <v>0</v>
      </c>
    </row>
    <row r="6131" spans="1:18" x14ac:dyDescent="0.25">
      <c r="A6131" t="s">
        <v>18202</v>
      </c>
      <c r="B6131" t="s">
        <v>18203</v>
      </c>
      <c r="D6131" t="s">
        <v>18204</v>
      </c>
      <c r="F6131" s="65">
        <v>2</v>
      </c>
      <c r="G6131" s="65" t="s">
        <v>1206</v>
      </c>
      <c r="J6131" s="65" t="s">
        <v>2673</v>
      </c>
      <c r="O6131" t="s">
        <v>1202</v>
      </c>
      <c r="P6131" t="s">
        <v>1317</v>
      </c>
      <c r="Q6131">
        <v>0.01</v>
      </c>
      <c r="R6131">
        <v>0.01</v>
      </c>
    </row>
    <row r="6132" spans="1:18" x14ac:dyDescent="0.25">
      <c r="A6132" t="s">
        <v>18205</v>
      </c>
      <c r="B6132" t="s">
        <v>18206</v>
      </c>
      <c r="D6132" t="s">
        <v>383</v>
      </c>
      <c r="F6132" s="65">
        <v>2.2000000000000002</v>
      </c>
      <c r="G6132" s="65" t="s">
        <v>1213</v>
      </c>
      <c r="J6132" s="65" t="s">
        <v>2673</v>
      </c>
      <c r="O6132" t="s">
        <v>1202</v>
      </c>
    </row>
    <row r="6133" spans="1:18" x14ac:dyDescent="0.25">
      <c r="A6133" t="s">
        <v>18207</v>
      </c>
      <c r="B6133" t="s">
        <v>18208</v>
      </c>
      <c r="D6133" t="s">
        <v>18209</v>
      </c>
      <c r="F6133" s="65">
        <v>50</v>
      </c>
      <c r="G6133" s="65" t="s">
        <v>394</v>
      </c>
      <c r="H6133">
        <v>39.966000000000001</v>
      </c>
      <c r="I6133">
        <v>-5.7409999999999997</v>
      </c>
      <c r="J6133" s="65" t="s">
        <v>2673</v>
      </c>
      <c r="K6133" t="s">
        <v>2801</v>
      </c>
      <c r="O6133" t="s">
        <v>1202</v>
      </c>
      <c r="P6133" t="s">
        <v>1209</v>
      </c>
      <c r="Q6133">
        <v>3.43</v>
      </c>
      <c r="R6133">
        <v>3.43</v>
      </c>
    </row>
    <row r="6134" spans="1:18" x14ac:dyDescent="0.25">
      <c r="A6134" t="s">
        <v>18210</v>
      </c>
      <c r="B6134" t="s">
        <v>18211</v>
      </c>
      <c r="D6134" t="s">
        <v>18212</v>
      </c>
      <c r="F6134" s="65">
        <v>49.5</v>
      </c>
      <c r="G6134" s="65" t="s">
        <v>1495</v>
      </c>
      <c r="J6134" s="65" t="s">
        <v>2673</v>
      </c>
      <c r="O6134" t="s">
        <v>1360</v>
      </c>
      <c r="Q6134">
        <v>0</v>
      </c>
      <c r="R6134">
        <v>0</v>
      </c>
    </row>
    <row r="6135" spans="1:18" x14ac:dyDescent="0.25">
      <c r="A6135" t="s">
        <v>18213</v>
      </c>
      <c r="B6135" t="s">
        <v>18214</v>
      </c>
      <c r="D6135" t="s">
        <v>18215</v>
      </c>
      <c r="F6135" s="65">
        <v>29.8</v>
      </c>
      <c r="G6135" s="65" t="s">
        <v>1495</v>
      </c>
      <c r="J6135" s="65" t="s">
        <v>2673</v>
      </c>
      <c r="O6135" t="s">
        <v>1360</v>
      </c>
      <c r="Q6135">
        <v>0</v>
      </c>
      <c r="R6135">
        <v>0</v>
      </c>
    </row>
    <row r="6136" spans="1:18" x14ac:dyDescent="0.25">
      <c r="A6136" t="s">
        <v>18216</v>
      </c>
      <c r="B6136" t="s">
        <v>18217</v>
      </c>
      <c r="D6136" t="s">
        <v>18218</v>
      </c>
      <c r="F6136" s="65">
        <v>16.399999999999999</v>
      </c>
      <c r="G6136" s="65" t="s">
        <v>1495</v>
      </c>
      <c r="J6136" s="65" t="s">
        <v>2673</v>
      </c>
      <c r="O6136" t="s">
        <v>1360</v>
      </c>
      <c r="Q6136">
        <v>0</v>
      </c>
      <c r="R6136">
        <v>0</v>
      </c>
    </row>
    <row r="6137" spans="1:18" x14ac:dyDescent="0.25">
      <c r="A6137" t="s">
        <v>18219</v>
      </c>
      <c r="B6137" t="s">
        <v>18220</v>
      </c>
      <c r="D6137" t="s">
        <v>18221</v>
      </c>
      <c r="F6137" s="65">
        <v>4.5999999999999996</v>
      </c>
      <c r="G6137" s="65" t="s">
        <v>1213</v>
      </c>
      <c r="J6137" s="65" t="s">
        <v>2673</v>
      </c>
      <c r="O6137" t="s">
        <v>1202</v>
      </c>
    </row>
    <row r="6138" spans="1:18" x14ac:dyDescent="0.25">
      <c r="A6138" t="s">
        <v>18222</v>
      </c>
      <c r="B6138" t="s">
        <v>18223</v>
      </c>
      <c r="D6138" t="s">
        <v>18224</v>
      </c>
      <c r="F6138" s="65">
        <v>4</v>
      </c>
      <c r="G6138" s="65" t="s">
        <v>1495</v>
      </c>
      <c r="J6138" s="65" t="s">
        <v>2673</v>
      </c>
      <c r="O6138" t="s">
        <v>1360</v>
      </c>
      <c r="Q6138">
        <v>0</v>
      </c>
      <c r="R6138">
        <v>0</v>
      </c>
    </row>
    <row r="6139" spans="1:18" x14ac:dyDescent="0.25">
      <c r="A6139" t="s">
        <v>18225</v>
      </c>
      <c r="B6139" t="s">
        <v>18226</v>
      </c>
      <c r="D6139" t="s">
        <v>18227</v>
      </c>
      <c r="F6139" s="65">
        <v>12</v>
      </c>
      <c r="G6139" s="65" t="s">
        <v>1206</v>
      </c>
      <c r="J6139" s="65" t="s">
        <v>2673</v>
      </c>
      <c r="O6139" t="s">
        <v>1202</v>
      </c>
      <c r="P6139" t="s">
        <v>1317</v>
      </c>
      <c r="Q6139">
        <v>0.01</v>
      </c>
      <c r="R6139">
        <v>0.01</v>
      </c>
    </row>
    <row r="6140" spans="1:18" x14ac:dyDescent="0.25">
      <c r="A6140" t="s">
        <v>18228</v>
      </c>
      <c r="B6140" t="s">
        <v>18229</v>
      </c>
      <c r="D6140" t="s">
        <v>18230</v>
      </c>
      <c r="F6140" s="65">
        <v>3.1</v>
      </c>
      <c r="G6140" s="65" t="s">
        <v>1206</v>
      </c>
      <c r="J6140" s="65" t="s">
        <v>2673</v>
      </c>
      <c r="O6140" t="s">
        <v>1202</v>
      </c>
      <c r="P6140" t="s">
        <v>1317</v>
      </c>
      <c r="Q6140">
        <v>0.01</v>
      </c>
      <c r="R6140">
        <v>0.01</v>
      </c>
    </row>
    <row r="6141" spans="1:18" x14ac:dyDescent="0.25">
      <c r="A6141" t="s">
        <v>18231</v>
      </c>
      <c r="B6141" t="s">
        <v>18232</v>
      </c>
      <c r="D6141" t="s">
        <v>18233</v>
      </c>
      <c r="F6141" s="65">
        <v>5.7</v>
      </c>
      <c r="G6141" s="65" t="s">
        <v>1989</v>
      </c>
      <c r="J6141" s="65" t="s">
        <v>2673</v>
      </c>
      <c r="O6141" t="s">
        <v>1202</v>
      </c>
      <c r="P6141" t="s">
        <v>1317</v>
      </c>
      <c r="Q6141">
        <v>0.1</v>
      </c>
      <c r="R6141">
        <v>0.1</v>
      </c>
    </row>
    <row r="6142" spans="1:18" x14ac:dyDescent="0.25">
      <c r="A6142" t="s">
        <v>18234</v>
      </c>
      <c r="B6142" t="s">
        <v>18235</v>
      </c>
      <c r="D6142" t="s">
        <v>18236</v>
      </c>
      <c r="F6142" s="65">
        <v>2.2000000000000002</v>
      </c>
      <c r="G6142" s="65" t="s">
        <v>49</v>
      </c>
      <c r="J6142" s="65" t="s">
        <v>2673</v>
      </c>
      <c r="O6142" t="s">
        <v>1202</v>
      </c>
      <c r="P6142" t="s">
        <v>1317</v>
      </c>
      <c r="Q6142">
        <v>1.7</v>
      </c>
      <c r="R6142">
        <v>0.13</v>
      </c>
    </row>
    <row r="6143" spans="1:18" x14ac:dyDescent="0.25">
      <c r="A6143" t="s">
        <v>18237</v>
      </c>
      <c r="B6143" t="s">
        <v>18238</v>
      </c>
      <c r="D6143" t="s">
        <v>18239</v>
      </c>
      <c r="F6143" s="65">
        <v>49.5</v>
      </c>
      <c r="G6143" s="65" t="s">
        <v>1495</v>
      </c>
      <c r="J6143" s="65" t="s">
        <v>2673</v>
      </c>
      <c r="O6143" t="s">
        <v>1360</v>
      </c>
      <c r="Q6143">
        <v>0</v>
      </c>
      <c r="R6143">
        <v>0</v>
      </c>
    </row>
    <row r="6144" spans="1:18" x14ac:dyDescent="0.25">
      <c r="A6144" t="s">
        <v>18240</v>
      </c>
      <c r="B6144" t="s">
        <v>18241</v>
      </c>
      <c r="D6144" t="s">
        <v>18242</v>
      </c>
      <c r="F6144" s="65">
        <v>3.3</v>
      </c>
      <c r="G6144" s="65" t="s">
        <v>1206</v>
      </c>
      <c r="J6144" s="65" t="s">
        <v>2673</v>
      </c>
      <c r="O6144" t="s">
        <v>1202</v>
      </c>
      <c r="P6144" t="s">
        <v>1317</v>
      </c>
      <c r="Q6144">
        <v>0.01</v>
      </c>
      <c r="R6144">
        <v>0.01</v>
      </c>
    </row>
    <row r="6145" spans="1:18" x14ac:dyDescent="0.25">
      <c r="A6145" t="s">
        <v>18213</v>
      </c>
      <c r="B6145" t="s">
        <v>18243</v>
      </c>
      <c r="D6145" t="s">
        <v>18244</v>
      </c>
      <c r="F6145" s="65">
        <v>16.2</v>
      </c>
      <c r="G6145" s="65" t="s">
        <v>1495</v>
      </c>
      <c r="J6145" s="65" t="s">
        <v>2673</v>
      </c>
      <c r="O6145" t="s">
        <v>1360</v>
      </c>
      <c r="Q6145">
        <v>0</v>
      </c>
      <c r="R6145">
        <v>0</v>
      </c>
    </row>
    <row r="6146" spans="1:18" x14ac:dyDescent="0.25">
      <c r="A6146" t="s">
        <v>16069</v>
      </c>
      <c r="B6146" t="s">
        <v>18245</v>
      </c>
      <c r="D6146" t="s">
        <v>18246</v>
      </c>
      <c r="F6146" s="65">
        <v>2.2999999999999998</v>
      </c>
      <c r="G6146" s="65" t="s">
        <v>394</v>
      </c>
      <c r="J6146" s="65" t="s">
        <v>2673</v>
      </c>
      <c r="O6146" t="s">
        <v>1202</v>
      </c>
      <c r="Q6146">
        <v>0</v>
      </c>
      <c r="R6146">
        <v>0</v>
      </c>
    </row>
    <row r="6147" spans="1:18" x14ac:dyDescent="0.25">
      <c r="A6147" t="s">
        <v>18247</v>
      </c>
      <c r="B6147" t="s">
        <v>18248</v>
      </c>
      <c r="D6147" t="s">
        <v>387</v>
      </c>
      <c r="F6147" s="65">
        <v>6.6</v>
      </c>
      <c r="G6147" s="65" t="s">
        <v>1206</v>
      </c>
      <c r="J6147" s="65" t="s">
        <v>2673</v>
      </c>
      <c r="O6147" t="s">
        <v>1202</v>
      </c>
      <c r="P6147" t="s">
        <v>1317</v>
      </c>
      <c r="Q6147">
        <v>0.01</v>
      </c>
      <c r="R6147">
        <v>0.01</v>
      </c>
    </row>
    <row r="6148" spans="1:18" x14ac:dyDescent="0.25">
      <c r="A6148" t="s">
        <v>16115</v>
      </c>
      <c r="B6148" t="s">
        <v>18249</v>
      </c>
      <c r="D6148" t="s">
        <v>24</v>
      </c>
      <c r="F6148" s="65">
        <v>1.4</v>
      </c>
      <c r="G6148" s="65" t="s">
        <v>1213</v>
      </c>
      <c r="J6148" s="65" t="s">
        <v>2673</v>
      </c>
      <c r="O6148" t="s">
        <v>1202</v>
      </c>
    </row>
    <row r="6149" spans="1:18" x14ac:dyDescent="0.25">
      <c r="A6149" t="s">
        <v>16115</v>
      </c>
      <c r="B6149" t="s">
        <v>18250</v>
      </c>
      <c r="D6149" t="s">
        <v>25</v>
      </c>
      <c r="F6149" s="65">
        <v>1.5</v>
      </c>
      <c r="G6149" s="65" t="s">
        <v>1213</v>
      </c>
      <c r="J6149" s="65" t="s">
        <v>2673</v>
      </c>
      <c r="O6149" t="s">
        <v>1202</v>
      </c>
    </row>
    <row r="6150" spans="1:18" x14ac:dyDescent="0.25">
      <c r="A6150" t="s">
        <v>18251</v>
      </c>
      <c r="B6150" t="s">
        <v>18252</v>
      </c>
      <c r="D6150" t="s">
        <v>18253</v>
      </c>
      <c r="F6150" s="65">
        <v>3</v>
      </c>
      <c r="G6150" s="65" t="s">
        <v>1495</v>
      </c>
      <c r="J6150" s="65" t="s">
        <v>2673</v>
      </c>
      <c r="O6150" t="s">
        <v>1360</v>
      </c>
      <c r="Q6150">
        <v>0</v>
      </c>
      <c r="R6150">
        <v>0</v>
      </c>
    </row>
    <row r="6151" spans="1:18" x14ac:dyDescent="0.25">
      <c r="A6151" t="s">
        <v>18254</v>
      </c>
      <c r="B6151" t="s">
        <v>18255</v>
      </c>
      <c r="D6151" t="s">
        <v>18256</v>
      </c>
      <c r="F6151" s="65">
        <v>5</v>
      </c>
      <c r="G6151" s="65" t="s">
        <v>1206</v>
      </c>
      <c r="J6151" s="65" t="s">
        <v>2673</v>
      </c>
      <c r="O6151" t="s">
        <v>1202</v>
      </c>
      <c r="P6151" t="s">
        <v>1317</v>
      </c>
      <c r="Q6151">
        <v>0.01</v>
      </c>
      <c r="R6151">
        <v>0.01</v>
      </c>
    </row>
    <row r="6152" spans="1:18" x14ac:dyDescent="0.25">
      <c r="A6152" t="s">
        <v>16575</v>
      </c>
      <c r="B6152" t="s">
        <v>18257</v>
      </c>
      <c r="D6152" t="s">
        <v>18258</v>
      </c>
      <c r="F6152" s="65">
        <v>1.9</v>
      </c>
      <c r="G6152" s="65" t="s">
        <v>394</v>
      </c>
      <c r="J6152" s="65" t="s">
        <v>2673</v>
      </c>
      <c r="O6152" t="s">
        <v>1202</v>
      </c>
      <c r="Q6152">
        <v>0</v>
      </c>
      <c r="R6152">
        <v>0</v>
      </c>
    </row>
    <row r="6153" spans="1:18" x14ac:dyDescent="0.25">
      <c r="A6153" t="s">
        <v>16435</v>
      </c>
      <c r="B6153" t="s">
        <v>18259</v>
      </c>
      <c r="D6153" t="s">
        <v>18260</v>
      </c>
      <c r="F6153" s="65">
        <v>4</v>
      </c>
      <c r="G6153" s="65" t="s">
        <v>1206</v>
      </c>
      <c r="J6153" s="65" t="s">
        <v>2673</v>
      </c>
      <c r="O6153" t="s">
        <v>1202</v>
      </c>
      <c r="P6153" t="s">
        <v>1317</v>
      </c>
      <c r="Q6153">
        <v>0.01</v>
      </c>
      <c r="R6153">
        <v>0.01</v>
      </c>
    </row>
    <row r="6154" spans="1:18" x14ac:dyDescent="0.25">
      <c r="A6154" t="s">
        <v>17150</v>
      </c>
      <c r="B6154" t="s">
        <v>18261</v>
      </c>
      <c r="D6154" t="s">
        <v>392</v>
      </c>
      <c r="F6154" s="65">
        <v>4.5</v>
      </c>
      <c r="G6154" s="65" t="s">
        <v>1213</v>
      </c>
      <c r="J6154" s="65" t="s">
        <v>2673</v>
      </c>
      <c r="O6154" t="s">
        <v>1202</v>
      </c>
    </row>
    <row r="6155" spans="1:18" x14ac:dyDescent="0.25">
      <c r="A6155" t="s">
        <v>18262</v>
      </c>
      <c r="B6155" t="s">
        <v>18263</v>
      </c>
      <c r="D6155" t="s">
        <v>18264</v>
      </c>
      <c r="F6155" s="65">
        <v>4.8</v>
      </c>
      <c r="G6155" s="65" t="s">
        <v>1213</v>
      </c>
      <c r="J6155" s="65" t="s">
        <v>2673</v>
      </c>
      <c r="O6155" t="s">
        <v>1202</v>
      </c>
    </row>
    <row r="6156" spans="1:18" x14ac:dyDescent="0.25">
      <c r="A6156" t="s">
        <v>16575</v>
      </c>
      <c r="B6156" t="s">
        <v>18265</v>
      </c>
      <c r="D6156" t="s">
        <v>18266</v>
      </c>
      <c r="F6156" s="65">
        <v>2</v>
      </c>
      <c r="G6156" s="65" t="s">
        <v>394</v>
      </c>
      <c r="J6156" s="65" t="s">
        <v>2673</v>
      </c>
      <c r="O6156" t="s">
        <v>1202</v>
      </c>
      <c r="Q6156">
        <v>0</v>
      </c>
      <c r="R6156">
        <v>0</v>
      </c>
    </row>
    <row r="6157" spans="1:18" x14ac:dyDescent="0.25">
      <c r="A6157" t="s">
        <v>18267</v>
      </c>
      <c r="B6157" t="s">
        <v>18268</v>
      </c>
      <c r="D6157" t="s">
        <v>18269</v>
      </c>
      <c r="F6157" s="65">
        <v>1.4</v>
      </c>
      <c r="G6157" s="65" t="s">
        <v>1206</v>
      </c>
      <c r="J6157" s="65" t="s">
        <v>2673</v>
      </c>
      <c r="O6157" t="s">
        <v>1202</v>
      </c>
      <c r="P6157" t="s">
        <v>1317</v>
      </c>
      <c r="Q6157">
        <v>0.01</v>
      </c>
      <c r="R6157">
        <v>0.01</v>
      </c>
    </row>
    <row r="6158" spans="1:18" x14ac:dyDescent="0.25">
      <c r="A6158" t="s">
        <v>16474</v>
      </c>
      <c r="B6158" t="s">
        <v>18270</v>
      </c>
      <c r="D6158" t="s">
        <v>18271</v>
      </c>
      <c r="F6158" s="65">
        <v>15</v>
      </c>
      <c r="G6158" s="65" t="s">
        <v>49</v>
      </c>
      <c r="J6158" s="65" t="s">
        <v>2673</v>
      </c>
      <c r="O6158" t="s">
        <v>1202</v>
      </c>
      <c r="P6158" t="s">
        <v>1317</v>
      </c>
      <c r="Q6158">
        <v>1.7</v>
      </c>
      <c r="R6158">
        <v>0.13</v>
      </c>
    </row>
    <row r="6159" spans="1:18" x14ac:dyDescent="0.25">
      <c r="A6159" t="s">
        <v>17386</v>
      </c>
      <c r="B6159" t="s">
        <v>18272</v>
      </c>
      <c r="D6159" t="s">
        <v>18273</v>
      </c>
      <c r="F6159" s="65">
        <v>7.4</v>
      </c>
      <c r="G6159" s="65" t="s">
        <v>1206</v>
      </c>
      <c r="J6159" s="65" t="s">
        <v>2673</v>
      </c>
      <c r="O6159" t="s">
        <v>1202</v>
      </c>
      <c r="P6159" t="s">
        <v>1317</v>
      </c>
      <c r="Q6159">
        <v>0.01</v>
      </c>
      <c r="R6159">
        <v>0.01</v>
      </c>
    </row>
    <row r="6160" spans="1:18" x14ac:dyDescent="0.25">
      <c r="A6160" t="s">
        <v>18274</v>
      </c>
      <c r="B6160" t="s">
        <v>18275</v>
      </c>
      <c r="D6160" t="s">
        <v>18276</v>
      </c>
      <c r="F6160" s="65">
        <v>0.9</v>
      </c>
      <c r="G6160" s="65" t="s">
        <v>1206</v>
      </c>
      <c r="J6160" s="65" t="s">
        <v>2673</v>
      </c>
      <c r="O6160" t="s">
        <v>1202</v>
      </c>
      <c r="P6160" t="s">
        <v>1317</v>
      </c>
      <c r="Q6160">
        <v>0.01</v>
      </c>
      <c r="R6160">
        <v>0.01</v>
      </c>
    </row>
    <row r="6161" spans="1:18" x14ac:dyDescent="0.25">
      <c r="A6161" t="s">
        <v>17386</v>
      </c>
      <c r="B6161" t="s">
        <v>18277</v>
      </c>
      <c r="D6161" t="s">
        <v>18278</v>
      </c>
      <c r="F6161" s="65">
        <v>7.4</v>
      </c>
      <c r="G6161" s="65" t="s">
        <v>1206</v>
      </c>
      <c r="J6161" s="65" t="s">
        <v>2673</v>
      </c>
      <c r="O6161" t="s">
        <v>1202</v>
      </c>
      <c r="P6161" t="s">
        <v>1317</v>
      </c>
      <c r="Q6161">
        <v>0.01</v>
      </c>
      <c r="R6161">
        <v>0.01</v>
      </c>
    </row>
    <row r="6162" spans="1:18" x14ac:dyDescent="0.25">
      <c r="A6162" t="s">
        <v>16917</v>
      </c>
      <c r="B6162" t="s">
        <v>18279</v>
      </c>
      <c r="D6162" t="s">
        <v>18280</v>
      </c>
      <c r="F6162" s="65">
        <v>4.4000000000000004</v>
      </c>
      <c r="G6162" s="65" t="s">
        <v>1206</v>
      </c>
      <c r="J6162" s="65" t="s">
        <v>2673</v>
      </c>
      <c r="O6162" t="s">
        <v>1202</v>
      </c>
      <c r="P6162" t="s">
        <v>1317</v>
      </c>
      <c r="Q6162">
        <v>0.01</v>
      </c>
      <c r="R6162">
        <v>0.01</v>
      </c>
    </row>
    <row r="6163" spans="1:18" x14ac:dyDescent="0.25">
      <c r="A6163" t="s">
        <v>18213</v>
      </c>
      <c r="B6163" t="s">
        <v>18281</v>
      </c>
      <c r="D6163" t="s">
        <v>18282</v>
      </c>
      <c r="F6163" s="65">
        <v>25</v>
      </c>
      <c r="G6163" s="65" t="s">
        <v>1495</v>
      </c>
      <c r="J6163" s="65" t="s">
        <v>2673</v>
      </c>
      <c r="O6163" t="s">
        <v>1360</v>
      </c>
      <c r="Q6163">
        <v>0</v>
      </c>
      <c r="R6163">
        <v>0</v>
      </c>
    </row>
    <row r="6164" spans="1:18" x14ac:dyDescent="0.25">
      <c r="A6164" t="s">
        <v>18283</v>
      </c>
      <c r="B6164" t="s">
        <v>18284</v>
      </c>
      <c r="D6164" t="s">
        <v>18285</v>
      </c>
      <c r="F6164" s="65">
        <v>2</v>
      </c>
      <c r="G6164" s="65" t="s">
        <v>1206</v>
      </c>
      <c r="J6164" s="65" t="s">
        <v>2673</v>
      </c>
      <c r="O6164" t="s">
        <v>1202</v>
      </c>
      <c r="P6164" t="s">
        <v>1317</v>
      </c>
      <c r="Q6164">
        <v>0.01</v>
      </c>
      <c r="R6164">
        <v>0.01</v>
      </c>
    </row>
    <row r="6165" spans="1:18" x14ac:dyDescent="0.25">
      <c r="A6165" t="s">
        <v>18286</v>
      </c>
      <c r="B6165" t="s">
        <v>18287</v>
      </c>
      <c r="D6165" t="s">
        <v>371</v>
      </c>
      <c r="F6165" s="65">
        <v>2</v>
      </c>
      <c r="G6165" s="65" t="s">
        <v>1206</v>
      </c>
      <c r="J6165" s="65" t="s">
        <v>2673</v>
      </c>
      <c r="O6165" t="s">
        <v>1202</v>
      </c>
      <c r="P6165" t="s">
        <v>1317</v>
      </c>
      <c r="Q6165">
        <v>0.01</v>
      </c>
      <c r="R6165">
        <v>0.01</v>
      </c>
    </row>
    <row r="6166" spans="1:18" x14ac:dyDescent="0.25">
      <c r="A6166" t="s">
        <v>16605</v>
      </c>
      <c r="B6166" t="s">
        <v>18288</v>
      </c>
      <c r="D6166" t="s">
        <v>18289</v>
      </c>
      <c r="F6166" s="65">
        <v>6</v>
      </c>
      <c r="G6166" s="65" t="s">
        <v>1495</v>
      </c>
      <c r="J6166" s="65" t="s">
        <v>2673</v>
      </c>
      <c r="O6166" t="s">
        <v>1360</v>
      </c>
      <c r="Q6166">
        <v>0</v>
      </c>
      <c r="R6166">
        <v>0</v>
      </c>
    </row>
    <row r="6167" spans="1:18" x14ac:dyDescent="0.25">
      <c r="A6167" t="s">
        <v>17093</v>
      </c>
      <c r="B6167" t="s">
        <v>18290</v>
      </c>
      <c r="D6167" t="s">
        <v>18291</v>
      </c>
      <c r="F6167" s="65">
        <v>0.1</v>
      </c>
      <c r="G6167" s="65" t="s">
        <v>1213</v>
      </c>
      <c r="J6167" s="65" t="s">
        <v>2673</v>
      </c>
      <c r="O6167" t="s">
        <v>1202</v>
      </c>
    </row>
    <row r="6168" spans="1:18" x14ac:dyDescent="0.25">
      <c r="A6168" t="s">
        <v>18292</v>
      </c>
      <c r="B6168" t="s">
        <v>18293</v>
      </c>
      <c r="D6168" t="s">
        <v>18294</v>
      </c>
      <c r="F6168" s="65">
        <v>1.2</v>
      </c>
      <c r="G6168" s="65" t="s">
        <v>1989</v>
      </c>
      <c r="J6168" s="65" t="s">
        <v>2673</v>
      </c>
      <c r="O6168" t="s">
        <v>1202</v>
      </c>
      <c r="P6168" t="s">
        <v>1317</v>
      </c>
      <c r="Q6168">
        <v>0.1</v>
      </c>
      <c r="R6168">
        <v>0.1</v>
      </c>
    </row>
    <row r="6169" spans="1:18" x14ac:dyDescent="0.25">
      <c r="A6169" t="s">
        <v>17654</v>
      </c>
      <c r="B6169" t="s">
        <v>18295</v>
      </c>
      <c r="D6169" t="s">
        <v>18296</v>
      </c>
      <c r="F6169" s="65">
        <v>13.8</v>
      </c>
      <c r="G6169" s="65" t="s">
        <v>1213</v>
      </c>
      <c r="J6169" s="65" t="s">
        <v>2673</v>
      </c>
      <c r="O6169" t="s">
        <v>1202</v>
      </c>
    </row>
    <row r="6170" spans="1:18" x14ac:dyDescent="0.25">
      <c r="A6170" t="s">
        <v>18297</v>
      </c>
      <c r="B6170" t="s">
        <v>18298</v>
      </c>
      <c r="D6170" t="s">
        <v>18299</v>
      </c>
      <c r="F6170" s="65">
        <v>1.5</v>
      </c>
      <c r="G6170" s="65" t="s">
        <v>1495</v>
      </c>
      <c r="J6170" s="65" t="s">
        <v>2673</v>
      </c>
      <c r="O6170" t="s">
        <v>1360</v>
      </c>
      <c r="Q6170">
        <v>0</v>
      </c>
      <c r="R6170">
        <v>0</v>
      </c>
    </row>
    <row r="6171" spans="1:18" x14ac:dyDescent="0.25">
      <c r="A6171" t="s">
        <v>16936</v>
      </c>
      <c r="B6171" t="s">
        <v>18300</v>
      </c>
      <c r="D6171" t="s">
        <v>18301</v>
      </c>
      <c r="F6171" s="65">
        <v>1.3</v>
      </c>
      <c r="G6171" s="65" t="s">
        <v>394</v>
      </c>
      <c r="J6171" s="65" t="s">
        <v>2673</v>
      </c>
      <c r="O6171" t="s">
        <v>1202</v>
      </c>
      <c r="Q6171">
        <v>0</v>
      </c>
      <c r="R6171">
        <v>0</v>
      </c>
    </row>
    <row r="6172" spans="1:18" x14ac:dyDescent="0.25">
      <c r="A6172" t="s">
        <v>18302</v>
      </c>
      <c r="B6172" t="s">
        <v>18303</v>
      </c>
      <c r="D6172" t="s">
        <v>18304</v>
      </c>
      <c r="F6172" s="65">
        <v>48</v>
      </c>
      <c r="G6172" s="65" t="s">
        <v>1495</v>
      </c>
      <c r="J6172" s="65" t="s">
        <v>2673</v>
      </c>
      <c r="O6172" t="s">
        <v>1360</v>
      </c>
      <c r="Q6172">
        <v>0</v>
      </c>
      <c r="R6172">
        <v>0</v>
      </c>
    </row>
    <row r="6173" spans="1:18" x14ac:dyDescent="0.25">
      <c r="A6173" t="s">
        <v>18305</v>
      </c>
      <c r="B6173" t="s">
        <v>18306</v>
      </c>
      <c r="D6173" t="s">
        <v>363</v>
      </c>
      <c r="F6173" s="65">
        <v>24.9</v>
      </c>
      <c r="G6173" s="65" t="s">
        <v>1206</v>
      </c>
      <c r="J6173" s="65" t="s">
        <v>2673</v>
      </c>
      <c r="O6173" t="s">
        <v>1202</v>
      </c>
      <c r="P6173" t="s">
        <v>1317</v>
      </c>
      <c r="Q6173">
        <v>0.01</v>
      </c>
      <c r="R6173">
        <v>0.01</v>
      </c>
    </row>
    <row r="6174" spans="1:18" x14ac:dyDescent="0.25">
      <c r="A6174" t="s">
        <v>18307</v>
      </c>
      <c r="B6174" t="s">
        <v>18308</v>
      </c>
      <c r="D6174" t="s">
        <v>18309</v>
      </c>
      <c r="F6174" s="65">
        <v>48.4</v>
      </c>
      <c r="G6174" s="65" t="s">
        <v>1495</v>
      </c>
      <c r="J6174" s="65" t="s">
        <v>2673</v>
      </c>
      <c r="O6174" t="s">
        <v>1360</v>
      </c>
      <c r="Q6174">
        <v>0</v>
      </c>
      <c r="R6174">
        <v>0</v>
      </c>
    </row>
    <row r="6175" spans="1:18" x14ac:dyDescent="0.25">
      <c r="A6175" t="s">
        <v>18310</v>
      </c>
      <c r="B6175" t="s">
        <v>18311</v>
      </c>
      <c r="D6175" t="s">
        <v>18312</v>
      </c>
      <c r="F6175" s="65">
        <v>2.5</v>
      </c>
      <c r="G6175" s="65" t="s">
        <v>1495</v>
      </c>
      <c r="J6175" s="65" t="s">
        <v>2673</v>
      </c>
      <c r="O6175" t="s">
        <v>1360</v>
      </c>
      <c r="Q6175">
        <v>0</v>
      </c>
      <c r="R6175">
        <v>0</v>
      </c>
    </row>
    <row r="6176" spans="1:18" x14ac:dyDescent="0.25">
      <c r="A6176" t="s">
        <v>18313</v>
      </c>
      <c r="B6176" t="s">
        <v>18314</v>
      </c>
      <c r="D6176" t="s">
        <v>18315</v>
      </c>
      <c r="F6176" s="65">
        <v>39.700000000000003</v>
      </c>
      <c r="G6176" s="65" t="s">
        <v>1495</v>
      </c>
      <c r="J6176" s="65" t="s">
        <v>2673</v>
      </c>
      <c r="O6176" t="s">
        <v>1360</v>
      </c>
      <c r="Q6176">
        <v>0</v>
      </c>
      <c r="R6176">
        <v>0</v>
      </c>
    </row>
    <row r="6177" spans="1:18" x14ac:dyDescent="0.25">
      <c r="A6177" t="s">
        <v>17386</v>
      </c>
      <c r="B6177" t="s">
        <v>18316</v>
      </c>
      <c r="D6177" t="s">
        <v>18317</v>
      </c>
      <c r="F6177" s="65">
        <v>14.8</v>
      </c>
      <c r="G6177" s="65" t="s">
        <v>1206</v>
      </c>
      <c r="J6177" s="65" t="s">
        <v>2673</v>
      </c>
      <c r="O6177" t="s">
        <v>1202</v>
      </c>
      <c r="P6177" t="s">
        <v>1317</v>
      </c>
      <c r="Q6177">
        <v>0.01</v>
      </c>
      <c r="R6177">
        <v>0.01</v>
      </c>
    </row>
    <row r="6178" spans="1:18" x14ac:dyDescent="0.25">
      <c r="A6178" t="s">
        <v>18318</v>
      </c>
      <c r="B6178" t="s">
        <v>18319</v>
      </c>
      <c r="D6178" t="s">
        <v>18320</v>
      </c>
      <c r="F6178" s="65">
        <v>40</v>
      </c>
      <c r="G6178" s="65" t="s">
        <v>1495</v>
      </c>
      <c r="J6178" s="65" t="s">
        <v>2673</v>
      </c>
      <c r="O6178" t="s">
        <v>1360</v>
      </c>
      <c r="Q6178">
        <v>0</v>
      </c>
      <c r="R6178">
        <v>0</v>
      </c>
    </row>
    <row r="6179" spans="1:18" x14ac:dyDescent="0.25">
      <c r="A6179" t="s">
        <v>18321</v>
      </c>
      <c r="B6179" t="s">
        <v>18322</v>
      </c>
      <c r="D6179" t="s">
        <v>18323</v>
      </c>
      <c r="F6179" s="65">
        <v>6</v>
      </c>
      <c r="G6179" s="65" t="s">
        <v>1495</v>
      </c>
      <c r="J6179" s="65" t="s">
        <v>2673</v>
      </c>
      <c r="O6179" t="s">
        <v>1360</v>
      </c>
      <c r="Q6179">
        <v>0</v>
      </c>
      <c r="R6179">
        <v>0</v>
      </c>
    </row>
    <row r="6180" spans="1:18" x14ac:dyDescent="0.25">
      <c r="A6180" t="s">
        <v>18321</v>
      </c>
      <c r="B6180" t="s">
        <v>18324</v>
      </c>
      <c r="D6180" t="s">
        <v>18325</v>
      </c>
      <c r="F6180" s="65">
        <v>12</v>
      </c>
      <c r="G6180" s="65" t="s">
        <v>1495</v>
      </c>
      <c r="J6180" s="65" t="s">
        <v>2673</v>
      </c>
      <c r="O6180" t="s">
        <v>1360</v>
      </c>
      <c r="Q6180">
        <v>0</v>
      </c>
      <c r="R6180">
        <v>0</v>
      </c>
    </row>
    <row r="6181" spans="1:18" x14ac:dyDescent="0.25">
      <c r="A6181" t="s">
        <v>18326</v>
      </c>
      <c r="B6181" t="s">
        <v>18327</v>
      </c>
      <c r="D6181" t="s">
        <v>18328</v>
      </c>
      <c r="F6181" s="65">
        <v>9.3000000000000007</v>
      </c>
      <c r="G6181" s="65" t="s">
        <v>1495</v>
      </c>
      <c r="J6181" s="65" t="s">
        <v>2673</v>
      </c>
      <c r="O6181" t="s">
        <v>1360</v>
      </c>
      <c r="Q6181">
        <v>0</v>
      </c>
      <c r="R6181">
        <v>0</v>
      </c>
    </row>
    <row r="6182" spans="1:18" x14ac:dyDescent="0.25">
      <c r="A6182" t="s">
        <v>16447</v>
      </c>
      <c r="B6182" t="s">
        <v>18329</v>
      </c>
      <c r="D6182" t="s">
        <v>18330</v>
      </c>
      <c r="F6182" s="65">
        <v>0.4</v>
      </c>
      <c r="G6182" s="65" t="s">
        <v>1213</v>
      </c>
      <c r="J6182" s="65" t="s">
        <v>2673</v>
      </c>
      <c r="O6182" t="s">
        <v>1202</v>
      </c>
    </row>
    <row r="6183" spans="1:18" x14ac:dyDescent="0.25">
      <c r="A6183" t="s">
        <v>16248</v>
      </c>
      <c r="B6183" t="s">
        <v>18331</v>
      </c>
      <c r="D6183" t="s">
        <v>381</v>
      </c>
      <c r="F6183" s="65">
        <v>1.4</v>
      </c>
      <c r="G6183" s="65" t="s">
        <v>1213</v>
      </c>
      <c r="J6183" s="65" t="s">
        <v>2673</v>
      </c>
      <c r="O6183" t="s">
        <v>1202</v>
      </c>
    </row>
    <row r="6184" spans="1:18" x14ac:dyDescent="0.25">
      <c r="A6184" t="s">
        <v>18332</v>
      </c>
      <c r="B6184" t="s">
        <v>18333</v>
      </c>
      <c r="D6184" t="s">
        <v>18334</v>
      </c>
      <c r="F6184" s="65">
        <v>9.9</v>
      </c>
      <c r="G6184" s="65" t="s">
        <v>1206</v>
      </c>
      <c r="J6184" s="65" t="s">
        <v>2673</v>
      </c>
      <c r="O6184" t="s">
        <v>1202</v>
      </c>
      <c r="P6184" t="s">
        <v>1317</v>
      </c>
      <c r="Q6184">
        <v>0.01</v>
      </c>
      <c r="R6184">
        <v>0.01</v>
      </c>
    </row>
    <row r="6185" spans="1:18" x14ac:dyDescent="0.25">
      <c r="A6185" t="s">
        <v>18332</v>
      </c>
      <c r="B6185" t="s">
        <v>18335</v>
      </c>
      <c r="D6185" t="s">
        <v>18336</v>
      </c>
      <c r="F6185" s="65">
        <v>9.9</v>
      </c>
      <c r="G6185" s="65" t="s">
        <v>1206</v>
      </c>
      <c r="J6185" s="65" t="s">
        <v>2673</v>
      </c>
      <c r="O6185" t="s">
        <v>1202</v>
      </c>
      <c r="P6185" t="s">
        <v>1317</v>
      </c>
      <c r="Q6185">
        <v>0.01</v>
      </c>
      <c r="R6185">
        <v>0.01</v>
      </c>
    </row>
    <row r="6186" spans="1:18" x14ac:dyDescent="0.25">
      <c r="A6186" t="s">
        <v>18337</v>
      </c>
      <c r="B6186" t="s">
        <v>18338</v>
      </c>
      <c r="D6186" t="s">
        <v>18339</v>
      </c>
      <c r="F6186" s="65">
        <v>5.9</v>
      </c>
      <c r="G6186" s="65" t="s">
        <v>49</v>
      </c>
      <c r="J6186" s="65" t="s">
        <v>2673</v>
      </c>
      <c r="O6186" t="s">
        <v>1202</v>
      </c>
      <c r="P6186" t="s">
        <v>1317</v>
      </c>
      <c r="Q6186">
        <v>1.7</v>
      </c>
      <c r="R6186">
        <v>0.13</v>
      </c>
    </row>
    <row r="6187" spans="1:18" x14ac:dyDescent="0.25">
      <c r="A6187" t="s">
        <v>18340</v>
      </c>
      <c r="B6187" t="s">
        <v>18341</v>
      </c>
      <c r="D6187" t="s">
        <v>18342</v>
      </c>
      <c r="F6187" s="65">
        <v>23.7</v>
      </c>
      <c r="G6187" s="65" t="s">
        <v>1989</v>
      </c>
      <c r="J6187" s="65" t="s">
        <v>2673</v>
      </c>
      <c r="O6187" t="s">
        <v>1202</v>
      </c>
      <c r="P6187" t="s">
        <v>1317</v>
      </c>
      <c r="Q6187">
        <v>0.1</v>
      </c>
      <c r="R6187">
        <v>0.1</v>
      </c>
    </row>
    <row r="6188" spans="1:18" x14ac:dyDescent="0.25">
      <c r="A6188" t="s">
        <v>18343</v>
      </c>
      <c r="B6188" t="s">
        <v>18344</v>
      </c>
      <c r="D6188" t="s">
        <v>18345</v>
      </c>
      <c r="F6188" s="65">
        <v>9.9</v>
      </c>
      <c r="G6188" s="65" t="s">
        <v>1206</v>
      </c>
      <c r="J6188" s="65" t="s">
        <v>2673</v>
      </c>
      <c r="O6188" t="s">
        <v>1202</v>
      </c>
      <c r="P6188" t="s">
        <v>1317</v>
      </c>
      <c r="Q6188">
        <v>0.01</v>
      </c>
      <c r="R6188">
        <v>0.01</v>
      </c>
    </row>
    <row r="6189" spans="1:18" x14ac:dyDescent="0.25">
      <c r="A6189" t="s">
        <v>18343</v>
      </c>
      <c r="B6189" t="s">
        <v>18346</v>
      </c>
      <c r="D6189" t="s">
        <v>18347</v>
      </c>
      <c r="F6189" s="65">
        <v>9.9</v>
      </c>
      <c r="G6189" s="65" t="s">
        <v>1206</v>
      </c>
      <c r="J6189" s="65" t="s">
        <v>2673</v>
      </c>
      <c r="O6189" t="s">
        <v>1202</v>
      </c>
      <c r="P6189" t="s">
        <v>1317</v>
      </c>
      <c r="Q6189">
        <v>0.01</v>
      </c>
      <c r="R6189">
        <v>0.01</v>
      </c>
    </row>
    <row r="6190" spans="1:18" x14ac:dyDescent="0.25">
      <c r="A6190" t="s">
        <v>16423</v>
      </c>
      <c r="B6190" t="s">
        <v>18348</v>
      </c>
      <c r="D6190" t="s">
        <v>18349</v>
      </c>
      <c r="F6190" s="65">
        <v>2.4</v>
      </c>
      <c r="G6190" s="65" t="s">
        <v>1213</v>
      </c>
      <c r="J6190" s="65" t="s">
        <v>2673</v>
      </c>
      <c r="O6190" t="s">
        <v>1202</v>
      </c>
    </row>
    <row r="6191" spans="1:18" x14ac:dyDescent="0.25">
      <c r="A6191" t="s">
        <v>18350</v>
      </c>
      <c r="B6191" t="s">
        <v>18351</v>
      </c>
      <c r="D6191" t="s">
        <v>18352</v>
      </c>
      <c r="F6191" s="65">
        <v>0.4</v>
      </c>
      <c r="G6191" s="65" t="s">
        <v>1213</v>
      </c>
      <c r="J6191" s="65" t="s">
        <v>2673</v>
      </c>
      <c r="O6191" t="s">
        <v>1202</v>
      </c>
    </row>
    <row r="6192" spans="1:18" x14ac:dyDescent="0.25">
      <c r="A6192" t="s">
        <v>18353</v>
      </c>
      <c r="B6192" t="s">
        <v>18354</v>
      </c>
      <c r="D6192" t="s">
        <v>18355</v>
      </c>
      <c r="F6192" s="65">
        <v>19.7</v>
      </c>
      <c r="G6192" s="65" t="s">
        <v>1989</v>
      </c>
      <c r="J6192" s="65" t="s">
        <v>2673</v>
      </c>
      <c r="O6192" t="s">
        <v>1202</v>
      </c>
      <c r="P6192" t="s">
        <v>1317</v>
      </c>
      <c r="Q6192">
        <v>0.1</v>
      </c>
      <c r="R6192">
        <v>0.1</v>
      </c>
    </row>
    <row r="6193" spans="1:18" x14ac:dyDescent="0.25">
      <c r="A6193" t="s">
        <v>16423</v>
      </c>
      <c r="B6193" t="s">
        <v>18356</v>
      </c>
      <c r="D6193" t="s">
        <v>18357</v>
      </c>
      <c r="F6193" s="65">
        <v>2.6</v>
      </c>
      <c r="G6193" s="65" t="s">
        <v>1213</v>
      </c>
      <c r="J6193" s="65" t="s">
        <v>2673</v>
      </c>
      <c r="O6193" t="s">
        <v>1202</v>
      </c>
    </row>
    <row r="6194" spans="1:18" x14ac:dyDescent="0.25">
      <c r="A6194" t="s">
        <v>17052</v>
      </c>
      <c r="B6194" t="s">
        <v>18358</v>
      </c>
      <c r="D6194" t="s">
        <v>18359</v>
      </c>
      <c r="F6194" s="65">
        <v>45</v>
      </c>
      <c r="G6194" s="65" t="s">
        <v>1495</v>
      </c>
      <c r="J6194" s="65" t="s">
        <v>2673</v>
      </c>
      <c r="O6194" t="s">
        <v>1360</v>
      </c>
      <c r="Q6194">
        <v>0</v>
      </c>
      <c r="R6194">
        <v>0</v>
      </c>
    </row>
    <row r="6195" spans="1:18" x14ac:dyDescent="0.25">
      <c r="A6195" t="s">
        <v>17819</v>
      </c>
      <c r="B6195" t="s">
        <v>18360</v>
      </c>
      <c r="D6195" t="s">
        <v>352</v>
      </c>
      <c r="F6195" s="65">
        <v>7</v>
      </c>
      <c r="G6195" s="65" t="s">
        <v>1213</v>
      </c>
      <c r="J6195" s="65" t="s">
        <v>2673</v>
      </c>
      <c r="O6195" t="s">
        <v>1202</v>
      </c>
    </row>
    <row r="6196" spans="1:18" x14ac:dyDescent="0.25">
      <c r="A6196" t="s">
        <v>18361</v>
      </c>
      <c r="B6196" t="s">
        <v>18362</v>
      </c>
      <c r="D6196" t="s">
        <v>18363</v>
      </c>
      <c r="F6196" s="65">
        <v>9.6999999999999993</v>
      </c>
      <c r="G6196" s="65" t="s">
        <v>1206</v>
      </c>
      <c r="J6196" s="65" t="s">
        <v>2673</v>
      </c>
      <c r="O6196" t="s">
        <v>1202</v>
      </c>
      <c r="P6196" t="s">
        <v>1317</v>
      </c>
      <c r="Q6196">
        <v>0.01</v>
      </c>
      <c r="R6196">
        <v>0.01</v>
      </c>
    </row>
    <row r="6197" spans="1:18" x14ac:dyDescent="0.25">
      <c r="A6197" t="s">
        <v>18364</v>
      </c>
      <c r="B6197" t="s">
        <v>18365</v>
      </c>
      <c r="D6197" t="s">
        <v>18366</v>
      </c>
      <c r="F6197" s="65">
        <v>4</v>
      </c>
      <c r="G6197" s="65" t="s">
        <v>63</v>
      </c>
      <c r="J6197" s="65" t="s">
        <v>2673</v>
      </c>
      <c r="O6197" t="s">
        <v>1202</v>
      </c>
      <c r="P6197" t="s">
        <v>1317</v>
      </c>
      <c r="Q6197">
        <v>1.7</v>
      </c>
      <c r="R6197">
        <v>0.13</v>
      </c>
    </row>
    <row r="6198" spans="1:18" x14ac:dyDescent="0.25">
      <c r="A6198" t="s">
        <v>18367</v>
      </c>
      <c r="B6198" t="s">
        <v>18368</v>
      </c>
      <c r="D6198" t="s">
        <v>18369</v>
      </c>
      <c r="F6198" s="65">
        <v>6.6</v>
      </c>
      <c r="G6198" s="65" t="s">
        <v>394</v>
      </c>
      <c r="J6198" s="65" t="s">
        <v>2673</v>
      </c>
      <c r="O6198" t="s">
        <v>1202</v>
      </c>
      <c r="Q6198">
        <v>0</v>
      </c>
      <c r="R6198">
        <v>0</v>
      </c>
    </row>
    <row r="6199" spans="1:18" x14ac:dyDescent="0.25">
      <c r="A6199" t="s">
        <v>18370</v>
      </c>
      <c r="B6199" t="s">
        <v>18371</v>
      </c>
      <c r="D6199" t="s">
        <v>18372</v>
      </c>
      <c r="F6199" s="65">
        <v>4.8</v>
      </c>
      <c r="G6199" s="65" t="s">
        <v>1206</v>
      </c>
      <c r="J6199" s="65" t="s">
        <v>2673</v>
      </c>
      <c r="O6199" t="s">
        <v>1202</v>
      </c>
      <c r="P6199" t="s">
        <v>1317</v>
      </c>
      <c r="Q6199">
        <v>0.01</v>
      </c>
      <c r="R6199">
        <v>0.01</v>
      </c>
    </row>
    <row r="6200" spans="1:18" x14ac:dyDescent="0.25">
      <c r="A6200" t="s">
        <v>18373</v>
      </c>
      <c r="B6200" t="s">
        <v>18374</v>
      </c>
      <c r="D6200" t="s">
        <v>18375</v>
      </c>
      <c r="F6200" s="65">
        <v>9.9</v>
      </c>
      <c r="G6200" s="65" t="s">
        <v>1206</v>
      </c>
      <c r="J6200" s="65" t="s">
        <v>2673</v>
      </c>
      <c r="O6200" t="s">
        <v>1202</v>
      </c>
      <c r="P6200" t="s">
        <v>1317</v>
      </c>
      <c r="Q6200">
        <v>0.01</v>
      </c>
      <c r="R6200">
        <v>0.01</v>
      </c>
    </row>
    <row r="6201" spans="1:18" x14ac:dyDescent="0.25">
      <c r="A6201" t="s">
        <v>18376</v>
      </c>
      <c r="B6201" t="s">
        <v>18377</v>
      </c>
      <c r="D6201" t="s">
        <v>18378</v>
      </c>
      <c r="F6201" s="65">
        <v>18</v>
      </c>
      <c r="G6201" s="65" t="s">
        <v>1495</v>
      </c>
      <c r="J6201" s="65" t="s">
        <v>2673</v>
      </c>
      <c r="O6201" t="s">
        <v>1360</v>
      </c>
      <c r="Q6201">
        <v>0</v>
      </c>
      <c r="R6201">
        <v>0</v>
      </c>
    </row>
    <row r="6202" spans="1:18" x14ac:dyDescent="0.25">
      <c r="A6202" t="s">
        <v>18379</v>
      </c>
      <c r="B6202" t="s">
        <v>18380</v>
      </c>
      <c r="D6202" t="s">
        <v>18381</v>
      </c>
      <c r="F6202" s="65">
        <v>5.5</v>
      </c>
      <c r="G6202" s="65" t="s">
        <v>1206</v>
      </c>
      <c r="J6202" s="65" t="s">
        <v>2673</v>
      </c>
      <c r="O6202" t="s">
        <v>1202</v>
      </c>
      <c r="P6202" t="s">
        <v>1317</v>
      </c>
      <c r="Q6202">
        <v>0.01</v>
      </c>
      <c r="R6202">
        <v>0.01</v>
      </c>
    </row>
    <row r="6203" spans="1:18" x14ac:dyDescent="0.25">
      <c r="A6203" t="s">
        <v>17771</v>
      </c>
      <c r="B6203" t="s">
        <v>18382</v>
      </c>
      <c r="D6203" t="s">
        <v>18383</v>
      </c>
      <c r="F6203" s="65">
        <v>1.8</v>
      </c>
      <c r="G6203" s="65" t="s">
        <v>394</v>
      </c>
      <c r="J6203" s="65" t="s">
        <v>2673</v>
      </c>
      <c r="O6203" t="s">
        <v>1202</v>
      </c>
      <c r="Q6203">
        <v>0</v>
      </c>
      <c r="R6203">
        <v>0</v>
      </c>
    </row>
    <row r="6204" spans="1:18" x14ac:dyDescent="0.25">
      <c r="A6204" t="s">
        <v>18384</v>
      </c>
      <c r="B6204" t="s">
        <v>18385</v>
      </c>
      <c r="D6204" t="s">
        <v>18386</v>
      </c>
      <c r="F6204" s="65">
        <v>3.3</v>
      </c>
      <c r="G6204" s="65" t="s">
        <v>1213</v>
      </c>
      <c r="J6204" s="65" t="s">
        <v>2673</v>
      </c>
      <c r="O6204" t="s">
        <v>1202</v>
      </c>
    </row>
    <row r="6205" spans="1:18" x14ac:dyDescent="0.25">
      <c r="A6205" t="s">
        <v>18387</v>
      </c>
      <c r="B6205" t="s">
        <v>18388</v>
      </c>
      <c r="D6205" t="s">
        <v>18389</v>
      </c>
      <c r="F6205" s="65">
        <v>1.8</v>
      </c>
      <c r="G6205" s="65" t="s">
        <v>1989</v>
      </c>
      <c r="J6205" s="65" t="s">
        <v>2673</v>
      </c>
      <c r="O6205" t="s">
        <v>1202</v>
      </c>
      <c r="P6205" t="s">
        <v>1317</v>
      </c>
      <c r="Q6205">
        <v>0.1</v>
      </c>
      <c r="R6205">
        <v>0.1</v>
      </c>
    </row>
    <row r="6206" spans="1:18" x14ac:dyDescent="0.25">
      <c r="A6206" t="s">
        <v>16614</v>
      </c>
      <c r="B6206" t="s">
        <v>18390</v>
      </c>
      <c r="D6206" t="s">
        <v>18391</v>
      </c>
      <c r="F6206" s="65">
        <v>6</v>
      </c>
      <c r="G6206" s="65" t="s">
        <v>1213</v>
      </c>
      <c r="J6206" s="65" t="s">
        <v>2673</v>
      </c>
      <c r="O6206" t="s">
        <v>1202</v>
      </c>
    </row>
    <row r="6207" spans="1:18" x14ac:dyDescent="0.25">
      <c r="A6207" t="s">
        <v>18392</v>
      </c>
      <c r="B6207" t="s">
        <v>18393</v>
      </c>
      <c r="D6207" t="s">
        <v>18394</v>
      </c>
      <c r="F6207" s="65">
        <v>4</v>
      </c>
      <c r="G6207" s="65" t="s">
        <v>1206</v>
      </c>
      <c r="J6207" s="65" t="s">
        <v>2673</v>
      </c>
      <c r="O6207" t="s">
        <v>1202</v>
      </c>
      <c r="P6207" t="s">
        <v>1317</v>
      </c>
      <c r="Q6207">
        <v>0.01</v>
      </c>
      <c r="R6207">
        <v>0.01</v>
      </c>
    </row>
    <row r="6208" spans="1:18" x14ac:dyDescent="0.25">
      <c r="A6208" t="s">
        <v>18392</v>
      </c>
      <c r="B6208" t="s">
        <v>18395</v>
      </c>
      <c r="D6208" t="s">
        <v>18396</v>
      </c>
      <c r="F6208" s="65">
        <v>4.9000000000000004</v>
      </c>
      <c r="G6208" s="65" t="s">
        <v>1206</v>
      </c>
      <c r="J6208" s="65" t="s">
        <v>2673</v>
      </c>
      <c r="O6208" t="s">
        <v>1202</v>
      </c>
      <c r="P6208" t="s">
        <v>1317</v>
      </c>
      <c r="Q6208">
        <v>0.01</v>
      </c>
      <c r="R6208">
        <v>0.01</v>
      </c>
    </row>
    <row r="6209" spans="1:18" x14ac:dyDescent="0.25">
      <c r="A6209" t="s">
        <v>18397</v>
      </c>
      <c r="B6209" t="s">
        <v>18398</v>
      </c>
      <c r="D6209" t="s">
        <v>18399</v>
      </c>
      <c r="F6209" s="65">
        <v>3.2</v>
      </c>
      <c r="G6209" s="65" t="s">
        <v>1989</v>
      </c>
      <c r="J6209" s="65" t="s">
        <v>2673</v>
      </c>
      <c r="O6209" t="s">
        <v>1202</v>
      </c>
      <c r="P6209" t="s">
        <v>1317</v>
      </c>
      <c r="Q6209">
        <v>0.1</v>
      </c>
      <c r="R6209">
        <v>0.1</v>
      </c>
    </row>
    <row r="6210" spans="1:18" x14ac:dyDescent="0.25">
      <c r="A6210" t="s">
        <v>18400</v>
      </c>
      <c r="B6210" t="s">
        <v>18401</v>
      </c>
      <c r="D6210" t="s">
        <v>18402</v>
      </c>
      <c r="F6210" s="65">
        <v>6.2</v>
      </c>
      <c r="G6210" s="65" t="s">
        <v>49</v>
      </c>
      <c r="J6210" s="65" t="s">
        <v>2673</v>
      </c>
      <c r="O6210" t="s">
        <v>1202</v>
      </c>
      <c r="P6210" t="s">
        <v>1317</v>
      </c>
      <c r="Q6210">
        <v>1.7</v>
      </c>
      <c r="R6210">
        <v>0.13</v>
      </c>
    </row>
    <row r="6211" spans="1:18" x14ac:dyDescent="0.25">
      <c r="A6211" t="s">
        <v>18403</v>
      </c>
      <c r="B6211" t="s">
        <v>18404</v>
      </c>
      <c r="D6211" t="s">
        <v>18405</v>
      </c>
      <c r="F6211" s="65">
        <v>6.8</v>
      </c>
      <c r="G6211" s="65" t="s">
        <v>1206</v>
      </c>
      <c r="J6211" s="65" t="s">
        <v>2673</v>
      </c>
      <c r="O6211" t="s">
        <v>1202</v>
      </c>
      <c r="P6211" t="s">
        <v>1317</v>
      </c>
      <c r="Q6211">
        <v>0.01</v>
      </c>
      <c r="R6211">
        <v>0.01</v>
      </c>
    </row>
    <row r="6212" spans="1:18" x14ac:dyDescent="0.25">
      <c r="A6212" t="s">
        <v>18406</v>
      </c>
      <c r="B6212" t="s">
        <v>18407</v>
      </c>
      <c r="D6212" t="s">
        <v>18408</v>
      </c>
      <c r="F6212" s="65">
        <v>6.7</v>
      </c>
      <c r="G6212" s="65" t="s">
        <v>1206</v>
      </c>
      <c r="J6212" s="65" t="s">
        <v>2673</v>
      </c>
      <c r="O6212" t="s">
        <v>1202</v>
      </c>
      <c r="P6212" t="s">
        <v>1317</v>
      </c>
      <c r="Q6212">
        <v>0.01</v>
      </c>
      <c r="R6212">
        <v>0.01</v>
      </c>
    </row>
    <row r="6213" spans="1:18" x14ac:dyDescent="0.25">
      <c r="A6213" t="s">
        <v>18409</v>
      </c>
      <c r="B6213" t="s">
        <v>18410</v>
      </c>
      <c r="D6213" t="s">
        <v>18411</v>
      </c>
      <c r="F6213" s="65">
        <v>2.2999999999999998</v>
      </c>
      <c r="G6213" s="65" t="s">
        <v>1213</v>
      </c>
      <c r="J6213" s="65" t="s">
        <v>2673</v>
      </c>
      <c r="O6213" t="s">
        <v>1202</v>
      </c>
    </row>
    <row r="6214" spans="1:18" x14ac:dyDescent="0.25">
      <c r="A6214" t="s">
        <v>18213</v>
      </c>
      <c r="B6214" t="s">
        <v>18412</v>
      </c>
      <c r="D6214" t="s">
        <v>18413</v>
      </c>
      <c r="F6214" s="65">
        <v>44</v>
      </c>
      <c r="G6214" s="65" t="s">
        <v>1495</v>
      </c>
      <c r="J6214" s="65" t="s">
        <v>2673</v>
      </c>
      <c r="O6214" t="s">
        <v>1360</v>
      </c>
      <c r="Q6214">
        <v>0</v>
      </c>
      <c r="R6214">
        <v>0</v>
      </c>
    </row>
    <row r="6215" spans="1:18" x14ac:dyDescent="0.25">
      <c r="A6215" t="s">
        <v>18403</v>
      </c>
      <c r="B6215" t="s">
        <v>18414</v>
      </c>
      <c r="D6215" t="s">
        <v>18415</v>
      </c>
      <c r="F6215" s="65">
        <v>6.8</v>
      </c>
      <c r="G6215" s="65" t="s">
        <v>1206</v>
      </c>
      <c r="J6215" s="65" t="s">
        <v>2673</v>
      </c>
      <c r="O6215" t="s">
        <v>1202</v>
      </c>
      <c r="P6215" t="s">
        <v>1317</v>
      </c>
      <c r="Q6215">
        <v>0.01</v>
      </c>
      <c r="R6215">
        <v>0.01</v>
      </c>
    </row>
    <row r="6216" spans="1:18" x14ac:dyDescent="0.25">
      <c r="A6216" t="s">
        <v>18416</v>
      </c>
      <c r="B6216" t="s">
        <v>18417</v>
      </c>
      <c r="D6216" t="s">
        <v>18418</v>
      </c>
      <c r="F6216" s="65">
        <v>4.8</v>
      </c>
      <c r="G6216" s="65" t="s">
        <v>1206</v>
      </c>
      <c r="J6216" s="65" t="s">
        <v>2673</v>
      </c>
      <c r="O6216" t="s">
        <v>1202</v>
      </c>
      <c r="P6216" t="s">
        <v>1317</v>
      </c>
      <c r="Q6216">
        <v>0.01</v>
      </c>
      <c r="R6216">
        <v>0.01</v>
      </c>
    </row>
    <row r="6217" spans="1:18" x14ac:dyDescent="0.25">
      <c r="A6217" t="s">
        <v>18419</v>
      </c>
      <c r="B6217" t="s">
        <v>18420</v>
      </c>
      <c r="D6217" t="s">
        <v>18421</v>
      </c>
      <c r="F6217" s="65">
        <v>16.899999999999999</v>
      </c>
      <c r="G6217" s="65" t="s">
        <v>1206</v>
      </c>
      <c r="J6217" s="65" t="s">
        <v>2673</v>
      </c>
      <c r="O6217" t="s">
        <v>1202</v>
      </c>
      <c r="P6217" t="s">
        <v>1317</v>
      </c>
      <c r="Q6217">
        <v>0.01</v>
      </c>
      <c r="R6217">
        <v>0.01</v>
      </c>
    </row>
    <row r="6218" spans="1:18" x14ac:dyDescent="0.25">
      <c r="A6218" t="s">
        <v>18419</v>
      </c>
      <c r="B6218" t="s">
        <v>18422</v>
      </c>
      <c r="D6218" t="s">
        <v>18423</v>
      </c>
      <c r="F6218" s="65">
        <v>10</v>
      </c>
      <c r="G6218" s="65" t="s">
        <v>1206</v>
      </c>
      <c r="J6218" s="65" t="s">
        <v>2673</v>
      </c>
      <c r="O6218" t="s">
        <v>1202</v>
      </c>
      <c r="P6218" t="s">
        <v>1317</v>
      </c>
      <c r="Q6218">
        <v>0.01</v>
      </c>
      <c r="R6218">
        <v>0.01</v>
      </c>
    </row>
    <row r="6219" spans="1:18" x14ac:dyDescent="0.25">
      <c r="A6219" t="s">
        <v>18419</v>
      </c>
      <c r="B6219" t="s">
        <v>18424</v>
      </c>
      <c r="D6219" t="s">
        <v>18425</v>
      </c>
      <c r="F6219" s="65">
        <v>10</v>
      </c>
      <c r="G6219" s="65" t="s">
        <v>1206</v>
      </c>
      <c r="J6219" s="65" t="s">
        <v>2673</v>
      </c>
      <c r="O6219" t="s">
        <v>1202</v>
      </c>
      <c r="P6219" t="s">
        <v>1317</v>
      </c>
      <c r="Q6219">
        <v>0.01</v>
      </c>
      <c r="R6219">
        <v>0.01</v>
      </c>
    </row>
    <row r="6220" spans="1:18" x14ac:dyDescent="0.25">
      <c r="A6220" t="s">
        <v>18426</v>
      </c>
      <c r="B6220" t="s">
        <v>18427</v>
      </c>
      <c r="D6220" t="s">
        <v>18428</v>
      </c>
      <c r="F6220" s="65">
        <v>8</v>
      </c>
      <c r="G6220" s="65" t="s">
        <v>49</v>
      </c>
      <c r="J6220" s="65" t="s">
        <v>2673</v>
      </c>
      <c r="O6220" t="s">
        <v>1202</v>
      </c>
      <c r="P6220" t="s">
        <v>1317</v>
      </c>
      <c r="Q6220">
        <v>1.7</v>
      </c>
      <c r="R6220">
        <v>0.13</v>
      </c>
    </row>
    <row r="6221" spans="1:18" x14ac:dyDescent="0.25">
      <c r="A6221" t="s">
        <v>18429</v>
      </c>
      <c r="B6221" t="s">
        <v>18430</v>
      </c>
      <c r="D6221" t="s">
        <v>18431</v>
      </c>
      <c r="F6221" s="65">
        <v>2</v>
      </c>
      <c r="G6221" s="65" t="s">
        <v>49</v>
      </c>
      <c r="J6221" s="65" t="s">
        <v>2673</v>
      </c>
      <c r="O6221" t="s">
        <v>1202</v>
      </c>
      <c r="P6221" t="s">
        <v>1317</v>
      </c>
      <c r="Q6221">
        <v>1.7</v>
      </c>
      <c r="R6221">
        <v>0.13</v>
      </c>
    </row>
    <row r="6222" spans="1:18" x14ac:dyDescent="0.25">
      <c r="A6222" t="s">
        <v>16212</v>
      </c>
      <c r="B6222" t="s">
        <v>18432</v>
      </c>
      <c r="D6222" t="s">
        <v>18433</v>
      </c>
      <c r="F6222" s="65">
        <v>0.3</v>
      </c>
      <c r="G6222" s="65" t="s">
        <v>1213</v>
      </c>
      <c r="J6222" s="65" t="s">
        <v>2673</v>
      </c>
      <c r="O6222" t="s">
        <v>1202</v>
      </c>
    </row>
    <row r="6223" spans="1:18" x14ac:dyDescent="0.25">
      <c r="A6223" t="s">
        <v>18434</v>
      </c>
      <c r="B6223" t="s">
        <v>18435</v>
      </c>
      <c r="D6223" t="s">
        <v>360</v>
      </c>
      <c r="F6223" s="65">
        <v>20.7</v>
      </c>
      <c r="G6223" s="65" t="s">
        <v>1989</v>
      </c>
      <c r="J6223" s="65" t="s">
        <v>2673</v>
      </c>
      <c r="O6223" t="s">
        <v>1202</v>
      </c>
      <c r="P6223" t="s">
        <v>1317</v>
      </c>
      <c r="Q6223">
        <v>0.1</v>
      </c>
      <c r="R6223">
        <v>0.1</v>
      </c>
    </row>
    <row r="6224" spans="1:18" x14ac:dyDescent="0.25">
      <c r="A6224" t="s">
        <v>18436</v>
      </c>
      <c r="B6224" t="s">
        <v>18437</v>
      </c>
      <c r="D6224" t="s">
        <v>18438</v>
      </c>
      <c r="F6224" s="65">
        <v>5.5</v>
      </c>
      <c r="G6224" s="65" t="s">
        <v>1206</v>
      </c>
      <c r="J6224" s="65" t="s">
        <v>2673</v>
      </c>
      <c r="O6224" t="s">
        <v>1202</v>
      </c>
      <c r="P6224" t="s">
        <v>1317</v>
      </c>
      <c r="Q6224">
        <v>0.01</v>
      </c>
      <c r="R6224">
        <v>0.01</v>
      </c>
    </row>
    <row r="6225" spans="1:18" x14ac:dyDescent="0.25">
      <c r="A6225" t="s">
        <v>17096</v>
      </c>
      <c r="B6225" t="s">
        <v>18439</v>
      </c>
      <c r="D6225" t="s">
        <v>369</v>
      </c>
      <c r="F6225" s="65">
        <v>16.600000000000001</v>
      </c>
      <c r="G6225" s="65" t="s">
        <v>1206</v>
      </c>
      <c r="J6225" s="65" t="s">
        <v>2673</v>
      </c>
      <c r="O6225" t="s">
        <v>1202</v>
      </c>
      <c r="P6225" t="s">
        <v>1317</v>
      </c>
      <c r="Q6225">
        <v>0.01</v>
      </c>
      <c r="R6225">
        <v>0.01</v>
      </c>
    </row>
    <row r="6226" spans="1:18" x14ac:dyDescent="0.25">
      <c r="A6226" t="s">
        <v>18440</v>
      </c>
      <c r="B6226" t="s">
        <v>18441</v>
      </c>
      <c r="D6226" t="s">
        <v>18442</v>
      </c>
      <c r="F6226" s="65">
        <v>5.6</v>
      </c>
      <c r="G6226" s="65" t="s">
        <v>1206</v>
      </c>
      <c r="J6226" s="65" t="s">
        <v>2673</v>
      </c>
      <c r="O6226" t="s">
        <v>1202</v>
      </c>
      <c r="P6226" t="s">
        <v>1317</v>
      </c>
      <c r="Q6226">
        <v>0.01</v>
      </c>
      <c r="R6226">
        <v>0.01</v>
      </c>
    </row>
    <row r="6227" spans="1:18" x14ac:dyDescent="0.25">
      <c r="A6227" t="s">
        <v>16096</v>
      </c>
      <c r="B6227" t="s">
        <v>18443</v>
      </c>
      <c r="D6227" t="s">
        <v>18444</v>
      </c>
      <c r="F6227" s="65">
        <v>4.7</v>
      </c>
      <c r="G6227" s="65" t="s">
        <v>49</v>
      </c>
      <c r="J6227" s="65" t="s">
        <v>2673</v>
      </c>
      <c r="O6227" t="s">
        <v>1202</v>
      </c>
      <c r="P6227" t="s">
        <v>1317</v>
      </c>
      <c r="Q6227">
        <v>1.7</v>
      </c>
      <c r="R6227">
        <v>0.13</v>
      </c>
    </row>
    <row r="6228" spans="1:18" x14ac:dyDescent="0.25">
      <c r="A6228" t="s">
        <v>16614</v>
      </c>
      <c r="B6228" t="s">
        <v>18445</v>
      </c>
      <c r="D6228" t="s">
        <v>18446</v>
      </c>
      <c r="F6228" s="65">
        <v>6.3</v>
      </c>
      <c r="G6228" s="65" t="s">
        <v>1213</v>
      </c>
      <c r="J6228" s="65" t="s">
        <v>2673</v>
      </c>
      <c r="O6228" t="s">
        <v>1202</v>
      </c>
    </row>
    <row r="6229" spans="1:18" x14ac:dyDescent="0.25">
      <c r="A6229" t="s">
        <v>16614</v>
      </c>
      <c r="B6229" t="s">
        <v>18447</v>
      </c>
      <c r="D6229" t="s">
        <v>18448</v>
      </c>
      <c r="F6229" s="65">
        <v>2.7</v>
      </c>
      <c r="G6229" s="65" t="s">
        <v>1213</v>
      </c>
      <c r="J6229" s="65" t="s">
        <v>2673</v>
      </c>
      <c r="O6229" t="s">
        <v>1202</v>
      </c>
    </row>
    <row r="6230" spans="1:18" x14ac:dyDescent="0.25">
      <c r="A6230" t="s">
        <v>16656</v>
      </c>
      <c r="B6230" t="s">
        <v>18449</v>
      </c>
      <c r="D6230" t="s">
        <v>18450</v>
      </c>
      <c r="F6230" s="65">
        <v>24.7</v>
      </c>
      <c r="G6230" s="65" t="s">
        <v>1495</v>
      </c>
      <c r="J6230" s="65" t="s">
        <v>2673</v>
      </c>
      <c r="O6230" t="s">
        <v>1360</v>
      </c>
      <c r="Q6230">
        <v>0</v>
      </c>
      <c r="R6230">
        <v>0</v>
      </c>
    </row>
    <row r="6231" spans="1:18" x14ac:dyDescent="0.25">
      <c r="A6231" t="s">
        <v>18451</v>
      </c>
      <c r="B6231" t="s">
        <v>18452</v>
      </c>
      <c r="D6231" t="s">
        <v>18453</v>
      </c>
      <c r="F6231" s="65">
        <v>9.1999999999999993</v>
      </c>
      <c r="G6231" s="65" t="s">
        <v>1206</v>
      </c>
      <c r="J6231" s="65" t="s">
        <v>2673</v>
      </c>
      <c r="O6231" t="s">
        <v>1202</v>
      </c>
      <c r="P6231" t="s">
        <v>1317</v>
      </c>
      <c r="Q6231">
        <v>0.01</v>
      </c>
      <c r="R6231">
        <v>0.01</v>
      </c>
    </row>
    <row r="6232" spans="1:18" x14ac:dyDescent="0.25">
      <c r="A6232" t="s">
        <v>18454</v>
      </c>
      <c r="B6232" t="s">
        <v>18455</v>
      </c>
      <c r="D6232" t="s">
        <v>18456</v>
      </c>
      <c r="F6232" s="65">
        <v>13.2</v>
      </c>
      <c r="G6232" s="65" t="s">
        <v>1206</v>
      </c>
      <c r="J6232" s="65" t="s">
        <v>2673</v>
      </c>
      <c r="O6232" t="s">
        <v>1202</v>
      </c>
      <c r="P6232" t="s">
        <v>1317</v>
      </c>
      <c r="Q6232">
        <v>0.01</v>
      </c>
      <c r="R6232">
        <v>0.01</v>
      </c>
    </row>
    <row r="6233" spans="1:18" x14ac:dyDescent="0.25">
      <c r="A6233" t="s">
        <v>18457</v>
      </c>
      <c r="B6233" t="s">
        <v>18458</v>
      </c>
      <c r="D6233" t="s">
        <v>18459</v>
      </c>
      <c r="F6233" s="65">
        <v>1.4</v>
      </c>
      <c r="G6233" s="65" t="s">
        <v>1206</v>
      </c>
      <c r="J6233" s="65" t="s">
        <v>2673</v>
      </c>
      <c r="O6233" t="s">
        <v>1202</v>
      </c>
      <c r="P6233" t="s">
        <v>1317</v>
      </c>
      <c r="Q6233">
        <v>0.01</v>
      </c>
      <c r="R6233">
        <v>0.01</v>
      </c>
    </row>
    <row r="6234" spans="1:18" x14ac:dyDescent="0.25">
      <c r="A6234" t="s">
        <v>18460</v>
      </c>
      <c r="B6234" t="s">
        <v>18461</v>
      </c>
      <c r="D6234" t="s">
        <v>18462</v>
      </c>
      <c r="F6234" s="65">
        <v>49.9</v>
      </c>
      <c r="G6234" s="65" t="s">
        <v>394</v>
      </c>
      <c r="H6234">
        <v>39.023000000000003</v>
      </c>
      <c r="I6234">
        <v>-5.5339999999999998</v>
      </c>
      <c r="J6234" s="65" t="s">
        <v>2673</v>
      </c>
      <c r="K6234" t="s">
        <v>2801</v>
      </c>
      <c r="O6234" t="s">
        <v>1202</v>
      </c>
      <c r="P6234" t="s">
        <v>1209</v>
      </c>
      <c r="Q6234">
        <v>3.43</v>
      </c>
      <c r="R6234">
        <v>3.43</v>
      </c>
    </row>
    <row r="6235" spans="1:18" x14ac:dyDescent="0.25">
      <c r="A6235" t="s">
        <v>18463</v>
      </c>
      <c r="B6235" t="s">
        <v>18464</v>
      </c>
      <c r="D6235" t="s">
        <v>390</v>
      </c>
      <c r="F6235" s="65">
        <v>11.9</v>
      </c>
      <c r="G6235" s="65" t="s">
        <v>1989</v>
      </c>
      <c r="J6235" s="65" t="s">
        <v>2673</v>
      </c>
      <c r="O6235" t="s">
        <v>1202</v>
      </c>
      <c r="P6235" t="s">
        <v>1317</v>
      </c>
      <c r="Q6235">
        <v>0.1</v>
      </c>
      <c r="R6235">
        <v>0.1</v>
      </c>
    </row>
    <row r="6236" spans="1:18" x14ac:dyDescent="0.25">
      <c r="A6236" t="s">
        <v>18465</v>
      </c>
      <c r="B6236" t="s">
        <v>18466</v>
      </c>
      <c r="D6236" t="s">
        <v>18467</v>
      </c>
      <c r="F6236" s="65">
        <v>10.4</v>
      </c>
      <c r="G6236" s="65" t="s">
        <v>49</v>
      </c>
      <c r="J6236" s="65" t="s">
        <v>2673</v>
      </c>
      <c r="O6236" t="s">
        <v>1202</v>
      </c>
      <c r="P6236" t="s">
        <v>1317</v>
      </c>
      <c r="Q6236">
        <v>1.7</v>
      </c>
      <c r="R6236">
        <v>0.13</v>
      </c>
    </row>
    <row r="6237" spans="1:18" x14ac:dyDescent="0.25">
      <c r="A6237" t="s">
        <v>18468</v>
      </c>
      <c r="B6237" t="s">
        <v>18469</v>
      </c>
      <c r="D6237" t="s">
        <v>18470</v>
      </c>
      <c r="F6237" s="65">
        <v>9.1999999999999993</v>
      </c>
      <c r="G6237" s="65" t="s">
        <v>1206</v>
      </c>
      <c r="J6237" s="65" t="s">
        <v>2673</v>
      </c>
      <c r="O6237" t="s">
        <v>1202</v>
      </c>
      <c r="P6237" t="s">
        <v>1317</v>
      </c>
      <c r="Q6237">
        <v>0.01</v>
      </c>
      <c r="R6237">
        <v>0.01</v>
      </c>
    </row>
    <row r="6238" spans="1:18" x14ac:dyDescent="0.25">
      <c r="A6238" t="s">
        <v>18028</v>
      </c>
      <c r="B6238" t="s">
        <v>18471</v>
      </c>
      <c r="D6238" t="s">
        <v>18472</v>
      </c>
      <c r="F6238" s="65">
        <v>4.8</v>
      </c>
      <c r="G6238" s="65" t="s">
        <v>1495</v>
      </c>
      <c r="J6238" s="65" t="s">
        <v>2673</v>
      </c>
      <c r="O6238" t="s">
        <v>1360</v>
      </c>
      <c r="Q6238">
        <v>0</v>
      </c>
      <c r="R6238">
        <v>0</v>
      </c>
    </row>
    <row r="6239" spans="1:18" x14ac:dyDescent="0.25">
      <c r="A6239" t="s">
        <v>16410</v>
      </c>
      <c r="B6239" t="s">
        <v>18473</v>
      </c>
      <c r="D6239" t="s">
        <v>18474</v>
      </c>
      <c r="F6239" s="65">
        <v>33.6</v>
      </c>
      <c r="G6239" s="65" t="s">
        <v>1495</v>
      </c>
      <c r="J6239" s="65" t="s">
        <v>2673</v>
      </c>
      <c r="O6239" t="s">
        <v>1360</v>
      </c>
      <c r="Q6239">
        <v>0</v>
      </c>
      <c r="R6239">
        <v>0</v>
      </c>
    </row>
    <row r="6240" spans="1:18" x14ac:dyDescent="0.25">
      <c r="A6240" t="s">
        <v>16974</v>
      </c>
      <c r="B6240" t="s">
        <v>18475</v>
      </c>
      <c r="D6240" t="s">
        <v>18476</v>
      </c>
      <c r="F6240" s="65">
        <v>2.2999999999999998</v>
      </c>
      <c r="G6240" s="65" t="s">
        <v>49</v>
      </c>
      <c r="J6240" s="65" t="s">
        <v>2673</v>
      </c>
      <c r="O6240" t="s">
        <v>1202</v>
      </c>
      <c r="P6240" t="s">
        <v>1317</v>
      </c>
      <c r="Q6240">
        <v>1.7</v>
      </c>
      <c r="R6240">
        <v>0.13</v>
      </c>
    </row>
    <row r="6241" spans="1:18" x14ac:dyDescent="0.25">
      <c r="A6241" t="s">
        <v>18477</v>
      </c>
      <c r="B6241" t="s">
        <v>18478</v>
      </c>
      <c r="D6241" t="s">
        <v>18479</v>
      </c>
      <c r="F6241" s="65">
        <v>9.9</v>
      </c>
      <c r="G6241" s="65" t="s">
        <v>1206</v>
      </c>
      <c r="J6241" s="65" t="s">
        <v>2673</v>
      </c>
      <c r="O6241" t="s">
        <v>1202</v>
      </c>
      <c r="P6241" t="s">
        <v>1317</v>
      </c>
      <c r="Q6241">
        <v>0.01</v>
      </c>
      <c r="R6241">
        <v>0.01</v>
      </c>
    </row>
    <row r="6242" spans="1:18" x14ac:dyDescent="0.25">
      <c r="A6242" t="s">
        <v>17139</v>
      </c>
      <c r="B6242" t="s">
        <v>18480</v>
      </c>
      <c r="D6242" t="s">
        <v>18481</v>
      </c>
      <c r="F6242" s="65">
        <v>4.9000000000000004</v>
      </c>
      <c r="G6242" s="65" t="s">
        <v>1213</v>
      </c>
      <c r="J6242" s="65" t="s">
        <v>2673</v>
      </c>
      <c r="O6242" t="s">
        <v>1202</v>
      </c>
    </row>
    <row r="6243" spans="1:18" x14ac:dyDescent="0.25">
      <c r="A6243" t="s">
        <v>16531</v>
      </c>
      <c r="B6243" t="s">
        <v>18482</v>
      </c>
      <c r="D6243" t="s">
        <v>18483</v>
      </c>
      <c r="F6243" s="65">
        <v>1.9</v>
      </c>
      <c r="G6243" s="65" t="s">
        <v>1213</v>
      </c>
      <c r="J6243" s="65" t="s">
        <v>2673</v>
      </c>
      <c r="O6243" t="s">
        <v>1202</v>
      </c>
    </row>
    <row r="6244" spans="1:18" x14ac:dyDescent="0.25">
      <c r="A6244" t="s">
        <v>18484</v>
      </c>
      <c r="B6244" t="s">
        <v>18485</v>
      </c>
      <c r="D6244" t="s">
        <v>18486</v>
      </c>
      <c r="F6244" s="65">
        <v>4.9000000000000004</v>
      </c>
      <c r="G6244" s="65" t="s">
        <v>1206</v>
      </c>
      <c r="J6244" s="65" t="s">
        <v>2673</v>
      </c>
      <c r="O6244" t="s">
        <v>1202</v>
      </c>
      <c r="P6244" t="s">
        <v>1317</v>
      </c>
      <c r="Q6244">
        <v>0.01</v>
      </c>
      <c r="R6244">
        <v>0.01</v>
      </c>
    </row>
    <row r="6245" spans="1:18" x14ac:dyDescent="0.25">
      <c r="A6245" t="s">
        <v>18487</v>
      </c>
      <c r="B6245" t="s">
        <v>18488</v>
      </c>
      <c r="D6245" t="s">
        <v>356</v>
      </c>
      <c r="F6245" s="65">
        <v>9.1</v>
      </c>
      <c r="G6245" s="65" t="s">
        <v>1206</v>
      </c>
      <c r="J6245" s="65" t="s">
        <v>2673</v>
      </c>
      <c r="O6245" t="s">
        <v>1202</v>
      </c>
      <c r="P6245" t="s">
        <v>1317</v>
      </c>
      <c r="Q6245">
        <v>0.01</v>
      </c>
      <c r="R6245">
        <v>0.01</v>
      </c>
    </row>
    <row r="6246" spans="1:18" x14ac:dyDescent="0.25">
      <c r="A6246" t="s">
        <v>17032</v>
      </c>
      <c r="B6246" t="s">
        <v>18489</v>
      </c>
      <c r="D6246" t="s">
        <v>18490</v>
      </c>
      <c r="F6246" s="65">
        <v>1.4</v>
      </c>
      <c r="G6246" s="65" t="s">
        <v>1206</v>
      </c>
      <c r="J6246" s="65" t="s">
        <v>2673</v>
      </c>
      <c r="O6246" t="s">
        <v>1202</v>
      </c>
      <c r="P6246" t="s">
        <v>1317</v>
      </c>
      <c r="Q6246">
        <v>0.01</v>
      </c>
      <c r="R6246">
        <v>0.01</v>
      </c>
    </row>
    <row r="6247" spans="1:18" x14ac:dyDescent="0.25">
      <c r="A6247" t="s">
        <v>16435</v>
      </c>
      <c r="B6247" t="s">
        <v>18491</v>
      </c>
      <c r="D6247" t="s">
        <v>18492</v>
      </c>
      <c r="F6247" s="65">
        <v>5</v>
      </c>
      <c r="G6247" s="65" t="s">
        <v>1206</v>
      </c>
      <c r="J6247" s="65" t="s">
        <v>2673</v>
      </c>
      <c r="O6247" t="s">
        <v>1202</v>
      </c>
      <c r="P6247" t="s">
        <v>1317</v>
      </c>
      <c r="Q6247">
        <v>0.01</v>
      </c>
      <c r="R6247">
        <v>0.01</v>
      </c>
    </row>
    <row r="6248" spans="1:18" x14ac:dyDescent="0.25">
      <c r="A6248" t="s">
        <v>18493</v>
      </c>
      <c r="B6248" t="s">
        <v>18494</v>
      </c>
      <c r="D6248" t="s">
        <v>18495</v>
      </c>
      <c r="F6248" s="65">
        <v>8.4</v>
      </c>
      <c r="G6248" s="65" t="s">
        <v>1206</v>
      </c>
      <c r="J6248" s="65" t="s">
        <v>2673</v>
      </c>
      <c r="O6248" t="s">
        <v>1202</v>
      </c>
      <c r="P6248" t="s">
        <v>1317</v>
      </c>
      <c r="Q6248">
        <v>0.01</v>
      </c>
      <c r="R6248">
        <v>0.01</v>
      </c>
    </row>
    <row r="6249" spans="1:18" x14ac:dyDescent="0.25">
      <c r="A6249" t="s">
        <v>18496</v>
      </c>
      <c r="B6249" t="s">
        <v>18497</v>
      </c>
      <c r="D6249" t="s">
        <v>18498</v>
      </c>
      <c r="F6249" s="65">
        <v>20</v>
      </c>
      <c r="G6249" s="65" t="s">
        <v>63</v>
      </c>
      <c r="J6249" s="65" t="s">
        <v>2673</v>
      </c>
      <c r="O6249" t="s">
        <v>1202</v>
      </c>
      <c r="P6249" t="s">
        <v>1317</v>
      </c>
      <c r="Q6249">
        <v>1.7</v>
      </c>
      <c r="R6249">
        <v>0.13</v>
      </c>
    </row>
    <row r="6250" spans="1:18" x14ac:dyDescent="0.25">
      <c r="A6250" t="s">
        <v>18499</v>
      </c>
      <c r="B6250" t="s">
        <v>18500</v>
      </c>
      <c r="D6250" t="s">
        <v>18501</v>
      </c>
      <c r="F6250" s="65">
        <v>3.6</v>
      </c>
      <c r="G6250" s="65" t="s">
        <v>1989</v>
      </c>
      <c r="J6250" s="65" t="s">
        <v>2673</v>
      </c>
      <c r="O6250" t="s">
        <v>1202</v>
      </c>
      <c r="P6250" t="s">
        <v>1317</v>
      </c>
      <c r="Q6250">
        <v>0.1</v>
      </c>
      <c r="R6250">
        <v>0.1</v>
      </c>
    </row>
    <row r="6251" spans="1:18" x14ac:dyDescent="0.25">
      <c r="A6251" t="s">
        <v>18502</v>
      </c>
      <c r="B6251" t="s">
        <v>18503</v>
      </c>
      <c r="D6251" t="s">
        <v>18504</v>
      </c>
      <c r="F6251" s="65">
        <v>26</v>
      </c>
      <c r="G6251" s="65" t="s">
        <v>1495</v>
      </c>
      <c r="J6251" s="65" t="s">
        <v>2673</v>
      </c>
      <c r="O6251" t="s">
        <v>1360</v>
      </c>
      <c r="Q6251">
        <v>0</v>
      </c>
      <c r="R6251">
        <v>0</v>
      </c>
    </row>
    <row r="6252" spans="1:18" x14ac:dyDescent="0.25">
      <c r="A6252" t="s">
        <v>16393</v>
      </c>
      <c r="B6252" t="s">
        <v>18505</v>
      </c>
      <c r="D6252" t="s">
        <v>385</v>
      </c>
      <c r="F6252" s="65">
        <v>2.7</v>
      </c>
      <c r="G6252" s="65" t="s">
        <v>1213</v>
      </c>
      <c r="J6252" s="65" t="s">
        <v>2673</v>
      </c>
      <c r="O6252" t="s">
        <v>1202</v>
      </c>
    </row>
    <row r="6253" spans="1:18" x14ac:dyDescent="0.25">
      <c r="A6253" t="s">
        <v>18506</v>
      </c>
      <c r="B6253" t="s">
        <v>18507</v>
      </c>
      <c r="D6253" t="s">
        <v>18508</v>
      </c>
      <c r="F6253" s="65">
        <v>5</v>
      </c>
      <c r="G6253" s="65" t="s">
        <v>1213</v>
      </c>
      <c r="J6253" s="65" t="s">
        <v>2673</v>
      </c>
      <c r="O6253" t="s">
        <v>1202</v>
      </c>
    </row>
    <row r="6254" spans="1:18" x14ac:dyDescent="0.25">
      <c r="A6254" t="s">
        <v>18509</v>
      </c>
      <c r="B6254" t="s">
        <v>18510</v>
      </c>
      <c r="D6254" t="s">
        <v>18511</v>
      </c>
      <c r="F6254" s="65">
        <v>9.6999999999999993</v>
      </c>
      <c r="G6254" s="65" t="s">
        <v>1206</v>
      </c>
      <c r="J6254" s="65" t="s">
        <v>2673</v>
      </c>
      <c r="O6254" t="s">
        <v>1202</v>
      </c>
      <c r="P6254" t="s">
        <v>1317</v>
      </c>
      <c r="Q6254">
        <v>0.01</v>
      </c>
      <c r="R6254">
        <v>0.01</v>
      </c>
    </row>
    <row r="6255" spans="1:18" x14ac:dyDescent="0.25">
      <c r="A6255" t="s">
        <v>16209</v>
      </c>
      <c r="B6255" t="s">
        <v>18512</v>
      </c>
      <c r="D6255" t="s">
        <v>18513</v>
      </c>
      <c r="F6255" s="65">
        <v>5.3</v>
      </c>
      <c r="G6255" s="65" t="s">
        <v>1206</v>
      </c>
      <c r="J6255" s="65" t="s">
        <v>2673</v>
      </c>
      <c r="O6255" t="s">
        <v>1202</v>
      </c>
      <c r="P6255" t="s">
        <v>1317</v>
      </c>
      <c r="Q6255">
        <v>0.01</v>
      </c>
      <c r="R6255">
        <v>0.01</v>
      </c>
    </row>
    <row r="6256" spans="1:18" x14ac:dyDescent="0.25">
      <c r="A6256" t="s">
        <v>18514</v>
      </c>
      <c r="B6256" t="s">
        <v>18515</v>
      </c>
      <c r="D6256" t="s">
        <v>18516</v>
      </c>
      <c r="F6256" s="65">
        <v>17.2</v>
      </c>
      <c r="G6256" s="65" t="s">
        <v>1206</v>
      </c>
      <c r="J6256" s="65" t="s">
        <v>2673</v>
      </c>
      <c r="O6256" t="s">
        <v>1202</v>
      </c>
      <c r="P6256" t="s">
        <v>1317</v>
      </c>
      <c r="Q6256">
        <v>0.01</v>
      </c>
      <c r="R6256">
        <v>0.01</v>
      </c>
    </row>
    <row r="6257" spans="1:18" x14ac:dyDescent="0.25">
      <c r="A6257" t="s">
        <v>18517</v>
      </c>
      <c r="B6257" t="s">
        <v>18518</v>
      </c>
      <c r="D6257" t="s">
        <v>18519</v>
      </c>
      <c r="F6257" s="65">
        <v>39.6</v>
      </c>
      <c r="G6257" s="65" t="s">
        <v>1495</v>
      </c>
      <c r="J6257" s="65" t="s">
        <v>2673</v>
      </c>
      <c r="O6257" t="s">
        <v>1360</v>
      </c>
      <c r="Q6257">
        <v>0</v>
      </c>
      <c r="R6257">
        <v>0</v>
      </c>
    </row>
    <row r="6258" spans="1:18" x14ac:dyDescent="0.25">
      <c r="A6258" t="s">
        <v>18520</v>
      </c>
      <c r="B6258" t="s">
        <v>18521</v>
      </c>
      <c r="D6258" t="s">
        <v>18522</v>
      </c>
      <c r="F6258" s="65">
        <v>34.799999999999997</v>
      </c>
      <c r="G6258" s="65" t="s">
        <v>1495</v>
      </c>
      <c r="J6258" s="65" t="s">
        <v>2673</v>
      </c>
      <c r="O6258" t="s">
        <v>1360</v>
      </c>
      <c r="Q6258">
        <v>0</v>
      </c>
      <c r="R6258">
        <v>0</v>
      </c>
    </row>
    <row r="6259" spans="1:18" x14ac:dyDescent="0.25">
      <c r="A6259" t="s">
        <v>18523</v>
      </c>
      <c r="B6259" t="s">
        <v>18524</v>
      </c>
      <c r="D6259" t="s">
        <v>18525</v>
      </c>
      <c r="F6259" s="65">
        <v>21.2</v>
      </c>
      <c r="G6259" s="65" t="s">
        <v>1206</v>
      </c>
      <c r="J6259" s="65" t="s">
        <v>2673</v>
      </c>
      <c r="O6259" t="s">
        <v>1202</v>
      </c>
      <c r="P6259" t="s">
        <v>1317</v>
      </c>
      <c r="Q6259">
        <v>0.01</v>
      </c>
      <c r="R6259">
        <v>0.01</v>
      </c>
    </row>
    <row r="6260" spans="1:18" x14ac:dyDescent="0.25">
      <c r="A6260" t="s">
        <v>18526</v>
      </c>
      <c r="B6260" t="s">
        <v>18527</v>
      </c>
      <c r="D6260" t="s">
        <v>18528</v>
      </c>
      <c r="F6260" s="65">
        <v>7.2</v>
      </c>
      <c r="G6260" s="65" t="s">
        <v>1206</v>
      </c>
      <c r="J6260" s="65" t="s">
        <v>2673</v>
      </c>
      <c r="O6260" t="s">
        <v>1202</v>
      </c>
      <c r="P6260" t="s">
        <v>1317</v>
      </c>
      <c r="Q6260">
        <v>0.01</v>
      </c>
      <c r="R6260">
        <v>0.01</v>
      </c>
    </row>
    <row r="6261" spans="1:18" x14ac:dyDescent="0.25">
      <c r="A6261" t="s">
        <v>16896</v>
      </c>
      <c r="B6261" t="s">
        <v>18529</v>
      </c>
      <c r="D6261" t="s">
        <v>18530</v>
      </c>
      <c r="F6261" s="65">
        <v>39</v>
      </c>
      <c r="G6261" s="65" t="s">
        <v>1495</v>
      </c>
      <c r="J6261" s="65" t="s">
        <v>2673</v>
      </c>
      <c r="O6261" t="s">
        <v>1360</v>
      </c>
      <c r="Q6261">
        <v>0</v>
      </c>
      <c r="R6261">
        <v>0</v>
      </c>
    </row>
    <row r="6262" spans="1:18" x14ac:dyDescent="0.25">
      <c r="A6262" t="s">
        <v>16896</v>
      </c>
      <c r="B6262" t="s">
        <v>18531</v>
      </c>
      <c r="D6262" t="s">
        <v>18532</v>
      </c>
      <c r="F6262" s="65">
        <v>28.5</v>
      </c>
      <c r="G6262" s="65" t="s">
        <v>1495</v>
      </c>
      <c r="J6262" s="65" t="s">
        <v>2673</v>
      </c>
      <c r="O6262" t="s">
        <v>1360</v>
      </c>
      <c r="Q6262">
        <v>0</v>
      </c>
      <c r="R6262">
        <v>0</v>
      </c>
    </row>
    <row r="6263" spans="1:18" x14ac:dyDescent="0.25">
      <c r="A6263" t="s">
        <v>18533</v>
      </c>
      <c r="B6263" t="s">
        <v>18534</v>
      </c>
      <c r="D6263" t="s">
        <v>18535</v>
      </c>
      <c r="F6263" s="65">
        <v>28</v>
      </c>
      <c r="G6263" s="65" t="s">
        <v>1495</v>
      </c>
      <c r="J6263" s="65" t="s">
        <v>2673</v>
      </c>
      <c r="O6263" t="s">
        <v>1360</v>
      </c>
      <c r="Q6263">
        <v>0</v>
      </c>
      <c r="R6263">
        <v>0</v>
      </c>
    </row>
    <row r="6264" spans="1:18" x14ac:dyDescent="0.25">
      <c r="A6264" t="s">
        <v>16285</v>
      </c>
      <c r="B6264" t="s">
        <v>18536</v>
      </c>
      <c r="D6264" t="s">
        <v>18537</v>
      </c>
      <c r="F6264" s="65">
        <v>2.7</v>
      </c>
      <c r="G6264" s="65" t="s">
        <v>1495</v>
      </c>
      <c r="J6264" s="65" t="s">
        <v>2673</v>
      </c>
      <c r="O6264" t="s">
        <v>1360</v>
      </c>
      <c r="Q6264">
        <v>0</v>
      </c>
      <c r="R6264">
        <v>0</v>
      </c>
    </row>
    <row r="6265" spans="1:18" x14ac:dyDescent="0.25">
      <c r="A6265" t="s">
        <v>18538</v>
      </c>
      <c r="B6265" t="s">
        <v>18539</v>
      </c>
      <c r="D6265" t="s">
        <v>18540</v>
      </c>
      <c r="F6265" s="65">
        <v>20</v>
      </c>
      <c r="G6265" s="65" t="s">
        <v>1495</v>
      </c>
      <c r="J6265" s="65" t="s">
        <v>2673</v>
      </c>
      <c r="O6265" t="s">
        <v>1360</v>
      </c>
      <c r="Q6265">
        <v>0</v>
      </c>
      <c r="R6265">
        <v>0</v>
      </c>
    </row>
    <row r="6266" spans="1:18" x14ac:dyDescent="0.25">
      <c r="A6266" t="s">
        <v>18541</v>
      </c>
      <c r="B6266" t="s">
        <v>18542</v>
      </c>
      <c r="D6266" t="s">
        <v>18543</v>
      </c>
      <c r="F6266" s="65">
        <v>15</v>
      </c>
      <c r="G6266" s="65" t="s">
        <v>1495</v>
      </c>
      <c r="J6266" s="65" t="s">
        <v>2673</v>
      </c>
      <c r="O6266" t="s">
        <v>1360</v>
      </c>
      <c r="Q6266">
        <v>0</v>
      </c>
      <c r="R6266">
        <v>0</v>
      </c>
    </row>
    <row r="6267" spans="1:18" x14ac:dyDescent="0.25">
      <c r="A6267" t="s">
        <v>18541</v>
      </c>
      <c r="B6267" t="s">
        <v>18544</v>
      </c>
      <c r="D6267" t="s">
        <v>18545</v>
      </c>
      <c r="F6267" s="65">
        <v>49.9</v>
      </c>
      <c r="G6267" s="65" t="s">
        <v>1495</v>
      </c>
      <c r="J6267" s="65" t="s">
        <v>2673</v>
      </c>
      <c r="O6267" t="s">
        <v>1360</v>
      </c>
      <c r="Q6267">
        <v>0</v>
      </c>
      <c r="R6267">
        <v>0</v>
      </c>
    </row>
    <row r="6268" spans="1:18" x14ac:dyDescent="0.25">
      <c r="A6268" t="s">
        <v>18546</v>
      </c>
      <c r="B6268" t="s">
        <v>18547</v>
      </c>
      <c r="D6268" t="s">
        <v>18548</v>
      </c>
      <c r="F6268" s="65">
        <v>11.6</v>
      </c>
      <c r="G6268" s="65" t="s">
        <v>1495</v>
      </c>
      <c r="J6268" s="65" t="s">
        <v>2673</v>
      </c>
      <c r="O6268" t="s">
        <v>1360</v>
      </c>
      <c r="Q6268">
        <v>0</v>
      </c>
      <c r="R6268">
        <v>0</v>
      </c>
    </row>
    <row r="6269" spans="1:18" x14ac:dyDescent="0.25">
      <c r="A6269" t="s">
        <v>16113</v>
      </c>
      <c r="B6269" t="s">
        <v>18549</v>
      </c>
      <c r="D6269" t="s">
        <v>18550</v>
      </c>
      <c r="F6269" s="65">
        <v>5</v>
      </c>
      <c r="G6269" s="65" t="s">
        <v>1213</v>
      </c>
      <c r="J6269" s="65" t="s">
        <v>2673</v>
      </c>
      <c r="O6269" t="s">
        <v>1202</v>
      </c>
    </row>
    <row r="6270" spans="1:18" x14ac:dyDescent="0.25">
      <c r="A6270" t="s">
        <v>17032</v>
      </c>
      <c r="B6270" t="s">
        <v>18551</v>
      </c>
      <c r="D6270" t="s">
        <v>18552</v>
      </c>
      <c r="F6270" s="65">
        <v>4.0999999999999996</v>
      </c>
      <c r="G6270" s="65" t="s">
        <v>1206</v>
      </c>
      <c r="J6270" s="65" t="s">
        <v>2673</v>
      </c>
      <c r="O6270" t="s">
        <v>1202</v>
      </c>
      <c r="P6270" t="s">
        <v>1317</v>
      </c>
      <c r="Q6270">
        <v>0.01</v>
      </c>
      <c r="R6270">
        <v>0.01</v>
      </c>
    </row>
    <row r="6271" spans="1:18" x14ac:dyDescent="0.25">
      <c r="A6271" t="s">
        <v>18553</v>
      </c>
      <c r="B6271" t="s">
        <v>18554</v>
      </c>
      <c r="D6271" t="s">
        <v>18555</v>
      </c>
      <c r="F6271" s="65">
        <v>28</v>
      </c>
      <c r="G6271" s="65" t="s">
        <v>1495</v>
      </c>
      <c r="J6271" s="65" t="s">
        <v>2673</v>
      </c>
      <c r="O6271" t="s">
        <v>1360</v>
      </c>
      <c r="Q6271">
        <v>0</v>
      </c>
      <c r="R6271">
        <v>0</v>
      </c>
    </row>
    <row r="6272" spans="1:18" x14ac:dyDescent="0.25">
      <c r="A6272" t="s">
        <v>18556</v>
      </c>
      <c r="B6272" t="s">
        <v>18557</v>
      </c>
      <c r="D6272" t="s">
        <v>18558</v>
      </c>
      <c r="F6272" s="65">
        <v>42</v>
      </c>
      <c r="G6272" s="65" t="s">
        <v>1495</v>
      </c>
      <c r="J6272" s="65" t="s">
        <v>2673</v>
      </c>
      <c r="O6272" t="s">
        <v>1360</v>
      </c>
      <c r="Q6272">
        <v>0</v>
      </c>
      <c r="R6272">
        <v>0</v>
      </c>
    </row>
    <row r="6273" spans="1:18" x14ac:dyDescent="0.25">
      <c r="A6273" t="s">
        <v>18559</v>
      </c>
      <c r="B6273" t="s">
        <v>18560</v>
      </c>
      <c r="D6273" t="s">
        <v>18561</v>
      </c>
      <c r="F6273" s="65">
        <v>18</v>
      </c>
      <c r="G6273" s="65" t="s">
        <v>1495</v>
      </c>
      <c r="J6273" s="65" t="s">
        <v>2673</v>
      </c>
      <c r="O6273" t="s">
        <v>1360</v>
      </c>
      <c r="Q6273">
        <v>0</v>
      </c>
      <c r="R6273">
        <v>0</v>
      </c>
    </row>
    <row r="6274" spans="1:18" x14ac:dyDescent="0.25">
      <c r="A6274" t="s">
        <v>18562</v>
      </c>
      <c r="B6274" t="s">
        <v>18563</v>
      </c>
      <c r="D6274" t="s">
        <v>18564</v>
      </c>
      <c r="F6274" s="65">
        <v>7.8</v>
      </c>
      <c r="G6274" s="65" t="s">
        <v>1495</v>
      </c>
      <c r="J6274" s="65" t="s">
        <v>2673</v>
      </c>
      <c r="O6274" t="s">
        <v>1360</v>
      </c>
      <c r="Q6274">
        <v>0</v>
      </c>
      <c r="R6274">
        <v>0</v>
      </c>
    </row>
    <row r="6275" spans="1:18" x14ac:dyDescent="0.25">
      <c r="A6275" t="s">
        <v>18565</v>
      </c>
      <c r="B6275" t="s">
        <v>18566</v>
      </c>
      <c r="D6275" t="s">
        <v>18567</v>
      </c>
      <c r="F6275" s="65">
        <v>15</v>
      </c>
      <c r="G6275" s="65" t="s">
        <v>1495</v>
      </c>
      <c r="J6275" s="65" t="s">
        <v>2673</v>
      </c>
      <c r="O6275" t="s">
        <v>1360</v>
      </c>
      <c r="Q6275">
        <v>0</v>
      </c>
      <c r="R6275">
        <v>0</v>
      </c>
    </row>
    <row r="6276" spans="1:18" x14ac:dyDescent="0.25">
      <c r="A6276" t="s">
        <v>18565</v>
      </c>
      <c r="B6276" t="s">
        <v>18568</v>
      </c>
      <c r="D6276" t="s">
        <v>18569</v>
      </c>
      <c r="F6276" s="65">
        <v>15</v>
      </c>
      <c r="G6276" s="65" t="s">
        <v>1495</v>
      </c>
      <c r="J6276" s="65" t="s">
        <v>2673</v>
      </c>
      <c r="O6276" t="s">
        <v>1360</v>
      </c>
      <c r="Q6276">
        <v>0</v>
      </c>
      <c r="R6276">
        <v>0</v>
      </c>
    </row>
    <row r="6277" spans="1:18" x14ac:dyDescent="0.25">
      <c r="A6277" t="s">
        <v>18570</v>
      </c>
      <c r="B6277" t="s">
        <v>18571</v>
      </c>
      <c r="D6277" t="s">
        <v>18572</v>
      </c>
      <c r="F6277" s="65">
        <v>15</v>
      </c>
      <c r="G6277" s="65" t="s">
        <v>1495</v>
      </c>
      <c r="J6277" s="65" t="s">
        <v>2673</v>
      </c>
      <c r="O6277" t="s">
        <v>1360</v>
      </c>
      <c r="Q6277">
        <v>0</v>
      </c>
      <c r="R6277">
        <v>0</v>
      </c>
    </row>
    <row r="6278" spans="1:18" x14ac:dyDescent="0.25">
      <c r="A6278" t="s">
        <v>18573</v>
      </c>
      <c r="B6278" t="s">
        <v>18574</v>
      </c>
      <c r="D6278" t="s">
        <v>18575</v>
      </c>
      <c r="F6278" s="65">
        <v>19.8</v>
      </c>
      <c r="G6278" s="65" t="s">
        <v>1495</v>
      </c>
      <c r="J6278" s="65" t="s">
        <v>2673</v>
      </c>
      <c r="O6278" t="s">
        <v>1360</v>
      </c>
      <c r="Q6278">
        <v>0</v>
      </c>
      <c r="R6278">
        <v>0</v>
      </c>
    </row>
    <row r="6279" spans="1:18" x14ac:dyDescent="0.25">
      <c r="A6279" t="s">
        <v>18576</v>
      </c>
      <c r="B6279" t="s">
        <v>18577</v>
      </c>
      <c r="D6279" t="s">
        <v>18578</v>
      </c>
      <c r="F6279" s="65">
        <v>3</v>
      </c>
      <c r="G6279" s="65" t="s">
        <v>1495</v>
      </c>
      <c r="J6279" s="65" t="s">
        <v>2673</v>
      </c>
      <c r="O6279" t="s">
        <v>1360</v>
      </c>
      <c r="Q6279">
        <v>0</v>
      </c>
      <c r="R6279">
        <v>0</v>
      </c>
    </row>
    <row r="6280" spans="1:18" x14ac:dyDescent="0.25">
      <c r="A6280" t="s">
        <v>18579</v>
      </c>
      <c r="B6280" t="s">
        <v>18580</v>
      </c>
      <c r="D6280" t="s">
        <v>18581</v>
      </c>
      <c r="F6280" s="65">
        <v>36</v>
      </c>
      <c r="G6280" s="65" t="s">
        <v>1495</v>
      </c>
      <c r="J6280" s="65" t="s">
        <v>2673</v>
      </c>
      <c r="O6280" t="s">
        <v>1360</v>
      </c>
      <c r="Q6280">
        <v>0</v>
      </c>
      <c r="R6280">
        <v>0</v>
      </c>
    </row>
    <row r="6281" spans="1:18" x14ac:dyDescent="0.25">
      <c r="A6281" t="s">
        <v>18582</v>
      </c>
      <c r="B6281" t="s">
        <v>18583</v>
      </c>
      <c r="D6281" t="s">
        <v>18584</v>
      </c>
      <c r="F6281" s="65">
        <v>1.4</v>
      </c>
      <c r="G6281" s="65" t="s">
        <v>1206</v>
      </c>
      <c r="J6281" s="65" t="s">
        <v>2673</v>
      </c>
      <c r="O6281" t="s">
        <v>1202</v>
      </c>
      <c r="P6281" t="s">
        <v>1317</v>
      </c>
      <c r="Q6281">
        <v>0.01</v>
      </c>
      <c r="R6281">
        <v>0.01</v>
      </c>
    </row>
    <row r="6282" spans="1:18" x14ac:dyDescent="0.25">
      <c r="A6282" t="s">
        <v>18585</v>
      </c>
      <c r="B6282" t="s">
        <v>18586</v>
      </c>
      <c r="D6282" t="s">
        <v>18587</v>
      </c>
      <c r="F6282" s="65">
        <v>2</v>
      </c>
      <c r="G6282" s="65" t="s">
        <v>1495</v>
      </c>
      <c r="J6282" s="65" t="s">
        <v>2673</v>
      </c>
      <c r="O6282" t="s">
        <v>1360</v>
      </c>
      <c r="Q6282">
        <v>0</v>
      </c>
      <c r="R6282">
        <v>0</v>
      </c>
    </row>
    <row r="6283" spans="1:18" x14ac:dyDescent="0.25">
      <c r="A6283" t="s">
        <v>18588</v>
      </c>
      <c r="B6283" t="s">
        <v>18589</v>
      </c>
      <c r="D6283" t="s">
        <v>18590</v>
      </c>
      <c r="F6283" s="65">
        <v>41.2</v>
      </c>
      <c r="G6283" s="65" t="s">
        <v>1495</v>
      </c>
      <c r="J6283" s="65" t="s">
        <v>2673</v>
      </c>
      <c r="O6283" t="s">
        <v>1360</v>
      </c>
      <c r="Q6283">
        <v>0</v>
      </c>
      <c r="R6283">
        <v>0</v>
      </c>
    </row>
    <row r="6284" spans="1:18" x14ac:dyDescent="0.25">
      <c r="A6284" t="s">
        <v>16272</v>
      </c>
      <c r="B6284" t="s">
        <v>18591</v>
      </c>
      <c r="D6284" t="s">
        <v>18592</v>
      </c>
      <c r="F6284" s="65">
        <v>10</v>
      </c>
      <c r="G6284" s="65" t="s">
        <v>1213</v>
      </c>
      <c r="J6284" s="65" t="s">
        <v>2673</v>
      </c>
      <c r="O6284" t="s">
        <v>1202</v>
      </c>
    </row>
    <row r="6285" spans="1:18" x14ac:dyDescent="0.25">
      <c r="A6285" t="s">
        <v>18593</v>
      </c>
      <c r="B6285" t="s">
        <v>18594</v>
      </c>
      <c r="D6285" t="s">
        <v>18595</v>
      </c>
      <c r="F6285" s="65">
        <v>5.9</v>
      </c>
      <c r="G6285" s="65" t="s">
        <v>1495</v>
      </c>
      <c r="J6285" s="65" t="s">
        <v>2673</v>
      </c>
      <c r="O6285" t="s">
        <v>1360</v>
      </c>
      <c r="Q6285">
        <v>0</v>
      </c>
      <c r="R6285">
        <v>0</v>
      </c>
    </row>
    <row r="6286" spans="1:18" x14ac:dyDescent="0.25">
      <c r="A6286" t="s">
        <v>18596</v>
      </c>
      <c r="B6286" t="s">
        <v>18597</v>
      </c>
      <c r="D6286" t="s">
        <v>18598</v>
      </c>
      <c r="F6286" s="65">
        <v>33</v>
      </c>
      <c r="G6286" s="65" t="s">
        <v>1495</v>
      </c>
      <c r="J6286" s="65" t="s">
        <v>2673</v>
      </c>
      <c r="O6286" t="s">
        <v>1360</v>
      </c>
      <c r="Q6286">
        <v>0</v>
      </c>
      <c r="R6286">
        <v>0</v>
      </c>
    </row>
    <row r="6287" spans="1:18" x14ac:dyDescent="0.25">
      <c r="A6287" t="s">
        <v>18599</v>
      </c>
      <c r="B6287" t="s">
        <v>18600</v>
      </c>
      <c r="D6287" t="s">
        <v>18601</v>
      </c>
      <c r="F6287" s="65">
        <v>8</v>
      </c>
      <c r="G6287" s="65" t="s">
        <v>1495</v>
      </c>
      <c r="J6287" s="65" t="s">
        <v>2673</v>
      </c>
      <c r="O6287" t="s">
        <v>1360</v>
      </c>
      <c r="Q6287">
        <v>0</v>
      </c>
      <c r="R6287">
        <v>0</v>
      </c>
    </row>
    <row r="6288" spans="1:18" x14ac:dyDescent="0.25">
      <c r="A6288" t="s">
        <v>18602</v>
      </c>
      <c r="B6288" t="s">
        <v>18603</v>
      </c>
      <c r="D6288" t="s">
        <v>18604</v>
      </c>
      <c r="F6288" s="65">
        <v>18</v>
      </c>
      <c r="G6288" s="65" t="s">
        <v>1495</v>
      </c>
      <c r="J6288" s="65" t="s">
        <v>2673</v>
      </c>
      <c r="O6288" t="s">
        <v>1360</v>
      </c>
      <c r="Q6288">
        <v>0</v>
      </c>
      <c r="R6288">
        <v>0</v>
      </c>
    </row>
    <row r="6289" spans="1:18" x14ac:dyDescent="0.25">
      <c r="A6289" t="s">
        <v>18605</v>
      </c>
      <c r="B6289" t="s">
        <v>18606</v>
      </c>
      <c r="D6289" t="s">
        <v>18607</v>
      </c>
      <c r="F6289" s="65">
        <v>30</v>
      </c>
      <c r="G6289" s="65" t="s">
        <v>1495</v>
      </c>
      <c r="J6289" s="65" t="s">
        <v>2673</v>
      </c>
      <c r="O6289" t="s">
        <v>1360</v>
      </c>
      <c r="Q6289">
        <v>0</v>
      </c>
      <c r="R6289">
        <v>0</v>
      </c>
    </row>
    <row r="6290" spans="1:18" x14ac:dyDescent="0.25">
      <c r="A6290" t="s">
        <v>18546</v>
      </c>
      <c r="B6290" t="s">
        <v>18608</v>
      </c>
      <c r="D6290" t="s">
        <v>18609</v>
      </c>
      <c r="F6290" s="65">
        <v>7.2</v>
      </c>
      <c r="G6290" s="65" t="s">
        <v>1495</v>
      </c>
      <c r="J6290" s="65" t="s">
        <v>2673</v>
      </c>
      <c r="O6290" t="s">
        <v>1360</v>
      </c>
      <c r="Q6290">
        <v>0</v>
      </c>
      <c r="R6290">
        <v>0</v>
      </c>
    </row>
    <row r="6291" spans="1:18" x14ac:dyDescent="0.25">
      <c r="A6291" t="s">
        <v>18610</v>
      </c>
      <c r="B6291" t="s">
        <v>18611</v>
      </c>
      <c r="D6291" t="s">
        <v>18612</v>
      </c>
      <c r="F6291" s="65">
        <v>3.6</v>
      </c>
      <c r="G6291" s="65" t="s">
        <v>1495</v>
      </c>
      <c r="J6291" s="65" t="s">
        <v>2673</v>
      </c>
      <c r="O6291" t="s">
        <v>1360</v>
      </c>
      <c r="Q6291">
        <v>0</v>
      </c>
      <c r="R6291">
        <v>0</v>
      </c>
    </row>
    <row r="6292" spans="1:18" x14ac:dyDescent="0.25">
      <c r="A6292" t="s">
        <v>18613</v>
      </c>
      <c r="B6292" t="s">
        <v>18614</v>
      </c>
      <c r="D6292" t="s">
        <v>18615</v>
      </c>
      <c r="F6292" s="65">
        <v>1.2</v>
      </c>
      <c r="G6292" s="65" t="s">
        <v>1213</v>
      </c>
      <c r="J6292" s="65" t="s">
        <v>2673</v>
      </c>
      <c r="O6292" t="s">
        <v>1202</v>
      </c>
    </row>
    <row r="6293" spans="1:18" x14ac:dyDescent="0.25">
      <c r="A6293" t="s">
        <v>18616</v>
      </c>
      <c r="B6293" t="s">
        <v>18617</v>
      </c>
      <c r="D6293" t="s">
        <v>18618</v>
      </c>
      <c r="F6293" s="65">
        <v>48.7</v>
      </c>
      <c r="G6293" s="65" t="s">
        <v>1495</v>
      </c>
      <c r="J6293" s="65" t="s">
        <v>2673</v>
      </c>
      <c r="O6293" t="s">
        <v>1360</v>
      </c>
      <c r="Q6293">
        <v>0</v>
      </c>
      <c r="R6293">
        <v>0</v>
      </c>
    </row>
    <row r="6294" spans="1:18" x14ac:dyDescent="0.25">
      <c r="A6294" t="s">
        <v>18616</v>
      </c>
      <c r="B6294" t="s">
        <v>18619</v>
      </c>
      <c r="D6294" t="s">
        <v>18620</v>
      </c>
      <c r="F6294" s="65">
        <v>39.299999999999997</v>
      </c>
      <c r="G6294" s="65" t="s">
        <v>1495</v>
      </c>
      <c r="J6294" s="65" t="s">
        <v>2673</v>
      </c>
      <c r="O6294" t="s">
        <v>1360</v>
      </c>
      <c r="Q6294">
        <v>0</v>
      </c>
      <c r="R6294">
        <v>0</v>
      </c>
    </row>
    <row r="6295" spans="1:18" x14ac:dyDescent="0.25">
      <c r="A6295" t="s">
        <v>18621</v>
      </c>
      <c r="B6295" t="s">
        <v>18622</v>
      </c>
      <c r="D6295" t="s">
        <v>18623</v>
      </c>
      <c r="F6295" s="65">
        <v>28.1</v>
      </c>
      <c r="G6295" s="65" t="s">
        <v>1495</v>
      </c>
      <c r="J6295" s="65" t="s">
        <v>2673</v>
      </c>
      <c r="O6295" t="s">
        <v>1360</v>
      </c>
      <c r="Q6295">
        <v>0</v>
      </c>
      <c r="R6295">
        <v>0</v>
      </c>
    </row>
    <row r="6296" spans="1:18" x14ac:dyDescent="0.25">
      <c r="A6296" t="s">
        <v>18624</v>
      </c>
      <c r="B6296" t="s">
        <v>18625</v>
      </c>
      <c r="D6296" t="s">
        <v>18626</v>
      </c>
      <c r="F6296" s="65">
        <v>33.700000000000003</v>
      </c>
      <c r="G6296" s="65" t="s">
        <v>1495</v>
      </c>
      <c r="J6296" s="65" t="s">
        <v>2673</v>
      </c>
      <c r="O6296" t="s">
        <v>1360</v>
      </c>
      <c r="Q6296">
        <v>0</v>
      </c>
      <c r="R6296">
        <v>0</v>
      </c>
    </row>
    <row r="6297" spans="1:18" x14ac:dyDescent="0.25">
      <c r="A6297" t="s">
        <v>18627</v>
      </c>
      <c r="B6297" t="s">
        <v>18628</v>
      </c>
      <c r="D6297" t="s">
        <v>18629</v>
      </c>
      <c r="F6297" s="65">
        <v>50</v>
      </c>
      <c r="G6297" s="65" t="s">
        <v>1495</v>
      </c>
      <c r="J6297" s="65" t="s">
        <v>2673</v>
      </c>
      <c r="O6297" t="s">
        <v>1360</v>
      </c>
      <c r="Q6297">
        <v>0</v>
      </c>
      <c r="R6297">
        <v>0</v>
      </c>
    </row>
    <row r="6298" spans="1:18" x14ac:dyDescent="0.25">
      <c r="A6298" t="s">
        <v>18630</v>
      </c>
      <c r="B6298" t="s">
        <v>18631</v>
      </c>
      <c r="D6298" t="s">
        <v>18632</v>
      </c>
      <c r="F6298" s="65">
        <v>26</v>
      </c>
      <c r="G6298" s="65" t="s">
        <v>1495</v>
      </c>
      <c r="J6298" s="65" t="s">
        <v>2673</v>
      </c>
      <c r="O6298" t="s">
        <v>1360</v>
      </c>
      <c r="Q6298">
        <v>0</v>
      </c>
      <c r="R6298">
        <v>0</v>
      </c>
    </row>
    <row r="6299" spans="1:18" x14ac:dyDescent="0.25">
      <c r="A6299" t="s">
        <v>18633</v>
      </c>
      <c r="B6299" t="s">
        <v>18634</v>
      </c>
      <c r="D6299" t="s">
        <v>18635</v>
      </c>
      <c r="F6299" s="65">
        <v>16</v>
      </c>
      <c r="G6299" s="65" t="s">
        <v>1495</v>
      </c>
      <c r="J6299" s="65" t="s">
        <v>2673</v>
      </c>
      <c r="O6299" t="s">
        <v>1360</v>
      </c>
      <c r="Q6299">
        <v>0</v>
      </c>
      <c r="R6299">
        <v>0</v>
      </c>
    </row>
    <row r="6300" spans="1:18" x14ac:dyDescent="0.25">
      <c r="A6300" t="s">
        <v>18636</v>
      </c>
      <c r="B6300" t="s">
        <v>18637</v>
      </c>
      <c r="D6300" t="s">
        <v>18638</v>
      </c>
      <c r="F6300" s="65">
        <v>20</v>
      </c>
      <c r="G6300" s="65" t="s">
        <v>1495</v>
      </c>
      <c r="J6300" s="65" t="s">
        <v>2673</v>
      </c>
      <c r="O6300" t="s">
        <v>1360</v>
      </c>
      <c r="Q6300">
        <v>0</v>
      </c>
      <c r="R6300">
        <v>0</v>
      </c>
    </row>
    <row r="6301" spans="1:18" x14ac:dyDescent="0.25">
      <c r="A6301" t="s">
        <v>18639</v>
      </c>
      <c r="B6301" t="s">
        <v>18640</v>
      </c>
      <c r="D6301" t="s">
        <v>18641</v>
      </c>
      <c r="F6301" s="65">
        <v>19.399999999999999</v>
      </c>
      <c r="G6301" s="65" t="s">
        <v>63</v>
      </c>
      <c r="J6301" s="65" t="s">
        <v>2673</v>
      </c>
      <c r="O6301" t="s">
        <v>1202</v>
      </c>
      <c r="P6301" t="s">
        <v>1317</v>
      </c>
      <c r="Q6301">
        <v>1.7</v>
      </c>
      <c r="R6301">
        <v>0.13</v>
      </c>
    </row>
    <row r="6302" spans="1:18" x14ac:dyDescent="0.25">
      <c r="A6302" t="s">
        <v>18642</v>
      </c>
      <c r="B6302" t="s">
        <v>18643</v>
      </c>
      <c r="D6302" t="s">
        <v>18644</v>
      </c>
      <c r="F6302" s="65">
        <v>0.3</v>
      </c>
      <c r="G6302" s="65" t="s">
        <v>1213</v>
      </c>
      <c r="J6302" s="65" t="s">
        <v>2673</v>
      </c>
      <c r="O6302" t="s">
        <v>1202</v>
      </c>
    </row>
    <row r="6303" spans="1:18" x14ac:dyDescent="0.25">
      <c r="A6303" t="s">
        <v>18645</v>
      </c>
      <c r="B6303" t="s">
        <v>18646</v>
      </c>
      <c r="D6303" t="s">
        <v>18647</v>
      </c>
      <c r="F6303" s="65">
        <v>5.6</v>
      </c>
      <c r="G6303" s="65" t="s">
        <v>394</v>
      </c>
      <c r="J6303" s="65" t="s">
        <v>2673</v>
      </c>
      <c r="O6303" t="s">
        <v>1202</v>
      </c>
      <c r="Q6303">
        <v>0</v>
      </c>
      <c r="R6303">
        <v>0</v>
      </c>
    </row>
    <row r="6304" spans="1:18" x14ac:dyDescent="0.25">
      <c r="A6304" t="s">
        <v>16783</v>
      </c>
      <c r="B6304" t="s">
        <v>18648</v>
      </c>
      <c r="D6304" t="s">
        <v>18649</v>
      </c>
      <c r="F6304" s="65">
        <v>1</v>
      </c>
      <c r="G6304" s="65" t="s">
        <v>1213</v>
      </c>
      <c r="J6304" s="65" t="s">
        <v>2673</v>
      </c>
      <c r="O6304" t="s">
        <v>1202</v>
      </c>
    </row>
    <row r="6305" spans="1:18" x14ac:dyDescent="0.25">
      <c r="A6305" t="s">
        <v>18650</v>
      </c>
      <c r="B6305" t="s">
        <v>18651</v>
      </c>
      <c r="D6305" t="s">
        <v>18652</v>
      </c>
      <c r="F6305" s="65">
        <v>28.6</v>
      </c>
      <c r="G6305" s="65" t="s">
        <v>1213</v>
      </c>
      <c r="J6305" s="65" t="s">
        <v>2673</v>
      </c>
      <c r="O6305" t="s">
        <v>1202</v>
      </c>
    </row>
    <row r="6306" spans="1:18" x14ac:dyDescent="0.25">
      <c r="A6306" t="s">
        <v>18653</v>
      </c>
      <c r="B6306" t="s">
        <v>18654</v>
      </c>
      <c r="D6306" t="s">
        <v>18655</v>
      </c>
      <c r="F6306" s="65">
        <v>4.4000000000000004</v>
      </c>
      <c r="G6306" s="65" t="s">
        <v>1989</v>
      </c>
      <c r="J6306" s="65" t="s">
        <v>2673</v>
      </c>
      <c r="O6306" t="s">
        <v>1202</v>
      </c>
      <c r="P6306" t="s">
        <v>1317</v>
      </c>
      <c r="Q6306">
        <v>0.1</v>
      </c>
      <c r="R6306">
        <v>0.1</v>
      </c>
    </row>
    <row r="6307" spans="1:18" x14ac:dyDescent="0.25">
      <c r="A6307" t="s">
        <v>18656</v>
      </c>
      <c r="B6307" t="s">
        <v>18657</v>
      </c>
      <c r="D6307" t="s">
        <v>18658</v>
      </c>
      <c r="F6307" s="65">
        <v>3.2</v>
      </c>
      <c r="G6307" s="65" t="s">
        <v>1206</v>
      </c>
      <c r="J6307" s="65" t="s">
        <v>2673</v>
      </c>
      <c r="O6307" t="s">
        <v>1202</v>
      </c>
      <c r="P6307" t="s">
        <v>1317</v>
      </c>
      <c r="Q6307">
        <v>0.01</v>
      </c>
      <c r="R6307">
        <v>0.01</v>
      </c>
    </row>
    <row r="6308" spans="1:18" x14ac:dyDescent="0.25">
      <c r="A6308" t="s">
        <v>16154</v>
      </c>
      <c r="B6308" t="s">
        <v>18659</v>
      </c>
      <c r="D6308" t="s">
        <v>18660</v>
      </c>
      <c r="F6308" s="65">
        <v>3.7</v>
      </c>
      <c r="G6308" s="65" t="s">
        <v>1213</v>
      </c>
      <c r="J6308" s="65" t="s">
        <v>2673</v>
      </c>
      <c r="O6308" t="s">
        <v>1202</v>
      </c>
    </row>
    <row r="6309" spans="1:18" x14ac:dyDescent="0.25">
      <c r="A6309" t="s">
        <v>18661</v>
      </c>
      <c r="B6309" t="s">
        <v>18662</v>
      </c>
      <c r="D6309" t="s">
        <v>18663</v>
      </c>
      <c r="F6309" s="65">
        <v>6.1</v>
      </c>
      <c r="G6309" s="65" t="s">
        <v>1989</v>
      </c>
      <c r="J6309" s="65" t="s">
        <v>2673</v>
      </c>
      <c r="O6309" t="s">
        <v>1202</v>
      </c>
      <c r="P6309" t="s">
        <v>1317</v>
      </c>
      <c r="Q6309">
        <v>0.1</v>
      </c>
      <c r="R6309">
        <v>0.1</v>
      </c>
    </row>
    <row r="6310" spans="1:18" x14ac:dyDescent="0.25">
      <c r="A6310" t="s">
        <v>18664</v>
      </c>
      <c r="B6310" t="s">
        <v>18665</v>
      </c>
      <c r="D6310" t="s">
        <v>18666</v>
      </c>
      <c r="F6310" s="65">
        <v>5</v>
      </c>
      <c r="G6310" s="65" t="s">
        <v>1213</v>
      </c>
      <c r="J6310" s="65" t="s">
        <v>2673</v>
      </c>
      <c r="O6310" t="s">
        <v>1202</v>
      </c>
    </row>
    <row r="6311" spans="1:18" x14ac:dyDescent="0.25">
      <c r="A6311" t="s">
        <v>18667</v>
      </c>
      <c r="B6311" t="s">
        <v>18668</v>
      </c>
      <c r="D6311" t="s">
        <v>18669</v>
      </c>
      <c r="F6311" s="65">
        <v>7.3</v>
      </c>
      <c r="G6311" s="65" t="s">
        <v>1206</v>
      </c>
      <c r="J6311" s="65" t="s">
        <v>2673</v>
      </c>
      <c r="O6311" t="s">
        <v>1202</v>
      </c>
      <c r="P6311" t="s">
        <v>1317</v>
      </c>
      <c r="Q6311">
        <v>0.01</v>
      </c>
      <c r="R6311">
        <v>0.01</v>
      </c>
    </row>
    <row r="6312" spans="1:18" x14ac:dyDescent="0.25">
      <c r="A6312" t="s">
        <v>18337</v>
      </c>
      <c r="B6312" t="s">
        <v>18670</v>
      </c>
      <c r="D6312" t="s">
        <v>18671</v>
      </c>
      <c r="F6312" s="65">
        <v>6</v>
      </c>
      <c r="G6312" s="65" t="s">
        <v>49</v>
      </c>
      <c r="J6312" s="65" t="s">
        <v>2673</v>
      </c>
      <c r="O6312" t="s">
        <v>1202</v>
      </c>
      <c r="P6312" t="s">
        <v>1317</v>
      </c>
      <c r="Q6312">
        <v>1.7</v>
      </c>
      <c r="R6312">
        <v>0.13</v>
      </c>
    </row>
    <row r="6313" spans="1:18" x14ac:dyDescent="0.25">
      <c r="A6313" t="s">
        <v>18672</v>
      </c>
      <c r="B6313" t="s">
        <v>18673</v>
      </c>
      <c r="D6313" t="s">
        <v>18674</v>
      </c>
      <c r="F6313" s="65">
        <v>30</v>
      </c>
      <c r="G6313" s="65" t="s">
        <v>1495</v>
      </c>
      <c r="J6313" s="65" t="s">
        <v>2673</v>
      </c>
      <c r="O6313" t="s">
        <v>1360</v>
      </c>
      <c r="Q6313">
        <v>0</v>
      </c>
      <c r="R6313">
        <v>0</v>
      </c>
    </row>
    <row r="6314" spans="1:18" x14ac:dyDescent="0.25">
      <c r="A6314" t="s">
        <v>16212</v>
      </c>
      <c r="B6314" t="s">
        <v>18675</v>
      </c>
      <c r="D6314" t="s">
        <v>18676</v>
      </c>
      <c r="F6314" s="65">
        <v>0.2</v>
      </c>
      <c r="G6314" s="65" t="s">
        <v>1213</v>
      </c>
      <c r="J6314" s="65" t="s">
        <v>2673</v>
      </c>
      <c r="O6314" t="s">
        <v>1202</v>
      </c>
    </row>
    <row r="6315" spans="1:18" x14ac:dyDescent="0.25">
      <c r="A6315" t="s">
        <v>17771</v>
      </c>
      <c r="B6315" t="s">
        <v>18677</v>
      </c>
      <c r="D6315" t="s">
        <v>18678</v>
      </c>
      <c r="F6315" s="65">
        <v>2</v>
      </c>
      <c r="G6315" s="65" t="s">
        <v>394</v>
      </c>
      <c r="J6315" s="65" t="s">
        <v>2673</v>
      </c>
      <c r="O6315" t="s">
        <v>1202</v>
      </c>
      <c r="Q6315">
        <v>0</v>
      </c>
      <c r="R6315">
        <v>0</v>
      </c>
    </row>
    <row r="6316" spans="1:18" x14ac:dyDescent="0.25">
      <c r="A6316" t="s">
        <v>18679</v>
      </c>
      <c r="B6316" t="s">
        <v>18680</v>
      </c>
      <c r="D6316" t="s">
        <v>18681</v>
      </c>
      <c r="F6316" s="65">
        <v>3</v>
      </c>
      <c r="G6316" s="65" t="s">
        <v>1495</v>
      </c>
      <c r="J6316" s="65" t="s">
        <v>2673</v>
      </c>
      <c r="O6316" t="s">
        <v>1360</v>
      </c>
      <c r="Q6316">
        <v>0</v>
      </c>
      <c r="R6316">
        <v>0</v>
      </c>
    </row>
    <row r="6317" spans="1:18" x14ac:dyDescent="0.25">
      <c r="A6317" t="s">
        <v>16605</v>
      </c>
      <c r="B6317" t="s">
        <v>18682</v>
      </c>
      <c r="D6317" t="s">
        <v>18683</v>
      </c>
      <c r="F6317" s="65">
        <v>4</v>
      </c>
      <c r="G6317" s="65" t="s">
        <v>1495</v>
      </c>
      <c r="J6317" s="65" t="s">
        <v>2673</v>
      </c>
      <c r="O6317" t="s">
        <v>1360</v>
      </c>
      <c r="Q6317">
        <v>0</v>
      </c>
      <c r="R6317">
        <v>0</v>
      </c>
    </row>
    <row r="6318" spans="1:18" x14ac:dyDescent="0.25">
      <c r="A6318" t="s">
        <v>18684</v>
      </c>
      <c r="B6318" t="s">
        <v>18685</v>
      </c>
      <c r="D6318" t="s">
        <v>18686</v>
      </c>
      <c r="F6318" s="65">
        <v>3.8</v>
      </c>
      <c r="G6318" s="65" t="s">
        <v>1206</v>
      </c>
      <c r="J6318" s="65" t="s">
        <v>2673</v>
      </c>
      <c r="O6318" t="s">
        <v>1202</v>
      </c>
      <c r="P6318" t="s">
        <v>1317</v>
      </c>
      <c r="Q6318">
        <v>0.01</v>
      </c>
      <c r="R6318">
        <v>0.01</v>
      </c>
    </row>
    <row r="6319" spans="1:18" x14ac:dyDescent="0.25">
      <c r="A6319" t="s">
        <v>16113</v>
      </c>
      <c r="B6319" t="s">
        <v>18687</v>
      </c>
      <c r="D6319" t="s">
        <v>18688</v>
      </c>
      <c r="F6319" s="65">
        <v>18.5</v>
      </c>
      <c r="G6319" s="65" t="s">
        <v>1213</v>
      </c>
      <c r="J6319" s="65" t="s">
        <v>2673</v>
      </c>
      <c r="O6319" t="s">
        <v>1202</v>
      </c>
    </row>
    <row r="6320" spans="1:18" x14ac:dyDescent="0.25">
      <c r="A6320" t="s">
        <v>16554</v>
      </c>
      <c r="B6320" t="s">
        <v>18689</v>
      </c>
      <c r="D6320" t="s">
        <v>18690</v>
      </c>
      <c r="F6320" s="65">
        <v>1.5</v>
      </c>
      <c r="G6320" s="65" t="s">
        <v>1213</v>
      </c>
      <c r="J6320" s="65" t="s">
        <v>2673</v>
      </c>
      <c r="O6320" t="s">
        <v>1202</v>
      </c>
    </row>
    <row r="6321" spans="1:18" x14ac:dyDescent="0.25">
      <c r="A6321" t="s">
        <v>17337</v>
      </c>
      <c r="B6321" t="s">
        <v>18691</v>
      </c>
      <c r="D6321" t="s">
        <v>18692</v>
      </c>
      <c r="F6321" s="65">
        <v>2.6</v>
      </c>
      <c r="G6321" s="65" t="s">
        <v>1495</v>
      </c>
      <c r="J6321" s="65" t="s">
        <v>2673</v>
      </c>
      <c r="O6321" t="s">
        <v>1360</v>
      </c>
      <c r="Q6321">
        <v>0</v>
      </c>
      <c r="R6321">
        <v>0</v>
      </c>
    </row>
    <row r="6322" spans="1:18" x14ac:dyDescent="0.25">
      <c r="A6322" t="s">
        <v>18693</v>
      </c>
      <c r="B6322" t="s">
        <v>18694</v>
      </c>
      <c r="D6322" t="s">
        <v>18695</v>
      </c>
      <c r="F6322" s="65">
        <v>1.5</v>
      </c>
      <c r="G6322" s="65" t="s">
        <v>1495</v>
      </c>
      <c r="J6322" s="65" t="s">
        <v>2673</v>
      </c>
      <c r="O6322" t="s">
        <v>1360</v>
      </c>
      <c r="Q6322">
        <v>0</v>
      </c>
      <c r="R6322">
        <v>0</v>
      </c>
    </row>
    <row r="6323" spans="1:18" x14ac:dyDescent="0.25">
      <c r="A6323" t="s">
        <v>18696</v>
      </c>
      <c r="B6323" t="s">
        <v>18697</v>
      </c>
      <c r="D6323" t="s">
        <v>18698</v>
      </c>
      <c r="F6323" s="65">
        <v>48.9</v>
      </c>
      <c r="G6323" s="65" t="s">
        <v>1495</v>
      </c>
      <c r="J6323" s="65" t="s">
        <v>2673</v>
      </c>
      <c r="O6323" t="s">
        <v>1360</v>
      </c>
      <c r="Q6323">
        <v>0</v>
      </c>
      <c r="R6323">
        <v>0</v>
      </c>
    </row>
    <row r="6324" spans="1:18" x14ac:dyDescent="0.25">
      <c r="A6324" t="s">
        <v>18696</v>
      </c>
      <c r="B6324" t="s">
        <v>18699</v>
      </c>
      <c r="D6324" t="s">
        <v>18700</v>
      </c>
      <c r="F6324" s="65">
        <v>48.7</v>
      </c>
      <c r="G6324" s="65" t="s">
        <v>1495</v>
      </c>
      <c r="J6324" s="65" t="s">
        <v>2673</v>
      </c>
      <c r="O6324" t="s">
        <v>1360</v>
      </c>
      <c r="Q6324">
        <v>0</v>
      </c>
      <c r="R6324">
        <v>0</v>
      </c>
    </row>
    <row r="6325" spans="1:18" x14ac:dyDescent="0.25">
      <c r="A6325" t="s">
        <v>16593</v>
      </c>
      <c r="B6325" t="s">
        <v>18701</v>
      </c>
      <c r="D6325" t="s">
        <v>18702</v>
      </c>
      <c r="F6325" s="65">
        <v>1.2</v>
      </c>
      <c r="G6325" s="65" t="s">
        <v>394</v>
      </c>
      <c r="J6325" s="65" t="s">
        <v>2673</v>
      </c>
      <c r="O6325" t="s">
        <v>1202</v>
      </c>
      <c r="Q6325">
        <v>0</v>
      </c>
      <c r="R6325">
        <v>0</v>
      </c>
    </row>
    <row r="6326" spans="1:18" x14ac:dyDescent="0.25">
      <c r="A6326" t="s">
        <v>18703</v>
      </c>
      <c r="B6326" t="s">
        <v>18704</v>
      </c>
      <c r="D6326" t="s">
        <v>18705</v>
      </c>
      <c r="F6326" s="65">
        <v>2.4</v>
      </c>
      <c r="G6326" s="65" t="s">
        <v>1206</v>
      </c>
      <c r="J6326" s="65" t="s">
        <v>2673</v>
      </c>
      <c r="O6326" t="s">
        <v>1202</v>
      </c>
      <c r="P6326" t="s">
        <v>1317</v>
      </c>
      <c r="Q6326">
        <v>0.01</v>
      </c>
      <c r="R6326">
        <v>0.01</v>
      </c>
    </row>
    <row r="6327" spans="1:18" x14ac:dyDescent="0.25">
      <c r="A6327" t="s">
        <v>17032</v>
      </c>
      <c r="B6327" t="s">
        <v>18706</v>
      </c>
      <c r="D6327" t="s">
        <v>18707</v>
      </c>
      <c r="F6327" s="65">
        <v>3.4</v>
      </c>
      <c r="G6327" s="65" t="s">
        <v>1206</v>
      </c>
      <c r="J6327" s="65" t="s">
        <v>2673</v>
      </c>
      <c r="O6327" t="s">
        <v>1202</v>
      </c>
      <c r="P6327" t="s">
        <v>1317</v>
      </c>
      <c r="Q6327">
        <v>0.01</v>
      </c>
      <c r="R6327">
        <v>0.01</v>
      </c>
    </row>
    <row r="6328" spans="1:18" x14ac:dyDescent="0.25">
      <c r="A6328" t="s">
        <v>17932</v>
      </c>
      <c r="B6328" t="s">
        <v>18708</v>
      </c>
      <c r="D6328" t="s">
        <v>18709</v>
      </c>
      <c r="F6328" s="65">
        <v>29.7</v>
      </c>
      <c r="G6328" s="65" t="s">
        <v>1495</v>
      </c>
      <c r="J6328" s="65" t="s">
        <v>2673</v>
      </c>
      <c r="O6328" t="s">
        <v>1360</v>
      </c>
      <c r="Q6328">
        <v>0</v>
      </c>
      <c r="R6328">
        <v>0</v>
      </c>
    </row>
    <row r="6329" spans="1:18" x14ac:dyDescent="0.25">
      <c r="A6329" t="s">
        <v>18710</v>
      </c>
      <c r="B6329" t="s">
        <v>18711</v>
      </c>
      <c r="D6329" t="s">
        <v>18712</v>
      </c>
      <c r="F6329" s="65">
        <v>2.9</v>
      </c>
      <c r="G6329" s="65" t="s">
        <v>1213</v>
      </c>
      <c r="J6329" s="65" t="s">
        <v>2673</v>
      </c>
      <c r="O6329" t="s">
        <v>1202</v>
      </c>
    </row>
    <row r="6330" spans="1:18" x14ac:dyDescent="0.25">
      <c r="A6330" t="s">
        <v>17768</v>
      </c>
      <c r="B6330" t="s">
        <v>18713</v>
      </c>
      <c r="D6330" t="s">
        <v>18714</v>
      </c>
      <c r="F6330" s="65">
        <v>9.6</v>
      </c>
      <c r="G6330" s="65" t="s">
        <v>1495</v>
      </c>
      <c r="J6330" s="65" t="s">
        <v>2673</v>
      </c>
      <c r="O6330" t="s">
        <v>1360</v>
      </c>
      <c r="Q6330">
        <v>0</v>
      </c>
      <c r="R6330">
        <v>0</v>
      </c>
    </row>
    <row r="6331" spans="1:18" x14ac:dyDescent="0.25">
      <c r="A6331" t="s">
        <v>17346</v>
      </c>
      <c r="B6331" t="s">
        <v>18715</v>
      </c>
      <c r="D6331" t="s">
        <v>18716</v>
      </c>
      <c r="F6331" s="65">
        <v>3</v>
      </c>
      <c r="G6331" s="65" t="s">
        <v>1213</v>
      </c>
      <c r="J6331" s="65" t="s">
        <v>2673</v>
      </c>
      <c r="O6331" t="s">
        <v>1202</v>
      </c>
    </row>
    <row r="6332" spans="1:18" x14ac:dyDescent="0.25">
      <c r="A6332" t="s">
        <v>18717</v>
      </c>
      <c r="B6332" t="s">
        <v>18718</v>
      </c>
      <c r="D6332" t="s">
        <v>18719</v>
      </c>
      <c r="F6332" s="65">
        <v>42</v>
      </c>
      <c r="G6332" s="65" t="s">
        <v>1495</v>
      </c>
      <c r="J6332" s="65" t="s">
        <v>2673</v>
      </c>
      <c r="O6332" t="s">
        <v>1360</v>
      </c>
      <c r="Q6332">
        <v>0</v>
      </c>
      <c r="R6332">
        <v>0</v>
      </c>
    </row>
    <row r="6333" spans="1:18" x14ac:dyDescent="0.25">
      <c r="A6333" t="s">
        <v>18720</v>
      </c>
      <c r="B6333" t="s">
        <v>18721</v>
      </c>
      <c r="D6333" t="s">
        <v>18722</v>
      </c>
      <c r="F6333" s="65">
        <v>33.6</v>
      </c>
      <c r="G6333" s="65" t="s">
        <v>1989</v>
      </c>
      <c r="J6333" s="65" t="s">
        <v>2673</v>
      </c>
      <c r="O6333" t="s">
        <v>1202</v>
      </c>
      <c r="P6333" t="s">
        <v>1317</v>
      </c>
      <c r="Q6333">
        <v>0.1</v>
      </c>
      <c r="R6333">
        <v>0.1</v>
      </c>
    </row>
    <row r="6334" spans="1:18" x14ac:dyDescent="0.25">
      <c r="A6334" t="s">
        <v>18723</v>
      </c>
      <c r="B6334" t="s">
        <v>18724</v>
      </c>
      <c r="D6334" t="s">
        <v>18725</v>
      </c>
      <c r="F6334" s="65">
        <v>50</v>
      </c>
      <c r="G6334" s="65" t="s">
        <v>394</v>
      </c>
      <c r="H6334">
        <v>38.646999999999998</v>
      </c>
      <c r="I6334">
        <v>-3.972</v>
      </c>
      <c r="J6334" s="65" t="s">
        <v>2673</v>
      </c>
      <c r="K6334" t="s">
        <v>2691</v>
      </c>
      <c r="O6334" t="s">
        <v>1202</v>
      </c>
      <c r="P6334" t="s">
        <v>1209</v>
      </c>
      <c r="Q6334">
        <v>3.43</v>
      </c>
      <c r="R6334">
        <v>3.43</v>
      </c>
    </row>
    <row r="6335" spans="1:18" x14ac:dyDescent="0.25">
      <c r="A6335" t="s">
        <v>18726</v>
      </c>
      <c r="B6335" t="s">
        <v>18727</v>
      </c>
      <c r="D6335" t="s">
        <v>18728</v>
      </c>
      <c r="F6335" s="65">
        <v>49.9</v>
      </c>
      <c r="G6335" s="65" t="s">
        <v>63</v>
      </c>
      <c r="J6335" s="65" t="s">
        <v>2673</v>
      </c>
      <c r="O6335" t="s">
        <v>1202</v>
      </c>
      <c r="P6335" t="s">
        <v>1317</v>
      </c>
      <c r="Q6335">
        <v>1.7</v>
      </c>
      <c r="R6335">
        <v>0.13</v>
      </c>
    </row>
    <row r="6336" spans="1:18" x14ac:dyDescent="0.25">
      <c r="A6336" t="s">
        <v>18729</v>
      </c>
      <c r="B6336" t="s">
        <v>18730</v>
      </c>
      <c r="D6336" t="s">
        <v>18731</v>
      </c>
      <c r="F6336" s="65">
        <v>5</v>
      </c>
      <c r="G6336" s="65" t="s">
        <v>1206</v>
      </c>
      <c r="J6336" s="65" t="s">
        <v>2673</v>
      </c>
      <c r="O6336" t="s">
        <v>1202</v>
      </c>
      <c r="P6336" t="s">
        <v>1317</v>
      </c>
      <c r="Q6336">
        <v>0.01</v>
      </c>
      <c r="R6336">
        <v>0.01</v>
      </c>
    </row>
    <row r="6337" spans="1:18" x14ac:dyDescent="0.25">
      <c r="A6337" t="s">
        <v>18729</v>
      </c>
      <c r="B6337" t="s">
        <v>18732</v>
      </c>
      <c r="D6337" t="s">
        <v>18733</v>
      </c>
      <c r="F6337" s="65">
        <v>4.9000000000000004</v>
      </c>
      <c r="G6337" s="65" t="s">
        <v>1206</v>
      </c>
      <c r="J6337" s="65" t="s">
        <v>2673</v>
      </c>
      <c r="O6337" t="s">
        <v>1202</v>
      </c>
      <c r="P6337" t="s">
        <v>1317</v>
      </c>
      <c r="Q6337">
        <v>0.01</v>
      </c>
      <c r="R6337">
        <v>0.01</v>
      </c>
    </row>
    <row r="6338" spans="1:18" x14ac:dyDescent="0.25">
      <c r="A6338" t="s">
        <v>18734</v>
      </c>
      <c r="B6338" t="s">
        <v>18735</v>
      </c>
      <c r="D6338" t="s">
        <v>18736</v>
      </c>
      <c r="F6338" s="65">
        <v>0.1</v>
      </c>
      <c r="G6338" s="65" t="s">
        <v>1213</v>
      </c>
      <c r="J6338" s="65" t="s">
        <v>2673</v>
      </c>
      <c r="O6338" t="s">
        <v>1202</v>
      </c>
    </row>
    <row r="6339" spans="1:18" x14ac:dyDescent="0.25">
      <c r="A6339" t="s">
        <v>18737</v>
      </c>
      <c r="B6339" t="s">
        <v>18738</v>
      </c>
      <c r="D6339" t="s">
        <v>18739</v>
      </c>
      <c r="F6339" s="65">
        <v>48.6</v>
      </c>
      <c r="G6339" s="65" t="s">
        <v>1206</v>
      </c>
      <c r="J6339" s="65" t="s">
        <v>2673</v>
      </c>
      <c r="O6339" t="s">
        <v>1202</v>
      </c>
      <c r="P6339" t="s">
        <v>1317</v>
      </c>
      <c r="Q6339">
        <v>0.01</v>
      </c>
      <c r="R6339">
        <v>0.01</v>
      </c>
    </row>
    <row r="6340" spans="1:18" x14ac:dyDescent="0.25">
      <c r="A6340" t="s">
        <v>18740</v>
      </c>
      <c r="B6340" t="s">
        <v>18741</v>
      </c>
      <c r="D6340" t="s">
        <v>18742</v>
      </c>
      <c r="F6340" s="65">
        <v>2</v>
      </c>
      <c r="G6340" s="65" t="s">
        <v>1206</v>
      </c>
      <c r="J6340" s="65" t="s">
        <v>2673</v>
      </c>
      <c r="O6340" t="s">
        <v>1202</v>
      </c>
      <c r="P6340" t="s">
        <v>1317</v>
      </c>
      <c r="Q6340">
        <v>0.01</v>
      </c>
      <c r="R6340">
        <v>0.01</v>
      </c>
    </row>
    <row r="6341" spans="1:18" x14ac:dyDescent="0.25">
      <c r="A6341" t="s">
        <v>16113</v>
      </c>
      <c r="B6341" t="s">
        <v>18743</v>
      </c>
      <c r="D6341" t="s">
        <v>18744</v>
      </c>
      <c r="F6341" s="65">
        <v>2.2999999999999998</v>
      </c>
      <c r="G6341" s="65" t="s">
        <v>1213</v>
      </c>
      <c r="J6341" s="65" t="s">
        <v>2673</v>
      </c>
      <c r="O6341" t="s">
        <v>1202</v>
      </c>
    </row>
    <row r="6342" spans="1:18" x14ac:dyDescent="0.25">
      <c r="A6342" t="s">
        <v>17032</v>
      </c>
      <c r="B6342" t="s">
        <v>18745</v>
      </c>
      <c r="D6342" t="s">
        <v>18746</v>
      </c>
      <c r="F6342" s="65">
        <v>2.7</v>
      </c>
      <c r="G6342" s="65" t="s">
        <v>1206</v>
      </c>
      <c r="J6342" s="65" t="s">
        <v>2673</v>
      </c>
      <c r="O6342" t="s">
        <v>1202</v>
      </c>
      <c r="P6342" t="s">
        <v>1317</v>
      </c>
      <c r="Q6342">
        <v>0.01</v>
      </c>
      <c r="R6342">
        <v>0.01</v>
      </c>
    </row>
    <row r="6343" spans="1:18" x14ac:dyDescent="0.25">
      <c r="A6343" t="s">
        <v>17032</v>
      </c>
      <c r="B6343" t="s">
        <v>18747</v>
      </c>
      <c r="D6343" t="s">
        <v>18748</v>
      </c>
      <c r="F6343" s="65">
        <v>4.4000000000000004</v>
      </c>
      <c r="G6343" s="65" t="s">
        <v>1206</v>
      </c>
      <c r="J6343" s="65" t="s">
        <v>2673</v>
      </c>
      <c r="O6343" t="s">
        <v>1202</v>
      </c>
      <c r="P6343" t="s">
        <v>1317</v>
      </c>
      <c r="Q6343">
        <v>0.01</v>
      </c>
      <c r="R6343">
        <v>0.01</v>
      </c>
    </row>
    <row r="6344" spans="1:18" x14ac:dyDescent="0.25">
      <c r="A6344" t="s">
        <v>17654</v>
      </c>
      <c r="B6344" t="s">
        <v>18749</v>
      </c>
      <c r="D6344" t="s">
        <v>18750</v>
      </c>
      <c r="F6344" s="65">
        <v>2.2999999999999998</v>
      </c>
      <c r="G6344" s="65" t="s">
        <v>1213</v>
      </c>
      <c r="J6344" s="65" t="s">
        <v>2673</v>
      </c>
      <c r="O6344" t="s">
        <v>1202</v>
      </c>
    </row>
    <row r="6345" spans="1:18" x14ac:dyDescent="0.25">
      <c r="A6345" t="s">
        <v>17654</v>
      </c>
      <c r="B6345" t="s">
        <v>18751</v>
      </c>
      <c r="D6345" t="s">
        <v>18752</v>
      </c>
      <c r="F6345" s="65">
        <v>3</v>
      </c>
      <c r="G6345" s="65" t="s">
        <v>1213</v>
      </c>
      <c r="J6345" s="65" t="s">
        <v>2673</v>
      </c>
      <c r="O6345" t="s">
        <v>1202</v>
      </c>
    </row>
    <row r="6346" spans="1:18" x14ac:dyDescent="0.25">
      <c r="A6346" t="s">
        <v>17654</v>
      </c>
      <c r="B6346" t="s">
        <v>18753</v>
      </c>
      <c r="D6346" t="s">
        <v>18754</v>
      </c>
      <c r="F6346" s="65">
        <v>2.2000000000000002</v>
      </c>
      <c r="G6346" s="65" t="s">
        <v>1213</v>
      </c>
      <c r="J6346" s="65" t="s">
        <v>2673</v>
      </c>
      <c r="O6346" t="s">
        <v>1202</v>
      </c>
    </row>
    <row r="6347" spans="1:18" x14ac:dyDescent="0.25">
      <c r="A6347" t="s">
        <v>17654</v>
      </c>
      <c r="B6347" t="s">
        <v>18755</v>
      </c>
      <c r="D6347" t="s">
        <v>18756</v>
      </c>
      <c r="F6347" s="65">
        <v>2.8</v>
      </c>
      <c r="G6347" s="65" t="s">
        <v>1213</v>
      </c>
      <c r="J6347" s="65" t="s">
        <v>2673</v>
      </c>
      <c r="O6347" t="s">
        <v>1202</v>
      </c>
    </row>
    <row r="6348" spans="1:18" x14ac:dyDescent="0.25">
      <c r="A6348" t="s">
        <v>17654</v>
      </c>
      <c r="B6348" t="s">
        <v>18757</v>
      </c>
      <c r="D6348" t="s">
        <v>18758</v>
      </c>
      <c r="F6348" s="65">
        <v>3.6</v>
      </c>
      <c r="G6348" s="65" t="s">
        <v>1213</v>
      </c>
      <c r="J6348" s="65" t="s">
        <v>2673</v>
      </c>
      <c r="O6348" t="s">
        <v>1202</v>
      </c>
    </row>
    <row r="6349" spans="1:18" x14ac:dyDescent="0.25">
      <c r="A6349" t="s">
        <v>17654</v>
      </c>
      <c r="B6349" t="s">
        <v>18759</v>
      </c>
      <c r="D6349" t="s">
        <v>18760</v>
      </c>
      <c r="F6349" s="65">
        <v>4.8</v>
      </c>
      <c r="G6349" s="65" t="s">
        <v>1213</v>
      </c>
      <c r="J6349" s="65" t="s">
        <v>2673</v>
      </c>
      <c r="O6349" t="s">
        <v>1202</v>
      </c>
    </row>
    <row r="6350" spans="1:18" x14ac:dyDescent="0.25">
      <c r="A6350" t="s">
        <v>17654</v>
      </c>
      <c r="B6350" t="s">
        <v>18761</v>
      </c>
      <c r="D6350" t="s">
        <v>18762</v>
      </c>
      <c r="F6350" s="65">
        <v>1.4</v>
      </c>
      <c r="G6350" s="65" t="s">
        <v>1213</v>
      </c>
      <c r="J6350" s="65" t="s">
        <v>2673</v>
      </c>
      <c r="O6350" t="s">
        <v>1202</v>
      </c>
    </row>
    <row r="6351" spans="1:18" x14ac:dyDescent="0.25">
      <c r="A6351" t="s">
        <v>17654</v>
      </c>
      <c r="B6351" t="s">
        <v>18763</v>
      </c>
      <c r="D6351" t="s">
        <v>18764</v>
      </c>
      <c r="F6351" s="65">
        <v>1.4</v>
      </c>
      <c r="G6351" s="65" t="s">
        <v>1213</v>
      </c>
      <c r="J6351" s="65" t="s">
        <v>2673</v>
      </c>
      <c r="O6351" t="s">
        <v>1202</v>
      </c>
    </row>
    <row r="6352" spans="1:18" x14ac:dyDescent="0.25">
      <c r="A6352" t="s">
        <v>17654</v>
      </c>
      <c r="B6352" t="s">
        <v>18765</v>
      </c>
      <c r="D6352" t="s">
        <v>18766</v>
      </c>
      <c r="F6352" s="65">
        <v>1.4</v>
      </c>
      <c r="G6352" s="65" t="s">
        <v>1213</v>
      </c>
      <c r="J6352" s="65" t="s">
        <v>2673</v>
      </c>
      <c r="O6352" t="s">
        <v>1202</v>
      </c>
    </row>
    <row r="6353" spans="1:18" x14ac:dyDescent="0.25">
      <c r="A6353" t="s">
        <v>17654</v>
      </c>
      <c r="B6353" t="s">
        <v>18767</v>
      </c>
      <c r="D6353" t="s">
        <v>18768</v>
      </c>
      <c r="F6353" s="65">
        <v>1.6</v>
      </c>
      <c r="G6353" s="65" t="s">
        <v>1213</v>
      </c>
      <c r="J6353" s="65" t="s">
        <v>2673</v>
      </c>
      <c r="O6353" t="s">
        <v>1202</v>
      </c>
    </row>
    <row r="6354" spans="1:18" x14ac:dyDescent="0.25">
      <c r="A6354" t="s">
        <v>17654</v>
      </c>
      <c r="B6354" t="s">
        <v>18769</v>
      </c>
      <c r="D6354" t="s">
        <v>18770</v>
      </c>
      <c r="F6354" s="65">
        <v>1.2</v>
      </c>
      <c r="G6354" s="65" t="s">
        <v>1213</v>
      </c>
      <c r="J6354" s="65" t="s">
        <v>2673</v>
      </c>
      <c r="O6354" t="s">
        <v>1202</v>
      </c>
    </row>
    <row r="6355" spans="1:18" x14ac:dyDescent="0.25">
      <c r="A6355" t="s">
        <v>17654</v>
      </c>
      <c r="B6355" t="s">
        <v>18771</v>
      </c>
      <c r="D6355" t="s">
        <v>18772</v>
      </c>
      <c r="F6355" s="65">
        <v>4</v>
      </c>
      <c r="G6355" s="65" t="s">
        <v>1213</v>
      </c>
      <c r="J6355" s="65" t="s">
        <v>2673</v>
      </c>
      <c r="O6355" t="s">
        <v>1202</v>
      </c>
    </row>
    <row r="6356" spans="1:18" x14ac:dyDescent="0.25">
      <c r="A6356" t="s">
        <v>17654</v>
      </c>
      <c r="B6356" t="s">
        <v>18773</v>
      </c>
      <c r="D6356" t="s">
        <v>18774</v>
      </c>
      <c r="F6356" s="65">
        <v>4.8</v>
      </c>
      <c r="G6356" s="65" t="s">
        <v>1213</v>
      </c>
      <c r="J6356" s="65" t="s">
        <v>2673</v>
      </c>
      <c r="O6356" t="s">
        <v>1202</v>
      </c>
    </row>
    <row r="6357" spans="1:18" x14ac:dyDescent="0.25">
      <c r="A6357" t="s">
        <v>17654</v>
      </c>
      <c r="B6357" t="s">
        <v>18775</v>
      </c>
      <c r="D6357" t="s">
        <v>18776</v>
      </c>
      <c r="F6357" s="65">
        <v>2.2000000000000002</v>
      </c>
      <c r="G6357" s="65" t="s">
        <v>1213</v>
      </c>
      <c r="J6357" s="65" t="s">
        <v>2673</v>
      </c>
      <c r="O6357" t="s">
        <v>1202</v>
      </c>
    </row>
    <row r="6358" spans="1:18" x14ac:dyDescent="0.25">
      <c r="A6358" t="s">
        <v>18777</v>
      </c>
      <c r="B6358" t="s">
        <v>18778</v>
      </c>
      <c r="D6358" t="s">
        <v>18779</v>
      </c>
      <c r="F6358" s="65">
        <v>6.1</v>
      </c>
      <c r="G6358" s="65" t="s">
        <v>1206</v>
      </c>
      <c r="J6358" s="65" t="s">
        <v>2673</v>
      </c>
      <c r="O6358" t="s">
        <v>1202</v>
      </c>
      <c r="P6358" t="s">
        <v>1317</v>
      </c>
      <c r="Q6358">
        <v>0.01</v>
      </c>
      <c r="R6358">
        <v>0.01</v>
      </c>
    </row>
    <row r="6359" spans="1:18" x14ac:dyDescent="0.25">
      <c r="A6359" t="s">
        <v>16762</v>
      </c>
      <c r="B6359" t="s">
        <v>18780</v>
      </c>
      <c r="D6359" t="s">
        <v>18781</v>
      </c>
      <c r="F6359" s="65">
        <v>3.4</v>
      </c>
      <c r="G6359" s="65" t="s">
        <v>1989</v>
      </c>
      <c r="J6359" s="65" t="s">
        <v>2673</v>
      </c>
      <c r="O6359" t="s">
        <v>1202</v>
      </c>
      <c r="P6359" t="s">
        <v>1317</v>
      </c>
      <c r="Q6359">
        <v>0.1</v>
      </c>
      <c r="R6359">
        <v>0.1</v>
      </c>
    </row>
    <row r="6360" spans="1:18" x14ac:dyDescent="0.25">
      <c r="A6360" t="s">
        <v>16762</v>
      </c>
      <c r="B6360" t="s">
        <v>18782</v>
      </c>
      <c r="D6360" t="s">
        <v>18783</v>
      </c>
      <c r="F6360" s="65">
        <v>1.4</v>
      </c>
      <c r="G6360" s="65" t="s">
        <v>1989</v>
      </c>
      <c r="J6360" s="65" t="s">
        <v>2673</v>
      </c>
      <c r="O6360" t="s">
        <v>1202</v>
      </c>
      <c r="P6360" t="s">
        <v>1317</v>
      </c>
      <c r="Q6360">
        <v>0.1</v>
      </c>
      <c r="R6360">
        <v>0.1</v>
      </c>
    </row>
    <row r="6361" spans="1:18" x14ac:dyDescent="0.25">
      <c r="A6361" t="s">
        <v>18784</v>
      </c>
      <c r="B6361" t="s">
        <v>18785</v>
      </c>
      <c r="D6361" t="s">
        <v>18786</v>
      </c>
      <c r="F6361" s="65">
        <v>20</v>
      </c>
      <c r="G6361" s="65" t="s">
        <v>1495</v>
      </c>
      <c r="J6361" s="65" t="s">
        <v>2673</v>
      </c>
      <c r="O6361" t="s">
        <v>1360</v>
      </c>
      <c r="Q6361">
        <v>0</v>
      </c>
      <c r="R6361">
        <v>0</v>
      </c>
    </row>
    <row r="6362" spans="1:18" x14ac:dyDescent="0.25">
      <c r="A6362" t="s">
        <v>17032</v>
      </c>
      <c r="B6362" t="s">
        <v>18787</v>
      </c>
      <c r="D6362" t="s">
        <v>18788</v>
      </c>
      <c r="F6362" s="65">
        <v>1</v>
      </c>
      <c r="G6362" s="65" t="s">
        <v>1206</v>
      </c>
      <c r="J6362" s="65" t="s">
        <v>2673</v>
      </c>
      <c r="O6362" t="s">
        <v>1202</v>
      </c>
      <c r="P6362" t="s">
        <v>1317</v>
      </c>
      <c r="Q6362">
        <v>0.01</v>
      </c>
      <c r="R6362">
        <v>0.01</v>
      </c>
    </row>
    <row r="6363" spans="1:18" x14ac:dyDescent="0.25">
      <c r="A6363" t="s">
        <v>18789</v>
      </c>
      <c r="B6363" t="s">
        <v>18790</v>
      </c>
      <c r="D6363" t="s">
        <v>18791</v>
      </c>
      <c r="F6363" s="65">
        <v>9.9</v>
      </c>
      <c r="G6363" s="65" t="s">
        <v>394</v>
      </c>
      <c r="J6363" s="65" t="s">
        <v>2673</v>
      </c>
      <c r="O6363" t="s">
        <v>1202</v>
      </c>
      <c r="Q6363">
        <v>0</v>
      </c>
      <c r="R6363">
        <v>0</v>
      </c>
    </row>
    <row r="6364" spans="1:18" x14ac:dyDescent="0.25">
      <c r="A6364" t="s">
        <v>18792</v>
      </c>
      <c r="B6364" t="s">
        <v>18793</v>
      </c>
      <c r="D6364" t="s">
        <v>18794</v>
      </c>
      <c r="F6364" s="65">
        <v>6</v>
      </c>
      <c r="G6364" s="65" t="s">
        <v>394</v>
      </c>
      <c r="J6364" s="65" t="s">
        <v>2673</v>
      </c>
      <c r="O6364" t="s">
        <v>1202</v>
      </c>
      <c r="Q6364">
        <v>0</v>
      </c>
      <c r="R6364">
        <v>0</v>
      </c>
    </row>
    <row r="6365" spans="1:18" x14ac:dyDescent="0.25">
      <c r="A6365" t="s">
        <v>18792</v>
      </c>
      <c r="B6365" t="s">
        <v>18795</v>
      </c>
      <c r="D6365" t="s">
        <v>18796</v>
      </c>
      <c r="F6365" s="65">
        <v>6</v>
      </c>
      <c r="G6365" s="65" t="s">
        <v>394</v>
      </c>
      <c r="J6365" s="65" t="s">
        <v>2673</v>
      </c>
      <c r="O6365" t="s">
        <v>1202</v>
      </c>
      <c r="Q6365">
        <v>0</v>
      </c>
      <c r="R6365">
        <v>0</v>
      </c>
    </row>
    <row r="6366" spans="1:18" x14ac:dyDescent="0.25">
      <c r="A6366" t="s">
        <v>18797</v>
      </c>
      <c r="B6366" t="s">
        <v>18798</v>
      </c>
      <c r="D6366" t="s">
        <v>18799</v>
      </c>
      <c r="F6366" s="65">
        <v>6.7</v>
      </c>
      <c r="G6366" s="65" t="s">
        <v>394</v>
      </c>
      <c r="J6366" s="65" t="s">
        <v>2673</v>
      </c>
      <c r="O6366" t="s">
        <v>1202</v>
      </c>
      <c r="Q6366">
        <v>0</v>
      </c>
      <c r="R6366">
        <v>0</v>
      </c>
    </row>
    <row r="6367" spans="1:18" x14ac:dyDescent="0.25">
      <c r="A6367" t="s">
        <v>18800</v>
      </c>
      <c r="B6367" t="s">
        <v>18801</v>
      </c>
      <c r="D6367" t="s">
        <v>18802</v>
      </c>
      <c r="F6367" s="65">
        <v>7.2</v>
      </c>
      <c r="G6367" s="65" t="s">
        <v>394</v>
      </c>
      <c r="J6367" s="65" t="s">
        <v>2673</v>
      </c>
      <c r="O6367" t="s">
        <v>1202</v>
      </c>
      <c r="Q6367">
        <v>0</v>
      </c>
      <c r="R6367">
        <v>0</v>
      </c>
    </row>
    <row r="6368" spans="1:18" x14ac:dyDescent="0.25">
      <c r="A6368" t="s">
        <v>18803</v>
      </c>
      <c r="B6368" t="s">
        <v>18804</v>
      </c>
      <c r="D6368" t="s">
        <v>18805</v>
      </c>
      <c r="F6368" s="65">
        <v>7.5</v>
      </c>
      <c r="G6368" s="65" t="s">
        <v>394</v>
      </c>
      <c r="J6368" s="65" t="s">
        <v>2673</v>
      </c>
      <c r="O6368" t="s">
        <v>1202</v>
      </c>
      <c r="Q6368">
        <v>0</v>
      </c>
      <c r="R6368">
        <v>0</v>
      </c>
    </row>
    <row r="6369" spans="1:18" x14ac:dyDescent="0.25">
      <c r="A6369" t="s">
        <v>18806</v>
      </c>
      <c r="B6369" t="s">
        <v>18807</v>
      </c>
      <c r="D6369" t="s">
        <v>18808</v>
      </c>
      <c r="F6369" s="65">
        <v>7</v>
      </c>
      <c r="G6369" s="65" t="s">
        <v>394</v>
      </c>
      <c r="J6369" s="65" t="s">
        <v>2673</v>
      </c>
      <c r="O6369" t="s">
        <v>1202</v>
      </c>
      <c r="Q6369">
        <v>0</v>
      </c>
      <c r="R6369">
        <v>0</v>
      </c>
    </row>
    <row r="6370" spans="1:18" x14ac:dyDescent="0.25">
      <c r="A6370" t="s">
        <v>18809</v>
      </c>
      <c r="B6370" t="s">
        <v>18810</v>
      </c>
      <c r="D6370" t="s">
        <v>18811</v>
      </c>
      <c r="F6370" s="65">
        <v>7</v>
      </c>
      <c r="G6370" s="65" t="s">
        <v>394</v>
      </c>
      <c r="J6370" s="65" t="s">
        <v>2673</v>
      </c>
      <c r="O6370" t="s">
        <v>1202</v>
      </c>
      <c r="Q6370">
        <v>0</v>
      </c>
      <c r="R6370">
        <v>0</v>
      </c>
    </row>
    <row r="6371" spans="1:18" x14ac:dyDescent="0.25">
      <c r="A6371" t="s">
        <v>18812</v>
      </c>
      <c r="B6371" t="s">
        <v>18813</v>
      </c>
      <c r="D6371" t="s">
        <v>18814</v>
      </c>
      <c r="F6371" s="65">
        <v>9.8000000000000007</v>
      </c>
      <c r="G6371" s="65" t="s">
        <v>394</v>
      </c>
      <c r="J6371" s="65" t="s">
        <v>2673</v>
      </c>
      <c r="O6371" t="s">
        <v>1202</v>
      </c>
      <c r="Q6371">
        <v>0</v>
      </c>
      <c r="R6371">
        <v>0</v>
      </c>
    </row>
    <row r="6372" spans="1:18" x14ac:dyDescent="0.25">
      <c r="A6372" t="s">
        <v>18815</v>
      </c>
      <c r="B6372" t="s">
        <v>18816</v>
      </c>
      <c r="D6372" t="s">
        <v>18817</v>
      </c>
      <c r="F6372" s="65">
        <v>10</v>
      </c>
      <c r="G6372" s="65" t="s">
        <v>394</v>
      </c>
      <c r="J6372" s="65" t="s">
        <v>2673</v>
      </c>
      <c r="O6372" t="s">
        <v>1202</v>
      </c>
      <c r="Q6372">
        <v>0</v>
      </c>
      <c r="R6372">
        <v>0</v>
      </c>
    </row>
    <row r="6373" spans="1:18" x14ac:dyDescent="0.25">
      <c r="A6373" t="s">
        <v>16753</v>
      </c>
      <c r="B6373" t="s">
        <v>18818</v>
      </c>
      <c r="D6373" t="s">
        <v>18819</v>
      </c>
      <c r="F6373" s="65">
        <v>2.5</v>
      </c>
      <c r="G6373" s="65" t="s">
        <v>49</v>
      </c>
      <c r="J6373" s="65" t="s">
        <v>2673</v>
      </c>
      <c r="O6373" t="s">
        <v>1202</v>
      </c>
      <c r="P6373" t="s">
        <v>1317</v>
      </c>
      <c r="Q6373">
        <v>1.7</v>
      </c>
      <c r="R6373">
        <v>0.13</v>
      </c>
    </row>
    <row r="6374" spans="1:18" x14ac:dyDescent="0.25">
      <c r="A6374" t="s">
        <v>16753</v>
      </c>
      <c r="B6374" t="s">
        <v>18820</v>
      </c>
      <c r="D6374" t="s">
        <v>18821</v>
      </c>
      <c r="F6374" s="65">
        <v>1.3</v>
      </c>
      <c r="G6374" s="65" t="s">
        <v>49</v>
      </c>
      <c r="J6374" s="65" t="s">
        <v>2673</v>
      </c>
      <c r="O6374" t="s">
        <v>1202</v>
      </c>
      <c r="P6374" t="s">
        <v>1317</v>
      </c>
      <c r="Q6374">
        <v>1.7</v>
      </c>
      <c r="R6374">
        <v>0.13</v>
      </c>
    </row>
    <row r="6375" spans="1:18" x14ac:dyDescent="0.25">
      <c r="A6375" t="s">
        <v>17032</v>
      </c>
      <c r="B6375" t="s">
        <v>18822</v>
      </c>
      <c r="D6375" t="s">
        <v>18823</v>
      </c>
      <c r="F6375" s="65">
        <v>3.6</v>
      </c>
      <c r="G6375" s="65" t="s">
        <v>1206</v>
      </c>
      <c r="J6375" s="65" t="s">
        <v>2673</v>
      </c>
      <c r="O6375" t="s">
        <v>1202</v>
      </c>
      <c r="P6375" t="s">
        <v>1317</v>
      </c>
      <c r="Q6375">
        <v>0.01</v>
      </c>
      <c r="R6375">
        <v>0.01</v>
      </c>
    </row>
    <row r="6376" spans="1:18" x14ac:dyDescent="0.25">
      <c r="A6376" t="s">
        <v>18824</v>
      </c>
      <c r="B6376" t="s">
        <v>18825</v>
      </c>
      <c r="D6376" t="s">
        <v>18826</v>
      </c>
      <c r="F6376" s="65">
        <v>5</v>
      </c>
      <c r="G6376" s="65" t="s">
        <v>394</v>
      </c>
      <c r="J6376" s="65" t="s">
        <v>2673</v>
      </c>
      <c r="O6376" t="s">
        <v>1202</v>
      </c>
      <c r="Q6376">
        <v>0</v>
      </c>
      <c r="R6376">
        <v>0</v>
      </c>
    </row>
    <row r="6377" spans="1:18" x14ac:dyDescent="0.25">
      <c r="A6377" t="s">
        <v>17032</v>
      </c>
      <c r="B6377" t="s">
        <v>18827</v>
      </c>
      <c r="D6377" t="s">
        <v>18828</v>
      </c>
      <c r="F6377" s="65">
        <v>3.9</v>
      </c>
      <c r="G6377" s="65" t="s">
        <v>1206</v>
      </c>
      <c r="J6377" s="65" t="s">
        <v>2673</v>
      </c>
      <c r="O6377" t="s">
        <v>1202</v>
      </c>
      <c r="P6377" t="s">
        <v>1317</v>
      </c>
      <c r="Q6377">
        <v>0.01</v>
      </c>
      <c r="R6377">
        <v>0.01</v>
      </c>
    </row>
    <row r="6378" spans="1:18" x14ac:dyDescent="0.25">
      <c r="A6378" t="s">
        <v>18815</v>
      </c>
      <c r="B6378" t="s">
        <v>18829</v>
      </c>
      <c r="D6378" t="s">
        <v>18830</v>
      </c>
      <c r="F6378" s="65">
        <v>5</v>
      </c>
      <c r="G6378" s="65" t="s">
        <v>394</v>
      </c>
      <c r="J6378" s="65" t="s">
        <v>2673</v>
      </c>
      <c r="O6378" t="s">
        <v>1202</v>
      </c>
      <c r="Q6378">
        <v>0</v>
      </c>
      <c r="R6378">
        <v>0</v>
      </c>
    </row>
    <row r="6379" spans="1:18" x14ac:dyDescent="0.25">
      <c r="A6379" t="s">
        <v>18815</v>
      </c>
      <c r="B6379" t="s">
        <v>18831</v>
      </c>
      <c r="D6379" t="s">
        <v>18832</v>
      </c>
      <c r="F6379" s="65">
        <v>5</v>
      </c>
      <c r="G6379" s="65" t="s">
        <v>394</v>
      </c>
      <c r="J6379" s="65" t="s">
        <v>2673</v>
      </c>
      <c r="O6379" t="s">
        <v>1202</v>
      </c>
      <c r="Q6379">
        <v>0</v>
      </c>
      <c r="R6379">
        <v>0</v>
      </c>
    </row>
    <row r="6380" spans="1:18" x14ac:dyDescent="0.25">
      <c r="A6380" t="s">
        <v>18815</v>
      </c>
      <c r="B6380" t="s">
        <v>18833</v>
      </c>
      <c r="D6380" t="s">
        <v>18834</v>
      </c>
      <c r="F6380" s="65">
        <v>1.5</v>
      </c>
      <c r="G6380" s="65" t="s">
        <v>394</v>
      </c>
      <c r="J6380" s="65" t="s">
        <v>2673</v>
      </c>
      <c r="O6380" t="s">
        <v>1202</v>
      </c>
      <c r="Q6380">
        <v>0</v>
      </c>
      <c r="R6380">
        <v>0</v>
      </c>
    </row>
    <row r="6381" spans="1:18" x14ac:dyDescent="0.25">
      <c r="A6381" t="s">
        <v>18815</v>
      </c>
      <c r="B6381" t="s">
        <v>18835</v>
      </c>
      <c r="D6381" t="s">
        <v>18836</v>
      </c>
      <c r="F6381" s="65">
        <v>2.2999999999999998</v>
      </c>
      <c r="G6381" s="65" t="s">
        <v>394</v>
      </c>
      <c r="J6381" s="65" t="s">
        <v>2673</v>
      </c>
      <c r="O6381" t="s">
        <v>1202</v>
      </c>
      <c r="Q6381">
        <v>0</v>
      </c>
      <c r="R6381">
        <v>0</v>
      </c>
    </row>
    <row r="6382" spans="1:18" x14ac:dyDescent="0.25">
      <c r="A6382" t="s">
        <v>18837</v>
      </c>
      <c r="B6382" t="s">
        <v>18838</v>
      </c>
      <c r="D6382" t="s">
        <v>18839</v>
      </c>
      <c r="F6382" s="65">
        <v>9.9</v>
      </c>
      <c r="G6382" s="65" t="s">
        <v>394</v>
      </c>
      <c r="J6382" s="65" t="s">
        <v>2673</v>
      </c>
      <c r="O6382" t="s">
        <v>1202</v>
      </c>
      <c r="Q6382">
        <v>0</v>
      </c>
      <c r="R6382">
        <v>0</v>
      </c>
    </row>
    <row r="6383" spans="1:18" x14ac:dyDescent="0.25">
      <c r="A6383" t="s">
        <v>18840</v>
      </c>
      <c r="B6383" t="s">
        <v>18841</v>
      </c>
      <c r="D6383" t="s">
        <v>18842</v>
      </c>
      <c r="F6383" s="65">
        <v>6.8</v>
      </c>
      <c r="G6383" s="65" t="s">
        <v>394</v>
      </c>
      <c r="J6383" s="65" t="s">
        <v>2673</v>
      </c>
      <c r="O6383" t="s">
        <v>1202</v>
      </c>
      <c r="Q6383">
        <v>0</v>
      </c>
      <c r="R6383">
        <v>0</v>
      </c>
    </row>
    <row r="6384" spans="1:18" x14ac:dyDescent="0.25">
      <c r="A6384" t="s">
        <v>18837</v>
      </c>
      <c r="B6384" t="s">
        <v>18843</v>
      </c>
      <c r="D6384" t="s">
        <v>18844</v>
      </c>
      <c r="F6384" s="65">
        <v>9.9</v>
      </c>
      <c r="G6384" s="65" t="s">
        <v>394</v>
      </c>
      <c r="J6384" s="65" t="s">
        <v>2673</v>
      </c>
      <c r="O6384" t="s">
        <v>1202</v>
      </c>
      <c r="Q6384">
        <v>0</v>
      </c>
      <c r="R6384">
        <v>0</v>
      </c>
    </row>
    <row r="6385" spans="1:18" x14ac:dyDescent="0.25">
      <c r="A6385" t="s">
        <v>18845</v>
      </c>
      <c r="B6385" t="s">
        <v>18846</v>
      </c>
      <c r="D6385" t="s">
        <v>18847</v>
      </c>
      <c r="F6385" s="65">
        <v>5.8</v>
      </c>
      <c r="G6385" s="65" t="s">
        <v>394</v>
      </c>
      <c r="J6385" s="65" t="s">
        <v>2673</v>
      </c>
      <c r="O6385" t="s">
        <v>1202</v>
      </c>
      <c r="Q6385">
        <v>0</v>
      </c>
      <c r="R6385">
        <v>0</v>
      </c>
    </row>
    <row r="6386" spans="1:18" x14ac:dyDescent="0.25">
      <c r="A6386" t="s">
        <v>17592</v>
      </c>
      <c r="B6386" t="s">
        <v>18848</v>
      </c>
      <c r="D6386" t="s">
        <v>18849</v>
      </c>
      <c r="F6386" s="65">
        <v>1.8</v>
      </c>
      <c r="G6386" s="65" t="s">
        <v>394</v>
      </c>
      <c r="J6386" s="65" t="s">
        <v>2673</v>
      </c>
      <c r="O6386" t="s">
        <v>1202</v>
      </c>
      <c r="Q6386">
        <v>0</v>
      </c>
      <c r="R6386">
        <v>0</v>
      </c>
    </row>
    <row r="6387" spans="1:18" x14ac:dyDescent="0.25">
      <c r="A6387" t="s">
        <v>18850</v>
      </c>
      <c r="B6387" t="s">
        <v>18851</v>
      </c>
      <c r="D6387" t="s">
        <v>18852</v>
      </c>
      <c r="F6387" s="65">
        <v>7</v>
      </c>
      <c r="G6387" s="65" t="s">
        <v>394</v>
      </c>
      <c r="J6387" s="65" t="s">
        <v>2673</v>
      </c>
      <c r="O6387" t="s">
        <v>1202</v>
      </c>
      <c r="Q6387">
        <v>0</v>
      </c>
      <c r="R6387">
        <v>0</v>
      </c>
    </row>
    <row r="6388" spans="1:18" x14ac:dyDescent="0.25">
      <c r="A6388" t="s">
        <v>18853</v>
      </c>
      <c r="B6388" t="s">
        <v>18854</v>
      </c>
      <c r="D6388" t="s">
        <v>18855</v>
      </c>
      <c r="F6388" s="65">
        <v>5</v>
      </c>
      <c r="G6388" s="65" t="s">
        <v>1206</v>
      </c>
      <c r="J6388" s="65" t="s">
        <v>2673</v>
      </c>
      <c r="O6388" t="s">
        <v>1202</v>
      </c>
      <c r="P6388" t="s">
        <v>1317</v>
      </c>
      <c r="Q6388">
        <v>0.01</v>
      </c>
      <c r="R6388">
        <v>0.01</v>
      </c>
    </row>
    <row r="6389" spans="1:18" x14ac:dyDescent="0.25">
      <c r="A6389" t="s">
        <v>18856</v>
      </c>
      <c r="B6389" t="s">
        <v>18857</v>
      </c>
      <c r="D6389" t="s">
        <v>18858</v>
      </c>
      <c r="F6389" s="65">
        <v>7.1</v>
      </c>
      <c r="G6389" s="65" t="s">
        <v>394</v>
      </c>
      <c r="J6389" s="65" t="s">
        <v>2673</v>
      </c>
      <c r="O6389" t="s">
        <v>1202</v>
      </c>
      <c r="Q6389">
        <v>0</v>
      </c>
      <c r="R6389">
        <v>0</v>
      </c>
    </row>
    <row r="6390" spans="1:18" x14ac:dyDescent="0.25">
      <c r="A6390" t="s">
        <v>17592</v>
      </c>
      <c r="B6390" t="s">
        <v>18859</v>
      </c>
      <c r="D6390" t="s">
        <v>18860</v>
      </c>
      <c r="F6390" s="65">
        <v>1.8</v>
      </c>
      <c r="G6390" s="65" t="s">
        <v>394</v>
      </c>
      <c r="J6390" s="65" t="s">
        <v>2673</v>
      </c>
      <c r="O6390" t="s">
        <v>1202</v>
      </c>
      <c r="Q6390">
        <v>0</v>
      </c>
      <c r="R6390">
        <v>0</v>
      </c>
    </row>
    <row r="6391" spans="1:18" x14ac:dyDescent="0.25">
      <c r="A6391" t="s">
        <v>18861</v>
      </c>
      <c r="B6391" t="s">
        <v>18862</v>
      </c>
      <c r="D6391" t="s">
        <v>18863</v>
      </c>
      <c r="F6391" s="65">
        <v>9.9</v>
      </c>
      <c r="G6391" s="65" t="s">
        <v>394</v>
      </c>
      <c r="J6391" s="65" t="s">
        <v>2673</v>
      </c>
      <c r="O6391" t="s">
        <v>1202</v>
      </c>
      <c r="Q6391">
        <v>0</v>
      </c>
      <c r="R6391">
        <v>0</v>
      </c>
    </row>
    <row r="6392" spans="1:18" x14ac:dyDescent="0.25">
      <c r="A6392" t="s">
        <v>17032</v>
      </c>
      <c r="B6392" t="s">
        <v>18864</v>
      </c>
      <c r="D6392" t="s">
        <v>18865</v>
      </c>
      <c r="F6392" s="65">
        <v>1</v>
      </c>
      <c r="G6392" s="65" t="s">
        <v>1206</v>
      </c>
      <c r="J6392" s="65" t="s">
        <v>2673</v>
      </c>
      <c r="O6392" t="s">
        <v>1202</v>
      </c>
      <c r="P6392" t="s">
        <v>1317</v>
      </c>
      <c r="Q6392">
        <v>0.01</v>
      </c>
      <c r="R6392">
        <v>0.01</v>
      </c>
    </row>
    <row r="6393" spans="1:18" x14ac:dyDescent="0.25">
      <c r="A6393" t="s">
        <v>18866</v>
      </c>
      <c r="B6393" t="s">
        <v>18867</v>
      </c>
      <c r="D6393" t="s">
        <v>18868</v>
      </c>
      <c r="F6393" s="65">
        <v>6.3</v>
      </c>
      <c r="G6393" s="65" t="s">
        <v>394</v>
      </c>
      <c r="J6393" s="65" t="s">
        <v>2673</v>
      </c>
      <c r="O6393" t="s">
        <v>1202</v>
      </c>
      <c r="Q6393">
        <v>0</v>
      </c>
      <c r="R6393">
        <v>0</v>
      </c>
    </row>
    <row r="6394" spans="1:18" x14ac:dyDescent="0.25">
      <c r="A6394" t="s">
        <v>18869</v>
      </c>
      <c r="B6394" t="s">
        <v>18870</v>
      </c>
      <c r="D6394" t="s">
        <v>18871</v>
      </c>
      <c r="F6394" s="65">
        <v>1.7</v>
      </c>
      <c r="G6394" s="65" t="s">
        <v>394</v>
      </c>
      <c r="J6394" s="65" t="s">
        <v>2673</v>
      </c>
      <c r="O6394" t="s">
        <v>1202</v>
      </c>
      <c r="Q6394">
        <v>0</v>
      </c>
      <c r="R6394">
        <v>0</v>
      </c>
    </row>
    <row r="6395" spans="1:18" x14ac:dyDescent="0.25">
      <c r="A6395" t="s">
        <v>18872</v>
      </c>
      <c r="B6395" t="s">
        <v>18873</v>
      </c>
      <c r="D6395" t="s">
        <v>18874</v>
      </c>
      <c r="F6395" s="65">
        <v>8</v>
      </c>
      <c r="G6395" s="65" t="s">
        <v>394</v>
      </c>
      <c r="J6395" s="65" t="s">
        <v>2673</v>
      </c>
      <c r="O6395" t="s">
        <v>1202</v>
      </c>
      <c r="Q6395">
        <v>0</v>
      </c>
      <c r="R6395">
        <v>0</v>
      </c>
    </row>
    <row r="6396" spans="1:18" x14ac:dyDescent="0.25">
      <c r="A6396" t="s">
        <v>18815</v>
      </c>
      <c r="B6396" t="s">
        <v>18875</v>
      </c>
      <c r="D6396" t="s">
        <v>18876</v>
      </c>
      <c r="F6396" s="65">
        <v>4</v>
      </c>
      <c r="G6396" s="65" t="s">
        <v>394</v>
      </c>
      <c r="J6396" s="65" t="s">
        <v>2673</v>
      </c>
      <c r="O6396" t="s">
        <v>1202</v>
      </c>
      <c r="Q6396">
        <v>0</v>
      </c>
      <c r="R6396">
        <v>0</v>
      </c>
    </row>
    <row r="6397" spans="1:18" x14ac:dyDescent="0.25">
      <c r="A6397" t="s">
        <v>18815</v>
      </c>
      <c r="B6397" t="s">
        <v>18877</v>
      </c>
      <c r="D6397" t="s">
        <v>18878</v>
      </c>
      <c r="F6397" s="65">
        <v>1.1000000000000001</v>
      </c>
      <c r="G6397" s="65" t="s">
        <v>394</v>
      </c>
      <c r="J6397" s="65" t="s">
        <v>2673</v>
      </c>
      <c r="O6397" t="s">
        <v>1202</v>
      </c>
      <c r="Q6397">
        <v>0</v>
      </c>
      <c r="R6397">
        <v>0</v>
      </c>
    </row>
    <row r="6398" spans="1:18" x14ac:dyDescent="0.25">
      <c r="A6398" t="s">
        <v>17032</v>
      </c>
      <c r="B6398" t="s">
        <v>18879</v>
      </c>
      <c r="D6398" t="s">
        <v>18880</v>
      </c>
      <c r="F6398" s="65">
        <v>2.2000000000000002</v>
      </c>
      <c r="G6398" s="65" t="s">
        <v>1206</v>
      </c>
      <c r="J6398" s="65" t="s">
        <v>2673</v>
      </c>
      <c r="O6398" t="s">
        <v>1202</v>
      </c>
      <c r="P6398" t="s">
        <v>1317</v>
      </c>
      <c r="Q6398">
        <v>0.01</v>
      </c>
      <c r="R6398">
        <v>0.01</v>
      </c>
    </row>
    <row r="6399" spans="1:18" x14ac:dyDescent="0.25">
      <c r="A6399" t="s">
        <v>16659</v>
      </c>
      <c r="B6399" t="s">
        <v>18881</v>
      </c>
      <c r="D6399" t="s">
        <v>18882</v>
      </c>
      <c r="F6399" s="65">
        <v>10</v>
      </c>
      <c r="G6399" s="65" t="s">
        <v>1206</v>
      </c>
      <c r="J6399" s="65" t="s">
        <v>2673</v>
      </c>
      <c r="O6399" t="s">
        <v>1202</v>
      </c>
      <c r="P6399" t="s">
        <v>1317</v>
      </c>
      <c r="Q6399">
        <v>0.01</v>
      </c>
      <c r="R6399">
        <v>0.01</v>
      </c>
    </row>
    <row r="6400" spans="1:18" x14ac:dyDescent="0.25">
      <c r="A6400" t="s">
        <v>18883</v>
      </c>
      <c r="B6400" t="s">
        <v>18884</v>
      </c>
      <c r="D6400" t="s">
        <v>18885</v>
      </c>
      <c r="F6400" s="65">
        <v>42</v>
      </c>
      <c r="G6400" s="65" t="s">
        <v>1206</v>
      </c>
      <c r="J6400" s="65" t="s">
        <v>2673</v>
      </c>
      <c r="O6400" t="s">
        <v>1202</v>
      </c>
      <c r="P6400" t="s">
        <v>1317</v>
      </c>
      <c r="Q6400">
        <v>0.01</v>
      </c>
      <c r="R6400">
        <v>0.01</v>
      </c>
    </row>
    <row r="6401" spans="1:18" x14ac:dyDescent="0.25">
      <c r="A6401" t="s">
        <v>16762</v>
      </c>
      <c r="B6401" t="s">
        <v>18886</v>
      </c>
      <c r="D6401" t="s">
        <v>18887</v>
      </c>
      <c r="F6401" s="65">
        <v>2.2000000000000002</v>
      </c>
      <c r="G6401" s="65" t="s">
        <v>1989</v>
      </c>
      <c r="J6401" s="65" t="s">
        <v>2673</v>
      </c>
      <c r="O6401" t="s">
        <v>1202</v>
      </c>
      <c r="P6401" t="s">
        <v>1317</v>
      </c>
      <c r="Q6401">
        <v>0.1</v>
      </c>
      <c r="R6401">
        <v>0.1</v>
      </c>
    </row>
    <row r="6402" spans="1:18" x14ac:dyDescent="0.25">
      <c r="A6402" t="s">
        <v>16762</v>
      </c>
      <c r="B6402" t="s">
        <v>18888</v>
      </c>
      <c r="D6402" t="s">
        <v>18889</v>
      </c>
      <c r="F6402" s="65">
        <v>4.2</v>
      </c>
      <c r="G6402" s="65" t="s">
        <v>1989</v>
      </c>
      <c r="J6402" s="65" t="s">
        <v>2673</v>
      </c>
      <c r="O6402" t="s">
        <v>1202</v>
      </c>
      <c r="P6402" t="s">
        <v>1317</v>
      </c>
      <c r="Q6402">
        <v>0.1</v>
      </c>
      <c r="R6402">
        <v>0.1</v>
      </c>
    </row>
    <row r="6403" spans="1:18" x14ac:dyDescent="0.25">
      <c r="A6403" t="s">
        <v>16762</v>
      </c>
      <c r="B6403" t="s">
        <v>18890</v>
      </c>
      <c r="D6403" t="s">
        <v>18891</v>
      </c>
      <c r="F6403" s="65">
        <v>4.3</v>
      </c>
      <c r="G6403" s="65" t="s">
        <v>1989</v>
      </c>
      <c r="J6403" s="65" t="s">
        <v>2673</v>
      </c>
      <c r="O6403" t="s">
        <v>1202</v>
      </c>
      <c r="P6403" t="s">
        <v>1317</v>
      </c>
      <c r="Q6403">
        <v>0.1</v>
      </c>
      <c r="R6403">
        <v>0.1</v>
      </c>
    </row>
    <row r="6404" spans="1:18" x14ac:dyDescent="0.25">
      <c r="A6404" t="s">
        <v>16762</v>
      </c>
      <c r="B6404" t="s">
        <v>18892</v>
      </c>
      <c r="D6404" t="s">
        <v>18893</v>
      </c>
      <c r="F6404" s="65">
        <v>2.7</v>
      </c>
      <c r="G6404" s="65" t="s">
        <v>1989</v>
      </c>
      <c r="J6404" s="65" t="s">
        <v>2673</v>
      </c>
      <c r="O6404" t="s">
        <v>1202</v>
      </c>
      <c r="P6404" t="s">
        <v>1317</v>
      </c>
      <c r="Q6404">
        <v>0.1</v>
      </c>
      <c r="R6404">
        <v>0.1</v>
      </c>
    </row>
    <row r="6405" spans="1:18" x14ac:dyDescent="0.25">
      <c r="A6405" t="s">
        <v>18894</v>
      </c>
      <c r="B6405" t="s">
        <v>18895</v>
      </c>
      <c r="D6405" t="s">
        <v>18896</v>
      </c>
      <c r="F6405" s="65">
        <v>49.4</v>
      </c>
      <c r="G6405" s="65" t="s">
        <v>1206</v>
      </c>
      <c r="J6405" s="65" t="s">
        <v>2673</v>
      </c>
      <c r="O6405" t="s">
        <v>1202</v>
      </c>
      <c r="P6405" t="s">
        <v>1317</v>
      </c>
      <c r="Q6405">
        <v>0.01</v>
      </c>
      <c r="R6405">
        <v>0.01</v>
      </c>
    </row>
    <row r="6406" spans="1:18" x14ac:dyDescent="0.25">
      <c r="A6406" t="s">
        <v>18897</v>
      </c>
      <c r="B6406" t="s">
        <v>18898</v>
      </c>
      <c r="D6406" t="s">
        <v>18899</v>
      </c>
      <c r="F6406" s="65">
        <v>40.5</v>
      </c>
      <c r="G6406" s="65" t="s">
        <v>1495</v>
      </c>
      <c r="J6406" s="65" t="s">
        <v>2673</v>
      </c>
      <c r="O6406" t="s">
        <v>1360</v>
      </c>
      <c r="Q6406">
        <v>0</v>
      </c>
      <c r="R6406">
        <v>0</v>
      </c>
    </row>
    <row r="6407" spans="1:18" x14ac:dyDescent="0.25">
      <c r="A6407" t="s">
        <v>18900</v>
      </c>
      <c r="B6407" t="s">
        <v>18901</v>
      </c>
      <c r="D6407" t="s">
        <v>18902</v>
      </c>
      <c r="F6407" s="65">
        <v>8</v>
      </c>
      <c r="G6407" s="65" t="s">
        <v>49</v>
      </c>
      <c r="J6407" s="65" t="s">
        <v>2673</v>
      </c>
      <c r="O6407" t="s">
        <v>1202</v>
      </c>
      <c r="P6407" t="s">
        <v>1317</v>
      </c>
      <c r="Q6407">
        <v>1.7</v>
      </c>
      <c r="R6407">
        <v>0.13</v>
      </c>
    </row>
    <row r="6408" spans="1:18" x14ac:dyDescent="0.25">
      <c r="A6408" t="s">
        <v>18903</v>
      </c>
      <c r="B6408" t="s">
        <v>18904</v>
      </c>
      <c r="D6408" t="s">
        <v>18905</v>
      </c>
      <c r="F6408" s="65">
        <v>0.1</v>
      </c>
      <c r="G6408" s="65" t="s">
        <v>1213</v>
      </c>
      <c r="J6408" s="65" t="s">
        <v>2673</v>
      </c>
      <c r="O6408" t="s">
        <v>1202</v>
      </c>
    </row>
    <row r="6409" spans="1:18" x14ac:dyDescent="0.25">
      <c r="A6409" t="s">
        <v>18906</v>
      </c>
      <c r="B6409" t="s">
        <v>18907</v>
      </c>
      <c r="D6409" t="s">
        <v>18908</v>
      </c>
      <c r="F6409" s="65">
        <v>0.1</v>
      </c>
      <c r="G6409" s="65" t="s">
        <v>1213</v>
      </c>
      <c r="J6409" s="65" t="s">
        <v>2673</v>
      </c>
      <c r="O6409" t="s">
        <v>1202</v>
      </c>
    </row>
    <row r="6410" spans="1:18" x14ac:dyDescent="0.25">
      <c r="A6410" t="s">
        <v>18909</v>
      </c>
      <c r="B6410" t="s">
        <v>18910</v>
      </c>
      <c r="D6410" t="s">
        <v>18911</v>
      </c>
      <c r="F6410" s="65">
        <v>20.7</v>
      </c>
      <c r="G6410" s="65" t="s">
        <v>63</v>
      </c>
      <c r="J6410" s="65" t="s">
        <v>2673</v>
      </c>
      <c r="O6410" t="s">
        <v>1202</v>
      </c>
      <c r="P6410" t="s">
        <v>1317</v>
      </c>
      <c r="Q6410">
        <v>1.7</v>
      </c>
      <c r="R6410">
        <v>0.13</v>
      </c>
    </row>
    <row r="6411" spans="1:18" x14ac:dyDescent="0.25">
      <c r="A6411" t="s">
        <v>18912</v>
      </c>
      <c r="B6411" t="s">
        <v>18913</v>
      </c>
      <c r="D6411" t="s">
        <v>18914</v>
      </c>
      <c r="F6411" s="65">
        <v>7.2</v>
      </c>
      <c r="G6411" s="65" t="s">
        <v>1206</v>
      </c>
      <c r="J6411" s="65" t="s">
        <v>2673</v>
      </c>
      <c r="O6411" t="s">
        <v>1202</v>
      </c>
      <c r="P6411" t="s">
        <v>1317</v>
      </c>
      <c r="Q6411">
        <v>0.01</v>
      </c>
      <c r="R6411">
        <v>0.01</v>
      </c>
    </row>
    <row r="6412" spans="1:18" x14ac:dyDescent="0.25">
      <c r="A6412" t="s">
        <v>18915</v>
      </c>
      <c r="B6412" t="s">
        <v>18916</v>
      </c>
      <c r="D6412" t="s">
        <v>18917</v>
      </c>
      <c r="F6412" s="65">
        <v>20</v>
      </c>
      <c r="G6412" s="65" t="s">
        <v>1495</v>
      </c>
      <c r="J6412" s="65" t="s">
        <v>2673</v>
      </c>
      <c r="O6412" t="s">
        <v>1360</v>
      </c>
      <c r="Q6412">
        <v>0</v>
      </c>
      <c r="R6412">
        <v>0</v>
      </c>
    </row>
    <row r="6413" spans="1:18" x14ac:dyDescent="0.25">
      <c r="A6413" t="s">
        <v>18918</v>
      </c>
      <c r="B6413" t="s">
        <v>18919</v>
      </c>
      <c r="D6413" t="s">
        <v>18920</v>
      </c>
      <c r="F6413" s="65">
        <v>4</v>
      </c>
      <c r="G6413" s="65" t="s">
        <v>1495</v>
      </c>
      <c r="J6413" s="65" t="s">
        <v>2673</v>
      </c>
      <c r="O6413" t="s">
        <v>1360</v>
      </c>
      <c r="Q6413">
        <v>0</v>
      </c>
      <c r="R6413">
        <v>0</v>
      </c>
    </row>
    <row r="6414" spans="1:18" x14ac:dyDescent="0.25">
      <c r="A6414" t="s">
        <v>18815</v>
      </c>
      <c r="B6414" t="s">
        <v>18921</v>
      </c>
      <c r="D6414" t="s">
        <v>18922</v>
      </c>
      <c r="F6414" s="65">
        <v>8</v>
      </c>
      <c r="G6414" s="65" t="s">
        <v>394</v>
      </c>
      <c r="J6414" s="65" t="s">
        <v>2673</v>
      </c>
      <c r="O6414" t="s">
        <v>1202</v>
      </c>
      <c r="Q6414">
        <v>0</v>
      </c>
      <c r="R6414">
        <v>0</v>
      </c>
    </row>
    <row r="6415" spans="1:18" x14ac:dyDescent="0.25">
      <c r="A6415" t="s">
        <v>18815</v>
      </c>
      <c r="B6415" t="s">
        <v>18923</v>
      </c>
      <c r="D6415" t="s">
        <v>18924</v>
      </c>
      <c r="F6415" s="65">
        <v>8</v>
      </c>
      <c r="G6415" s="65" t="s">
        <v>394</v>
      </c>
      <c r="J6415" s="65" t="s">
        <v>2673</v>
      </c>
      <c r="O6415" t="s">
        <v>1202</v>
      </c>
      <c r="Q6415">
        <v>0</v>
      </c>
      <c r="R6415">
        <v>0</v>
      </c>
    </row>
    <row r="6416" spans="1:18" x14ac:dyDescent="0.25">
      <c r="A6416" t="s">
        <v>18815</v>
      </c>
      <c r="B6416" t="s">
        <v>18925</v>
      </c>
      <c r="D6416" t="s">
        <v>18926</v>
      </c>
      <c r="F6416" s="65">
        <v>8</v>
      </c>
      <c r="G6416" s="65" t="s">
        <v>394</v>
      </c>
      <c r="J6416" s="65" t="s">
        <v>2673</v>
      </c>
      <c r="O6416" t="s">
        <v>1202</v>
      </c>
      <c r="Q6416">
        <v>0</v>
      </c>
      <c r="R6416">
        <v>0</v>
      </c>
    </row>
    <row r="6417" spans="1:18" x14ac:dyDescent="0.25">
      <c r="A6417" t="s">
        <v>18815</v>
      </c>
      <c r="B6417" t="s">
        <v>18927</v>
      </c>
      <c r="D6417" t="s">
        <v>18928</v>
      </c>
      <c r="F6417" s="65">
        <v>6</v>
      </c>
      <c r="G6417" s="65" t="s">
        <v>394</v>
      </c>
      <c r="J6417" s="65" t="s">
        <v>2673</v>
      </c>
      <c r="O6417" t="s">
        <v>1202</v>
      </c>
      <c r="Q6417">
        <v>0</v>
      </c>
      <c r="R6417">
        <v>0</v>
      </c>
    </row>
    <row r="6418" spans="1:18" x14ac:dyDescent="0.25">
      <c r="A6418" t="s">
        <v>18815</v>
      </c>
      <c r="B6418" t="s">
        <v>18929</v>
      </c>
      <c r="D6418" t="s">
        <v>18930</v>
      </c>
      <c r="F6418" s="65">
        <v>8.6</v>
      </c>
      <c r="G6418" s="65" t="s">
        <v>394</v>
      </c>
      <c r="J6418" s="65" t="s">
        <v>2673</v>
      </c>
      <c r="O6418" t="s">
        <v>1202</v>
      </c>
      <c r="Q6418">
        <v>0</v>
      </c>
      <c r="R6418">
        <v>0</v>
      </c>
    </row>
    <row r="6419" spans="1:18" x14ac:dyDescent="0.25">
      <c r="A6419" t="s">
        <v>18815</v>
      </c>
      <c r="B6419" t="s">
        <v>18931</v>
      </c>
      <c r="D6419" t="s">
        <v>18932</v>
      </c>
      <c r="F6419" s="65">
        <v>8.5</v>
      </c>
      <c r="G6419" s="65" t="s">
        <v>394</v>
      </c>
      <c r="J6419" s="65" t="s">
        <v>2673</v>
      </c>
      <c r="O6419" t="s">
        <v>1202</v>
      </c>
      <c r="Q6419">
        <v>0</v>
      </c>
      <c r="R6419">
        <v>0</v>
      </c>
    </row>
    <row r="6420" spans="1:18" x14ac:dyDescent="0.25">
      <c r="A6420" t="s">
        <v>18933</v>
      </c>
      <c r="B6420" t="s">
        <v>18934</v>
      </c>
      <c r="D6420" t="s">
        <v>18935</v>
      </c>
      <c r="F6420" s="65">
        <v>9.9</v>
      </c>
      <c r="G6420" s="65" t="s">
        <v>394</v>
      </c>
      <c r="J6420" s="65" t="s">
        <v>2673</v>
      </c>
      <c r="O6420" t="s">
        <v>1202</v>
      </c>
      <c r="Q6420">
        <v>0</v>
      </c>
      <c r="R6420">
        <v>0</v>
      </c>
    </row>
    <row r="6421" spans="1:18" x14ac:dyDescent="0.25">
      <c r="A6421" t="s">
        <v>18936</v>
      </c>
      <c r="B6421" t="s">
        <v>18937</v>
      </c>
      <c r="D6421" t="s">
        <v>18938</v>
      </c>
      <c r="F6421" s="65">
        <v>9.9</v>
      </c>
      <c r="G6421" s="65" t="s">
        <v>394</v>
      </c>
      <c r="J6421" s="65" t="s">
        <v>2673</v>
      </c>
      <c r="O6421" t="s">
        <v>1202</v>
      </c>
      <c r="Q6421">
        <v>0</v>
      </c>
      <c r="R6421">
        <v>0</v>
      </c>
    </row>
    <row r="6422" spans="1:18" x14ac:dyDescent="0.25">
      <c r="A6422" t="s">
        <v>18939</v>
      </c>
      <c r="B6422" t="s">
        <v>18940</v>
      </c>
      <c r="D6422" t="s">
        <v>18941</v>
      </c>
      <c r="F6422" s="65">
        <v>3.2</v>
      </c>
      <c r="G6422" s="65" t="s">
        <v>394</v>
      </c>
      <c r="J6422" s="65" t="s">
        <v>2673</v>
      </c>
      <c r="O6422" t="s">
        <v>1202</v>
      </c>
      <c r="Q6422">
        <v>0</v>
      </c>
      <c r="R6422">
        <v>0</v>
      </c>
    </row>
    <row r="6423" spans="1:18" x14ac:dyDescent="0.25">
      <c r="A6423" t="s">
        <v>16605</v>
      </c>
      <c r="B6423" t="s">
        <v>18942</v>
      </c>
      <c r="D6423" t="s">
        <v>18943</v>
      </c>
      <c r="F6423" s="65">
        <v>4.9000000000000004</v>
      </c>
      <c r="G6423" s="65" t="s">
        <v>1495</v>
      </c>
      <c r="J6423" s="65" t="s">
        <v>2673</v>
      </c>
      <c r="O6423" t="s">
        <v>1360</v>
      </c>
      <c r="Q6423">
        <v>0</v>
      </c>
      <c r="R6423">
        <v>0</v>
      </c>
    </row>
    <row r="6424" spans="1:18" x14ac:dyDescent="0.25">
      <c r="A6424" t="s">
        <v>17139</v>
      </c>
      <c r="B6424" t="s">
        <v>18944</v>
      </c>
      <c r="D6424" t="s">
        <v>18945</v>
      </c>
      <c r="F6424" s="65">
        <v>5</v>
      </c>
      <c r="G6424" s="65" t="s">
        <v>1213</v>
      </c>
      <c r="J6424" s="65" t="s">
        <v>2673</v>
      </c>
      <c r="O6424" t="s">
        <v>1202</v>
      </c>
    </row>
    <row r="6425" spans="1:18" x14ac:dyDescent="0.25">
      <c r="A6425" t="s">
        <v>18946</v>
      </c>
      <c r="B6425" t="s">
        <v>18947</v>
      </c>
      <c r="D6425" t="s">
        <v>18948</v>
      </c>
      <c r="F6425" s="65">
        <v>4.7</v>
      </c>
      <c r="G6425" s="65" t="s">
        <v>1989</v>
      </c>
      <c r="J6425" s="65" t="s">
        <v>2673</v>
      </c>
      <c r="O6425" t="s">
        <v>1202</v>
      </c>
      <c r="P6425" t="s">
        <v>1317</v>
      </c>
      <c r="Q6425">
        <v>0.1</v>
      </c>
      <c r="R6425">
        <v>0.1</v>
      </c>
    </row>
    <row r="6426" spans="1:18" x14ac:dyDescent="0.25">
      <c r="A6426" t="s">
        <v>16753</v>
      </c>
      <c r="B6426" t="s">
        <v>18949</v>
      </c>
      <c r="D6426" t="s">
        <v>18950</v>
      </c>
      <c r="F6426" s="65">
        <v>1.5</v>
      </c>
      <c r="G6426" s="65" t="s">
        <v>49</v>
      </c>
      <c r="J6426" s="65" t="s">
        <v>2673</v>
      </c>
      <c r="O6426" t="s">
        <v>1202</v>
      </c>
      <c r="P6426" t="s">
        <v>1317</v>
      </c>
      <c r="Q6426">
        <v>1.7</v>
      </c>
      <c r="R6426">
        <v>0.13</v>
      </c>
    </row>
    <row r="6427" spans="1:18" x14ac:dyDescent="0.25">
      <c r="A6427" t="s">
        <v>18951</v>
      </c>
      <c r="B6427" t="s">
        <v>18952</v>
      </c>
      <c r="D6427" t="s">
        <v>18953</v>
      </c>
      <c r="F6427" s="65">
        <v>80.5</v>
      </c>
      <c r="G6427" s="65" t="s">
        <v>1989</v>
      </c>
      <c r="H6427">
        <v>38.679000000000002</v>
      </c>
      <c r="I6427">
        <v>-4.056</v>
      </c>
      <c r="J6427" s="65" t="s">
        <v>2673</v>
      </c>
      <c r="K6427" t="s">
        <v>2691</v>
      </c>
      <c r="O6427" t="s">
        <v>1202</v>
      </c>
      <c r="P6427" t="s">
        <v>1277</v>
      </c>
      <c r="Q6427">
        <v>4.55</v>
      </c>
      <c r="R6427">
        <v>3.13</v>
      </c>
    </row>
    <row r="6428" spans="1:18" x14ac:dyDescent="0.25">
      <c r="A6428" t="s">
        <v>18954</v>
      </c>
      <c r="B6428" t="s">
        <v>18955</v>
      </c>
      <c r="D6428" t="s">
        <v>18956</v>
      </c>
      <c r="F6428" s="65">
        <v>0.3</v>
      </c>
      <c r="G6428" s="65" t="s">
        <v>1213</v>
      </c>
      <c r="J6428" s="65" t="s">
        <v>2673</v>
      </c>
      <c r="O6428" t="s">
        <v>1202</v>
      </c>
    </row>
    <row r="6429" spans="1:18" x14ac:dyDescent="0.25">
      <c r="A6429" t="s">
        <v>18957</v>
      </c>
      <c r="B6429" t="s">
        <v>18958</v>
      </c>
      <c r="D6429" t="s">
        <v>18959</v>
      </c>
      <c r="F6429" s="65">
        <v>10.5</v>
      </c>
      <c r="G6429" s="65" t="s">
        <v>1495</v>
      </c>
      <c r="J6429" s="65" t="s">
        <v>2673</v>
      </c>
      <c r="O6429" t="s">
        <v>1360</v>
      </c>
      <c r="Q6429">
        <v>0</v>
      </c>
      <c r="R6429">
        <v>0</v>
      </c>
    </row>
    <row r="6430" spans="1:18" x14ac:dyDescent="0.25">
      <c r="A6430" t="s">
        <v>16198</v>
      </c>
      <c r="B6430" t="s">
        <v>18960</v>
      </c>
      <c r="D6430" t="s">
        <v>18961</v>
      </c>
      <c r="F6430" s="65">
        <v>3</v>
      </c>
      <c r="G6430" s="65" t="s">
        <v>1213</v>
      </c>
      <c r="J6430" s="65" t="s">
        <v>2673</v>
      </c>
      <c r="O6430" t="s">
        <v>1202</v>
      </c>
    </row>
    <row r="6431" spans="1:18" x14ac:dyDescent="0.25">
      <c r="A6431" t="s">
        <v>16584</v>
      </c>
      <c r="B6431" t="s">
        <v>18962</v>
      </c>
      <c r="D6431" t="s">
        <v>18963</v>
      </c>
      <c r="F6431" s="65">
        <v>5</v>
      </c>
      <c r="G6431" s="65" t="s">
        <v>1213</v>
      </c>
      <c r="J6431" s="65" t="s">
        <v>2673</v>
      </c>
      <c r="O6431" t="s">
        <v>1202</v>
      </c>
    </row>
    <row r="6432" spans="1:18" x14ac:dyDescent="0.25">
      <c r="A6432" t="s">
        <v>16960</v>
      </c>
      <c r="B6432" t="s">
        <v>18964</v>
      </c>
      <c r="D6432" t="s">
        <v>18965</v>
      </c>
      <c r="F6432" s="65">
        <v>14.4</v>
      </c>
      <c r="G6432" s="65" t="s">
        <v>1213</v>
      </c>
      <c r="J6432" s="65" t="s">
        <v>2673</v>
      </c>
      <c r="O6432" t="s">
        <v>1202</v>
      </c>
    </row>
    <row r="6433" spans="1:18" x14ac:dyDescent="0.25">
      <c r="A6433" t="s">
        <v>16407</v>
      </c>
      <c r="B6433" t="s">
        <v>18966</v>
      </c>
      <c r="D6433" t="s">
        <v>18967</v>
      </c>
      <c r="F6433" s="65">
        <v>1.3</v>
      </c>
      <c r="G6433" s="65" t="s">
        <v>1213</v>
      </c>
      <c r="J6433" s="65" t="s">
        <v>2673</v>
      </c>
      <c r="O6433" t="s">
        <v>1202</v>
      </c>
    </row>
    <row r="6434" spans="1:18" x14ac:dyDescent="0.25">
      <c r="A6434" t="s">
        <v>18968</v>
      </c>
      <c r="B6434" t="s">
        <v>18969</v>
      </c>
      <c r="D6434" t="s">
        <v>18970</v>
      </c>
      <c r="F6434" s="65">
        <v>13.4</v>
      </c>
      <c r="G6434" s="65" t="s">
        <v>1206</v>
      </c>
      <c r="J6434" s="65" t="s">
        <v>2673</v>
      </c>
      <c r="O6434" t="s">
        <v>1202</v>
      </c>
      <c r="P6434" t="s">
        <v>1317</v>
      </c>
      <c r="Q6434">
        <v>0.01</v>
      </c>
      <c r="R6434">
        <v>0.01</v>
      </c>
    </row>
    <row r="6435" spans="1:18" x14ac:dyDescent="0.25">
      <c r="A6435" t="s">
        <v>18971</v>
      </c>
      <c r="B6435" t="s">
        <v>18972</v>
      </c>
      <c r="D6435" t="s">
        <v>18973</v>
      </c>
      <c r="F6435" s="65">
        <v>1.6</v>
      </c>
      <c r="G6435" s="65" t="s">
        <v>1206</v>
      </c>
      <c r="J6435" s="65" t="s">
        <v>2673</v>
      </c>
      <c r="O6435" t="s">
        <v>1202</v>
      </c>
      <c r="P6435" t="s">
        <v>1317</v>
      </c>
      <c r="Q6435">
        <v>0.01</v>
      </c>
      <c r="R6435">
        <v>0.01</v>
      </c>
    </row>
    <row r="6436" spans="1:18" x14ac:dyDescent="0.25">
      <c r="A6436" t="s">
        <v>17921</v>
      </c>
      <c r="B6436" t="s">
        <v>18974</v>
      </c>
      <c r="D6436" t="s">
        <v>18975</v>
      </c>
      <c r="F6436" s="65">
        <v>1.2</v>
      </c>
      <c r="G6436" s="65" t="s">
        <v>49</v>
      </c>
      <c r="J6436" s="65" t="s">
        <v>2673</v>
      </c>
      <c r="O6436" t="s">
        <v>1202</v>
      </c>
      <c r="P6436" t="s">
        <v>1317</v>
      </c>
      <c r="Q6436">
        <v>1.7</v>
      </c>
      <c r="R6436">
        <v>0.13</v>
      </c>
    </row>
    <row r="6437" spans="1:18" x14ac:dyDescent="0.25">
      <c r="A6437" t="s">
        <v>16533</v>
      </c>
      <c r="B6437" t="s">
        <v>18976</v>
      </c>
      <c r="D6437" t="s">
        <v>18977</v>
      </c>
      <c r="F6437" s="65">
        <v>20.8</v>
      </c>
      <c r="G6437" s="65" t="s">
        <v>1495</v>
      </c>
      <c r="J6437" s="65" t="s">
        <v>2673</v>
      </c>
      <c r="O6437" t="s">
        <v>1360</v>
      </c>
      <c r="Q6437">
        <v>0</v>
      </c>
      <c r="R6437">
        <v>0</v>
      </c>
    </row>
    <row r="6438" spans="1:18" x14ac:dyDescent="0.25">
      <c r="A6438" t="s">
        <v>16307</v>
      </c>
      <c r="B6438" t="s">
        <v>18978</v>
      </c>
      <c r="D6438" t="s">
        <v>18979</v>
      </c>
      <c r="F6438" s="65">
        <v>7.2</v>
      </c>
      <c r="G6438" s="65" t="s">
        <v>1213</v>
      </c>
      <c r="J6438" s="65" t="s">
        <v>2673</v>
      </c>
      <c r="O6438" t="s">
        <v>1202</v>
      </c>
    </row>
    <row r="6439" spans="1:18" x14ac:dyDescent="0.25">
      <c r="A6439" t="s">
        <v>18980</v>
      </c>
      <c r="B6439" t="s">
        <v>18981</v>
      </c>
      <c r="D6439" t="s">
        <v>18982</v>
      </c>
      <c r="F6439" s="65">
        <v>0.2</v>
      </c>
      <c r="G6439" s="65" t="s">
        <v>49</v>
      </c>
      <c r="J6439" s="65" t="s">
        <v>2673</v>
      </c>
      <c r="O6439" t="s">
        <v>1202</v>
      </c>
      <c r="P6439" t="s">
        <v>1317</v>
      </c>
      <c r="Q6439">
        <v>1.7</v>
      </c>
      <c r="R6439">
        <v>0.13</v>
      </c>
    </row>
    <row r="6440" spans="1:18" x14ac:dyDescent="0.25">
      <c r="A6440" t="s">
        <v>18983</v>
      </c>
      <c r="B6440" t="s">
        <v>18984</v>
      </c>
      <c r="D6440" t="s">
        <v>18985</v>
      </c>
      <c r="F6440" s="65">
        <v>0.1</v>
      </c>
      <c r="G6440" s="65" t="s">
        <v>1213</v>
      </c>
      <c r="J6440" s="65" t="s">
        <v>2673</v>
      </c>
      <c r="O6440" t="s">
        <v>1202</v>
      </c>
    </row>
    <row r="6441" spans="1:18" x14ac:dyDescent="0.25">
      <c r="A6441" t="s">
        <v>18986</v>
      </c>
      <c r="B6441" t="s">
        <v>18987</v>
      </c>
      <c r="D6441" t="s">
        <v>18988</v>
      </c>
      <c r="F6441" s="65">
        <v>24</v>
      </c>
      <c r="G6441" s="65" t="s">
        <v>1495</v>
      </c>
      <c r="J6441" s="65" t="s">
        <v>2673</v>
      </c>
      <c r="O6441" t="s">
        <v>1360</v>
      </c>
      <c r="Q6441">
        <v>0</v>
      </c>
      <c r="R6441">
        <v>0</v>
      </c>
    </row>
    <row r="6442" spans="1:18" x14ac:dyDescent="0.25">
      <c r="A6442" t="s">
        <v>16605</v>
      </c>
      <c r="B6442" t="s">
        <v>18989</v>
      </c>
      <c r="D6442" t="s">
        <v>18990</v>
      </c>
      <c r="F6442" s="65">
        <v>4.5</v>
      </c>
      <c r="G6442" s="65" t="s">
        <v>1495</v>
      </c>
      <c r="J6442" s="65" t="s">
        <v>2673</v>
      </c>
      <c r="O6442" t="s">
        <v>1360</v>
      </c>
      <c r="Q6442">
        <v>0</v>
      </c>
      <c r="R6442">
        <v>0</v>
      </c>
    </row>
    <row r="6443" spans="1:18" x14ac:dyDescent="0.25">
      <c r="A6443" t="s">
        <v>18991</v>
      </c>
      <c r="B6443" t="s">
        <v>18992</v>
      </c>
      <c r="D6443" t="s">
        <v>18993</v>
      </c>
      <c r="F6443" s="65">
        <v>34</v>
      </c>
      <c r="G6443" s="65" t="s">
        <v>1495</v>
      </c>
      <c r="J6443" s="65" t="s">
        <v>2673</v>
      </c>
      <c r="O6443" t="s">
        <v>1360</v>
      </c>
      <c r="Q6443">
        <v>0</v>
      </c>
      <c r="R6443">
        <v>0</v>
      </c>
    </row>
    <row r="6444" spans="1:18" x14ac:dyDescent="0.25">
      <c r="A6444" t="s">
        <v>16522</v>
      </c>
      <c r="B6444" t="s">
        <v>18994</v>
      </c>
      <c r="D6444" t="s">
        <v>18995</v>
      </c>
      <c r="F6444" s="65">
        <v>11.4</v>
      </c>
      <c r="G6444" s="65" t="s">
        <v>1495</v>
      </c>
      <c r="J6444" s="65" t="s">
        <v>2673</v>
      </c>
      <c r="O6444" t="s">
        <v>1360</v>
      </c>
      <c r="Q6444">
        <v>0</v>
      </c>
      <c r="R6444">
        <v>0</v>
      </c>
    </row>
    <row r="6445" spans="1:18" x14ac:dyDescent="0.25">
      <c r="A6445" t="s">
        <v>18996</v>
      </c>
      <c r="B6445" t="s">
        <v>18997</v>
      </c>
      <c r="D6445" t="s">
        <v>18998</v>
      </c>
      <c r="F6445" s="65">
        <v>18.8</v>
      </c>
      <c r="G6445" s="65" t="s">
        <v>1989</v>
      </c>
      <c r="J6445" s="65" t="s">
        <v>2673</v>
      </c>
      <c r="O6445" t="s">
        <v>1202</v>
      </c>
      <c r="P6445" t="s">
        <v>1317</v>
      </c>
      <c r="Q6445">
        <v>0.1</v>
      </c>
      <c r="R6445">
        <v>0.1</v>
      </c>
    </row>
    <row r="6446" spans="1:18" x14ac:dyDescent="0.25">
      <c r="A6446" t="s">
        <v>18999</v>
      </c>
      <c r="B6446" t="s">
        <v>19000</v>
      </c>
      <c r="D6446" t="s">
        <v>19001</v>
      </c>
      <c r="F6446" s="65">
        <v>14.4</v>
      </c>
      <c r="G6446" s="65" t="s">
        <v>1495</v>
      </c>
      <c r="J6446" s="65" t="s">
        <v>2673</v>
      </c>
      <c r="O6446" t="s">
        <v>1360</v>
      </c>
      <c r="Q6446">
        <v>0</v>
      </c>
      <c r="R6446">
        <v>0</v>
      </c>
    </row>
    <row r="6447" spans="1:18" x14ac:dyDescent="0.25">
      <c r="A6447" t="s">
        <v>16198</v>
      </c>
      <c r="B6447" t="s">
        <v>19002</v>
      </c>
      <c r="D6447" t="s">
        <v>19003</v>
      </c>
      <c r="F6447" s="65">
        <v>4.8</v>
      </c>
      <c r="G6447" s="65" t="s">
        <v>1213</v>
      </c>
      <c r="J6447" s="65" t="s">
        <v>2673</v>
      </c>
      <c r="O6447" t="s">
        <v>1202</v>
      </c>
    </row>
    <row r="6448" spans="1:18" x14ac:dyDescent="0.25">
      <c r="A6448" t="s">
        <v>19004</v>
      </c>
      <c r="B6448" t="s">
        <v>19005</v>
      </c>
      <c r="D6448" t="s">
        <v>19006</v>
      </c>
      <c r="F6448" s="65">
        <v>2</v>
      </c>
      <c r="G6448" s="65" t="s">
        <v>49</v>
      </c>
      <c r="J6448" s="65" t="s">
        <v>2673</v>
      </c>
      <c r="O6448" t="s">
        <v>1202</v>
      </c>
      <c r="P6448" t="s">
        <v>1317</v>
      </c>
      <c r="Q6448">
        <v>1.7</v>
      </c>
      <c r="R6448">
        <v>0.13</v>
      </c>
    </row>
    <row r="6449" spans="1:18" x14ac:dyDescent="0.25">
      <c r="A6449" t="s">
        <v>19007</v>
      </c>
      <c r="B6449" t="s">
        <v>19008</v>
      </c>
      <c r="D6449" t="s">
        <v>19009</v>
      </c>
      <c r="F6449" s="65">
        <v>0.3</v>
      </c>
      <c r="G6449" s="65" t="s">
        <v>49</v>
      </c>
      <c r="J6449" s="65" t="s">
        <v>2673</v>
      </c>
      <c r="O6449" t="s">
        <v>1202</v>
      </c>
      <c r="P6449" t="s">
        <v>1317</v>
      </c>
      <c r="Q6449">
        <v>1.7</v>
      </c>
      <c r="R6449">
        <v>0.13</v>
      </c>
    </row>
    <row r="6450" spans="1:18" x14ac:dyDescent="0.25">
      <c r="A6450" t="s">
        <v>19010</v>
      </c>
      <c r="B6450" t="s">
        <v>19011</v>
      </c>
      <c r="D6450" t="s">
        <v>19012</v>
      </c>
      <c r="F6450" s="65">
        <v>40.5</v>
      </c>
      <c r="G6450" s="65" t="s">
        <v>1206</v>
      </c>
      <c r="J6450" s="65" t="s">
        <v>2673</v>
      </c>
      <c r="O6450" t="s">
        <v>1202</v>
      </c>
      <c r="P6450" t="s">
        <v>1317</v>
      </c>
      <c r="Q6450">
        <v>0.01</v>
      </c>
      <c r="R6450">
        <v>0.01</v>
      </c>
    </row>
    <row r="6451" spans="1:18" x14ac:dyDescent="0.25">
      <c r="A6451" t="s">
        <v>19013</v>
      </c>
      <c r="B6451" t="s">
        <v>19014</v>
      </c>
      <c r="D6451" t="s">
        <v>19015</v>
      </c>
      <c r="F6451" s="65">
        <v>1</v>
      </c>
      <c r="G6451" s="65" t="s">
        <v>49</v>
      </c>
      <c r="J6451" s="65" t="s">
        <v>2673</v>
      </c>
      <c r="O6451" t="s">
        <v>1202</v>
      </c>
      <c r="P6451" t="s">
        <v>1317</v>
      </c>
      <c r="Q6451">
        <v>1.7</v>
      </c>
      <c r="R6451">
        <v>0.13</v>
      </c>
    </row>
    <row r="6452" spans="1:18" x14ac:dyDescent="0.25">
      <c r="A6452" t="s">
        <v>19016</v>
      </c>
      <c r="B6452" t="s">
        <v>19017</v>
      </c>
      <c r="D6452" t="s">
        <v>19018</v>
      </c>
      <c r="F6452" s="65">
        <v>85.1</v>
      </c>
      <c r="G6452" s="65" t="s">
        <v>1206</v>
      </c>
      <c r="J6452" s="65" t="s">
        <v>2673</v>
      </c>
      <c r="O6452" t="s">
        <v>1202</v>
      </c>
      <c r="P6452" t="s">
        <v>1317</v>
      </c>
      <c r="Q6452">
        <v>0.01</v>
      </c>
      <c r="R6452">
        <v>0.01</v>
      </c>
    </row>
    <row r="6453" spans="1:18" x14ac:dyDescent="0.25">
      <c r="A6453" t="s">
        <v>19019</v>
      </c>
      <c r="B6453" t="s">
        <v>19020</v>
      </c>
      <c r="D6453" t="s">
        <v>19021</v>
      </c>
      <c r="F6453" s="65">
        <v>1.3</v>
      </c>
      <c r="G6453" s="65" t="s">
        <v>49</v>
      </c>
      <c r="J6453" s="65" t="s">
        <v>2673</v>
      </c>
      <c r="O6453" t="s">
        <v>1202</v>
      </c>
      <c r="P6453" t="s">
        <v>1317</v>
      </c>
      <c r="Q6453">
        <v>1.7</v>
      </c>
      <c r="R6453">
        <v>0.13</v>
      </c>
    </row>
    <row r="6454" spans="1:18" x14ac:dyDescent="0.25">
      <c r="A6454" t="s">
        <v>19022</v>
      </c>
      <c r="B6454" t="s">
        <v>19023</v>
      </c>
      <c r="D6454" t="s">
        <v>19024</v>
      </c>
      <c r="F6454" s="65">
        <v>23.4</v>
      </c>
      <c r="G6454" s="65" t="s">
        <v>1206</v>
      </c>
      <c r="J6454" s="65" t="s">
        <v>2673</v>
      </c>
      <c r="O6454" t="s">
        <v>1202</v>
      </c>
      <c r="P6454" t="s">
        <v>1317</v>
      </c>
      <c r="Q6454">
        <v>0.01</v>
      </c>
      <c r="R6454">
        <v>0.01</v>
      </c>
    </row>
    <row r="6455" spans="1:18" x14ac:dyDescent="0.25">
      <c r="A6455" t="s">
        <v>19025</v>
      </c>
      <c r="B6455" t="s">
        <v>19026</v>
      </c>
      <c r="D6455" t="s">
        <v>19027</v>
      </c>
      <c r="F6455" s="65">
        <v>36.6</v>
      </c>
      <c r="G6455" s="65" t="s">
        <v>49</v>
      </c>
      <c r="J6455" s="65" t="s">
        <v>2673</v>
      </c>
      <c r="O6455" t="s">
        <v>1202</v>
      </c>
      <c r="P6455" t="s">
        <v>1317</v>
      </c>
      <c r="Q6455">
        <v>1.7</v>
      </c>
      <c r="R6455">
        <v>0.13</v>
      </c>
    </row>
    <row r="6456" spans="1:18" x14ac:dyDescent="0.25">
      <c r="A6456" t="s">
        <v>19028</v>
      </c>
      <c r="B6456" t="s">
        <v>19029</v>
      </c>
      <c r="D6456" t="s">
        <v>19030</v>
      </c>
      <c r="F6456" s="65">
        <v>1.2</v>
      </c>
      <c r="G6456" s="65" t="s">
        <v>394</v>
      </c>
      <c r="J6456" s="65" t="s">
        <v>2673</v>
      </c>
      <c r="O6456" t="s">
        <v>1202</v>
      </c>
      <c r="Q6456">
        <v>0</v>
      </c>
      <c r="R6456">
        <v>0</v>
      </c>
    </row>
    <row r="6457" spans="1:18" x14ac:dyDescent="0.25">
      <c r="A6457" t="s">
        <v>19031</v>
      </c>
      <c r="B6457" t="s">
        <v>19032</v>
      </c>
      <c r="D6457" t="s">
        <v>19033</v>
      </c>
      <c r="F6457" s="65">
        <v>24.6</v>
      </c>
      <c r="G6457" s="65" t="s">
        <v>1495</v>
      </c>
      <c r="J6457" s="65" t="s">
        <v>2673</v>
      </c>
      <c r="O6457" t="s">
        <v>1360</v>
      </c>
      <c r="Q6457">
        <v>0</v>
      </c>
      <c r="R6457">
        <v>0</v>
      </c>
    </row>
    <row r="6458" spans="1:18" x14ac:dyDescent="0.25">
      <c r="A6458" t="s">
        <v>19034</v>
      </c>
      <c r="B6458" t="s">
        <v>19035</v>
      </c>
      <c r="D6458" t="s">
        <v>19036</v>
      </c>
      <c r="F6458" s="65">
        <v>9.3000000000000007</v>
      </c>
      <c r="G6458" s="65" t="s">
        <v>49</v>
      </c>
      <c r="J6458" s="65" t="s">
        <v>2673</v>
      </c>
      <c r="O6458" t="s">
        <v>1202</v>
      </c>
      <c r="P6458" t="s">
        <v>1317</v>
      </c>
      <c r="Q6458">
        <v>1.7</v>
      </c>
      <c r="R6458">
        <v>0.13</v>
      </c>
    </row>
    <row r="6459" spans="1:18" x14ac:dyDescent="0.25">
      <c r="A6459" t="s">
        <v>19037</v>
      </c>
      <c r="B6459" t="s">
        <v>19038</v>
      </c>
      <c r="D6459" t="s">
        <v>19039</v>
      </c>
      <c r="F6459" s="65">
        <v>0.4</v>
      </c>
      <c r="G6459" s="65" t="s">
        <v>49</v>
      </c>
      <c r="J6459" s="65" t="s">
        <v>2673</v>
      </c>
      <c r="O6459" t="s">
        <v>1202</v>
      </c>
      <c r="P6459" t="s">
        <v>1317</v>
      </c>
      <c r="Q6459">
        <v>1.7</v>
      </c>
      <c r="R6459">
        <v>0.13</v>
      </c>
    </row>
    <row r="6460" spans="1:18" x14ac:dyDescent="0.25">
      <c r="A6460" t="s">
        <v>19040</v>
      </c>
      <c r="B6460" t="s">
        <v>19041</v>
      </c>
      <c r="D6460" t="s">
        <v>19042</v>
      </c>
      <c r="F6460" s="65">
        <v>5.5</v>
      </c>
      <c r="G6460" s="65" t="s">
        <v>1206</v>
      </c>
      <c r="J6460" s="65" t="s">
        <v>2673</v>
      </c>
      <c r="O6460" t="s">
        <v>1202</v>
      </c>
      <c r="P6460" t="s">
        <v>1317</v>
      </c>
      <c r="Q6460">
        <v>0.01</v>
      </c>
      <c r="R6460">
        <v>0.01</v>
      </c>
    </row>
    <row r="6461" spans="1:18" x14ac:dyDescent="0.25">
      <c r="A6461" t="s">
        <v>19043</v>
      </c>
      <c r="B6461" t="s">
        <v>19044</v>
      </c>
      <c r="D6461" t="s">
        <v>19045</v>
      </c>
      <c r="F6461" s="65">
        <v>5.6</v>
      </c>
      <c r="G6461" s="65" t="s">
        <v>49</v>
      </c>
      <c r="J6461" s="65" t="s">
        <v>2673</v>
      </c>
      <c r="O6461" t="s">
        <v>1202</v>
      </c>
      <c r="P6461" t="s">
        <v>1317</v>
      </c>
      <c r="Q6461">
        <v>1.7</v>
      </c>
      <c r="R6461">
        <v>0.13</v>
      </c>
    </row>
    <row r="6462" spans="1:18" x14ac:dyDescent="0.25">
      <c r="A6462" t="s">
        <v>19046</v>
      </c>
      <c r="B6462" t="s">
        <v>19047</v>
      </c>
      <c r="D6462" t="s">
        <v>19048</v>
      </c>
      <c r="F6462" s="65">
        <v>0.6</v>
      </c>
      <c r="G6462" s="65" t="s">
        <v>49</v>
      </c>
      <c r="J6462" s="65" t="s">
        <v>2673</v>
      </c>
      <c r="O6462" t="s">
        <v>1202</v>
      </c>
      <c r="P6462" t="s">
        <v>1317</v>
      </c>
      <c r="Q6462">
        <v>1.7</v>
      </c>
      <c r="R6462">
        <v>0.13</v>
      </c>
    </row>
    <row r="6463" spans="1:18" x14ac:dyDescent="0.25">
      <c r="A6463" t="s">
        <v>19049</v>
      </c>
      <c r="B6463" t="s">
        <v>19050</v>
      </c>
      <c r="D6463" t="s">
        <v>19051</v>
      </c>
      <c r="F6463" s="65">
        <v>3.4</v>
      </c>
      <c r="G6463" s="65" t="s">
        <v>49</v>
      </c>
      <c r="J6463" s="65" t="s">
        <v>2673</v>
      </c>
      <c r="O6463" t="s">
        <v>1202</v>
      </c>
      <c r="P6463" t="s">
        <v>1317</v>
      </c>
      <c r="Q6463">
        <v>1.7</v>
      </c>
      <c r="R6463">
        <v>0.13</v>
      </c>
    </row>
    <row r="6464" spans="1:18" x14ac:dyDescent="0.25">
      <c r="A6464" t="s">
        <v>19052</v>
      </c>
      <c r="B6464" t="s">
        <v>19053</v>
      </c>
      <c r="D6464" t="s">
        <v>19054</v>
      </c>
      <c r="F6464" s="65">
        <v>10</v>
      </c>
      <c r="G6464" s="65" t="s">
        <v>49</v>
      </c>
      <c r="J6464" s="65" t="s">
        <v>2673</v>
      </c>
      <c r="O6464" t="s">
        <v>1202</v>
      </c>
      <c r="P6464" t="s">
        <v>1317</v>
      </c>
      <c r="Q6464">
        <v>1.7</v>
      </c>
      <c r="R6464">
        <v>0.13</v>
      </c>
    </row>
    <row r="6465" spans="1:18" x14ac:dyDescent="0.25">
      <c r="A6465" t="s">
        <v>19055</v>
      </c>
      <c r="B6465" t="s">
        <v>19056</v>
      </c>
      <c r="D6465" t="s">
        <v>19057</v>
      </c>
      <c r="F6465" s="65">
        <v>0.7</v>
      </c>
      <c r="G6465" s="65" t="s">
        <v>49</v>
      </c>
      <c r="J6465" s="65" t="s">
        <v>2673</v>
      </c>
      <c r="O6465" t="s">
        <v>1202</v>
      </c>
      <c r="P6465" t="s">
        <v>1317</v>
      </c>
      <c r="Q6465">
        <v>1.7</v>
      </c>
      <c r="R6465">
        <v>0.13</v>
      </c>
    </row>
    <row r="6466" spans="1:18" x14ac:dyDescent="0.25">
      <c r="A6466" t="s">
        <v>19058</v>
      </c>
      <c r="B6466" t="s">
        <v>19059</v>
      </c>
      <c r="D6466" t="s">
        <v>19060</v>
      </c>
      <c r="F6466" s="65">
        <v>1.8</v>
      </c>
      <c r="G6466" s="65" t="s">
        <v>49</v>
      </c>
      <c r="J6466" s="65" t="s">
        <v>2673</v>
      </c>
      <c r="O6466" t="s">
        <v>1202</v>
      </c>
      <c r="P6466" t="s">
        <v>1317</v>
      </c>
      <c r="Q6466">
        <v>1.7</v>
      </c>
      <c r="R6466">
        <v>0.13</v>
      </c>
    </row>
    <row r="6467" spans="1:18" x14ac:dyDescent="0.25">
      <c r="A6467" t="s">
        <v>19061</v>
      </c>
      <c r="B6467" t="s">
        <v>19062</v>
      </c>
      <c r="D6467" t="s">
        <v>19063</v>
      </c>
      <c r="F6467" s="65">
        <v>11.1</v>
      </c>
      <c r="G6467" s="65" t="s">
        <v>49</v>
      </c>
      <c r="J6467" s="65" t="s">
        <v>2673</v>
      </c>
      <c r="O6467" t="s">
        <v>1202</v>
      </c>
      <c r="P6467" t="s">
        <v>1317</v>
      </c>
      <c r="Q6467">
        <v>1.7</v>
      </c>
      <c r="R6467">
        <v>0.13</v>
      </c>
    </row>
    <row r="6468" spans="1:18" x14ac:dyDescent="0.25">
      <c r="A6468" t="s">
        <v>19064</v>
      </c>
      <c r="B6468" t="s">
        <v>19065</v>
      </c>
      <c r="D6468" t="s">
        <v>19066</v>
      </c>
      <c r="F6468" s="65">
        <v>4.4000000000000004</v>
      </c>
      <c r="G6468" s="65" t="s">
        <v>49</v>
      </c>
      <c r="J6468" s="65" t="s">
        <v>2673</v>
      </c>
      <c r="O6468" t="s">
        <v>1202</v>
      </c>
      <c r="P6468" t="s">
        <v>1317</v>
      </c>
      <c r="Q6468">
        <v>1.7</v>
      </c>
      <c r="R6468">
        <v>0.13</v>
      </c>
    </row>
    <row r="6469" spans="1:18" x14ac:dyDescent="0.25">
      <c r="A6469" t="s">
        <v>19067</v>
      </c>
      <c r="B6469" t="s">
        <v>19068</v>
      </c>
      <c r="D6469" t="s">
        <v>19069</v>
      </c>
      <c r="F6469" s="65">
        <v>30.8</v>
      </c>
      <c r="G6469" s="65" t="s">
        <v>49</v>
      </c>
      <c r="J6469" s="65" t="s">
        <v>2673</v>
      </c>
      <c r="O6469" t="s">
        <v>1202</v>
      </c>
      <c r="P6469" t="s">
        <v>1317</v>
      </c>
      <c r="Q6469">
        <v>1.7</v>
      </c>
      <c r="R6469">
        <v>0.13</v>
      </c>
    </row>
    <row r="6470" spans="1:18" x14ac:dyDescent="0.25">
      <c r="A6470" t="s">
        <v>19070</v>
      </c>
      <c r="B6470" t="s">
        <v>19071</v>
      </c>
      <c r="D6470" t="s">
        <v>19072</v>
      </c>
      <c r="F6470" s="65">
        <v>5.2</v>
      </c>
      <c r="G6470" s="65" t="s">
        <v>49</v>
      </c>
      <c r="J6470" s="65" t="s">
        <v>2673</v>
      </c>
      <c r="O6470" t="s">
        <v>1202</v>
      </c>
      <c r="P6470" t="s">
        <v>1317</v>
      </c>
      <c r="Q6470">
        <v>1.7</v>
      </c>
      <c r="R6470">
        <v>0.13</v>
      </c>
    </row>
    <row r="6471" spans="1:18" x14ac:dyDescent="0.25">
      <c r="A6471" t="s">
        <v>19073</v>
      </c>
      <c r="B6471" t="s">
        <v>19074</v>
      </c>
      <c r="D6471" t="s">
        <v>19075</v>
      </c>
      <c r="F6471" s="65">
        <v>13.2</v>
      </c>
      <c r="G6471" s="65" t="s">
        <v>1495</v>
      </c>
      <c r="J6471" s="65" t="s">
        <v>2673</v>
      </c>
      <c r="O6471" t="s">
        <v>1360</v>
      </c>
      <c r="Q6471">
        <v>0</v>
      </c>
      <c r="R6471">
        <v>0</v>
      </c>
    </row>
    <row r="6472" spans="1:18" x14ac:dyDescent="0.25">
      <c r="A6472" t="s">
        <v>16605</v>
      </c>
      <c r="B6472" t="s">
        <v>19076</v>
      </c>
      <c r="D6472" t="s">
        <v>19077</v>
      </c>
      <c r="F6472" s="65">
        <v>4</v>
      </c>
      <c r="G6472" s="65" t="s">
        <v>1495</v>
      </c>
      <c r="J6472" s="65" t="s">
        <v>2673</v>
      </c>
      <c r="O6472" t="s">
        <v>1360</v>
      </c>
      <c r="Q6472">
        <v>0</v>
      </c>
      <c r="R6472">
        <v>0</v>
      </c>
    </row>
    <row r="6473" spans="1:18" x14ac:dyDescent="0.25">
      <c r="A6473" t="s">
        <v>17739</v>
      </c>
      <c r="B6473" t="s">
        <v>19078</v>
      </c>
      <c r="D6473" t="s">
        <v>19079</v>
      </c>
      <c r="F6473" s="65">
        <v>20.2</v>
      </c>
      <c r="G6473" s="65" t="s">
        <v>1213</v>
      </c>
      <c r="J6473" s="65" t="s">
        <v>2673</v>
      </c>
      <c r="O6473" t="s">
        <v>1202</v>
      </c>
    </row>
    <row r="6474" spans="1:18" x14ac:dyDescent="0.25">
      <c r="A6474" t="s">
        <v>17654</v>
      </c>
      <c r="B6474" t="s">
        <v>19080</v>
      </c>
      <c r="D6474" t="s">
        <v>19081</v>
      </c>
      <c r="F6474" s="65">
        <v>2.9</v>
      </c>
      <c r="G6474" s="65" t="s">
        <v>1213</v>
      </c>
      <c r="J6474" s="65" t="s">
        <v>2673</v>
      </c>
      <c r="O6474" t="s">
        <v>1202</v>
      </c>
    </row>
    <row r="6475" spans="1:18" x14ac:dyDescent="0.25">
      <c r="A6475" t="s">
        <v>17654</v>
      </c>
      <c r="B6475" t="s">
        <v>19082</v>
      </c>
      <c r="D6475" t="s">
        <v>19083</v>
      </c>
      <c r="F6475" s="65">
        <v>16.399999999999999</v>
      </c>
      <c r="G6475" s="65" t="s">
        <v>1213</v>
      </c>
      <c r="J6475" s="65" t="s">
        <v>2673</v>
      </c>
      <c r="O6475" t="s">
        <v>1202</v>
      </c>
    </row>
    <row r="6476" spans="1:18" x14ac:dyDescent="0.25">
      <c r="A6476" t="s">
        <v>19084</v>
      </c>
      <c r="B6476" t="s">
        <v>19085</v>
      </c>
      <c r="D6476" t="s">
        <v>19086</v>
      </c>
      <c r="F6476" s="65">
        <v>49.3</v>
      </c>
      <c r="G6476" s="65" t="s">
        <v>1206</v>
      </c>
      <c r="J6476" s="65" t="s">
        <v>2673</v>
      </c>
      <c r="O6476" t="s">
        <v>1202</v>
      </c>
      <c r="P6476" t="s">
        <v>1317</v>
      </c>
      <c r="Q6476">
        <v>0.01</v>
      </c>
      <c r="R6476">
        <v>0.01</v>
      </c>
    </row>
    <row r="6477" spans="1:18" x14ac:dyDescent="0.25">
      <c r="A6477" t="s">
        <v>19087</v>
      </c>
      <c r="B6477" t="s">
        <v>19088</v>
      </c>
      <c r="D6477" t="s">
        <v>19089</v>
      </c>
      <c r="F6477" s="65">
        <v>46.9</v>
      </c>
      <c r="G6477" s="65" t="s">
        <v>1206</v>
      </c>
      <c r="J6477" s="65" t="s">
        <v>2673</v>
      </c>
      <c r="O6477" t="s">
        <v>1202</v>
      </c>
      <c r="P6477" t="s">
        <v>1317</v>
      </c>
      <c r="Q6477">
        <v>0.01</v>
      </c>
      <c r="R6477">
        <v>0.01</v>
      </c>
    </row>
    <row r="6478" spans="1:18" x14ac:dyDescent="0.25">
      <c r="A6478" t="s">
        <v>19090</v>
      </c>
      <c r="B6478" t="s">
        <v>19091</v>
      </c>
      <c r="D6478" t="s">
        <v>19092</v>
      </c>
      <c r="F6478" s="65">
        <v>46.5</v>
      </c>
      <c r="G6478" s="65" t="s">
        <v>1206</v>
      </c>
      <c r="J6478" s="65" t="s">
        <v>2673</v>
      </c>
      <c r="O6478" t="s">
        <v>1202</v>
      </c>
      <c r="P6478" t="s">
        <v>1317</v>
      </c>
      <c r="Q6478">
        <v>0.01</v>
      </c>
      <c r="R6478">
        <v>0.01</v>
      </c>
    </row>
    <row r="6479" spans="1:18" x14ac:dyDescent="0.25">
      <c r="A6479" t="s">
        <v>19093</v>
      </c>
      <c r="B6479" t="s">
        <v>19094</v>
      </c>
      <c r="D6479" t="s">
        <v>19095</v>
      </c>
      <c r="F6479" s="65">
        <v>46.5</v>
      </c>
      <c r="G6479" s="65" t="s">
        <v>1206</v>
      </c>
      <c r="J6479" s="65" t="s">
        <v>2673</v>
      </c>
      <c r="O6479" t="s">
        <v>1202</v>
      </c>
      <c r="P6479" t="s">
        <v>1317</v>
      </c>
      <c r="Q6479">
        <v>0.01</v>
      </c>
      <c r="R6479">
        <v>0.01</v>
      </c>
    </row>
    <row r="6480" spans="1:18" x14ac:dyDescent="0.25">
      <c r="A6480" t="s">
        <v>19096</v>
      </c>
      <c r="B6480" t="s">
        <v>19097</v>
      </c>
      <c r="D6480" t="s">
        <v>19098</v>
      </c>
      <c r="F6480" s="65">
        <v>7.1</v>
      </c>
      <c r="G6480" s="65" t="s">
        <v>1989</v>
      </c>
      <c r="J6480" s="65" t="s">
        <v>2673</v>
      </c>
      <c r="O6480" t="s">
        <v>1202</v>
      </c>
      <c r="P6480" t="s">
        <v>1317</v>
      </c>
      <c r="Q6480">
        <v>0.1</v>
      </c>
      <c r="R6480">
        <v>0.1</v>
      </c>
    </row>
    <row r="6481" spans="1:18" x14ac:dyDescent="0.25">
      <c r="A6481" t="s">
        <v>17728</v>
      </c>
      <c r="B6481" t="s">
        <v>19099</v>
      </c>
      <c r="D6481" t="s">
        <v>19100</v>
      </c>
      <c r="F6481" s="65">
        <v>1</v>
      </c>
      <c r="G6481" s="65" t="s">
        <v>1213</v>
      </c>
      <c r="J6481" s="65" t="s">
        <v>2673</v>
      </c>
      <c r="O6481" t="s">
        <v>1202</v>
      </c>
    </row>
    <row r="6482" spans="1:18" x14ac:dyDescent="0.25">
      <c r="A6482" t="s">
        <v>19101</v>
      </c>
      <c r="B6482" t="s">
        <v>19102</v>
      </c>
      <c r="D6482" t="s">
        <v>19103</v>
      </c>
      <c r="F6482" s="65">
        <v>33</v>
      </c>
      <c r="G6482" s="65" t="s">
        <v>1206</v>
      </c>
      <c r="J6482" s="65" t="s">
        <v>2673</v>
      </c>
      <c r="O6482" t="s">
        <v>1202</v>
      </c>
      <c r="P6482" t="s">
        <v>1317</v>
      </c>
      <c r="Q6482">
        <v>0.01</v>
      </c>
      <c r="R6482">
        <v>0.01</v>
      </c>
    </row>
    <row r="6483" spans="1:18" x14ac:dyDescent="0.25">
      <c r="A6483" t="s">
        <v>19104</v>
      </c>
      <c r="B6483" t="s">
        <v>19105</v>
      </c>
      <c r="D6483" t="s">
        <v>19106</v>
      </c>
      <c r="F6483" s="65">
        <v>0.6</v>
      </c>
      <c r="G6483" s="65" t="s">
        <v>1213</v>
      </c>
      <c r="J6483" s="65" t="s">
        <v>2673</v>
      </c>
      <c r="O6483" t="s">
        <v>1202</v>
      </c>
    </row>
    <row r="6484" spans="1:18" x14ac:dyDescent="0.25">
      <c r="A6484" t="s">
        <v>16997</v>
      </c>
      <c r="B6484" t="s">
        <v>19107</v>
      </c>
      <c r="D6484" t="s">
        <v>19108</v>
      </c>
      <c r="F6484" s="65">
        <v>1.5</v>
      </c>
      <c r="G6484" s="65" t="s">
        <v>1495</v>
      </c>
      <c r="J6484" s="65" t="s">
        <v>2673</v>
      </c>
      <c r="O6484" t="s">
        <v>1360</v>
      </c>
      <c r="Q6484">
        <v>0</v>
      </c>
      <c r="R6484">
        <v>0</v>
      </c>
    </row>
    <row r="6485" spans="1:18" x14ac:dyDescent="0.25">
      <c r="A6485" t="s">
        <v>16420</v>
      </c>
      <c r="B6485" t="s">
        <v>19109</v>
      </c>
      <c r="D6485" t="s">
        <v>19110</v>
      </c>
      <c r="F6485" s="65">
        <v>0.1</v>
      </c>
      <c r="G6485" s="65" t="s">
        <v>1213</v>
      </c>
      <c r="J6485" s="65" t="s">
        <v>2673</v>
      </c>
      <c r="O6485" t="s">
        <v>1202</v>
      </c>
    </row>
    <row r="6486" spans="1:18" x14ac:dyDescent="0.25">
      <c r="A6486" t="s">
        <v>19111</v>
      </c>
      <c r="B6486" t="s">
        <v>19112</v>
      </c>
      <c r="D6486" t="s">
        <v>19113</v>
      </c>
      <c r="F6486" s="65">
        <v>2</v>
      </c>
      <c r="G6486" s="65" t="s">
        <v>1213</v>
      </c>
      <c r="J6486" s="65" t="s">
        <v>2673</v>
      </c>
      <c r="O6486" t="s">
        <v>1202</v>
      </c>
    </row>
    <row r="6487" spans="1:18" x14ac:dyDescent="0.25">
      <c r="A6487" t="s">
        <v>19114</v>
      </c>
      <c r="B6487" t="s">
        <v>19115</v>
      </c>
      <c r="D6487" t="s">
        <v>19116</v>
      </c>
      <c r="F6487" s="65">
        <v>11</v>
      </c>
      <c r="G6487" s="65" t="s">
        <v>394</v>
      </c>
      <c r="J6487" s="65" t="s">
        <v>2673</v>
      </c>
      <c r="O6487" t="s">
        <v>1202</v>
      </c>
      <c r="Q6487">
        <v>0</v>
      </c>
      <c r="R6487">
        <v>0</v>
      </c>
    </row>
    <row r="6488" spans="1:18" x14ac:dyDescent="0.25">
      <c r="A6488" t="s">
        <v>19117</v>
      </c>
      <c r="B6488" t="s">
        <v>19118</v>
      </c>
      <c r="D6488" t="s">
        <v>19119</v>
      </c>
      <c r="F6488" s="65">
        <v>1.6</v>
      </c>
      <c r="G6488" s="65" t="s">
        <v>1495</v>
      </c>
      <c r="J6488" s="65" t="s">
        <v>2673</v>
      </c>
      <c r="O6488" t="s">
        <v>1360</v>
      </c>
      <c r="Q6488">
        <v>0</v>
      </c>
      <c r="R6488">
        <v>0</v>
      </c>
    </row>
    <row r="6489" spans="1:18" x14ac:dyDescent="0.25">
      <c r="A6489" t="s">
        <v>19120</v>
      </c>
      <c r="B6489" t="s">
        <v>19121</v>
      </c>
      <c r="D6489" t="s">
        <v>19122</v>
      </c>
      <c r="F6489" s="65">
        <v>24</v>
      </c>
      <c r="G6489" s="65" t="s">
        <v>1213</v>
      </c>
      <c r="J6489" s="65" t="s">
        <v>2673</v>
      </c>
      <c r="O6489" t="s">
        <v>1202</v>
      </c>
    </row>
    <row r="6490" spans="1:18" x14ac:dyDescent="0.25">
      <c r="A6490" t="s">
        <v>19123</v>
      </c>
      <c r="B6490" t="s">
        <v>19124</v>
      </c>
      <c r="D6490" t="s">
        <v>19125</v>
      </c>
      <c r="F6490" s="65">
        <v>4.7</v>
      </c>
      <c r="G6490" s="65" t="s">
        <v>1213</v>
      </c>
      <c r="J6490" s="65" t="s">
        <v>2673</v>
      </c>
      <c r="O6490" t="s">
        <v>1202</v>
      </c>
    </row>
    <row r="6491" spans="1:18" x14ac:dyDescent="0.25">
      <c r="A6491" t="s">
        <v>19123</v>
      </c>
      <c r="B6491" t="s">
        <v>19126</v>
      </c>
      <c r="D6491" t="s">
        <v>19127</v>
      </c>
      <c r="F6491" s="65">
        <v>6.3</v>
      </c>
      <c r="G6491" s="65" t="s">
        <v>1213</v>
      </c>
      <c r="J6491" s="65" t="s">
        <v>2673</v>
      </c>
      <c r="O6491" t="s">
        <v>1202</v>
      </c>
    </row>
    <row r="6492" spans="1:18" x14ac:dyDescent="0.25">
      <c r="A6492" t="s">
        <v>19123</v>
      </c>
      <c r="B6492" t="s">
        <v>19128</v>
      </c>
      <c r="D6492" t="s">
        <v>19129</v>
      </c>
      <c r="F6492" s="65">
        <v>2.9</v>
      </c>
      <c r="G6492" s="65" t="s">
        <v>1213</v>
      </c>
      <c r="J6492" s="65" t="s">
        <v>2673</v>
      </c>
      <c r="O6492" t="s">
        <v>1202</v>
      </c>
    </row>
    <row r="6493" spans="1:18" x14ac:dyDescent="0.25">
      <c r="A6493" t="s">
        <v>19130</v>
      </c>
      <c r="B6493" t="s">
        <v>19131</v>
      </c>
      <c r="D6493" t="s">
        <v>19132</v>
      </c>
      <c r="F6493" s="65">
        <v>7.6</v>
      </c>
      <c r="G6493" s="65" t="s">
        <v>1495</v>
      </c>
      <c r="J6493" s="65" t="s">
        <v>2673</v>
      </c>
      <c r="O6493" t="s">
        <v>1360</v>
      </c>
      <c r="Q6493">
        <v>0</v>
      </c>
      <c r="R6493">
        <v>0</v>
      </c>
    </row>
    <row r="6494" spans="1:18" x14ac:dyDescent="0.25">
      <c r="A6494" t="s">
        <v>16689</v>
      </c>
      <c r="B6494" t="s">
        <v>19133</v>
      </c>
      <c r="D6494" t="s">
        <v>19134</v>
      </c>
      <c r="F6494" s="65">
        <v>1.5</v>
      </c>
      <c r="G6494" s="65" t="s">
        <v>1206</v>
      </c>
      <c r="J6494" s="65" t="s">
        <v>2673</v>
      </c>
      <c r="O6494" t="s">
        <v>1202</v>
      </c>
      <c r="P6494" t="s">
        <v>1317</v>
      </c>
      <c r="Q6494">
        <v>0.01</v>
      </c>
      <c r="R6494">
        <v>0.01</v>
      </c>
    </row>
    <row r="6495" spans="1:18" x14ac:dyDescent="0.25">
      <c r="A6495" t="s">
        <v>19135</v>
      </c>
      <c r="B6495" t="s">
        <v>19136</v>
      </c>
      <c r="D6495" t="s">
        <v>19137</v>
      </c>
      <c r="F6495" s="65">
        <v>15</v>
      </c>
      <c r="G6495" s="65" t="s">
        <v>1206</v>
      </c>
      <c r="J6495" s="65" t="s">
        <v>2673</v>
      </c>
      <c r="O6495" t="s">
        <v>1202</v>
      </c>
      <c r="P6495" t="s">
        <v>1317</v>
      </c>
      <c r="Q6495">
        <v>0.01</v>
      </c>
      <c r="R6495">
        <v>0.01</v>
      </c>
    </row>
    <row r="6496" spans="1:18" x14ac:dyDescent="0.25">
      <c r="A6496" t="s">
        <v>16248</v>
      </c>
      <c r="B6496" t="s">
        <v>19138</v>
      </c>
      <c r="D6496" t="s">
        <v>19139</v>
      </c>
      <c r="F6496" s="65">
        <v>1.4</v>
      </c>
      <c r="G6496" s="65" t="s">
        <v>1213</v>
      </c>
      <c r="J6496" s="65" t="s">
        <v>2673</v>
      </c>
      <c r="O6496" t="s">
        <v>1202</v>
      </c>
    </row>
    <row r="6497" spans="1:18" x14ac:dyDescent="0.25">
      <c r="A6497" t="s">
        <v>16718</v>
      </c>
      <c r="B6497" t="s">
        <v>19140</v>
      </c>
      <c r="D6497" t="s">
        <v>19141</v>
      </c>
      <c r="F6497" s="65">
        <v>9</v>
      </c>
      <c r="G6497" s="65" t="s">
        <v>1213</v>
      </c>
      <c r="J6497" s="65" t="s">
        <v>2673</v>
      </c>
      <c r="O6497" t="s">
        <v>1202</v>
      </c>
    </row>
    <row r="6498" spans="1:18" x14ac:dyDescent="0.25">
      <c r="A6498" t="s">
        <v>16248</v>
      </c>
      <c r="B6498" t="s">
        <v>19142</v>
      </c>
      <c r="D6498" t="s">
        <v>19143</v>
      </c>
      <c r="F6498" s="65">
        <v>8.1</v>
      </c>
      <c r="G6498" s="65" t="s">
        <v>1213</v>
      </c>
      <c r="J6498" s="65" t="s">
        <v>2673</v>
      </c>
      <c r="O6498" t="s">
        <v>1202</v>
      </c>
    </row>
    <row r="6499" spans="1:18" x14ac:dyDescent="0.25">
      <c r="A6499" t="s">
        <v>19144</v>
      </c>
      <c r="B6499" t="s">
        <v>19145</v>
      </c>
      <c r="D6499" t="s">
        <v>19146</v>
      </c>
      <c r="F6499" s="65">
        <v>5.2</v>
      </c>
      <c r="G6499" s="65" t="s">
        <v>1206</v>
      </c>
      <c r="J6499" s="65" t="s">
        <v>2673</v>
      </c>
      <c r="O6499" t="s">
        <v>1202</v>
      </c>
      <c r="P6499" t="s">
        <v>1317</v>
      </c>
      <c r="Q6499">
        <v>0.01</v>
      </c>
      <c r="R6499">
        <v>0.01</v>
      </c>
    </row>
    <row r="6500" spans="1:18" x14ac:dyDescent="0.25">
      <c r="A6500" t="s">
        <v>19147</v>
      </c>
      <c r="B6500" t="s">
        <v>19148</v>
      </c>
      <c r="D6500" t="s">
        <v>19149</v>
      </c>
      <c r="F6500" s="65">
        <v>1.3</v>
      </c>
      <c r="G6500" s="65" t="s">
        <v>1213</v>
      </c>
      <c r="J6500" s="65" t="s">
        <v>2673</v>
      </c>
      <c r="O6500" t="s">
        <v>1202</v>
      </c>
    </row>
    <row r="6501" spans="1:18" x14ac:dyDescent="0.25">
      <c r="A6501" t="s">
        <v>19150</v>
      </c>
      <c r="B6501" t="s">
        <v>19151</v>
      </c>
      <c r="D6501" t="s">
        <v>19152</v>
      </c>
      <c r="F6501" s="65">
        <v>16.5</v>
      </c>
      <c r="G6501" s="65" t="s">
        <v>1495</v>
      </c>
      <c r="J6501" s="65" t="s">
        <v>2673</v>
      </c>
      <c r="O6501" t="s">
        <v>1360</v>
      </c>
      <c r="Q6501">
        <v>0</v>
      </c>
      <c r="R6501">
        <v>0</v>
      </c>
    </row>
    <row r="6502" spans="1:18" x14ac:dyDescent="0.25">
      <c r="A6502" t="s">
        <v>19153</v>
      </c>
      <c r="B6502" t="s">
        <v>19154</v>
      </c>
      <c r="D6502" t="s">
        <v>19155</v>
      </c>
      <c r="F6502" s="65">
        <v>14.2</v>
      </c>
      <c r="G6502" s="65" t="s">
        <v>1206</v>
      </c>
      <c r="J6502" s="65" t="s">
        <v>2673</v>
      </c>
      <c r="O6502" t="s">
        <v>1202</v>
      </c>
      <c r="P6502" t="s">
        <v>1317</v>
      </c>
      <c r="Q6502">
        <v>0.01</v>
      </c>
      <c r="R6502">
        <v>0.01</v>
      </c>
    </row>
    <row r="6503" spans="1:18" x14ac:dyDescent="0.25">
      <c r="A6503" t="s">
        <v>19156</v>
      </c>
      <c r="B6503" t="s">
        <v>19157</v>
      </c>
      <c r="D6503" t="s">
        <v>19158</v>
      </c>
      <c r="F6503" s="65">
        <v>10</v>
      </c>
      <c r="G6503" s="65" t="s">
        <v>394</v>
      </c>
      <c r="J6503" s="65" t="s">
        <v>2673</v>
      </c>
      <c r="O6503" t="s">
        <v>1202</v>
      </c>
      <c r="Q6503">
        <v>0</v>
      </c>
      <c r="R6503">
        <v>0</v>
      </c>
    </row>
    <row r="6504" spans="1:18" x14ac:dyDescent="0.25">
      <c r="A6504" t="s">
        <v>19120</v>
      </c>
      <c r="B6504" t="s">
        <v>19159</v>
      </c>
      <c r="D6504" t="s">
        <v>19160</v>
      </c>
      <c r="F6504" s="65">
        <v>36</v>
      </c>
      <c r="G6504" s="65" t="s">
        <v>1213</v>
      </c>
      <c r="J6504" s="65" t="s">
        <v>2673</v>
      </c>
      <c r="O6504" t="s">
        <v>1202</v>
      </c>
    </row>
    <row r="6505" spans="1:18" x14ac:dyDescent="0.25">
      <c r="A6505" t="s">
        <v>19161</v>
      </c>
      <c r="B6505" t="s">
        <v>19162</v>
      </c>
      <c r="D6505" t="s">
        <v>19163</v>
      </c>
      <c r="F6505" s="65">
        <v>5.4</v>
      </c>
      <c r="G6505" s="65" t="s">
        <v>1206</v>
      </c>
      <c r="J6505" s="65" t="s">
        <v>2673</v>
      </c>
      <c r="O6505" t="s">
        <v>1202</v>
      </c>
      <c r="P6505" t="s">
        <v>1317</v>
      </c>
      <c r="Q6505">
        <v>0.01</v>
      </c>
      <c r="R6505">
        <v>0.01</v>
      </c>
    </row>
    <row r="6506" spans="1:18" x14ac:dyDescent="0.25">
      <c r="A6506" t="s">
        <v>19164</v>
      </c>
      <c r="B6506" t="s">
        <v>19165</v>
      </c>
      <c r="D6506" t="s">
        <v>19166</v>
      </c>
      <c r="F6506" s="65">
        <v>0.7</v>
      </c>
      <c r="G6506" s="65" t="s">
        <v>1213</v>
      </c>
      <c r="J6506" s="65" t="s">
        <v>2673</v>
      </c>
      <c r="O6506" t="s">
        <v>1202</v>
      </c>
    </row>
    <row r="6507" spans="1:18" x14ac:dyDescent="0.25">
      <c r="A6507" t="s">
        <v>19167</v>
      </c>
      <c r="B6507" t="s">
        <v>19168</v>
      </c>
      <c r="D6507" t="s">
        <v>19169</v>
      </c>
      <c r="F6507" s="65">
        <v>1.7</v>
      </c>
      <c r="G6507" s="65" t="s">
        <v>1213</v>
      </c>
      <c r="J6507" s="65" t="s">
        <v>2673</v>
      </c>
      <c r="O6507" t="s">
        <v>1202</v>
      </c>
    </row>
    <row r="6508" spans="1:18" x14ac:dyDescent="0.25">
      <c r="A6508" t="s">
        <v>19150</v>
      </c>
      <c r="B6508" t="s">
        <v>19170</v>
      </c>
      <c r="D6508" t="s">
        <v>19171</v>
      </c>
      <c r="F6508" s="65">
        <v>15</v>
      </c>
      <c r="G6508" s="65" t="s">
        <v>1495</v>
      </c>
      <c r="J6508" s="65" t="s">
        <v>2673</v>
      </c>
      <c r="O6508" t="s">
        <v>1360</v>
      </c>
      <c r="Q6508">
        <v>0</v>
      </c>
      <c r="R6508">
        <v>0</v>
      </c>
    </row>
    <row r="6509" spans="1:18" x14ac:dyDescent="0.25">
      <c r="A6509" t="s">
        <v>19172</v>
      </c>
      <c r="B6509" t="s">
        <v>19173</v>
      </c>
      <c r="D6509" t="s">
        <v>19174</v>
      </c>
      <c r="F6509" s="65">
        <v>49.9</v>
      </c>
      <c r="G6509" s="65" t="s">
        <v>394</v>
      </c>
      <c r="H6509">
        <v>37.649000000000001</v>
      </c>
      <c r="I6509">
        <v>-5.27</v>
      </c>
      <c r="J6509" s="65" t="s">
        <v>2673</v>
      </c>
      <c r="K6509" t="s">
        <v>2708</v>
      </c>
      <c r="O6509" t="s">
        <v>1202</v>
      </c>
      <c r="P6509" t="s">
        <v>1209</v>
      </c>
      <c r="Q6509">
        <v>3.43</v>
      </c>
      <c r="R6509">
        <v>3.43</v>
      </c>
    </row>
    <row r="6510" spans="1:18" x14ac:dyDescent="0.25">
      <c r="A6510" t="s">
        <v>19175</v>
      </c>
      <c r="B6510" t="s">
        <v>19176</v>
      </c>
      <c r="D6510" t="s">
        <v>19177</v>
      </c>
      <c r="F6510" s="65">
        <v>15.3</v>
      </c>
      <c r="G6510" s="65" t="s">
        <v>1495</v>
      </c>
      <c r="J6510" s="65" t="s">
        <v>2673</v>
      </c>
      <c r="O6510" t="s">
        <v>1360</v>
      </c>
      <c r="Q6510">
        <v>0</v>
      </c>
      <c r="R6510">
        <v>0</v>
      </c>
    </row>
    <row r="6511" spans="1:18" x14ac:dyDescent="0.25">
      <c r="A6511" t="s">
        <v>18367</v>
      </c>
      <c r="B6511" t="s">
        <v>19178</v>
      </c>
      <c r="D6511" t="s">
        <v>19179</v>
      </c>
      <c r="F6511" s="65">
        <v>10</v>
      </c>
      <c r="G6511" s="65" t="s">
        <v>394</v>
      </c>
      <c r="J6511" s="65" t="s">
        <v>2673</v>
      </c>
      <c r="O6511" t="s">
        <v>1202</v>
      </c>
      <c r="Q6511">
        <v>0</v>
      </c>
      <c r="R6511">
        <v>0</v>
      </c>
    </row>
    <row r="6512" spans="1:18" x14ac:dyDescent="0.25">
      <c r="A6512" t="s">
        <v>19180</v>
      </c>
      <c r="B6512" t="s">
        <v>19181</v>
      </c>
      <c r="D6512" t="s">
        <v>19182</v>
      </c>
      <c r="F6512" s="65">
        <v>42</v>
      </c>
      <c r="G6512" s="65" t="s">
        <v>1495</v>
      </c>
      <c r="J6512" s="65" t="s">
        <v>2673</v>
      </c>
      <c r="O6512" t="s">
        <v>1360</v>
      </c>
      <c r="Q6512">
        <v>0</v>
      </c>
      <c r="R6512">
        <v>0</v>
      </c>
    </row>
    <row r="6513" spans="1:18" x14ac:dyDescent="0.25">
      <c r="A6513" t="s">
        <v>19183</v>
      </c>
      <c r="B6513" t="s">
        <v>19184</v>
      </c>
      <c r="D6513" t="s">
        <v>19185</v>
      </c>
      <c r="F6513" s="65">
        <v>24.5</v>
      </c>
      <c r="G6513" s="65" t="s">
        <v>1989</v>
      </c>
      <c r="J6513" s="65" t="s">
        <v>2673</v>
      </c>
      <c r="O6513" t="s">
        <v>1202</v>
      </c>
      <c r="P6513" t="s">
        <v>1317</v>
      </c>
      <c r="Q6513">
        <v>0.1</v>
      </c>
      <c r="R6513">
        <v>0.1</v>
      </c>
    </row>
    <row r="6514" spans="1:18" x14ac:dyDescent="0.25">
      <c r="A6514" t="s">
        <v>16674</v>
      </c>
      <c r="B6514" t="s">
        <v>19186</v>
      </c>
      <c r="D6514" t="s">
        <v>19187</v>
      </c>
      <c r="F6514" s="65">
        <v>16.100000000000001</v>
      </c>
      <c r="G6514" s="65" t="s">
        <v>1495</v>
      </c>
      <c r="J6514" s="65" t="s">
        <v>2673</v>
      </c>
      <c r="O6514" t="s">
        <v>1360</v>
      </c>
      <c r="Q6514">
        <v>0</v>
      </c>
      <c r="R6514">
        <v>0</v>
      </c>
    </row>
    <row r="6515" spans="1:18" x14ac:dyDescent="0.25">
      <c r="A6515" t="s">
        <v>17954</v>
      </c>
      <c r="B6515" t="s">
        <v>19188</v>
      </c>
      <c r="D6515" t="s">
        <v>19189</v>
      </c>
      <c r="F6515" s="65">
        <v>14.9</v>
      </c>
      <c r="G6515" s="65" t="s">
        <v>1206</v>
      </c>
      <c r="J6515" s="65" t="s">
        <v>2673</v>
      </c>
      <c r="O6515" t="s">
        <v>1202</v>
      </c>
      <c r="P6515" t="s">
        <v>1317</v>
      </c>
      <c r="Q6515">
        <v>0.01</v>
      </c>
      <c r="R6515">
        <v>0.01</v>
      </c>
    </row>
    <row r="6516" spans="1:18" x14ac:dyDescent="0.25">
      <c r="A6516" t="s">
        <v>19190</v>
      </c>
      <c r="B6516" t="s">
        <v>19191</v>
      </c>
      <c r="D6516" t="s">
        <v>19192</v>
      </c>
      <c r="F6516" s="65">
        <v>7.4</v>
      </c>
      <c r="G6516" s="65" t="s">
        <v>63</v>
      </c>
      <c r="J6516" s="65" t="s">
        <v>2673</v>
      </c>
      <c r="O6516" t="s">
        <v>1202</v>
      </c>
      <c r="P6516" t="s">
        <v>1317</v>
      </c>
      <c r="Q6516">
        <v>1.7</v>
      </c>
      <c r="R6516">
        <v>0.13</v>
      </c>
    </row>
    <row r="6517" spans="1:18" x14ac:dyDescent="0.25">
      <c r="A6517" t="s">
        <v>19193</v>
      </c>
      <c r="B6517" t="s">
        <v>19194</v>
      </c>
      <c r="D6517" t="s">
        <v>19195</v>
      </c>
      <c r="F6517" s="65">
        <v>44.8</v>
      </c>
      <c r="G6517" s="65" t="s">
        <v>1495</v>
      </c>
      <c r="J6517" s="65" t="s">
        <v>2673</v>
      </c>
      <c r="O6517" t="s">
        <v>1360</v>
      </c>
      <c r="Q6517">
        <v>0</v>
      </c>
      <c r="R6517">
        <v>0</v>
      </c>
    </row>
    <row r="6518" spans="1:18" x14ac:dyDescent="0.25">
      <c r="A6518" t="s">
        <v>19196</v>
      </c>
      <c r="B6518" t="s">
        <v>19197</v>
      </c>
      <c r="D6518" t="s">
        <v>19198</v>
      </c>
      <c r="F6518" s="65">
        <v>20</v>
      </c>
      <c r="G6518" s="65" t="s">
        <v>394</v>
      </c>
      <c r="J6518" s="65" t="s">
        <v>2673</v>
      </c>
      <c r="O6518" t="s">
        <v>1202</v>
      </c>
      <c r="Q6518">
        <v>0</v>
      </c>
      <c r="R6518">
        <v>0</v>
      </c>
    </row>
    <row r="6519" spans="1:18" x14ac:dyDescent="0.25">
      <c r="A6519" t="s">
        <v>19199</v>
      </c>
      <c r="B6519" t="s">
        <v>19200</v>
      </c>
      <c r="D6519" t="s">
        <v>19201</v>
      </c>
      <c r="F6519" s="65">
        <v>14.8</v>
      </c>
      <c r="G6519" s="65" t="s">
        <v>1206</v>
      </c>
      <c r="J6519" s="65" t="s">
        <v>2673</v>
      </c>
      <c r="O6519" t="s">
        <v>1202</v>
      </c>
      <c r="P6519" t="s">
        <v>1317</v>
      </c>
      <c r="Q6519">
        <v>0.01</v>
      </c>
      <c r="R6519">
        <v>0.01</v>
      </c>
    </row>
    <row r="6520" spans="1:18" x14ac:dyDescent="0.25">
      <c r="A6520" t="s">
        <v>16410</v>
      </c>
      <c r="B6520" t="s">
        <v>19202</v>
      </c>
      <c r="D6520" t="s">
        <v>19203</v>
      </c>
      <c r="F6520" s="65">
        <v>3</v>
      </c>
      <c r="G6520" s="65" t="s">
        <v>1495</v>
      </c>
      <c r="J6520" s="65" t="s">
        <v>2673</v>
      </c>
      <c r="O6520" t="s">
        <v>1360</v>
      </c>
      <c r="Q6520">
        <v>0</v>
      </c>
      <c r="R6520">
        <v>0</v>
      </c>
    </row>
    <row r="6521" spans="1:18" x14ac:dyDescent="0.25">
      <c r="A6521" t="s">
        <v>19204</v>
      </c>
      <c r="B6521" t="s">
        <v>19205</v>
      </c>
      <c r="D6521" t="s">
        <v>19206</v>
      </c>
      <c r="F6521" s="65">
        <v>3.3</v>
      </c>
      <c r="G6521" s="65" t="s">
        <v>1206</v>
      </c>
      <c r="J6521" s="65" t="s">
        <v>2673</v>
      </c>
      <c r="O6521" t="s">
        <v>1202</v>
      </c>
      <c r="P6521" t="s">
        <v>1317</v>
      </c>
      <c r="Q6521">
        <v>0.01</v>
      </c>
      <c r="R6521">
        <v>0.01</v>
      </c>
    </row>
    <row r="6522" spans="1:18" x14ac:dyDescent="0.25">
      <c r="A6522" t="s">
        <v>19207</v>
      </c>
      <c r="B6522" t="s">
        <v>19208</v>
      </c>
      <c r="D6522" t="s">
        <v>19209</v>
      </c>
      <c r="F6522" s="65">
        <v>8.1999999999999993</v>
      </c>
      <c r="G6522" s="65" t="s">
        <v>49</v>
      </c>
      <c r="J6522" s="65" t="s">
        <v>2673</v>
      </c>
      <c r="O6522" t="s">
        <v>1202</v>
      </c>
      <c r="P6522" t="s">
        <v>1317</v>
      </c>
      <c r="Q6522">
        <v>1.7</v>
      </c>
      <c r="R6522">
        <v>0.13</v>
      </c>
    </row>
    <row r="6523" spans="1:18" x14ac:dyDescent="0.25">
      <c r="A6523" t="s">
        <v>19210</v>
      </c>
      <c r="B6523" t="s">
        <v>19211</v>
      </c>
      <c r="D6523" t="s">
        <v>19212</v>
      </c>
      <c r="F6523" s="65">
        <v>93</v>
      </c>
      <c r="G6523" s="65" t="s">
        <v>1206</v>
      </c>
      <c r="J6523" s="65" t="s">
        <v>2673</v>
      </c>
      <c r="O6523" t="s">
        <v>1202</v>
      </c>
      <c r="P6523" t="s">
        <v>1317</v>
      </c>
      <c r="Q6523">
        <v>0.01</v>
      </c>
      <c r="R6523">
        <v>0.01</v>
      </c>
    </row>
    <row r="6524" spans="1:18" x14ac:dyDescent="0.25">
      <c r="A6524" t="s">
        <v>19213</v>
      </c>
      <c r="B6524" t="s">
        <v>19214</v>
      </c>
      <c r="D6524" t="s">
        <v>19215</v>
      </c>
      <c r="F6524" s="65">
        <v>4.3</v>
      </c>
      <c r="G6524" s="65" t="s">
        <v>1206</v>
      </c>
      <c r="J6524" s="65" t="s">
        <v>2673</v>
      </c>
      <c r="O6524" t="s">
        <v>1202</v>
      </c>
      <c r="P6524" t="s">
        <v>1317</v>
      </c>
      <c r="Q6524">
        <v>0.01</v>
      </c>
      <c r="R6524">
        <v>0.01</v>
      </c>
    </row>
    <row r="6525" spans="1:18" x14ac:dyDescent="0.25">
      <c r="A6525" t="s">
        <v>19216</v>
      </c>
      <c r="B6525" t="s">
        <v>19217</v>
      </c>
      <c r="D6525" t="s">
        <v>19218</v>
      </c>
      <c r="F6525" s="65">
        <v>50</v>
      </c>
      <c r="G6525" s="65" t="s">
        <v>63</v>
      </c>
      <c r="J6525" s="65" t="s">
        <v>2673</v>
      </c>
      <c r="O6525" t="s">
        <v>1202</v>
      </c>
      <c r="P6525" t="s">
        <v>1317</v>
      </c>
      <c r="Q6525">
        <v>1.7</v>
      </c>
      <c r="R6525">
        <v>0.13</v>
      </c>
    </row>
    <row r="6526" spans="1:18" x14ac:dyDescent="0.25">
      <c r="A6526" t="s">
        <v>19219</v>
      </c>
      <c r="B6526" t="s">
        <v>19220</v>
      </c>
      <c r="D6526" t="s">
        <v>19221</v>
      </c>
      <c r="F6526" s="65">
        <v>2.2000000000000002</v>
      </c>
      <c r="G6526" s="65" t="s">
        <v>49</v>
      </c>
      <c r="J6526" s="65" t="s">
        <v>2673</v>
      </c>
      <c r="O6526" t="s">
        <v>1202</v>
      </c>
      <c r="P6526" t="s">
        <v>1317</v>
      </c>
      <c r="Q6526">
        <v>1.7</v>
      </c>
      <c r="R6526">
        <v>0.13</v>
      </c>
    </row>
    <row r="6527" spans="1:18" x14ac:dyDescent="0.25">
      <c r="A6527" t="s">
        <v>19222</v>
      </c>
      <c r="B6527" t="s">
        <v>19223</v>
      </c>
      <c r="D6527" t="s">
        <v>27</v>
      </c>
      <c r="F6527" s="65">
        <v>2.1</v>
      </c>
      <c r="G6527" s="65" t="s">
        <v>1213</v>
      </c>
      <c r="J6527" s="65" t="s">
        <v>2673</v>
      </c>
      <c r="O6527" t="s">
        <v>1202</v>
      </c>
    </row>
    <row r="6528" spans="1:18" x14ac:dyDescent="0.25">
      <c r="A6528" t="s">
        <v>19224</v>
      </c>
      <c r="B6528" t="s">
        <v>19225</v>
      </c>
      <c r="D6528" t="s">
        <v>19226</v>
      </c>
      <c r="F6528" s="65">
        <v>50</v>
      </c>
      <c r="G6528" s="65" t="s">
        <v>394</v>
      </c>
      <c r="H6528">
        <v>39.228999999999999</v>
      </c>
      <c r="I6528">
        <v>-5.391</v>
      </c>
      <c r="J6528" s="65" t="s">
        <v>2673</v>
      </c>
      <c r="K6528" t="s">
        <v>2801</v>
      </c>
      <c r="O6528" t="s">
        <v>1202</v>
      </c>
      <c r="P6528" t="s">
        <v>1209</v>
      </c>
      <c r="Q6528">
        <v>3.43</v>
      </c>
      <c r="R6528">
        <v>3.43</v>
      </c>
    </row>
    <row r="6529" spans="1:18" x14ac:dyDescent="0.25">
      <c r="A6529" t="s">
        <v>19227</v>
      </c>
      <c r="B6529" t="s">
        <v>19228</v>
      </c>
      <c r="D6529" t="s">
        <v>19229</v>
      </c>
      <c r="F6529" s="65">
        <v>50</v>
      </c>
      <c r="G6529" s="65" t="s">
        <v>394</v>
      </c>
      <c r="H6529">
        <v>39.228999999999999</v>
      </c>
      <c r="I6529">
        <v>-5.391</v>
      </c>
      <c r="J6529" s="65" t="s">
        <v>2673</v>
      </c>
      <c r="K6529" t="s">
        <v>2801</v>
      </c>
      <c r="O6529" t="s">
        <v>1202</v>
      </c>
      <c r="P6529" t="s">
        <v>1209</v>
      </c>
      <c r="Q6529">
        <v>3.43</v>
      </c>
      <c r="R6529">
        <v>3.43</v>
      </c>
    </row>
    <row r="6530" spans="1:18" x14ac:dyDescent="0.25">
      <c r="A6530" t="s">
        <v>19230</v>
      </c>
      <c r="B6530" t="s">
        <v>19231</v>
      </c>
      <c r="D6530" t="s">
        <v>19232</v>
      </c>
      <c r="F6530" s="65">
        <v>50</v>
      </c>
      <c r="G6530" s="65" t="s">
        <v>394</v>
      </c>
      <c r="H6530">
        <v>39.228999999999999</v>
      </c>
      <c r="I6530">
        <v>-5.391</v>
      </c>
      <c r="J6530" s="65" t="s">
        <v>2673</v>
      </c>
      <c r="K6530" t="s">
        <v>2801</v>
      </c>
      <c r="O6530" t="s">
        <v>1202</v>
      </c>
      <c r="P6530" t="s">
        <v>1209</v>
      </c>
      <c r="Q6530">
        <v>3.43</v>
      </c>
      <c r="R6530">
        <v>3.43</v>
      </c>
    </row>
    <row r="6531" spans="1:18" x14ac:dyDescent="0.25">
      <c r="A6531" t="s">
        <v>19233</v>
      </c>
      <c r="B6531" t="s">
        <v>19234</v>
      </c>
      <c r="D6531" t="s">
        <v>19235</v>
      </c>
      <c r="F6531" s="65">
        <v>50</v>
      </c>
      <c r="G6531" s="65" t="s">
        <v>394</v>
      </c>
      <c r="H6531">
        <v>39.228999999999999</v>
      </c>
      <c r="I6531">
        <v>-5.391</v>
      </c>
      <c r="J6531" s="65" t="s">
        <v>2673</v>
      </c>
      <c r="K6531" t="s">
        <v>2801</v>
      </c>
      <c r="O6531" t="s">
        <v>1202</v>
      </c>
      <c r="P6531" t="s">
        <v>1209</v>
      </c>
      <c r="Q6531">
        <v>3.43</v>
      </c>
      <c r="R6531">
        <v>3.43</v>
      </c>
    </row>
    <row r="6532" spans="1:18" x14ac:dyDescent="0.25">
      <c r="A6532" t="s">
        <v>19236</v>
      </c>
      <c r="B6532" t="s">
        <v>19237</v>
      </c>
      <c r="D6532" t="s">
        <v>19238</v>
      </c>
      <c r="F6532" s="65">
        <v>50</v>
      </c>
      <c r="G6532" s="65" t="s">
        <v>394</v>
      </c>
      <c r="H6532">
        <v>37.957999999999998</v>
      </c>
      <c r="I6532">
        <v>-4.4980000000000002</v>
      </c>
      <c r="J6532" s="65" t="s">
        <v>2673</v>
      </c>
      <c r="K6532" t="s">
        <v>2708</v>
      </c>
      <c r="O6532" t="s">
        <v>1202</v>
      </c>
      <c r="P6532" t="s">
        <v>1209</v>
      </c>
      <c r="Q6532">
        <v>3.43</v>
      </c>
      <c r="R6532">
        <v>3.43</v>
      </c>
    </row>
    <row r="6533" spans="1:18" x14ac:dyDescent="0.25">
      <c r="A6533" t="s">
        <v>19239</v>
      </c>
      <c r="B6533" t="s">
        <v>19240</v>
      </c>
      <c r="D6533" t="s">
        <v>19241</v>
      </c>
      <c r="F6533" s="65">
        <v>50</v>
      </c>
      <c r="G6533" s="65" t="s">
        <v>394</v>
      </c>
      <c r="H6533">
        <v>37.957999999999998</v>
      </c>
      <c r="I6533">
        <v>-4.4980000000000002</v>
      </c>
      <c r="J6533" s="65" t="s">
        <v>2673</v>
      </c>
      <c r="K6533" t="s">
        <v>2708</v>
      </c>
      <c r="O6533" t="s">
        <v>1202</v>
      </c>
      <c r="P6533" t="s">
        <v>1209</v>
      </c>
      <c r="Q6533">
        <v>3.43</v>
      </c>
      <c r="R6533">
        <v>3.43</v>
      </c>
    </row>
    <row r="6534" spans="1:18" x14ac:dyDescent="0.25">
      <c r="A6534" t="s">
        <v>19242</v>
      </c>
      <c r="B6534" t="s">
        <v>19243</v>
      </c>
      <c r="D6534" t="s">
        <v>19244</v>
      </c>
      <c r="F6534" s="65">
        <v>50</v>
      </c>
      <c r="G6534" s="65" t="s">
        <v>394</v>
      </c>
      <c r="H6534">
        <v>37.417999999999999</v>
      </c>
      <c r="I6534">
        <v>-6.2809999999999997</v>
      </c>
      <c r="J6534" s="65" t="s">
        <v>2673</v>
      </c>
      <c r="K6534" t="s">
        <v>2708</v>
      </c>
      <c r="O6534" t="s">
        <v>1202</v>
      </c>
      <c r="P6534" t="s">
        <v>1209</v>
      </c>
      <c r="Q6534">
        <v>3.43</v>
      </c>
      <c r="R6534">
        <v>3.43</v>
      </c>
    </row>
    <row r="6535" spans="1:18" x14ac:dyDescent="0.25">
      <c r="A6535" t="s">
        <v>19245</v>
      </c>
      <c r="B6535" t="s">
        <v>19246</v>
      </c>
      <c r="D6535" t="s">
        <v>19247</v>
      </c>
      <c r="F6535" s="65">
        <v>50</v>
      </c>
      <c r="G6535" s="65" t="s">
        <v>394</v>
      </c>
      <c r="H6535">
        <v>37.417999999999999</v>
      </c>
      <c r="I6535">
        <v>-6.2809999999999997</v>
      </c>
      <c r="J6535" s="65" t="s">
        <v>2673</v>
      </c>
      <c r="K6535" t="s">
        <v>2708</v>
      </c>
      <c r="O6535" t="s">
        <v>1202</v>
      </c>
      <c r="P6535" t="s">
        <v>1209</v>
      </c>
      <c r="Q6535">
        <v>3.43</v>
      </c>
      <c r="R6535">
        <v>3.43</v>
      </c>
    </row>
    <row r="6536" spans="1:18" x14ac:dyDescent="0.25">
      <c r="A6536" t="s">
        <v>19248</v>
      </c>
      <c r="B6536" t="s">
        <v>19249</v>
      </c>
      <c r="D6536" t="s">
        <v>19250</v>
      </c>
      <c r="F6536" s="65">
        <v>50</v>
      </c>
      <c r="G6536" s="65" t="s">
        <v>394</v>
      </c>
      <c r="H6536">
        <v>37.417999999999999</v>
      </c>
      <c r="I6536">
        <v>-6.2809999999999997</v>
      </c>
      <c r="J6536" s="65" t="s">
        <v>2673</v>
      </c>
      <c r="K6536" t="s">
        <v>2708</v>
      </c>
      <c r="O6536" t="s">
        <v>1202</v>
      </c>
      <c r="P6536" t="s">
        <v>1209</v>
      </c>
      <c r="Q6536">
        <v>3.43</v>
      </c>
      <c r="R6536">
        <v>3.43</v>
      </c>
    </row>
    <row r="6537" spans="1:18" x14ac:dyDescent="0.25">
      <c r="A6537" t="s">
        <v>17158</v>
      </c>
      <c r="B6537" t="s">
        <v>19251</v>
      </c>
      <c r="D6537" t="s">
        <v>19252</v>
      </c>
      <c r="F6537" s="65">
        <v>1</v>
      </c>
      <c r="G6537" s="65" t="s">
        <v>1206</v>
      </c>
      <c r="J6537" s="65" t="s">
        <v>2673</v>
      </c>
      <c r="O6537" t="s">
        <v>1202</v>
      </c>
      <c r="P6537" t="s">
        <v>1317</v>
      </c>
      <c r="Q6537">
        <v>0.01</v>
      </c>
      <c r="R6537">
        <v>0.01</v>
      </c>
    </row>
    <row r="6538" spans="1:18" x14ac:dyDescent="0.25">
      <c r="A6538" t="s">
        <v>19253</v>
      </c>
      <c r="B6538" t="s">
        <v>19254</v>
      </c>
      <c r="D6538" t="s">
        <v>19255</v>
      </c>
      <c r="F6538" s="65">
        <v>44.2</v>
      </c>
      <c r="G6538" s="65" t="s">
        <v>1989</v>
      </c>
      <c r="J6538" s="65" t="s">
        <v>2673</v>
      </c>
      <c r="O6538" t="s">
        <v>1202</v>
      </c>
      <c r="P6538" t="s">
        <v>1317</v>
      </c>
      <c r="Q6538">
        <v>0.1</v>
      </c>
      <c r="R6538">
        <v>0.1</v>
      </c>
    </row>
    <row r="6539" spans="1:18" x14ac:dyDescent="0.25">
      <c r="A6539" t="s">
        <v>19256</v>
      </c>
      <c r="B6539" t="s">
        <v>19257</v>
      </c>
      <c r="D6539" t="s">
        <v>19258</v>
      </c>
      <c r="F6539" s="65">
        <v>21</v>
      </c>
      <c r="G6539" s="65" t="s">
        <v>1206</v>
      </c>
      <c r="J6539" s="65" t="s">
        <v>2673</v>
      </c>
      <c r="O6539" t="s">
        <v>1202</v>
      </c>
      <c r="P6539" t="s">
        <v>1317</v>
      </c>
      <c r="Q6539">
        <v>0.01</v>
      </c>
      <c r="R6539">
        <v>0.01</v>
      </c>
    </row>
    <row r="6540" spans="1:18" x14ac:dyDescent="0.25">
      <c r="A6540" t="s">
        <v>19259</v>
      </c>
      <c r="B6540" t="s">
        <v>19260</v>
      </c>
      <c r="D6540" t="s">
        <v>19261</v>
      </c>
      <c r="F6540" s="65">
        <v>5.8</v>
      </c>
      <c r="G6540" s="65" t="s">
        <v>394</v>
      </c>
      <c r="J6540" s="65" t="s">
        <v>2673</v>
      </c>
      <c r="O6540" t="s">
        <v>1202</v>
      </c>
      <c r="Q6540">
        <v>0</v>
      </c>
      <c r="R6540">
        <v>0</v>
      </c>
    </row>
    <row r="6541" spans="1:18" x14ac:dyDescent="0.25">
      <c r="A6541" t="s">
        <v>19262</v>
      </c>
      <c r="B6541" t="s">
        <v>19263</v>
      </c>
      <c r="D6541" t="s">
        <v>19264</v>
      </c>
      <c r="F6541" s="65">
        <v>17.600000000000001</v>
      </c>
      <c r="G6541" s="65" t="s">
        <v>1495</v>
      </c>
      <c r="J6541" s="65" t="s">
        <v>2673</v>
      </c>
      <c r="O6541" t="s">
        <v>1360</v>
      </c>
      <c r="Q6541">
        <v>0</v>
      </c>
      <c r="R6541">
        <v>0</v>
      </c>
    </row>
    <row r="6542" spans="1:18" x14ac:dyDescent="0.25">
      <c r="A6542" t="s">
        <v>16554</v>
      </c>
      <c r="B6542" t="s">
        <v>19265</v>
      </c>
      <c r="D6542" t="s">
        <v>362</v>
      </c>
      <c r="F6542" s="65">
        <v>1.1000000000000001</v>
      </c>
      <c r="G6542" s="65" t="s">
        <v>1213</v>
      </c>
      <c r="J6542" s="65" t="s">
        <v>2673</v>
      </c>
      <c r="O6542" t="s">
        <v>1202</v>
      </c>
    </row>
    <row r="6543" spans="1:18" x14ac:dyDescent="0.25">
      <c r="A6543" t="s">
        <v>16285</v>
      </c>
      <c r="B6543" t="s">
        <v>19266</v>
      </c>
      <c r="D6543" t="s">
        <v>19267</v>
      </c>
      <c r="F6543" s="65">
        <v>1.7</v>
      </c>
      <c r="G6543" s="65" t="s">
        <v>1495</v>
      </c>
      <c r="J6543" s="65" t="s">
        <v>2673</v>
      </c>
      <c r="O6543" t="s">
        <v>1360</v>
      </c>
      <c r="Q6543">
        <v>0</v>
      </c>
      <c r="R6543">
        <v>0</v>
      </c>
    </row>
    <row r="6544" spans="1:18" x14ac:dyDescent="0.25">
      <c r="A6544" t="s">
        <v>19268</v>
      </c>
      <c r="B6544" t="s">
        <v>19269</v>
      </c>
      <c r="D6544" t="s">
        <v>19270</v>
      </c>
      <c r="F6544" s="65">
        <v>36</v>
      </c>
      <c r="G6544" s="65" t="s">
        <v>1495</v>
      </c>
      <c r="J6544" s="65" t="s">
        <v>2673</v>
      </c>
      <c r="O6544" t="s">
        <v>1360</v>
      </c>
      <c r="Q6544">
        <v>0</v>
      </c>
      <c r="R6544">
        <v>0</v>
      </c>
    </row>
    <row r="6545" spans="1:18" x14ac:dyDescent="0.25">
      <c r="A6545" t="s">
        <v>19271</v>
      </c>
      <c r="B6545" t="s">
        <v>19272</v>
      </c>
      <c r="D6545" t="s">
        <v>19273</v>
      </c>
      <c r="F6545" s="65">
        <v>23.2</v>
      </c>
      <c r="G6545" s="65" t="s">
        <v>1495</v>
      </c>
      <c r="J6545" s="65" t="s">
        <v>2673</v>
      </c>
      <c r="O6545" t="s">
        <v>1360</v>
      </c>
      <c r="Q6545">
        <v>0</v>
      </c>
      <c r="R6545">
        <v>0</v>
      </c>
    </row>
    <row r="6546" spans="1:18" x14ac:dyDescent="0.25">
      <c r="A6546" t="s">
        <v>19274</v>
      </c>
      <c r="B6546" t="s">
        <v>19275</v>
      </c>
      <c r="D6546" t="s">
        <v>19276</v>
      </c>
      <c r="F6546" s="65">
        <v>9.6999999999999993</v>
      </c>
      <c r="G6546" s="65" t="s">
        <v>1206</v>
      </c>
      <c r="J6546" s="65" t="s">
        <v>2673</v>
      </c>
      <c r="O6546" t="s">
        <v>1202</v>
      </c>
      <c r="P6546" t="s">
        <v>1317</v>
      </c>
      <c r="Q6546">
        <v>0.01</v>
      </c>
      <c r="R6546">
        <v>0.01</v>
      </c>
    </row>
    <row r="6547" spans="1:18" x14ac:dyDescent="0.25">
      <c r="A6547" t="s">
        <v>19277</v>
      </c>
      <c r="B6547" t="s">
        <v>19278</v>
      </c>
      <c r="D6547" t="s">
        <v>19279</v>
      </c>
      <c r="F6547" s="65">
        <v>41.5</v>
      </c>
      <c r="G6547" s="65" t="s">
        <v>1495</v>
      </c>
      <c r="J6547" s="65" t="s">
        <v>2673</v>
      </c>
      <c r="O6547" t="s">
        <v>1360</v>
      </c>
      <c r="Q6547">
        <v>0</v>
      </c>
      <c r="R6547">
        <v>0</v>
      </c>
    </row>
    <row r="6548" spans="1:18" x14ac:dyDescent="0.25">
      <c r="A6548" t="s">
        <v>19280</v>
      </c>
      <c r="B6548" t="s">
        <v>19281</v>
      </c>
      <c r="D6548" t="s">
        <v>19282</v>
      </c>
      <c r="F6548" s="65">
        <v>18</v>
      </c>
      <c r="G6548" s="65" t="s">
        <v>1206</v>
      </c>
      <c r="J6548" s="65" t="s">
        <v>2673</v>
      </c>
      <c r="O6548" t="s">
        <v>1202</v>
      </c>
      <c r="P6548" t="s">
        <v>1317</v>
      </c>
      <c r="Q6548">
        <v>0.01</v>
      </c>
      <c r="R6548">
        <v>0.01</v>
      </c>
    </row>
    <row r="6549" spans="1:18" x14ac:dyDescent="0.25">
      <c r="A6549" t="s">
        <v>19283</v>
      </c>
      <c r="B6549" t="s">
        <v>19284</v>
      </c>
      <c r="D6549" t="s">
        <v>19285</v>
      </c>
      <c r="F6549" s="65">
        <v>46</v>
      </c>
      <c r="G6549" s="65" t="s">
        <v>1206</v>
      </c>
      <c r="J6549" s="65" t="s">
        <v>2673</v>
      </c>
      <c r="O6549" t="s">
        <v>1202</v>
      </c>
      <c r="P6549" t="s">
        <v>1317</v>
      </c>
      <c r="Q6549">
        <v>0.01</v>
      </c>
      <c r="R6549">
        <v>0.01</v>
      </c>
    </row>
    <row r="6550" spans="1:18" x14ac:dyDescent="0.25">
      <c r="A6550" t="s">
        <v>19286</v>
      </c>
      <c r="B6550" t="s">
        <v>19287</v>
      </c>
      <c r="D6550" t="s">
        <v>19288</v>
      </c>
      <c r="F6550" s="65">
        <v>4.4000000000000004</v>
      </c>
      <c r="G6550" s="65" t="s">
        <v>1213</v>
      </c>
      <c r="J6550" s="65" t="s">
        <v>2673</v>
      </c>
      <c r="O6550" t="s">
        <v>1202</v>
      </c>
    </row>
    <row r="6551" spans="1:18" x14ac:dyDescent="0.25">
      <c r="A6551" t="s">
        <v>19289</v>
      </c>
      <c r="B6551" t="s">
        <v>19290</v>
      </c>
      <c r="D6551" t="s">
        <v>19291</v>
      </c>
      <c r="F6551" s="65">
        <v>1.4</v>
      </c>
      <c r="G6551" s="65" t="s">
        <v>394</v>
      </c>
      <c r="J6551" s="65" t="s">
        <v>2673</v>
      </c>
      <c r="O6551" t="s">
        <v>1202</v>
      </c>
      <c r="Q6551">
        <v>0</v>
      </c>
      <c r="R6551">
        <v>0</v>
      </c>
    </row>
    <row r="6552" spans="1:18" x14ac:dyDescent="0.25">
      <c r="A6552" t="s">
        <v>19292</v>
      </c>
      <c r="B6552" t="s">
        <v>19293</v>
      </c>
      <c r="D6552" t="s">
        <v>19294</v>
      </c>
      <c r="F6552" s="65">
        <v>24.8</v>
      </c>
      <c r="G6552" s="65" t="s">
        <v>1989</v>
      </c>
      <c r="J6552" s="65" t="s">
        <v>2673</v>
      </c>
      <c r="O6552" t="s">
        <v>1202</v>
      </c>
      <c r="P6552" t="s">
        <v>1317</v>
      </c>
      <c r="Q6552">
        <v>0.1</v>
      </c>
      <c r="R6552">
        <v>0.1</v>
      </c>
    </row>
    <row r="6553" spans="1:18" x14ac:dyDescent="0.25">
      <c r="A6553" t="s">
        <v>16310</v>
      </c>
      <c r="B6553" t="s">
        <v>19295</v>
      </c>
      <c r="D6553" t="s">
        <v>19296</v>
      </c>
      <c r="F6553" s="65">
        <v>2.4</v>
      </c>
      <c r="G6553" s="65" t="s">
        <v>1213</v>
      </c>
      <c r="J6553" s="65" t="s">
        <v>2673</v>
      </c>
      <c r="O6553" t="s">
        <v>1202</v>
      </c>
    </row>
    <row r="6554" spans="1:18" x14ac:dyDescent="0.25">
      <c r="A6554" t="s">
        <v>19297</v>
      </c>
      <c r="B6554" t="s">
        <v>19298</v>
      </c>
      <c r="D6554" t="s">
        <v>19299</v>
      </c>
      <c r="F6554" s="65">
        <v>1.9</v>
      </c>
      <c r="G6554" s="65" t="s">
        <v>394</v>
      </c>
      <c r="J6554" s="65" t="s">
        <v>2673</v>
      </c>
      <c r="O6554" t="s">
        <v>1202</v>
      </c>
      <c r="Q6554">
        <v>0</v>
      </c>
      <c r="R6554">
        <v>0</v>
      </c>
    </row>
    <row r="6555" spans="1:18" x14ac:dyDescent="0.25">
      <c r="A6555" t="s">
        <v>16531</v>
      </c>
      <c r="B6555" t="s">
        <v>19300</v>
      </c>
      <c r="D6555" t="s">
        <v>19301</v>
      </c>
      <c r="F6555" s="65">
        <v>2.8</v>
      </c>
      <c r="G6555" s="65" t="s">
        <v>1213</v>
      </c>
      <c r="J6555" s="65" t="s">
        <v>2673</v>
      </c>
      <c r="O6555" t="s">
        <v>1202</v>
      </c>
    </row>
    <row r="6556" spans="1:18" x14ac:dyDescent="0.25">
      <c r="A6556" t="s">
        <v>17954</v>
      </c>
      <c r="B6556" t="s">
        <v>19302</v>
      </c>
      <c r="D6556" t="s">
        <v>19303</v>
      </c>
      <c r="F6556" s="65">
        <v>14.9</v>
      </c>
      <c r="G6556" s="65" t="s">
        <v>1206</v>
      </c>
      <c r="J6556" s="65" t="s">
        <v>2673</v>
      </c>
      <c r="O6556" t="s">
        <v>1202</v>
      </c>
      <c r="P6556" t="s">
        <v>1317</v>
      </c>
      <c r="Q6556">
        <v>0.01</v>
      </c>
      <c r="R6556">
        <v>0.01</v>
      </c>
    </row>
    <row r="6557" spans="1:18" x14ac:dyDescent="0.25">
      <c r="A6557" t="s">
        <v>19304</v>
      </c>
      <c r="B6557" t="s">
        <v>19305</v>
      </c>
      <c r="D6557" t="s">
        <v>19306</v>
      </c>
      <c r="F6557" s="65">
        <v>9.9</v>
      </c>
      <c r="G6557" s="65" t="s">
        <v>1206</v>
      </c>
      <c r="J6557" s="65" t="s">
        <v>2673</v>
      </c>
      <c r="O6557" t="s">
        <v>1202</v>
      </c>
      <c r="P6557" t="s">
        <v>1317</v>
      </c>
      <c r="Q6557">
        <v>0.01</v>
      </c>
      <c r="R6557">
        <v>0.01</v>
      </c>
    </row>
    <row r="6558" spans="1:18" x14ac:dyDescent="0.25">
      <c r="A6558" t="s">
        <v>19307</v>
      </c>
      <c r="B6558" t="s">
        <v>19308</v>
      </c>
      <c r="D6558" t="s">
        <v>19309</v>
      </c>
      <c r="F6558" s="65">
        <v>0.9</v>
      </c>
      <c r="G6558" s="65" t="s">
        <v>1989</v>
      </c>
      <c r="J6558" s="65" t="s">
        <v>2673</v>
      </c>
      <c r="O6558" t="s">
        <v>1202</v>
      </c>
      <c r="P6558" t="s">
        <v>1317</v>
      </c>
      <c r="Q6558">
        <v>0.1</v>
      </c>
      <c r="R6558">
        <v>0.1</v>
      </c>
    </row>
    <row r="6559" spans="1:18" x14ac:dyDescent="0.25">
      <c r="A6559" t="s">
        <v>19310</v>
      </c>
      <c r="B6559" t="s">
        <v>19311</v>
      </c>
      <c r="D6559" t="s">
        <v>19312</v>
      </c>
      <c r="F6559" s="65">
        <v>24.9</v>
      </c>
      <c r="G6559" s="65" t="s">
        <v>1206</v>
      </c>
      <c r="J6559" s="65" t="s">
        <v>2673</v>
      </c>
      <c r="O6559" t="s">
        <v>1202</v>
      </c>
      <c r="P6559" t="s">
        <v>1317</v>
      </c>
      <c r="Q6559">
        <v>0.01</v>
      </c>
      <c r="R6559">
        <v>0.01</v>
      </c>
    </row>
    <row r="6560" spans="1:18" x14ac:dyDescent="0.25">
      <c r="A6560" t="s">
        <v>17069</v>
      </c>
      <c r="B6560" t="s">
        <v>19313</v>
      </c>
      <c r="D6560" t="s">
        <v>19314</v>
      </c>
      <c r="F6560" s="65">
        <v>48.1</v>
      </c>
      <c r="G6560" s="65" t="s">
        <v>1495</v>
      </c>
      <c r="J6560" s="65" t="s">
        <v>2673</v>
      </c>
      <c r="O6560" t="s">
        <v>1360</v>
      </c>
      <c r="Q6560">
        <v>0</v>
      </c>
      <c r="R6560">
        <v>0</v>
      </c>
    </row>
    <row r="6561" spans="1:18" x14ac:dyDescent="0.25">
      <c r="A6561" t="s">
        <v>16387</v>
      </c>
      <c r="B6561" t="s">
        <v>19315</v>
      </c>
      <c r="D6561" t="s">
        <v>19316</v>
      </c>
      <c r="F6561" s="65">
        <v>2.7</v>
      </c>
      <c r="G6561" s="65" t="s">
        <v>1213</v>
      </c>
      <c r="J6561" s="65" t="s">
        <v>2673</v>
      </c>
      <c r="O6561" t="s">
        <v>1202</v>
      </c>
    </row>
    <row r="6562" spans="1:18" x14ac:dyDescent="0.25">
      <c r="A6562" t="s">
        <v>19317</v>
      </c>
      <c r="B6562" t="s">
        <v>19318</v>
      </c>
      <c r="D6562" t="s">
        <v>19319</v>
      </c>
      <c r="F6562" s="65">
        <v>7.3</v>
      </c>
      <c r="G6562" s="65" t="s">
        <v>1206</v>
      </c>
      <c r="J6562" s="65" t="s">
        <v>2673</v>
      </c>
      <c r="O6562" t="s">
        <v>1202</v>
      </c>
      <c r="P6562" t="s">
        <v>1317</v>
      </c>
      <c r="Q6562">
        <v>0.01</v>
      </c>
      <c r="R6562">
        <v>0.01</v>
      </c>
    </row>
    <row r="6563" spans="1:18" x14ac:dyDescent="0.25">
      <c r="A6563" t="s">
        <v>19320</v>
      </c>
      <c r="B6563" t="s">
        <v>19321</v>
      </c>
      <c r="D6563" t="s">
        <v>19322</v>
      </c>
      <c r="F6563" s="65">
        <v>3.3</v>
      </c>
      <c r="G6563" s="65" t="s">
        <v>1206</v>
      </c>
      <c r="J6563" s="65" t="s">
        <v>2673</v>
      </c>
      <c r="O6563" t="s">
        <v>1202</v>
      </c>
      <c r="P6563" t="s">
        <v>1317</v>
      </c>
      <c r="Q6563">
        <v>0.01</v>
      </c>
      <c r="R6563">
        <v>0.01</v>
      </c>
    </row>
    <row r="6564" spans="1:18" x14ac:dyDescent="0.25">
      <c r="A6564" t="s">
        <v>19323</v>
      </c>
      <c r="B6564" t="s">
        <v>19324</v>
      </c>
      <c r="D6564" t="s">
        <v>19325</v>
      </c>
      <c r="F6564" s="65">
        <v>2.8</v>
      </c>
      <c r="G6564" s="65" t="s">
        <v>1206</v>
      </c>
      <c r="J6564" s="65" t="s">
        <v>2673</v>
      </c>
      <c r="O6564" t="s">
        <v>1202</v>
      </c>
      <c r="P6564" t="s">
        <v>1317</v>
      </c>
      <c r="Q6564">
        <v>0.01</v>
      </c>
      <c r="R6564">
        <v>0.01</v>
      </c>
    </row>
    <row r="6565" spans="1:18" x14ac:dyDescent="0.25">
      <c r="A6565" t="s">
        <v>16113</v>
      </c>
      <c r="B6565" t="s">
        <v>19326</v>
      </c>
      <c r="D6565" t="s">
        <v>19327</v>
      </c>
      <c r="F6565" s="65">
        <v>2.2000000000000002</v>
      </c>
      <c r="G6565" s="65" t="s">
        <v>1213</v>
      </c>
      <c r="J6565" s="65" t="s">
        <v>2673</v>
      </c>
      <c r="O6565" t="s">
        <v>1202</v>
      </c>
    </row>
    <row r="6566" spans="1:18" x14ac:dyDescent="0.25">
      <c r="A6566" t="s">
        <v>19328</v>
      </c>
      <c r="B6566" t="s">
        <v>19329</v>
      </c>
      <c r="D6566" t="s">
        <v>19330</v>
      </c>
      <c r="F6566" s="65">
        <v>49.9</v>
      </c>
      <c r="G6566" s="65" t="s">
        <v>394</v>
      </c>
      <c r="H6566">
        <v>39.192999999999998</v>
      </c>
      <c r="I6566">
        <v>-5.5789999999999997</v>
      </c>
      <c r="J6566" s="65" t="s">
        <v>2673</v>
      </c>
      <c r="K6566" t="s">
        <v>2801</v>
      </c>
      <c r="O6566" t="s">
        <v>1202</v>
      </c>
      <c r="P6566" t="s">
        <v>1209</v>
      </c>
      <c r="Q6566">
        <v>3.43</v>
      </c>
      <c r="R6566">
        <v>3.43</v>
      </c>
    </row>
    <row r="6567" spans="1:18" x14ac:dyDescent="0.25">
      <c r="A6567" t="s">
        <v>19331</v>
      </c>
      <c r="B6567" t="s">
        <v>19332</v>
      </c>
      <c r="D6567" t="s">
        <v>19333</v>
      </c>
      <c r="F6567" s="65">
        <v>49.9</v>
      </c>
      <c r="G6567" s="65" t="s">
        <v>394</v>
      </c>
      <c r="H6567">
        <v>39.192999999999998</v>
      </c>
      <c r="I6567">
        <v>-5.5789999999999997</v>
      </c>
      <c r="J6567" s="65" t="s">
        <v>2673</v>
      </c>
      <c r="K6567" t="s">
        <v>2801</v>
      </c>
      <c r="O6567" t="s">
        <v>1202</v>
      </c>
      <c r="P6567" t="s">
        <v>1209</v>
      </c>
      <c r="Q6567">
        <v>3.43</v>
      </c>
      <c r="R6567">
        <v>3.43</v>
      </c>
    </row>
    <row r="6568" spans="1:18" x14ac:dyDescent="0.25">
      <c r="A6568" t="s">
        <v>19334</v>
      </c>
      <c r="B6568" t="s">
        <v>19335</v>
      </c>
      <c r="D6568" t="s">
        <v>19336</v>
      </c>
      <c r="F6568" s="65">
        <v>50</v>
      </c>
      <c r="G6568" s="65" t="s">
        <v>1495</v>
      </c>
      <c r="J6568" s="65" t="s">
        <v>2673</v>
      </c>
      <c r="O6568" t="s">
        <v>1360</v>
      </c>
      <c r="Q6568">
        <v>0</v>
      </c>
      <c r="R6568">
        <v>0</v>
      </c>
    </row>
    <row r="6569" spans="1:18" x14ac:dyDescent="0.25">
      <c r="A6569" t="s">
        <v>17032</v>
      </c>
      <c r="B6569" t="s">
        <v>19337</v>
      </c>
      <c r="D6569" t="s">
        <v>19338</v>
      </c>
      <c r="F6569" s="65">
        <v>4.5</v>
      </c>
      <c r="G6569" s="65" t="s">
        <v>1206</v>
      </c>
      <c r="J6569" s="65" t="s">
        <v>2673</v>
      </c>
      <c r="O6569" t="s">
        <v>1202</v>
      </c>
      <c r="P6569" t="s">
        <v>1317</v>
      </c>
      <c r="Q6569">
        <v>0.01</v>
      </c>
      <c r="R6569">
        <v>0.01</v>
      </c>
    </row>
    <row r="6570" spans="1:18" x14ac:dyDescent="0.25">
      <c r="A6570" t="s">
        <v>19339</v>
      </c>
      <c r="B6570" t="s">
        <v>19340</v>
      </c>
      <c r="D6570" t="s">
        <v>19341</v>
      </c>
      <c r="F6570" s="65">
        <v>10</v>
      </c>
      <c r="G6570" s="65" t="s">
        <v>394</v>
      </c>
      <c r="J6570" s="65" t="s">
        <v>2673</v>
      </c>
      <c r="O6570" t="s">
        <v>1202</v>
      </c>
      <c r="Q6570">
        <v>0</v>
      </c>
      <c r="R6570">
        <v>0</v>
      </c>
    </row>
    <row r="6571" spans="1:18" x14ac:dyDescent="0.25">
      <c r="A6571" t="s">
        <v>19342</v>
      </c>
      <c r="B6571" t="s">
        <v>19343</v>
      </c>
      <c r="D6571" t="s">
        <v>19344</v>
      </c>
      <c r="F6571" s="65">
        <v>10</v>
      </c>
      <c r="G6571" s="65" t="s">
        <v>1989</v>
      </c>
      <c r="J6571" s="65" t="s">
        <v>2673</v>
      </c>
      <c r="O6571" t="s">
        <v>1202</v>
      </c>
      <c r="P6571" t="s">
        <v>1317</v>
      </c>
      <c r="Q6571">
        <v>0.1</v>
      </c>
      <c r="R6571">
        <v>0.1</v>
      </c>
    </row>
    <row r="6572" spans="1:18" x14ac:dyDescent="0.25">
      <c r="A6572" t="s">
        <v>19345</v>
      </c>
      <c r="B6572" t="s">
        <v>19346</v>
      </c>
      <c r="D6572" t="s">
        <v>19347</v>
      </c>
      <c r="F6572" s="65">
        <v>14.7</v>
      </c>
      <c r="G6572" s="65" t="s">
        <v>1206</v>
      </c>
      <c r="J6572" s="65" t="s">
        <v>2673</v>
      </c>
      <c r="O6572" t="s">
        <v>1202</v>
      </c>
      <c r="P6572" t="s">
        <v>1317</v>
      </c>
      <c r="Q6572">
        <v>0.01</v>
      </c>
      <c r="R6572">
        <v>0.01</v>
      </c>
    </row>
    <row r="6573" spans="1:18" x14ac:dyDescent="0.25">
      <c r="A6573" t="s">
        <v>16960</v>
      </c>
      <c r="B6573" t="s">
        <v>19348</v>
      </c>
      <c r="D6573" t="s">
        <v>19349</v>
      </c>
      <c r="F6573" s="65">
        <v>25.6</v>
      </c>
      <c r="G6573" s="65" t="s">
        <v>1213</v>
      </c>
      <c r="J6573" s="65" t="s">
        <v>2673</v>
      </c>
      <c r="O6573" t="s">
        <v>1202</v>
      </c>
    </row>
    <row r="6574" spans="1:18" x14ac:dyDescent="0.25">
      <c r="A6574" t="s">
        <v>19350</v>
      </c>
      <c r="B6574" t="s">
        <v>19351</v>
      </c>
      <c r="D6574" t="s">
        <v>19352</v>
      </c>
      <c r="F6574" s="65">
        <v>10</v>
      </c>
      <c r="G6574" s="65" t="s">
        <v>394</v>
      </c>
      <c r="J6574" s="65" t="s">
        <v>2673</v>
      </c>
      <c r="O6574" t="s">
        <v>1202</v>
      </c>
      <c r="Q6574">
        <v>0</v>
      </c>
      <c r="R6574">
        <v>0</v>
      </c>
    </row>
    <row r="6575" spans="1:18" x14ac:dyDescent="0.25">
      <c r="A6575" t="s">
        <v>19353</v>
      </c>
      <c r="B6575" t="s">
        <v>19354</v>
      </c>
      <c r="D6575" t="s">
        <v>19355</v>
      </c>
      <c r="F6575" s="65">
        <v>24.9</v>
      </c>
      <c r="G6575" s="65" t="s">
        <v>1206</v>
      </c>
      <c r="J6575" s="65" t="s">
        <v>2673</v>
      </c>
      <c r="O6575" t="s">
        <v>1202</v>
      </c>
      <c r="P6575" t="s">
        <v>1317</v>
      </c>
      <c r="Q6575">
        <v>0.01</v>
      </c>
      <c r="R6575">
        <v>0.01</v>
      </c>
    </row>
    <row r="6576" spans="1:18" x14ac:dyDescent="0.25">
      <c r="A6576" t="s">
        <v>19356</v>
      </c>
      <c r="B6576" t="s">
        <v>19357</v>
      </c>
      <c r="D6576" t="s">
        <v>19358</v>
      </c>
      <c r="F6576" s="65">
        <v>0.5</v>
      </c>
      <c r="G6576" s="65" t="s">
        <v>1206</v>
      </c>
      <c r="J6576" s="65" t="s">
        <v>2673</v>
      </c>
      <c r="O6576" t="s">
        <v>1202</v>
      </c>
      <c r="P6576" t="s">
        <v>1317</v>
      </c>
      <c r="Q6576">
        <v>0.01</v>
      </c>
      <c r="R6576">
        <v>0.01</v>
      </c>
    </row>
    <row r="6577" spans="1:18" x14ac:dyDescent="0.25">
      <c r="A6577" t="s">
        <v>19359</v>
      </c>
      <c r="B6577" t="s">
        <v>19360</v>
      </c>
      <c r="D6577" t="s">
        <v>19361</v>
      </c>
      <c r="F6577" s="65">
        <v>0.8</v>
      </c>
      <c r="G6577" s="65" t="s">
        <v>1206</v>
      </c>
      <c r="J6577" s="65" t="s">
        <v>2673</v>
      </c>
      <c r="O6577" t="s">
        <v>1202</v>
      </c>
      <c r="P6577" t="s">
        <v>1317</v>
      </c>
      <c r="Q6577">
        <v>0.01</v>
      </c>
      <c r="R6577">
        <v>0.01</v>
      </c>
    </row>
    <row r="6578" spans="1:18" x14ac:dyDescent="0.25">
      <c r="A6578" t="s">
        <v>19362</v>
      </c>
      <c r="B6578" t="s">
        <v>19363</v>
      </c>
      <c r="D6578" t="s">
        <v>19364</v>
      </c>
      <c r="F6578" s="65">
        <v>1</v>
      </c>
      <c r="G6578" s="65" t="s">
        <v>1206</v>
      </c>
      <c r="J6578" s="65" t="s">
        <v>2673</v>
      </c>
      <c r="O6578" t="s">
        <v>1202</v>
      </c>
      <c r="P6578" t="s">
        <v>1317</v>
      </c>
      <c r="Q6578">
        <v>0.01</v>
      </c>
      <c r="R6578">
        <v>0.01</v>
      </c>
    </row>
    <row r="6579" spans="1:18" x14ac:dyDescent="0.25">
      <c r="A6579" t="s">
        <v>19365</v>
      </c>
      <c r="B6579" t="s">
        <v>19366</v>
      </c>
      <c r="D6579" t="s">
        <v>19367</v>
      </c>
      <c r="F6579" s="65">
        <v>4.2</v>
      </c>
      <c r="G6579" s="65" t="s">
        <v>1495</v>
      </c>
      <c r="J6579" s="65" t="s">
        <v>2673</v>
      </c>
      <c r="O6579" t="s">
        <v>1360</v>
      </c>
      <c r="Q6579">
        <v>0</v>
      </c>
      <c r="R6579">
        <v>0</v>
      </c>
    </row>
    <row r="6580" spans="1:18" x14ac:dyDescent="0.25">
      <c r="A6580" t="s">
        <v>16324</v>
      </c>
      <c r="B6580" t="s">
        <v>19368</v>
      </c>
      <c r="D6580" t="s">
        <v>19369</v>
      </c>
      <c r="F6580" s="65">
        <v>3.8</v>
      </c>
      <c r="G6580" s="65" t="s">
        <v>1206</v>
      </c>
      <c r="J6580" s="65" t="s">
        <v>2673</v>
      </c>
      <c r="O6580" t="s">
        <v>1202</v>
      </c>
      <c r="P6580" t="s">
        <v>1317</v>
      </c>
      <c r="Q6580">
        <v>0.01</v>
      </c>
      <c r="R6580">
        <v>0.01</v>
      </c>
    </row>
    <row r="6581" spans="1:18" x14ac:dyDescent="0.25">
      <c r="A6581" t="s">
        <v>19370</v>
      </c>
      <c r="B6581" t="s">
        <v>19371</v>
      </c>
      <c r="D6581" t="s">
        <v>19372</v>
      </c>
      <c r="F6581" s="65">
        <v>2.9</v>
      </c>
      <c r="G6581" s="65" t="s">
        <v>1495</v>
      </c>
      <c r="J6581" s="65" t="s">
        <v>2673</v>
      </c>
      <c r="O6581" t="s">
        <v>1360</v>
      </c>
      <c r="Q6581">
        <v>0</v>
      </c>
      <c r="R6581">
        <v>0</v>
      </c>
    </row>
    <row r="6582" spans="1:18" x14ac:dyDescent="0.25">
      <c r="A6582" t="s">
        <v>18168</v>
      </c>
      <c r="B6582" t="s">
        <v>19373</v>
      </c>
      <c r="D6582" t="s">
        <v>19374</v>
      </c>
      <c r="F6582" s="65">
        <v>5.3</v>
      </c>
      <c r="G6582" s="65" t="s">
        <v>1213</v>
      </c>
      <c r="J6582" s="65" t="s">
        <v>2673</v>
      </c>
      <c r="O6582" t="s">
        <v>1202</v>
      </c>
    </row>
    <row r="6583" spans="1:18" x14ac:dyDescent="0.25">
      <c r="A6583" t="s">
        <v>19375</v>
      </c>
      <c r="B6583" t="s">
        <v>19376</v>
      </c>
      <c r="D6583" t="s">
        <v>19377</v>
      </c>
      <c r="F6583" s="65">
        <v>2</v>
      </c>
      <c r="G6583" s="65" t="s">
        <v>1495</v>
      </c>
      <c r="J6583" s="65" t="s">
        <v>2673</v>
      </c>
      <c r="O6583" t="s">
        <v>1360</v>
      </c>
      <c r="Q6583">
        <v>0</v>
      </c>
      <c r="R6583">
        <v>0</v>
      </c>
    </row>
    <row r="6584" spans="1:18" x14ac:dyDescent="0.25">
      <c r="A6584" t="s">
        <v>19378</v>
      </c>
      <c r="B6584" t="s">
        <v>19379</v>
      </c>
      <c r="D6584" t="s">
        <v>19380</v>
      </c>
      <c r="F6584" s="65">
        <v>3</v>
      </c>
      <c r="G6584" s="65" t="s">
        <v>1495</v>
      </c>
      <c r="J6584" s="65" t="s">
        <v>2673</v>
      </c>
      <c r="O6584" t="s">
        <v>1360</v>
      </c>
      <c r="Q6584">
        <v>0</v>
      </c>
      <c r="R6584">
        <v>0</v>
      </c>
    </row>
    <row r="6585" spans="1:18" x14ac:dyDescent="0.25">
      <c r="A6585" t="s">
        <v>16189</v>
      </c>
      <c r="B6585" t="s">
        <v>19381</v>
      </c>
      <c r="D6585" t="s">
        <v>19382</v>
      </c>
      <c r="F6585" s="65">
        <v>7.4</v>
      </c>
      <c r="G6585" s="65" t="s">
        <v>1206</v>
      </c>
      <c r="J6585" s="65" t="s">
        <v>2673</v>
      </c>
      <c r="O6585" t="s">
        <v>1202</v>
      </c>
      <c r="P6585" t="s">
        <v>1317</v>
      </c>
      <c r="Q6585">
        <v>0.01</v>
      </c>
      <c r="R6585">
        <v>0.01</v>
      </c>
    </row>
    <row r="6586" spans="1:18" x14ac:dyDescent="0.25">
      <c r="A6586" t="s">
        <v>19383</v>
      </c>
      <c r="B6586" t="s">
        <v>19384</v>
      </c>
      <c r="D6586" t="s">
        <v>375</v>
      </c>
      <c r="F6586" s="65">
        <v>3.4</v>
      </c>
      <c r="G6586" s="65" t="s">
        <v>1206</v>
      </c>
      <c r="J6586" s="65" t="s">
        <v>2673</v>
      </c>
      <c r="O6586" t="s">
        <v>1202</v>
      </c>
      <c r="P6586" t="s">
        <v>1317</v>
      </c>
      <c r="Q6586">
        <v>0.01</v>
      </c>
      <c r="R6586">
        <v>0.01</v>
      </c>
    </row>
    <row r="6587" spans="1:18" x14ac:dyDescent="0.25">
      <c r="A6587" t="s">
        <v>19385</v>
      </c>
      <c r="B6587" t="s">
        <v>19386</v>
      </c>
      <c r="D6587" t="s">
        <v>19387</v>
      </c>
      <c r="F6587" s="65">
        <v>29.8</v>
      </c>
      <c r="G6587" s="65" t="s">
        <v>63</v>
      </c>
      <c r="J6587" s="65" t="s">
        <v>2673</v>
      </c>
      <c r="O6587" t="s">
        <v>1202</v>
      </c>
      <c r="P6587" t="s">
        <v>1317</v>
      </c>
      <c r="Q6587">
        <v>1.7</v>
      </c>
      <c r="R6587">
        <v>0.13</v>
      </c>
    </row>
    <row r="6588" spans="1:18" x14ac:dyDescent="0.25">
      <c r="A6588" t="s">
        <v>18679</v>
      </c>
      <c r="B6588" t="s">
        <v>19388</v>
      </c>
      <c r="D6588" t="s">
        <v>19389</v>
      </c>
      <c r="F6588" s="65">
        <v>3</v>
      </c>
      <c r="G6588" s="65" t="s">
        <v>1495</v>
      </c>
      <c r="J6588" s="65" t="s">
        <v>2673</v>
      </c>
      <c r="O6588" t="s">
        <v>1360</v>
      </c>
      <c r="Q6588">
        <v>0</v>
      </c>
      <c r="R6588">
        <v>0</v>
      </c>
    </row>
    <row r="6589" spans="1:18" x14ac:dyDescent="0.25">
      <c r="A6589" t="s">
        <v>19390</v>
      </c>
      <c r="B6589" t="s">
        <v>19391</v>
      </c>
      <c r="D6589" t="s">
        <v>380</v>
      </c>
      <c r="F6589" s="65">
        <v>13.4</v>
      </c>
      <c r="G6589" s="65" t="s">
        <v>1206</v>
      </c>
      <c r="J6589" s="65" t="s">
        <v>2673</v>
      </c>
      <c r="O6589" t="s">
        <v>1202</v>
      </c>
      <c r="P6589" t="s">
        <v>1317</v>
      </c>
      <c r="Q6589">
        <v>0.01</v>
      </c>
      <c r="R6589">
        <v>0.01</v>
      </c>
    </row>
    <row r="6590" spans="1:18" x14ac:dyDescent="0.25">
      <c r="A6590" t="s">
        <v>19392</v>
      </c>
      <c r="B6590" t="s">
        <v>19393</v>
      </c>
      <c r="D6590" t="s">
        <v>19394</v>
      </c>
      <c r="F6590" s="65">
        <v>20</v>
      </c>
      <c r="G6590" s="65" t="s">
        <v>1213</v>
      </c>
      <c r="J6590" s="65" t="s">
        <v>2673</v>
      </c>
      <c r="O6590" t="s">
        <v>1202</v>
      </c>
    </row>
    <row r="6591" spans="1:18" x14ac:dyDescent="0.25">
      <c r="A6591" t="s">
        <v>19395</v>
      </c>
      <c r="B6591" t="s">
        <v>19396</v>
      </c>
      <c r="D6591" t="s">
        <v>19397</v>
      </c>
      <c r="F6591" s="65">
        <v>25.2</v>
      </c>
      <c r="G6591" s="65" t="s">
        <v>1495</v>
      </c>
      <c r="J6591" s="65" t="s">
        <v>2673</v>
      </c>
      <c r="O6591" t="s">
        <v>1360</v>
      </c>
      <c r="Q6591">
        <v>0</v>
      </c>
      <c r="R6591">
        <v>0</v>
      </c>
    </row>
    <row r="6592" spans="1:18" x14ac:dyDescent="0.25">
      <c r="A6592" t="s">
        <v>19398</v>
      </c>
      <c r="B6592" t="s">
        <v>19399</v>
      </c>
      <c r="D6592" t="s">
        <v>19400</v>
      </c>
      <c r="F6592" s="65">
        <v>3</v>
      </c>
      <c r="G6592" s="65" t="s">
        <v>394</v>
      </c>
      <c r="J6592" s="65" t="s">
        <v>2673</v>
      </c>
      <c r="O6592" t="s">
        <v>1202</v>
      </c>
      <c r="Q6592">
        <v>0</v>
      </c>
      <c r="R6592">
        <v>0</v>
      </c>
    </row>
    <row r="6593" spans="1:18" x14ac:dyDescent="0.25">
      <c r="A6593" t="s">
        <v>16531</v>
      </c>
      <c r="B6593" t="s">
        <v>19401</v>
      </c>
      <c r="D6593" t="s">
        <v>19402</v>
      </c>
      <c r="F6593" s="65">
        <v>1</v>
      </c>
      <c r="G6593" s="65" t="s">
        <v>1213</v>
      </c>
      <c r="J6593" s="65" t="s">
        <v>2673</v>
      </c>
      <c r="O6593" t="s">
        <v>1202</v>
      </c>
    </row>
    <row r="6594" spans="1:18" x14ac:dyDescent="0.25">
      <c r="A6594" t="s">
        <v>16307</v>
      </c>
      <c r="B6594" t="s">
        <v>19403</v>
      </c>
      <c r="D6594" t="s">
        <v>19404</v>
      </c>
      <c r="F6594" s="65">
        <v>4.5</v>
      </c>
      <c r="G6594" s="65" t="s">
        <v>1213</v>
      </c>
      <c r="J6594" s="65" t="s">
        <v>2673</v>
      </c>
      <c r="O6594" t="s">
        <v>1202</v>
      </c>
    </row>
    <row r="6595" spans="1:18" x14ac:dyDescent="0.25">
      <c r="A6595" t="s">
        <v>19405</v>
      </c>
      <c r="B6595" t="s">
        <v>19406</v>
      </c>
      <c r="D6595" t="s">
        <v>19407</v>
      </c>
      <c r="F6595" s="65">
        <v>13.5</v>
      </c>
      <c r="G6595" s="65" t="s">
        <v>1206</v>
      </c>
      <c r="J6595" s="65" t="s">
        <v>2673</v>
      </c>
      <c r="O6595" t="s">
        <v>1202</v>
      </c>
      <c r="P6595" t="s">
        <v>1317</v>
      </c>
      <c r="Q6595">
        <v>0.01</v>
      </c>
      <c r="R6595">
        <v>0.01</v>
      </c>
    </row>
    <row r="6596" spans="1:18" x14ac:dyDescent="0.25">
      <c r="A6596" t="s">
        <v>19408</v>
      </c>
      <c r="B6596" t="s">
        <v>19409</v>
      </c>
      <c r="D6596" t="s">
        <v>19410</v>
      </c>
      <c r="F6596" s="65">
        <v>32</v>
      </c>
      <c r="G6596" s="65" t="s">
        <v>1206</v>
      </c>
      <c r="J6596" s="65" t="s">
        <v>2673</v>
      </c>
      <c r="O6596" t="s">
        <v>1202</v>
      </c>
      <c r="P6596" t="s">
        <v>1317</v>
      </c>
      <c r="Q6596">
        <v>0.01</v>
      </c>
      <c r="R6596">
        <v>0.01</v>
      </c>
    </row>
    <row r="6597" spans="1:18" x14ac:dyDescent="0.25">
      <c r="A6597" t="s">
        <v>19411</v>
      </c>
      <c r="B6597" t="s">
        <v>19412</v>
      </c>
      <c r="D6597" t="s">
        <v>19413</v>
      </c>
      <c r="F6597" s="65">
        <v>12.8</v>
      </c>
      <c r="G6597" s="65" t="s">
        <v>1213</v>
      </c>
      <c r="J6597" s="65" t="s">
        <v>2673</v>
      </c>
      <c r="O6597" t="s">
        <v>1202</v>
      </c>
    </row>
    <row r="6598" spans="1:18" x14ac:dyDescent="0.25">
      <c r="A6598" t="s">
        <v>19414</v>
      </c>
      <c r="B6598" t="s">
        <v>19415</v>
      </c>
      <c r="D6598" t="s">
        <v>19416</v>
      </c>
      <c r="F6598" s="65">
        <v>1.3</v>
      </c>
      <c r="G6598" s="65" t="s">
        <v>1206</v>
      </c>
      <c r="J6598" s="65" t="s">
        <v>2673</v>
      </c>
      <c r="O6598" t="s">
        <v>1202</v>
      </c>
      <c r="P6598" t="s">
        <v>1317</v>
      </c>
      <c r="Q6598">
        <v>0.01</v>
      </c>
      <c r="R6598">
        <v>0.01</v>
      </c>
    </row>
    <row r="6599" spans="1:18" x14ac:dyDescent="0.25">
      <c r="A6599" t="s">
        <v>19417</v>
      </c>
      <c r="B6599" t="s">
        <v>19418</v>
      </c>
      <c r="D6599" t="s">
        <v>19419</v>
      </c>
      <c r="F6599" s="65">
        <v>99.9</v>
      </c>
      <c r="G6599" s="65" t="s">
        <v>1206</v>
      </c>
      <c r="J6599" s="65" t="s">
        <v>2673</v>
      </c>
      <c r="O6599" t="s">
        <v>1202</v>
      </c>
      <c r="P6599" t="s">
        <v>1317</v>
      </c>
      <c r="Q6599">
        <v>0.01</v>
      </c>
      <c r="R6599">
        <v>0.01</v>
      </c>
    </row>
    <row r="6600" spans="1:18" x14ac:dyDescent="0.25">
      <c r="A6600" t="s">
        <v>19420</v>
      </c>
      <c r="B6600" t="s">
        <v>19421</v>
      </c>
      <c r="D6600" t="s">
        <v>19422</v>
      </c>
      <c r="F6600" s="65">
        <v>2.8</v>
      </c>
      <c r="G6600" s="65" t="s">
        <v>1206</v>
      </c>
      <c r="J6600" s="65" t="s">
        <v>2673</v>
      </c>
      <c r="O6600" t="s">
        <v>1202</v>
      </c>
      <c r="P6600" t="s">
        <v>1317</v>
      </c>
      <c r="Q6600">
        <v>0.01</v>
      </c>
      <c r="R6600">
        <v>0.01</v>
      </c>
    </row>
    <row r="6601" spans="1:18" x14ac:dyDescent="0.25">
      <c r="A6601" t="s">
        <v>19423</v>
      </c>
      <c r="B6601" t="s">
        <v>19424</v>
      </c>
      <c r="D6601" t="s">
        <v>19425</v>
      </c>
      <c r="F6601" s="65">
        <v>0.1</v>
      </c>
      <c r="G6601" s="65" t="s">
        <v>1989</v>
      </c>
      <c r="J6601" s="65" t="s">
        <v>2673</v>
      </c>
      <c r="O6601" t="s">
        <v>1202</v>
      </c>
      <c r="P6601" t="s">
        <v>1317</v>
      </c>
      <c r="Q6601">
        <v>0.1</v>
      </c>
      <c r="R6601">
        <v>0.1</v>
      </c>
    </row>
    <row r="6602" spans="1:18" x14ac:dyDescent="0.25">
      <c r="A6602" t="s">
        <v>19426</v>
      </c>
      <c r="B6602" t="s">
        <v>19427</v>
      </c>
      <c r="D6602" t="s">
        <v>19428</v>
      </c>
      <c r="F6602" s="65">
        <v>1.9</v>
      </c>
      <c r="G6602" s="65" t="s">
        <v>394</v>
      </c>
      <c r="J6602" s="65" t="s">
        <v>2673</v>
      </c>
      <c r="O6602" t="s">
        <v>1202</v>
      </c>
      <c r="Q6602">
        <v>0</v>
      </c>
      <c r="R6602">
        <v>0</v>
      </c>
    </row>
    <row r="6603" spans="1:18" x14ac:dyDescent="0.25">
      <c r="A6603" t="s">
        <v>16189</v>
      </c>
      <c r="B6603" t="s">
        <v>19429</v>
      </c>
      <c r="D6603" t="s">
        <v>19430</v>
      </c>
      <c r="F6603" s="65">
        <v>14.8</v>
      </c>
      <c r="G6603" s="65" t="s">
        <v>1206</v>
      </c>
      <c r="J6603" s="65" t="s">
        <v>2673</v>
      </c>
      <c r="O6603" t="s">
        <v>1202</v>
      </c>
      <c r="P6603" t="s">
        <v>1317</v>
      </c>
      <c r="Q6603">
        <v>0.01</v>
      </c>
      <c r="R6603">
        <v>0.01</v>
      </c>
    </row>
    <row r="6604" spans="1:18" x14ac:dyDescent="0.25">
      <c r="A6604" t="s">
        <v>19431</v>
      </c>
      <c r="B6604" t="s">
        <v>19432</v>
      </c>
      <c r="D6604" t="s">
        <v>19433</v>
      </c>
      <c r="F6604" s="65">
        <v>9.9</v>
      </c>
      <c r="G6604" s="65" t="s">
        <v>1495</v>
      </c>
      <c r="J6604" s="65" t="s">
        <v>2673</v>
      </c>
      <c r="O6604" t="s">
        <v>1360</v>
      </c>
      <c r="Q6604">
        <v>0</v>
      </c>
      <c r="R6604">
        <v>0</v>
      </c>
    </row>
    <row r="6605" spans="1:18" x14ac:dyDescent="0.25">
      <c r="A6605" t="s">
        <v>19434</v>
      </c>
      <c r="B6605" t="s">
        <v>19435</v>
      </c>
      <c r="D6605" t="s">
        <v>19436</v>
      </c>
      <c r="F6605" s="65">
        <v>2</v>
      </c>
      <c r="G6605" s="65" t="s">
        <v>63</v>
      </c>
      <c r="J6605" s="65" t="s">
        <v>2673</v>
      </c>
      <c r="O6605" t="s">
        <v>1202</v>
      </c>
      <c r="P6605" t="s">
        <v>1317</v>
      </c>
      <c r="Q6605">
        <v>1.7</v>
      </c>
      <c r="R6605">
        <v>0.13</v>
      </c>
    </row>
    <row r="6606" spans="1:18" x14ac:dyDescent="0.25">
      <c r="A6606" t="s">
        <v>19437</v>
      </c>
      <c r="B6606" t="s">
        <v>19438</v>
      </c>
      <c r="D6606" t="s">
        <v>19439</v>
      </c>
      <c r="F6606" s="65">
        <v>31.7</v>
      </c>
      <c r="G6606" s="65" t="s">
        <v>63</v>
      </c>
      <c r="J6606" s="65" t="s">
        <v>2673</v>
      </c>
      <c r="O6606" t="s">
        <v>1202</v>
      </c>
      <c r="P6606" t="s">
        <v>1317</v>
      </c>
      <c r="Q6606">
        <v>1.7</v>
      </c>
      <c r="R6606">
        <v>0.13</v>
      </c>
    </row>
    <row r="6607" spans="1:18" x14ac:dyDescent="0.25">
      <c r="A6607" t="s">
        <v>19440</v>
      </c>
      <c r="B6607" t="s">
        <v>19441</v>
      </c>
      <c r="D6607" t="s">
        <v>19442</v>
      </c>
      <c r="F6607" s="65">
        <v>0.9</v>
      </c>
      <c r="G6607" s="65" t="s">
        <v>1213</v>
      </c>
      <c r="J6607" s="65" t="s">
        <v>2673</v>
      </c>
      <c r="O6607" t="s">
        <v>1202</v>
      </c>
    </row>
    <row r="6608" spans="1:18" x14ac:dyDescent="0.25">
      <c r="A6608" t="s">
        <v>19443</v>
      </c>
      <c r="B6608" t="s">
        <v>19444</v>
      </c>
      <c r="D6608" t="s">
        <v>19445</v>
      </c>
      <c r="F6608" s="65">
        <v>2.2000000000000002</v>
      </c>
      <c r="G6608" s="65" t="s">
        <v>1213</v>
      </c>
      <c r="J6608" s="65" t="s">
        <v>2673</v>
      </c>
      <c r="O6608" t="s">
        <v>1202</v>
      </c>
    </row>
    <row r="6609" spans="1:18" x14ac:dyDescent="0.25">
      <c r="A6609" t="s">
        <v>19446</v>
      </c>
      <c r="B6609" t="s">
        <v>19447</v>
      </c>
      <c r="D6609" t="s">
        <v>19448</v>
      </c>
      <c r="F6609" s="65">
        <v>11.2</v>
      </c>
      <c r="G6609" s="65" t="s">
        <v>63</v>
      </c>
      <c r="J6609" s="65" t="s">
        <v>2673</v>
      </c>
      <c r="O6609" t="s">
        <v>1202</v>
      </c>
      <c r="P6609" t="s">
        <v>1317</v>
      </c>
      <c r="Q6609">
        <v>1.7</v>
      </c>
      <c r="R6609">
        <v>0.13</v>
      </c>
    </row>
    <row r="6610" spans="1:18" x14ac:dyDescent="0.25">
      <c r="A6610" t="s">
        <v>18267</v>
      </c>
      <c r="B6610" t="s">
        <v>19449</v>
      </c>
      <c r="D6610" t="s">
        <v>19450</v>
      </c>
      <c r="F6610" s="65">
        <v>1.4</v>
      </c>
      <c r="G6610" s="65" t="s">
        <v>1206</v>
      </c>
      <c r="J6610" s="65" t="s">
        <v>2673</v>
      </c>
      <c r="O6610" t="s">
        <v>1202</v>
      </c>
      <c r="P6610" t="s">
        <v>1317</v>
      </c>
      <c r="Q6610">
        <v>0.01</v>
      </c>
      <c r="R6610">
        <v>0.01</v>
      </c>
    </row>
    <row r="6611" spans="1:18" x14ac:dyDescent="0.25">
      <c r="A6611" t="s">
        <v>19451</v>
      </c>
      <c r="B6611" t="s">
        <v>19452</v>
      </c>
      <c r="D6611" t="s">
        <v>19453</v>
      </c>
      <c r="F6611" s="65">
        <v>10</v>
      </c>
      <c r="G6611" s="65" t="s">
        <v>394</v>
      </c>
      <c r="J6611" s="65" t="s">
        <v>2673</v>
      </c>
      <c r="O6611" t="s">
        <v>1202</v>
      </c>
      <c r="Q6611">
        <v>0</v>
      </c>
      <c r="R6611">
        <v>0</v>
      </c>
    </row>
    <row r="6612" spans="1:18" x14ac:dyDescent="0.25">
      <c r="A6612" t="s">
        <v>19454</v>
      </c>
      <c r="B6612" t="s">
        <v>19455</v>
      </c>
      <c r="D6612" t="s">
        <v>19456</v>
      </c>
      <c r="F6612" s="65">
        <v>5.8</v>
      </c>
      <c r="G6612" s="65" t="s">
        <v>1206</v>
      </c>
      <c r="J6612" s="65" t="s">
        <v>2673</v>
      </c>
      <c r="O6612" t="s">
        <v>1202</v>
      </c>
      <c r="P6612" t="s">
        <v>1317</v>
      </c>
      <c r="Q6612">
        <v>0.01</v>
      </c>
      <c r="R6612">
        <v>0.01</v>
      </c>
    </row>
    <row r="6613" spans="1:18" x14ac:dyDescent="0.25">
      <c r="A6613" t="s">
        <v>19457</v>
      </c>
      <c r="B6613" t="s">
        <v>19458</v>
      </c>
      <c r="D6613" t="s">
        <v>19459</v>
      </c>
      <c r="F6613" s="65">
        <v>21.8</v>
      </c>
      <c r="G6613" s="65" t="s">
        <v>1206</v>
      </c>
      <c r="J6613" s="65" t="s">
        <v>2673</v>
      </c>
      <c r="O6613" t="s">
        <v>1202</v>
      </c>
      <c r="P6613" t="s">
        <v>1317</v>
      </c>
      <c r="Q6613">
        <v>0.01</v>
      </c>
      <c r="R6613">
        <v>0.01</v>
      </c>
    </row>
    <row r="6614" spans="1:18" x14ac:dyDescent="0.25">
      <c r="A6614" t="s">
        <v>19460</v>
      </c>
      <c r="B6614" t="s">
        <v>19461</v>
      </c>
      <c r="D6614" t="s">
        <v>19462</v>
      </c>
      <c r="F6614" s="65">
        <v>15.7</v>
      </c>
      <c r="G6614" s="65" t="s">
        <v>1206</v>
      </c>
      <c r="J6614" s="65" t="s">
        <v>2673</v>
      </c>
      <c r="O6614" t="s">
        <v>1202</v>
      </c>
      <c r="P6614" t="s">
        <v>1317</v>
      </c>
      <c r="Q6614">
        <v>0.01</v>
      </c>
      <c r="R6614">
        <v>0.01</v>
      </c>
    </row>
    <row r="6615" spans="1:18" x14ac:dyDescent="0.25">
      <c r="A6615" t="s">
        <v>19463</v>
      </c>
      <c r="B6615" t="s">
        <v>19464</v>
      </c>
      <c r="D6615" t="s">
        <v>19465</v>
      </c>
      <c r="F6615" s="65">
        <v>28</v>
      </c>
      <c r="G6615" s="65" t="s">
        <v>1495</v>
      </c>
      <c r="J6615" s="65" t="s">
        <v>2673</v>
      </c>
      <c r="O6615" t="s">
        <v>1360</v>
      </c>
      <c r="Q6615">
        <v>0</v>
      </c>
      <c r="R6615">
        <v>0</v>
      </c>
    </row>
    <row r="6616" spans="1:18" x14ac:dyDescent="0.25">
      <c r="A6616" t="s">
        <v>19466</v>
      </c>
      <c r="B6616" t="s">
        <v>19467</v>
      </c>
      <c r="D6616" t="s">
        <v>19468</v>
      </c>
      <c r="F6616" s="65">
        <v>15</v>
      </c>
      <c r="G6616" s="65" t="s">
        <v>1206</v>
      </c>
      <c r="J6616" s="65" t="s">
        <v>2673</v>
      </c>
      <c r="O6616" t="s">
        <v>1202</v>
      </c>
      <c r="P6616" t="s">
        <v>1317</v>
      </c>
      <c r="Q6616">
        <v>0.01</v>
      </c>
      <c r="R6616">
        <v>0.01</v>
      </c>
    </row>
    <row r="6617" spans="1:18" x14ac:dyDescent="0.25">
      <c r="A6617" t="s">
        <v>16753</v>
      </c>
      <c r="B6617" t="s">
        <v>19469</v>
      </c>
      <c r="D6617" t="s">
        <v>19470</v>
      </c>
      <c r="F6617" s="65">
        <v>1.3</v>
      </c>
      <c r="G6617" s="65" t="s">
        <v>49</v>
      </c>
      <c r="J6617" s="65" t="s">
        <v>2673</v>
      </c>
      <c r="O6617" t="s">
        <v>1202</v>
      </c>
      <c r="P6617" t="s">
        <v>1317</v>
      </c>
      <c r="Q6617">
        <v>1.7</v>
      </c>
      <c r="R6617">
        <v>0.13</v>
      </c>
    </row>
    <row r="6618" spans="1:18" x14ac:dyDescent="0.25">
      <c r="A6618" t="s">
        <v>19471</v>
      </c>
      <c r="B6618" t="s">
        <v>19472</v>
      </c>
      <c r="D6618" t="s">
        <v>19473</v>
      </c>
      <c r="F6618" s="65">
        <v>6.5</v>
      </c>
      <c r="G6618" s="65" t="s">
        <v>1206</v>
      </c>
      <c r="J6618" s="65" t="s">
        <v>2673</v>
      </c>
      <c r="O6618" t="s">
        <v>1202</v>
      </c>
      <c r="P6618" t="s">
        <v>1317</v>
      </c>
      <c r="Q6618">
        <v>0.01</v>
      </c>
      <c r="R6618">
        <v>0.01</v>
      </c>
    </row>
    <row r="6619" spans="1:18" x14ac:dyDescent="0.25">
      <c r="A6619" t="s">
        <v>19474</v>
      </c>
      <c r="B6619" t="s">
        <v>19475</v>
      </c>
      <c r="D6619" t="s">
        <v>19476</v>
      </c>
      <c r="F6619" s="65">
        <v>4.3</v>
      </c>
      <c r="G6619" s="65" t="s">
        <v>1206</v>
      </c>
      <c r="J6619" s="65" t="s">
        <v>2673</v>
      </c>
      <c r="O6619" t="s">
        <v>1202</v>
      </c>
      <c r="P6619" t="s">
        <v>1317</v>
      </c>
      <c r="Q6619">
        <v>0.01</v>
      </c>
      <c r="R6619">
        <v>0.01</v>
      </c>
    </row>
    <row r="6620" spans="1:18" x14ac:dyDescent="0.25">
      <c r="A6620" t="s">
        <v>19477</v>
      </c>
      <c r="B6620" t="s">
        <v>19478</v>
      </c>
      <c r="D6620" t="s">
        <v>19479</v>
      </c>
      <c r="F6620" s="65">
        <v>18.399999999999999</v>
      </c>
      <c r="G6620" s="65" t="s">
        <v>1206</v>
      </c>
      <c r="J6620" s="65" t="s">
        <v>2673</v>
      </c>
      <c r="O6620" t="s">
        <v>1202</v>
      </c>
      <c r="P6620" t="s">
        <v>1317</v>
      </c>
      <c r="Q6620">
        <v>0.01</v>
      </c>
      <c r="R6620">
        <v>0.01</v>
      </c>
    </row>
    <row r="6621" spans="1:18" x14ac:dyDescent="0.25">
      <c r="A6621" t="s">
        <v>19480</v>
      </c>
      <c r="B6621" t="s">
        <v>19481</v>
      </c>
      <c r="D6621" t="s">
        <v>19482</v>
      </c>
      <c r="F6621" s="65">
        <v>67.8</v>
      </c>
      <c r="G6621" s="65" t="s">
        <v>1206</v>
      </c>
      <c r="J6621" s="65" t="s">
        <v>2673</v>
      </c>
      <c r="O6621" t="s">
        <v>1202</v>
      </c>
      <c r="P6621" t="s">
        <v>1317</v>
      </c>
      <c r="Q6621">
        <v>0.01</v>
      </c>
      <c r="R6621">
        <v>0.01</v>
      </c>
    </row>
    <row r="6622" spans="1:18" x14ac:dyDescent="0.25">
      <c r="A6622" t="s">
        <v>19483</v>
      </c>
      <c r="B6622" t="s">
        <v>19484</v>
      </c>
      <c r="D6622" t="s">
        <v>19485</v>
      </c>
      <c r="F6622" s="65">
        <v>1</v>
      </c>
      <c r="G6622" s="65" t="s">
        <v>1206</v>
      </c>
      <c r="J6622" s="65" t="s">
        <v>2673</v>
      </c>
      <c r="O6622" t="s">
        <v>1202</v>
      </c>
      <c r="P6622" t="s">
        <v>1317</v>
      </c>
      <c r="Q6622">
        <v>0.01</v>
      </c>
      <c r="R6622">
        <v>0.01</v>
      </c>
    </row>
    <row r="6623" spans="1:18" x14ac:dyDescent="0.25">
      <c r="A6623" t="s">
        <v>19486</v>
      </c>
      <c r="B6623" t="s">
        <v>19487</v>
      </c>
      <c r="D6623" t="s">
        <v>19488</v>
      </c>
      <c r="F6623" s="65">
        <v>257.89999999999998</v>
      </c>
      <c r="G6623" s="65" t="s">
        <v>1206</v>
      </c>
      <c r="J6623" s="65" t="s">
        <v>2673</v>
      </c>
      <c r="O6623" t="s">
        <v>1202</v>
      </c>
      <c r="P6623" t="s">
        <v>1317</v>
      </c>
      <c r="Q6623">
        <v>0.01</v>
      </c>
      <c r="R6623">
        <v>0.01</v>
      </c>
    </row>
    <row r="6624" spans="1:18" x14ac:dyDescent="0.25">
      <c r="A6624" t="s">
        <v>19489</v>
      </c>
      <c r="B6624" t="s">
        <v>19490</v>
      </c>
      <c r="D6624" t="s">
        <v>19491</v>
      </c>
      <c r="F6624" s="65">
        <v>2</v>
      </c>
      <c r="G6624" s="65" t="s">
        <v>1206</v>
      </c>
      <c r="J6624" s="65" t="s">
        <v>2673</v>
      </c>
      <c r="O6624" t="s">
        <v>1202</v>
      </c>
      <c r="P6624" t="s">
        <v>1317</v>
      </c>
      <c r="Q6624">
        <v>0.01</v>
      </c>
      <c r="R6624">
        <v>0.01</v>
      </c>
    </row>
    <row r="6625" spans="1:18" x14ac:dyDescent="0.25">
      <c r="A6625" t="s">
        <v>19492</v>
      </c>
      <c r="B6625" t="s">
        <v>19493</v>
      </c>
      <c r="D6625" t="s">
        <v>19494</v>
      </c>
      <c r="F6625" s="65">
        <v>11.5</v>
      </c>
      <c r="G6625" s="65" t="s">
        <v>1206</v>
      </c>
      <c r="J6625" s="65" t="s">
        <v>2673</v>
      </c>
      <c r="O6625" t="s">
        <v>1202</v>
      </c>
      <c r="P6625" t="s">
        <v>1317</v>
      </c>
      <c r="Q6625">
        <v>0.01</v>
      </c>
      <c r="R6625">
        <v>0.01</v>
      </c>
    </row>
    <row r="6626" spans="1:18" x14ac:dyDescent="0.25">
      <c r="A6626" t="s">
        <v>19495</v>
      </c>
      <c r="B6626" t="s">
        <v>19496</v>
      </c>
      <c r="D6626" t="s">
        <v>19497</v>
      </c>
      <c r="F6626" s="65">
        <v>2.9</v>
      </c>
      <c r="G6626" s="65" t="s">
        <v>1206</v>
      </c>
      <c r="J6626" s="65" t="s">
        <v>2673</v>
      </c>
      <c r="O6626" t="s">
        <v>1202</v>
      </c>
      <c r="P6626" t="s">
        <v>1317</v>
      </c>
      <c r="Q6626">
        <v>0.01</v>
      </c>
      <c r="R6626">
        <v>0.01</v>
      </c>
    </row>
    <row r="6627" spans="1:18" x14ac:dyDescent="0.25">
      <c r="A6627" t="s">
        <v>19498</v>
      </c>
      <c r="B6627" t="s">
        <v>19499</v>
      </c>
      <c r="D6627" t="s">
        <v>19500</v>
      </c>
      <c r="F6627" s="65">
        <v>0.5</v>
      </c>
      <c r="G6627" s="65" t="s">
        <v>1206</v>
      </c>
      <c r="J6627" s="65" t="s">
        <v>2673</v>
      </c>
      <c r="O6627" t="s">
        <v>1202</v>
      </c>
      <c r="P6627" t="s">
        <v>1317</v>
      </c>
      <c r="Q6627">
        <v>0.01</v>
      </c>
      <c r="R6627">
        <v>0.01</v>
      </c>
    </row>
    <row r="6628" spans="1:18" x14ac:dyDescent="0.25">
      <c r="A6628" t="s">
        <v>19501</v>
      </c>
      <c r="B6628" t="s">
        <v>19502</v>
      </c>
      <c r="D6628" t="s">
        <v>19503</v>
      </c>
      <c r="F6628" s="65">
        <v>14.1</v>
      </c>
      <c r="G6628" s="65" t="s">
        <v>1206</v>
      </c>
      <c r="J6628" s="65" t="s">
        <v>2673</v>
      </c>
      <c r="O6628" t="s">
        <v>1202</v>
      </c>
      <c r="P6628" t="s">
        <v>1317</v>
      </c>
      <c r="Q6628">
        <v>0.01</v>
      </c>
      <c r="R6628">
        <v>0.01</v>
      </c>
    </row>
    <row r="6629" spans="1:18" x14ac:dyDescent="0.25">
      <c r="A6629" t="s">
        <v>19504</v>
      </c>
      <c r="B6629" t="s">
        <v>19505</v>
      </c>
      <c r="D6629" t="s">
        <v>19506</v>
      </c>
      <c r="F6629" s="65">
        <v>8.1</v>
      </c>
      <c r="G6629" s="65" t="s">
        <v>1206</v>
      </c>
      <c r="J6629" s="65" t="s">
        <v>2673</v>
      </c>
      <c r="O6629" t="s">
        <v>1202</v>
      </c>
      <c r="P6629" t="s">
        <v>1317</v>
      </c>
      <c r="Q6629">
        <v>0.01</v>
      </c>
      <c r="R6629">
        <v>0.01</v>
      </c>
    </row>
    <row r="6630" spans="1:18" x14ac:dyDescent="0.25">
      <c r="A6630" t="s">
        <v>19507</v>
      </c>
      <c r="B6630" t="s">
        <v>19508</v>
      </c>
      <c r="D6630" t="s">
        <v>19509</v>
      </c>
      <c r="F6630" s="65">
        <v>10.7</v>
      </c>
      <c r="G6630" s="65" t="s">
        <v>1206</v>
      </c>
      <c r="J6630" s="65" t="s">
        <v>2673</v>
      </c>
      <c r="O6630" t="s">
        <v>1202</v>
      </c>
      <c r="P6630" t="s">
        <v>1317</v>
      </c>
      <c r="Q6630">
        <v>0.01</v>
      </c>
      <c r="R6630">
        <v>0.01</v>
      </c>
    </row>
    <row r="6631" spans="1:18" x14ac:dyDescent="0.25">
      <c r="A6631" t="s">
        <v>19510</v>
      </c>
      <c r="B6631" t="s">
        <v>19511</v>
      </c>
      <c r="D6631" t="s">
        <v>19512</v>
      </c>
      <c r="F6631" s="65">
        <v>4.5</v>
      </c>
      <c r="G6631" s="65" t="s">
        <v>1206</v>
      </c>
      <c r="J6631" s="65" t="s">
        <v>2673</v>
      </c>
      <c r="O6631" t="s">
        <v>1202</v>
      </c>
      <c r="P6631" t="s">
        <v>1317</v>
      </c>
      <c r="Q6631">
        <v>0.01</v>
      </c>
      <c r="R6631">
        <v>0.01</v>
      </c>
    </row>
    <row r="6632" spans="1:18" x14ac:dyDescent="0.25">
      <c r="A6632" t="s">
        <v>19513</v>
      </c>
      <c r="B6632" t="s">
        <v>19514</v>
      </c>
      <c r="D6632" t="s">
        <v>19515</v>
      </c>
      <c r="F6632" s="65">
        <v>148.4</v>
      </c>
      <c r="G6632" s="65" t="s">
        <v>1206</v>
      </c>
      <c r="J6632" s="65" t="s">
        <v>2673</v>
      </c>
      <c r="O6632" t="s">
        <v>1202</v>
      </c>
      <c r="P6632" t="s">
        <v>1317</v>
      </c>
      <c r="Q6632">
        <v>0.01</v>
      </c>
      <c r="R6632">
        <v>0.01</v>
      </c>
    </row>
    <row r="6633" spans="1:18" x14ac:dyDescent="0.25">
      <c r="A6633" t="s">
        <v>19516</v>
      </c>
      <c r="B6633" t="s">
        <v>19517</v>
      </c>
      <c r="D6633" t="s">
        <v>19518</v>
      </c>
      <c r="F6633" s="65">
        <v>17.7</v>
      </c>
      <c r="G6633" s="65" t="s">
        <v>1206</v>
      </c>
      <c r="J6633" s="65" t="s">
        <v>2673</v>
      </c>
      <c r="O6633" t="s">
        <v>1202</v>
      </c>
      <c r="P6633" t="s">
        <v>1317</v>
      </c>
      <c r="Q6633">
        <v>0.01</v>
      </c>
      <c r="R6633">
        <v>0.01</v>
      </c>
    </row>
    <row r="6634" spans="1:18" x14ac:dyDescent="0.25">
      <c r="A6634" t="s">
        <v>19519</v>
      </c>
      <c r="B6634" t="s">
        <v>19520</v>
      </c>
      <c r="D6634" t="s">
        <v>19521</v>
      </c>
      <c r="F6634" s="65">
        <v>357.1</v>
      </c>
      <c r="G6634" s="65" t="s">
        <v>1206</v>
      </c>
      <c r="J6634" s="65" t="s">
        <v>2673</v>
      </c>
      <c r="O6634" t="s">
        <v>1202</v>
      </c>
      <c r="P6634" t="s">
        <v>1317</v>
      </c>
      <c r="Q6634">
        <v>0.01</v>
      </c>
      <c r="R6634">
        <v>0.01</v>
      </c>
    </row>
    <row r="6635" spans="1:18" x14ac:dyDescent="0.25">
      <c r="A6635" t="s">
        <v>19522</v>
      </c>
      <c r="B6635" t="s">
        <v>19523</v>
      </c>
      <c r="D6635" t="s">
        <v>19524</v>
      </c>
      <c r="F6635" s="65">
        <v>9.4</v>
      </c>
      <c r="G6635" s="65" t="s">
        <v>1989</v>
      </c>
      <c r="J6635" s="65" t="s">
        <v>2673</v>
      </c>
      <c r="O6635" t="s">
        <v>1202</v>
      </c>
      <c r="P6635" t="s">
        <v>1317</v>
      </c>
      <c r="Q6635">
        <v>0.1</v>
      </c>
      <c r="R6635">
        <v>0.1</v>
      </c>
    </row>
    <row r="6636" spans="1:18" x14ac:dyDescent="0.25">
      <c r="A6636" t="s">
        <v>19525</v>
      </c>
      <c r="B6636" t="s">
        <v>19526</v>
      </c>
      <c r="D6636" t="s">
        <v>19527</v>
      </c>
      <c r="F6636" s="65">
        <v>81</v>
      </c>
      <c r="G6636" s="65" t="s">
        <v>1206</v>
      </c>
      <c r="J6636" s="65" t="s">
        <v>2673</v>
      </c>
      <c r="O6636" t="s">
        <v>1202</v>
      </c>
      <c r="P6636" t="s">
        <v>1317</v>
      </c>
      <c r="Q6636">
        <v>0.01</v>
      </c>
      <c r="R6636">
        <v>0.01</v>
      </c>
    </row>
    <row r="6637" spans="1:18" x14ac:dyDescent="0.25">
      <c r="A6637" t="s">
        <v>19528</v>
      </c>
      <c r="B6637" t="s">
        <v>19529</v>
      </c>
      <c r="D6637" t="s">
        <v>19530</v>
      </c>
      <c r="F6637" s="65">
        <v>13.7</v>
      </c>
      <c r="G6637" s="65" t="s">
        <v>1206</v>
      </c>
      <c r="J6637" s="65" t="s">
        <v>2673</v>
      </c>
      <c r="O6637" t="s">
        <v>1202</v>
      </c>
      <c r="P6637" t="s">
        <v>1317</v>
      </c>
      <c r="Q6637">
        <v>0.01</v>
      </c>
      <c r="R6637">
        <v>0.01</v>
      </c>
    </row>
    <row r="6638" spans="1:18" x14ac:dyDescent="0.25">
      <c r="A6638" t="s">
        <v>19531</v>
      </c>
      <c r="B6638" t="s">
        <v>19532</v>
      </c>
      <c r="D6638" t="s">
        <v>19533</v>
      </c>
      <c r="F6638" s="65">
        <v>2.2999999999999998</v>
      </c>
      <c r="G6638" s="65" t="s">
        <v>1206</v>
      </c>
      <c r="J6638" s="65" t="s">
        <v>2673</v>
      </c>
      <c r="O6638" t="s">
        <v>1202</v>
      </c>
      <c r="P6638" t="s">
        <v>1317</v>
      </c>
      <c r="Q6638">
        <v>0.01</v>
      </c>
      <c r="R6638">
        <v>0.01</v>
      </c>
    </row>
    <row r="6639" spans="1:18" x14ac:dyDescent="0.25">
      <c r="A6639" t="s">
        <v>19534</v>
      </c>
      <c r="B6639" t="s">
        <v>19535</v>
      </c>
      <c r="D6639" t="s">
        <v>19536</v>
      </c>
      <c r="F6639" s="65">
        <v>5.8</v>
      </c>
      <c r="G6639" s="65" t="s">
        <v>1206</v>
      </c>
      <c r="J6639" s="65" t="s">
        <v>2673</v>
      </c>
      <c r="O6639" t="s">
        <v>1202</v>
      </c>
      <c r="P6639" t="s">
        <v>1317</v>
      </c>
      <c r="Q6639">
        <v>0.01</v>
      </c>
      <c r="R6639">
        <v>0.01</v>
      </c>
    </row>
    <row r="6640" spans="1:18" x14ac:dyDescent="0.25">
      <c r="A6640" t="s">
        <v>19537</v>
      </c>
      <c r="B6640" t="s">
        <v>19538</v>
      </c>
      <c r="D6640" t="s">
        <v>19539</v>
      </c>
      <c r="F6640" s="65">
        <v>0.1</v>
      </c>
      <c r="G6640" s="65" t="s">
        <v>1213</v>
      </c>
      <c r="J6640" s="65" t="s">
        <v>2673</v>
      </c>
      <c r="O6640" t="s">
        <v>1202</v>
      </c>
    </row>
    <row r="6641" spans="1:18" x14ac:dyDescent="0.25">
      <c r="A6641" t="s">
        <v>19540</v>
      </c>
      <c r="B6641" t="s">
        <v>19541</v>
      </c>
      <c r="D6641" t="s">
        <v>19542</v>
      </c>
      <c r="F6641" s="65">
        <v>0.2</v>
      </c>
      <c r="G6641" s="65" t="s">
        <v>1213</v>
      </c>
      <c r="J6641" s="65" t="s">
        <v>2673</v>
      </c>
      <c r="O6641" t="s">
        <v>1202</v>
      </c>
    </row>
    <row r="6642" spans="1:18" x14ac:dyDescent="0.25">
      <c r="A6642" t="s">
        <v>19543</v>
      </c>
      <c r="B6642" t="s">
        <v>19544</v>
      </c>
      <c r="D6642" t="s">
        <v>19545</v>
      </c>
      <c r="F6642" s="65">
        <v>32.5</v>
      </c>
      <c r="G6642" s="65" t="s">
        <v>1206</v>
      </c>
      <c r="J6642" s="65" t="s">
        <v>2673</v>
      </c>
      <c r="O6642" t="s">
        <v>1202</v>
      </c>
      <c r="P6642" t="s">
        <v>1317</v>
      </c>
      <c r="Q6642">
        <v>0.01</v>
      </c>
      <c r="R6642">
        <v>0.01</v>
      </c>
    </row>
    <row r="6643" spans="1:18" x14ac:dyDescent="0.25">
      <c r="A6643" t="s">
        <v>19546</v>
      </c>
      <c r="B6643" t="s">
        <v>19547</v>
      </c>
      <c r="D6643" t="s">
        <v>19548</v>
      </c>
      <c r="F6643" s="65">
        <v>0.1</v>
      </c>
      <c r="G6643" s="65" t="s">
        <v>1213</v>
      </c>
      <c r="J6643" s="65" t="s">
        <v>2673</v>
      </c>
      <c r="O6643" t="s">
        <v>1202</v>
      </c>
    </row>
    <row r="6644" spans="1:18" x14ac:dyDescent="0.25">
      <c r="A6644" t="s">
        <v>19549</v>
      </c>
      <c r="B6644" t="s">
        <v>19550</v>
      </c>
      <c r="D6644" t="s">
        <v>19551</v>
      </c>
      <c r="F6644" s="65">
        <v>0.5</v>
      </c>
      <c r="G6644" s="65" t="s">
        <v>1213</v>
      </c>
      <c r="J6644" s="65" t="s">
        <v>2673</v>
      </c>
      <c r="O6644" t="s">
        <v>1202</v>
      </c>
    </row>
    <row r="6645" spans="1:18" x14ac:dyDescent="0.25">
      <c r="A6645" t="s">
        <v>19552</v>
      </c>
      <c r="B6645" t="s">
        <v>19553</v>
      </c>
      <c r="D6645" t="s">
        <v>335</v>
      </c>
      <c r="F6645" s="65">
        <v>1.5</v>
      </c>
      <c r="G6645" s="65" t="s">
        <v>1213</v>
      </c>
      <c r="J6645" s="65" t="s">
        <v>2673</v>
      </c>
      <c r="O6645" t="s">
        <v>1202</v>
      </c>
    </row>
    <row r="6646" spans="1:18" x14ac:dyDescent="0.25">
      <c r="A6646" t="s">
        <v>19554</v>
      </c>
      <c r="B6646" t="s">
        <v>19555</v>
      </c>
      <c r="D6646" t="s">
        <v>19556</v>
      </c>
      <c r="F6646" s="65">
        <v>1.9</v>
      </c>
      <c r="G6646" s="65" t="s">
        <v>1213</v>
      </c>
      <c r="J6646" s="65" t="s">
        <v>2673</v>
      </c>
      <c r="O6646" t="s">
        <v>1202</v>
      </c>
    </row>
    <row r="6647" spans="1:18" x14ac:dyDescent="0.25">
      <c r="A6647" t="s">
        <v>16387</v>
      </c>
      <c r="B6647" t="s">
        <v>19557</v>
      </c>
      <c r="D6647" t="s">
        <v>19558</v>
      </c>
      <c r="F6647" s="65">
        <v>3.2</v>
      </c>
      <c r="G6647" s="65" t="s">
        <v>1213</v>
      </c>
      <c r="J6647" s="65" t="s">
        <v>2673</v>
      </c>
      <c r="O6647" t="s">
        <v>1202</v>
      </c>
    </row>
    <row r="6648" spans="1:18" x14ac:dyDescent="0.25">
      <c r="A6648" t="s">
        <v>19559</v>
      </c>
      <c r="B6648" t="s">
        <v>19560</v>
      </c>
      <c r="D6648" t="s">
        <v>19561</v>
      </c>
      <c r="F6648" s="65">
        <v>3.7</v>
      </c>
      <c r="G6648" s="65" t="s">
        <v>1206</v>
      </c>
      <c r="J6648" s="65" t="s">
        <v>2673</v>
      </c>
      <c r="O6648" t="s">
        <v>1202</v>
      </c>
      <c r="P6648" t="s">
        <v>1317</v>
      </c>
      <c r="Q6648">
        <v>0.01</v>
      </c>
      <c r="R6648">
        <v>0.01</v>
      </c>
    </row>
    <row r="6649" spans="1:18" x14ac:dyDescent="0.25">
      <c r="A6649" t="s">
        <v>19562</v>
      </c>
      <c r="B6649" t="s">
        <v>19563</v>
      </c>
      <c r="D6649" t="s">
        <v>19564</v>
      </c>
      <c r="F6649" s="65">
        <v>5.2</v>
      </c>
      <c r="G6649" s="65" t="s">
        <v>1495</v>
      </c>
      <c r="J6649" s="65" t="s">
        <v>2673</v>
      </c>
      <c r="O6649" t="s">
        <v>1360</v>
      </c>
      <c r="Q6649">
        <v>0</v>
      </c>
      <c r="R6649">
        <v>0</v>
      </c>
    </row>
    <row r="6650" spans="1:18" x14ac:dyDescent="0.25">
      <c r="A6650" t="s">
        <v>19565</v>
      </c>
      <c r="B6650" t="s">
        <v>19566</v>
      </c>
      <c r="D6650" t="s">
        <v>19567</v>
      </c>
      <c r="F6650" s="65">
        <v>9.9</v>
      </c>
      <c r="G6650" s="65" t="s">
        <v>63</v>
      </c>
      <c r="J6650" s="65" t="s">
        <v>2673</v>
      </c>
      <c r="O6650" t="s">
        <v>1202</v>
      </c>
      <c r="P6650" t="s">
        <v>1317</v>
      </c>
      <c r="Q6650">
        <v>1.7</v>
      </c>
      <c r="R6650">
        <v>0.13</v>
      </c>
    </row>
    <row r="6651" spans="1:18" x14ac:dyDescent="0.25">
      <c r="A6651" t="s">
        <v>19568</v>
      </c>
      <c r="B6651" t="s">
        <v>19569</v>
      </c>
      <c r="D6651" t="s">
        <v>19570</v>
      </c>
      <c r="F6651" s="65">
        <v>5.4</v>
      </c>
      <c r="G6651" s="65" t="s">
        <v>49</v>
      </c>
      <c r="J6651" s="65" t="s">
        <v>2673</v>
      </c>
      <c r="O6651" t="s">
        <v>1202</v>
      </c>
      <c r="P6651" t="s">
        <v>1317</v>
      </c>
      <c r="Q6651">
        <v>1.7</v>
      </c>
      <c r="R6651">
        <v>0.13</v>
      </c>
    </row>
    <row r="6652" spans="1:18" x14ac:dyDescent="0.25">
      <c r="A6652" t="s">
        <v>19446</v>
      </c>
      <c r="B6652" t="s">
        <v>19571</v>
      </c>
      <c r="D6652" t="s">
        <v>19572</v>
      </c>
      <c r="F6652" s="65">
        <v>1.9</v>
      </c>
      <c r="G6652" s="65" t="s">
        <v>63</v>
      </c>
      <c r="J6652" s="65" t="s">
        <v>2673</v>
      </c>
      <c r="O6652" t="s">
        <v>1202</v>
      </c>
      <c r="P6652" t="s">
        <v>1317</v>
      </c>
      <c r="Q6652">
        <v>1.7</v>
      </c>
      <c r="R6652">
        <v>0.13</v>
      </c>
    </row>
    <row r="6653" spans="1:18" x14ac:dyDescent="0.25">
      <c r="A6653" t="s">
        <v>16753</v>
      </c>
      <c r="B6653" t="s">
        <v>19573</v>
      </c>
      <c r="D6653" t="s">
        <v>19574</v>
      </c>
      <c r="F6653" s="65">
        <v>1.9</v>
      </c>
      <c r="G6653" s="65" t="s">
        <v>49</v>
      </c>
      <c r="J6653" s="65" t="s">
        <v>2673</v>
      </c>
      <c r="O6653" t="s">
        <v>1202</v>
      </c>
      <c r="P6653" t="s">
        <v>1317</v>
      </c>
      <c r="Q6653">
        <v>1.7</v>
      </c>
      <c r="R6653">
        <v>0.13</v>
      </c>
    </row>
    <row r="6654" spans="1:18" x14ac:dyDescent="0.25">
      <c r="A6654" t="s">
        <v>19575</v>
      </c>
      <c r="B6654" t="s">
        <v>19576</v>
      </c>
      <c r="D6654" t="s">
        <v>19577</v>
      </c>
      <c r="F6654" s="65">
        <v>2.7</v>
      </c>
      <c r="G6654" s="65" t="s">
        <v>1213</v>
      </c>
      <c r="J6654" s="65" t="s">
        <v>2673</v>
      </c>
      <c r="O6654" t="s">
        <v>1202</v>
      </c>
    </row>
    <row r="6655" spans="1:18" x14ac:dyDescent="0.25">
      <c r="A6655" t="s">
        <v>19578</v>
      </c>
      <c r="B6655" t="s">
        <v>19579</v>
      </c>
      <c r="D6655" t="s">
        <v>19580</v>
      </c>
      <c r="F6655" s="65">
        <v>30.4</v>
      </c>
      <c r="G6655" s="65" t="s">
        <v>1495</v>
      </c>
      <c r="J6655" s="65" t="s">
        <v>2673</v>
      </c>
      <c r="O6655" t="s">
        <v>1360</v>
      </c>
      <c r="Q6655">
        <v>0</v>
      </c>
      <c r="R6655">
        <v>0</v>
      </c>
    </row>
    <row r="6656" spans="1:18" x14ac:dyDescent="0.25">
      <c r="A6656" t="s">
        <v>19581</v>
      </c>
      <c r="B6656" t="s">
        <v>19582</v>
      </c>
      <c r="D6656" t="s">
        <v>19583</v>
      </c>
      <c r="F6656" s="65">
        <v>2.1</v>
      </c>
      <c r="G6656" s="65" t="s">
        <v>1495</v>
      </c>
      <c r="J6656" s="65" t="s">
        <v>2673</v>
      </c>
      <c r="O6656" t="s">
        <v>1360</v>
      </c>
      <c r="Q6656">
        <v>0</v>
      </c>
      <c r="R6656">
        <v>0</v>
      </c>
    </row>
    <row r="6657" spans="1:18" x14ac:dyDescent="0.25">
      <c r="A6657" t="s">
        <v>16605</v>
      </c>
      <c r="B6657" t="s">
        <v>19584</v>
      </c>
      <c r="D6657" t="s">
        <v>19585</v>
      </c>
      <c r="F6657" s="65">
        <v>8</v>
      </c>
      <c r="G6657" s="65" t="s">
        <v>1495</v>
      </c>
      <c r="J6657" s="65" t="s">
        <v>2673</v>
      </c>
      <c r="O6657" t="s">
        <v>1360</v>
      </c>
      <c r="Q6657">
        <v>0</v>
      </c>
      <c r="R6657">
        <v>0</v>
      </c>
    </row>
    <row r="6658" spans="1:18" x14ac:dyDescent="0.25">
      <c r="A6658" t="s">
        <v>19586</v>
      </c>
      <c r="B6658" t="s">
        <v>19587</v>
      </c>
      <c r="D6658" t="s">
        <v>19588</v>
      </c>
      <c r="F6658" s="65">
        <v>18.899999999999999</v>
      </c>
      <c r="G6658" s="65" t="s">
        <v>49</v>
      </c>
      <c r="J6658" s="65" t="s">
        <v>2673</v>
      </c>
      <c r="O6658" t="s">
        <v>1202</v>
      </c>
      <c r="P6658" t="s">
        <v>1317</v>
      </c>
      <c r="Q6658">
        <v>1.7</v>
      </c>
      <c r="R6658">
        <v>0.13</v>
      </c>
    </row>
    <row r="6659" spans="1:18" x14ac:dyDescent="0.25">
      <c r="A6659" t="s">
        <v>19589</v>
      </c>
      <c r="B6659" t="s">
        <v>19590</v>
      </c>
      <c r="D6659" t="s">
        <v>19591</v>
      </c>
      <c r="F6659" s="65">
        <v>28.5</v>
      </c>
      <c r="G6659" s="65" t="s">
        <v>1495</v>
      </c>
      <c r="J6659" s="65" t="s">
        <v>2673</v>
      </c>
      <c r="O6659" t="s">
        <v>1360</v>
      </c>
      <c r="Q6659">
        <v>0</v>
      </c>
      <c r="R6659">
        <v>0</v>
      </c>
    </row>
    <row r="6660" spans="1:18" x14ac:dyDescent="0.25">
      <c r="A6660" t="s">
        <v>19592</v>
      </c>
      <c r="B6660" t="s">
        <v>19593</v>
      </c>
      <c r="D6660" t="s">
        <v>19594</v>
      </c>
      <c r="F6660" s="65">
        <v>1.4</v>
      </c>
      <c r="G6660" s="65" t="s">
        <v>1213</v>
      </c>
      <c r="J6660" s="65" t="s">
        <v>2673</v>
      </c>
      <c r="O6660" t="s">
        <v>1202</v>
      </c>
    </row>
    <row r="6661" spans="1:18" x14ac:dyDescent="0.25">
      <c r="A6661" t="s">
        <v>19595</v>
      </c>
      <c r="B6661" t="s">
        <v>19596</v>
      </c>
      <c r="D6661" t="s">
        <v>19597</v>
      </c>
      <c r="F6661" s="65">
        <v>10</v>
      </c>
      <c r="G6661" s="65" t="s">
        <v>394</v>
      </c>
      <c r="J6661" s="65" t="s">
        <v>2673</v>
      </c>
      <c r="O6661" t="s">
        <v>1202</v>
      </c>
      <c r="Q6661">
        <v>0</v>
      </c>
      <c r="R6661">
        <v>0</v>
      </c>
    </row>
    <row r="6662" spans="1:18" x14ac:dyDescent="0.25">
      <c r="A6662" t="s">
        <v>19598</v>
      </c>
      <c r="B6662" t="s">
        <v>19599</v>
      </c>
      <c r="D6662" t="s">
        <v>19600</v>
      </c>
      <c r="F6662" s="65">
        <v>1.2</v>
      </c>
      <c r="G6662" s="65" t="s">
        <v>1213</v>
      </c>
      <c r="J6662" s="65" t="s">
        <v>2673</v>
      </c>
      <c r="O6662" t="s">
        <v>1202</v>
      </c>
    </row>
    <row r="6663" spans="1:18" x14ac:dyDescent="0.25">
      <c r="A6663" t="s">
        <v>19601</v>
      </c>
      <c r="B6663" t="s">
        <v>19602</v>
      </c>
      <c r="D6663" t="s">
        <v>19603</v>
      </c>
      <c r="F6663" s="65">
        <v>2.1</v>
      </c>
      <c r="G6663" s="65" t="s">
        <v>394</v>
      </c>
      <c r="J6663" s="65" t="s">
        <v>2673</v>
      </c>
      <c r="O6663" t="s">
        <v>1202</v>
      </c>
      <c r="Q6663">
        <v>0</v>
      </c>
      <c r="R6663">
        <v>0</v>
      </c>
    </row>
    <row r="6664" spans="1:18" x14ac:dyDescent="0.25">
      <c r="A6664" t="s">
        <v>16917</v>
      </c>
      <c r="B6664" t="s">
        <v>19604</v>
      </c>
      <c r="D6664" t="s">
        <v>19605</v>
      </c>
      <c r="F6664" s="65">
        <v>4.0999999999999996</v>
      </c>
      <c r="G6664" s="65" t="s">
        <v>1206</v>
      </c>
      <c r="J6664" s="65" t="s">
        <v>2673</v>
      </c>
      <c r="O6664" t="s">
        <v>1202</v>
      </c>
      <c r="P6664" t="s">
        <v>1317</v>
      </c>
      <c r="Q6664">
        <v>0.01</v>
      </c>
      <c r="R6664">
        <v>0.01</v>
      </c>
    </row>
    <row r="6665" spans="1:18" x14ac:dyDescent="0.25">
      <c r="A6665" t="s">
        <v>19606</v>
      </c>
      <c r="B6665" t="s">
        <v>19607</v>
      </c>
      <c r="D6665" t="s">
        <v>19608</v>
      </c>
      <c r="F6665" s="65">
        <v>16.5</v>
      </c>
      <c r="G6665" s="65" t="s">
        <v>1206</v>
      </c>
      <c r="J6665" s="65" t="s">
        <v>2673</v>
      </c>
      <c r="O6665" t="s">
        <v>1202</v>
      </c>
      <c r="P6665" t="s">
        <v>1317</v>
      </c>
      <c r="Q6665">
        <v>0.01</v>
      </c>
      <c r="R6665">
        <v>0.01</v>
      </c>
    </row>
    <row r="6666" spans="1:18" x14ac:dyDescent="0.25">
      <c r="A6666" t="s">
        <v>19609</v>
      </c>
      <c r="B6666" t="s">
        <v>19610</v>
      </c>
      <c r="D6666" t="s">
        <v>19611</v>
      </c>
      <c r="F6666" s="65">
        <v>16.5</v>
      </c>
      <c r="G6666" s="65" t="s">
        <v>1206</v>
      </c>
      <c r="J6666" s="65" t="s">
        <v>2673</v>
      </c>
      <c r="O6666" t="s">
        <v>1202</v>
      </c>
      <c r="P6666" t="s">
        <v>1317</v>
      </c>
      <c r="Q6666">
        <v>0.01</v>
      </c>
      <c r="R6666">
        <v>0.01</v>
      </c>
    </row>
    <row r="6667" spans="1:18" x14ac:dyDescent="0.25">
      <c r="A6667" t="s">
        <v>16753</v>
      </c>
      <c r="B6667" t="s">
        <v>19612</v>
      </c>
      <c r="D6667" t="s">
        <v>19613</v>
      </c>
      <c r="F6667" s="65">
        <v>2.5</v>
      </c>
      <c r="G6667" s="65" t="s">
        <v>49</v>
      </c>
      <c r="J6667" s="65" t="s">
        <v>2673</v>
      </c>
      <c r="O6667" t="s">
        <v>1202</v>
      </c>
      <c r="P6667" t="s">
        <v>1317</v>
      </c>
      <c r="Q6667">
        <v>1.7</v>
      </c>
      <c r="R6667">
        <v>0.13</v>
      </c>
    </row>
    <row r="6668" spans="1:18" x14ac:dyDescent="0.25">
      <c r="A6668" t="s">
        <v>16060</v>
      </c>
      <c r="B6668" t="s">
        <v>19614</v>
      </c>
      <c r="D6668" t="s">
        <v>19615</v>
      </c>
      <c r="F6668" s="65">
        <v>5</v>
      </c>
      <c r="G6668" s="65" t="s">
        <v>394</v>
      </c>
      <c r="J6668" s="65" t="s">
        <v>2673</v>
      </c>
      <c r="O6668" t="s">
        <v>1202</v>
      </c>
      <c r="Q6668">
        <v>0</v>
      </c>
      <c r="R6668">
        <v>0</v>
      </c>
    </row>
    <row r="6669" spans="1:18" x14ac:dyDescent="0.25">
      <c r="A6669" t="s">
        <v>19616</v>
      </c>
      <c r="B6669" t="s">
        <v>19617</v>
      </c>
      <c r="D6669" t="s">
        <v>19618</v>
      </c>
      <c r="F6669" s="65">
        <v>2.5</v>
      </c>
      <c r="G6669" s="65" t="s">
        <v>394</v>
      </c>
      <c r="J6669" s="65" t="s">
        <v>2673</v>
      </c>
      <c r="O6669" t="s">
        <v>1202</v>
      </c>
      <c r="Q6669">
        <v>0</v>
      </c>
      <c r="R6669">
        <v>0</v>
      </c>
    </row>
    <row r="6670" spans="1:18" x14ac:dyDescent="0.25">
      <c r="A6670" t="s">
        <v>19619</v>
      </c>
      <c r="B6670" t="s">
        <v>19620</v>
      </c>
      <c r="D6670" t="s">
        <v>19621</v>
      </c>
      <c r="F6670" s="65">
        <v>19.2</v>
      </c>
      <c r="G6670" s="65" t="s">
        <v>1495</v>
      </c>
      <c r="J6670" s="65" t="s">
        <v>2673</v>
      </c>
      <c r="O6670" t="s">
        <v>1360</v>
      </c>
      <c r="Q6670">
        <v>0</v>
      </c>
      <c r="R6670">
        <v>0</v>
      </c>
    </row>
    <row r="6671" spans="1:18" x14ac:dyDescent="0.25">
      <c r="A6671" t="s">
        <v>19622</v>
      </c>
      <c r="B6671" t="s">
        <v>19623</v>
      </c>
      <c r="D6671" t="s">
        <v>19624</v>
      </c>
      <c r="F6671" s="65">
        <v>29.2</v>
      </c>
      <c r="G6671" s="65" t="s">
        <v>1495</v>
      </c>
      <c r="J6671" s="65" t="s">
        <v>2673</v>
      </c>
      <c r="O6671" t="s">
        <v>1360</v>
      </c>
      <c r="Q6671">
        <v>0</v>
      </c>
      <c r="R6671">
        <v>0</v>
      </c>
    </row>
    <row r="6672" spans="1:18" x14ac:dyDescent="0.25">
      <c r="A6672" t="s">
        <v>17921</v>
      </c>
      <c r="B6672" t="s">
        <v>19625</v>
      </c>
      <c r="D6672" t="s">
        <v>19626</v>
      </c>
      <c r="F6672" s="65">
        <v>6.4</v>
      </c>
      <c r="G6672" s="65" t="s">
        <v>49</v>
      </c>
      <c r="J6672" s="65" t="s">
        <v>2673</v>
      </c>
      <c r="O6672" t="s">
        <v>1202</v>
      </c>
      <c r="P6672" t="s">
        <v>1317</v>
      </c>
      <c r="Q6672">
        <v>1.7</v>
      </c>
      <c r="R6672">
        <v>0.13</v>
      </c>
    </row>
    <row r="6673" spans="1:18" x14ac:dyDescent="0.25">
      <c r="A6673" t="s">
        <v>16522</v>
      </c>
      <c r="B6673" t="s">
        <v>19627</v>
      </c>
      <c r="D6673" t="s">
        <v>19628</v>
      </c>
      <c r="F6673" s="65">
        <v>17.8</v>
      </c>
      <c r="G6673" s="65" t="s">
        <v>1495</v>
      </c>
      <c r="J6673" s="65" t="s">
        <v>2673</v>
      </c>
      <c r="O6673" t="s">
        <v>1360</v>
      </c>
      <c r="Q6673">
        <v>0</v>
      </c>
      <c r="R6673">
        <v>0</v>
      </c>
    </row>
    <row r="6674" spans="1:18" x14ac:dyDescent="0.25">
      <c r="A6674" t="s">
        <v>19629</v>
      </c>
      <c r="B6674" t="s">
        <v>19630</v>
      </c>
      <c r="D6674" t="s">
        <v>384</v>
      </c>
      <c r="F6674" s="65">
        <v>2.5</v>
      </c>
      <c r="G6674" s="65" t="s">
        <v>1206</v>
      </c>
      <c r="J6674" s="65" t="s">
        <v>2673</v>
      </c>
      <c r="O6674" t="s">
        <v>1202</v>
      </c>
      <c r="P6674" t="s">
        <v>1317</v>
      </c>
      <c r="Q6674">
        <v>0.01</v>
      </c>
      <c r="R6674">
        <v>0.01</v>
      </c>
    </row>
    <row r="6675" spans="1:18" x14ac:dyDescent="0.25">
      <c r="A6675" t="s">
        <v>16677</v>
      </c>
      <c r="B6675" t="s">
        <v>19631</v>
      </c>
      <c r="D6675" t="s">
        <v>19632</v>
      </c>
      <c r="F6675" s="65">
        <v>44.8</v>
      </c>
      <c r="G6675" s="65" t="s">
        <v>1495</v>
      </c>
      <c r="J6675" s="65" t="s">
        <v>2673</v>
      </c>
      <c r="O6675" t="s">
        <v>1360</v>
      </c>
      <c r="Q6675">
        <v>0</v>
      </c>
      <c r="R6675">
        <v>0</v>
      </c>
    </row>
    <row r="6676" spans="1:18" x14ac:dyDescent="0.25">
      <c r="A6676" t="s">
        <v>16753</v>
      </c>
      <c r="B6676" t="s">
        <v>19633</v>
      </c>
      <c r="D6676" t="s">
        <v>19634</v>
      </c>
      <c r="F6676" s="65">
        <v>1.1000000000000001</v>
      </c>
      <c r="G6676" s="65" t="s">
        <v>49</v>
      </c>
      <c r="J6676" s="65" t="s">
        <v>2673</v>
      </c>
      <c r="O6676" t="s">
        <v>1202</v>
      </c>
      <c r="P6676" t="s">
        <v>1317</v>
      </c>
      <c r="Q6676">
        <v>1.7</v>
      </c>
      <c r="R6676">
        <v>0.13</v>
      </c>
    </row>
    <row r="6677" spans="1:18" x14ac:dyDescent="0.25">
      <c r="A6677" t="s">
        <v>16753</v>
      </c>
      <c r="B6677" t="s">
        <v>19635</v>
      </c>
      <c r="D6677" t="s">
        <v>19636</v>
      </c>
      <c r="F6677" s="65">
        <v>2.2999999999999998</v>
      </c>
      <c r="G6677" s="65" t="s">
        <v>49</v>
      </c>
      <c r="J6677" s="65" t="s">
        <v>2673</v>
      </c>
      <c r="O6677" t="s">
        <v>1202</v>
      </c>
      <c r="P6677" t="s">
        <v>1317</v>
      </c>
      <c r="Q6677">
        <v>1.7</v>
      </c>
      <c r="R6677">
        <v>0.13</v>
      </c>
    </row>
    <row r="6678" spans="1:18" x14ac:dyDescent="0.25">
      <c r="A6678" t="s">
        <v>16096</v>
      </c>
      <c r="B6678" t="s">
        <v>19637</v>
      </c>
      <c r="D6678" t="s">
        <v>350</v>
      </c>
      <c r="F6678" s="65">
        <v>12.9</v>
      </c>
      <c r="G6678" s="65" t="s">
        <v>49</v>
      </c>
      <c r="J6678" s="65" t="s">
        <v>2673</v>
      </c>
      <c r="O6678" t="s">
        <v>1202</v>
      </c>
      <c r="P6678" t="s">
        <v>1317</v>
      </c>
      <c r="Q6678">
        <v>1.7</v>
      </c>
      <c r="R6678">
        <v>0.13</v>
      </c>
    </row>
    <row r="6679" spans="1:18" x14ac:dyDescent="0.25">
      <c r="A6679" t="s">
        <v>19638</v>
      </c>
      <c r="B6679" t="s">
        <v>19639</v>
      </c>
      <c r="D6679" t="s">
        <v>19640</v>
      </c>
      <c r="F6679" s="65">
        <v>5.5</v>
      </c>
      <c r="G6679" s="65" t="s">
        <v>1213</v>
      </c>
      <c r="J6679" s="65" t="s">
        <v>2673</v>
      </c>
      <c r="O6679" t="s">
        <v>1202</v>
      </c>
    </row>
    <row r="6680" spans="1:18" x14ac:dyDescent="0.25">
      <c r="A6680" t="s">
        <v>16113</v>
      </c>
      <c r="B6680" t="s">
        <v>19641</v>
      </c>
      <c r="D6680" t="s">
        <v>19642</v>
      </c>
      <c r="F6680" s="65">
        <v>1.4</v>
      </c>
      <c r="G6680" s="65" t="s">
        <v>1213</v>
      </c>
      <c r="J6680" s="65" t="s">
        <v>2673</v>
      </c>
      <c r="O6680" t="s">
        <v>1202</v>
      </c>
    </row>
    <row r="6681" spans="1:18" x14ac:dyDescent="0.25">
      <c r="A6681" t="s">
        <v>19643</v>
      </c>
      <c r="B6681" t="s">
        <v>19644</v>
      </c>
      <c r="D6681" t="s">
        <v>19645</v>
      </c>
      <c r="F6681" s="65">
        <v>24.6</v>
      </c>
      <c r="G6681" s="65" t="s">
        <v>1495</v>
      </c>
      <c r="J6681" s="65" t="s">
        <v>2673</v>
      </c>
      <c r="O6681" t="s">
        <v>1360</v>
      </c>
      <c r="Q6681">
        <v>0</v>
      </c>
      <c r="R6681">
        <v>0</v>
      </c>
    </row>
    <row r="6682" spans="1:18" x14ac:dyDescent="0.25">
      <c r="A6682" t="s">
        <v>17798</v>
      </c>
      <c r="B6682" t="s">
        <v>19646</v>
      </c>
      <c r="D6682" t="s">
        <v>19647</v>
      </c>
      <c r="F6682" s="65">
        <v>23.2</v>
      </c>
      <c r="G6682" s="65" t="s">
        <v>1495</v>
      </c>
      <c r="J6682" s="65" t="s">
        <v>2673</v>
      </c>
      <c r="O6682" t="s">
        <v>1360</v>
      </c>
      <c r="Q6682">
        <v>0</v>
      </c>
      <c r="R6682">
        <v>0</v>
      </c>
    </row>
    <row r="6683" spans="1:18" x14ac:dyDescent="0.25">
      <c r="A6683" t="s">
        <v>16307</v>
      </c>
      <c r="B6683" t="s">
        <v>19648</v>
      </c>
      <c r="D6683" t="s">
        <v>364</v>
      </c>
      <c r="F6683" s="65">
        <v>8</v>
      </c>
      <c r="G6683" s="65" t="s">
        <v>1213</v>
      </c>
      <c r="J6683" s="65" t="s">
        <v>2673</v>
      </c>
      <c r="O6683" t="s">
        <v>1202</v>
      </c>
    </row>
    <row r="6684" spans="1:18" x14ac:dyDescent="0.25">
      <c r="A6684" t="s">
        <v>16420</v>
      </c>
      <c r="B6684" t="s">
        <v>19649</v>
      </c>
      <c r="D6684" t="s">
        <v>19650</v>
      </c>
      <c r="F6684" s="65">
        <v>0.2</v>
      </c>
      <c r="G6684" s="65" t="s">
        <v>1213</v>
      </c>
      <c r="J6684" s="65" t="s">
        <v>2673</v>
      </c>
      <c r="O6684" t="s">
        <v>1202</v>
      </c>
    </row>
    <row r="6685" spans="1:18" x14ac:dyDescent="0.25">
      <c r="A6685" t="s">
        <v>19651</v>
      </c>
      <c r="B6685" t="s">
        <v>19652</v>
      </c>
      <c r="D6685" t="s">
        <v>19653</v>
      </c>
      <c r="F6685" s="65">
        <v>7.8</v>
      </c>
      <c r="G6685" s="65" t="s">
        <v>1495</v>
      </c>
      <c r="J6685" s="65" t="s">
        <v>2673</v>
      </c>
      <c r="O6685" t="s">
        <v>1360</v>
      </c>
      <c r="Q6685">
        <v>0</v>
      </c>
      <c r="R6685">
        <v>0</v>
      </c>
    </row>
    <row r="6686" spans="1:18" x14ac:dyDescent="0.25">
      <c r="A6686" t="s">
        <v>19654</v>
      </c>
      <c r="B6686" t="s">
        <v>19655</v>
      </c>
      <c r="D6686" t="s">
        <v>19656</v>
      </c>
      <c r="F6686" s="65">
        <v>1.2</v>
      </c>
      <c r="G6686" s="65" t="s">
        <v>1213</v>
      </c>
      <c r="J6686" s="65" t="s">
        <v>2673</v>
      </c>
      <c r="O6686" t="s">
        <v>1202</v>
      </c>
    </row>
    <row r="6687" spans="1:18" x14ac:dyDescent="0.25">
      <c r="A6687" t="s">
        <v>16593</v>
      </c>
      <c r="B6687" t="s">
        <v>19657</v>
      </c>
      <c r="D6687" t="s">
        <v>19658</v>
      </c>
      <c r="F6687" s="65">
        <v>3</v>
      </c>
      <c r="G6687" s="65" t="s">
        <v>394</v>
      </c>
      <c r="J6687" s="65" t="s">
        <v>2673</v>
      </c>
      <c r="O6687" t="s">
        <v>1202</v>
      </c>
      <c r="Q6687">
        <v>0</v>
      </c>
      <c r="R6687">
        <v>0</v>
      </c>
    </row>
    <row r="6688" spans="1:18" x14ac:dyDescent="0.25">
      <c r="A6688" t="s">
        <v>16593</v>
      </c>
      <c r="B6688" t="s">
        <v>19659</v>
      </c>
      <c r="D6688" t="s">
        <v>19660</v>
      </c>
      <c r="F6688" s="65">
        <v>3</v>
      </c>
      <c r="G6688" s="65" t="s">
        <v>394</v>
      </c>
      <c r="J6688" s="65" t="s">
        <v>2673</v>
      </c>
      <c r="O6688" t="s">
        <v>1202</v>
      </c>
      <c r="Q6688">
        <v>0</v>
      </c>
      <c r="R6688">
        <v>0</v>
      </c>
    </row>
    <row r="6689" spans="1:18" x14ac:dyDescent="0.25">
      <c r="A6689" t="s">
        <v>16069</v>
      </c>
      <c r="B6689" t="s">
        <v>19661</v>
      </c>
      <c r="D6689" t="s">
        <v>19662</v>
      </c>
      <c r="F6689" s="65">
        <v>3.5</v>
      </c>
      <c r="G6689" s="65" t="s">
        <v>394</v>
      </c>
      <c r="J6689" s="65" t="s">
        <v>2673</v>
      </c>
      <c r="O6689" t="s">
        <v>1202</v>
      </c>
      <c r="Q6689">
        <v>0</v>
      </c>
      <c r="R6689">
        <v>0</v>
      </c>
    </row>
    <row r="6690" spans="1:18" x14ac:dyDescent="0.25">
      <c r="A6690" t="s">
        <v>19663</v>
      </c>
      <c r="B6690" t="s">
        <v>19664</v>
      </c>
      <c r="D6690" t="s">
        <v>19665</v>
      </c>
      <c r="F6690" s="65">
        <v>48.3</v>
      </c>
      <c r="G6690" s="65" t="s">
        <v>1495</v>
      </c>
      <c r="J6690" s="65" t="s">
        <v>2673</v>
      </c>
      <c r="O6690" t="s">
        <v>1360</v>
      </c>
      <c r="Q6690">
        <v>0</v>
      </c>
      <c r="R6690">
        <v>0</v>
      </c>
    </row>
    <row r="6691" spans="1:18" x14ac:dyDescent="0.25">
      <c r="A6691" t="s">
        <v>19663</v>
      </c>
      <c r="B6691" t="s">
        <v>19666</v>
      </c>
      <c r="D6691" t="s">
        <v>19667</v>
      </c>
      <c r="F6691" s="65">
        <v>18.399999999999999</v>
      </c>
      <c r="G6691" s="65" t="s">
        <v>1495</v>
      </c>
      <c r="J6691" s="65" t="s">
        <v>2673</v>
      </c>
      <c r="O6691" t="s">
        <v>1360</v>
      </c>
      <c r="Q6691">
        <v>0</v>
      </c>
      <c r="R6691">
        <v>0</v>
      </c>
    </row>
    <row r="6692" spans="1:18" x14ac:dyDescent="0.25">
      <c r="A6692" t="s">
        <v>19668</v>
      </c>
      <c r="B6692" t="s">
        <v>19669</v>
      </c>
      <c r="D6692" t="s">
        <v>19670</v>
      </c>
      <c r="F6692" s="65">
        <v>19.8</v>
      </c>
      <c r="G6692" s="65" t="s">
        <v>1495</v>
      </c>
      <c r="J6692" s="65" t="s">
        <v>2673</v>
      </c>
      <c r="O6692" t="s">
        <v>1360</v>
      </c>
      <c r="Q6692">
        <v>0</v>
      </c>
      <c r="R6692">
        <v>0</v>
      </c>
    </row>
    <row r="6693" spans="1:18" x14ac:dyDescent="0.25">
      <c r="A6693" t="s">
        <v>16113</v>
      </c>
      <c r="B6693" t="s">
        <v>19671</v>
      </c>
      <c r="D6693" t="s">
        <v>19672</v>
      </c>
      <c r="F6693" s="65">
        <v>1.6</v>
      </c>
      <c r="G6693" s="65" t="s">
        <v>1213</v>
      </c>
      <c r="J6693" s="65" t="s">
        <v>2673</v>
      </c>
      <c r="O6693" t="s">
        <v>1202</v>
      </c>
    </row>
    <row r="6694" spans="1:18" x14ac:dyDescent="0.25">
      <c r="A6694" t="s">
        <v>16617</v>
      </c>
      <c r="B6694" t="s">
        <v>19673</v>
      </c>
      <c r="D6694" t="s">
        <v>19674</v>
      </c>
      <c r="F6694" s="65">
        <v>30</v>
      </c>
      <c r="G6694" s="65" t="s">
        <v>1989</v>
      </c>
      <c r="J6694" s="65" t="s">
        <v>2673</v>
      </c>
      <c r="O6694" t="s">
        <v>1202</v>
      </c>
      <c r="P6694" t="s">
        <v>1317</v>
      </c>
      <c r="Q6694">
        <v>0.1</v>
      </c>
      <c r="R6694">
        <v>0.1</v>
      </c>
    </row>
    <row r="6695" spans="1:18" x14ac:dyDescent="0.25">
      <c r="A6695" t="s">
        <v>16420</v>
      </c>
      <c r="B6695" t="s">
        <v>19675</v>
      </c>
      <c r="D6695" t="s">
        <v>19676</v>
      </c>
      <c r="F6695" s="65">
        <v>0.5</v>
      </c>
      <c r="G6695" s="65" t="s">
        <v>1213</v>
      </c>
      <c r="J6695" s="65" t="s">
        <v>2673</v>
      </c>
      <c r="O6695" t="s">
        <v>1202</v>
      </c>
    </row>
    <row r="6696" spans="1:18" x14ac:dyDescent="0.25">
      <c r="A6696" t="s">
        <v>16531</v>
      </c>
      <c r="B6696" t="s">
        <v>19677</v>
      </c>
      <c r="D6696" t="s">
        <v>19678</v>
      </c>
      <c r="F6696" s="65">
        <v>1.2</v>
      </c>
      <c r="G6696" s="65" t="s">
        <v>1213</v>
      </c>
      <c r="J6696" s="65" t="s">
        <v>2673</v>
      </c>
      <c r="O6696" t="s">
        <v>1202</v>
      </c>
    </row>
    <row r="6697" spans="1:18" x14ac:dyDescent="0.25">
      <c r="A6697" t="s">
        <v>16593</v>
      </c>
      <c r="B6697" t="s">
        <v>19679</v>
      </c>
      <c r="D6697" t="s">
        <v>19680</v>
      </c>
      <c r="F6697" s="65">
        <v>10</v>
      </c>
      <c r="G6697" s="65" t="s">
        <v>394</v>
      </c>
      <c r="J6697" s="65" t="s">
        <v>2673</v>
      </c>
      <c r="O6697" t="s">
        <v>1202</v>
      </c>
      <c r="Q6697">
        <v>0</v>
      </c>
      <c r="R6697">
        <v>0</v>
      </c>
    </row>
    <row r="6698" spans="1:18" x14ac:dyDescent="0.25">
      <c r="A6698" t="s">
        <v>17951</v>
      </c>
      <c r="B6698" t="s">
        <v>19681</v>
      </c>
      <c r="D6698" t="s">
        <v>19682</v>
      </c>
      <c r="F6698" s="65">
        <v>2.1</v>
      </c>
      <c r="G6698" s="65" t="s">
        <v>1206</v>
      </c>
      <c r="J6698" s="65" t="s">
        <v>2673</v>
      </c>
      <c r="O6698" t="s">
        <v>1202</v>
      </c>
      <c r="P6698" t="s">
        <v>1317</v>
      </c>
      <c r="Q6698">
        <v>0.01</v>
      </c>
      <c r="R6698">
        <v>0.01</v>
      </c>
    </row>
    <row r="6699" spans="1:18" x14ac:dyDescent="0.25">
      <c r="A6699" t="s">
        <v>19683</v>
      </c>
      <c r="B6699" t="s">
        <v>19684</v>
      </c>
      <c r="D6699" t="s">
        <v>19685</v>
      </c>
      <c r="F6699" s="65">
        <v>46.1</v>
      </c>
      <c r="G6699" s="65" t="s">
        <v>1206</v>
      </c>
      <c r="J6699" s="65" t="s">
        <v>2673</v>
      </c>
      <c r="O6699" t="s">
        <v>1202</v>
      </c>
      <c r="P6699" t="s">
        <v>1317</v>
      </c>
      <c r="Q6699">
        <v>0.01</v>
      </c>
      <c r="R6699">
        <v>0.01</v>
      </c>
    </row>
    <row r="6700" spans="1:18" x14ac:dyDescent="0.25">
      <c r="A6700" t="s">
        <v>16423</v>
      </c>
      <c r="B6700" t="s">
        <v>19686</v>
      </c>
      <c r="D6700" t="s">
        <v>19687</v>
      </c>
      <c r="F6700" s="65">
        <v>3.2</v>
      </c>
      <c r="G6700" s="65" t="s">
        <v>1213</v>
      </c>
      <c r="J6700" s="65" t="s">
        <v>2673</v>
      </c>
      <c r="O6700" t="s">
        <v>1202</v>
      </c>
    </row>
    <row r="6701" spans="1:18" x14ac:dyDescent="0.25">
      <c r="A6701" t="s">
        <v>19688</v>
      </c>
      <c r="B6701" t="s">
        <v>19689</v>
      </c>
      <c r="D6701" t="s">
        <v>19690</v>
      </c>
      <c r="F6701" s="65">
        <v>14.6</v>
      </c>
      <c r="G6701" s="65" t="s">
        <v>1206</v>
      </c>
      <c r="J6701" s="65" t="s">
        <v>2673</v>
      </c>
      <c r="O6701" t="s">
        <v>1202</v>
      </c>
      <c r="P6701" t="s">
        <v>1317</v>
      </c>
      <c r="Q6701">
        <v>0.01</v>
      </c>
      <c r="R6701">
        <v>0.01</v>
      </c>
    </row>
    <row r="6702" spans="1:18" x14ac:dyDescent="0.25">
      <c r="A6702" t="s">
        <v>19691</v>
      </c>
      <c r="B6702" t="s">
        <v>19692</v>
      </c>
      <c r="D6702" t="s">
        <v>19693</v>
      </c>
      <c r="F6702" s="65">
        <v>0.9</v>
      </c>
      <c r="G6702" s="65" t="s">
        <v>49</v>
      </c>
      <c r="J6702" s="65" t="s">
        <v>2673</v>
      </c>
      <c r="O6702" t="s">
        <v>1202</v>
      </c>
      <c r="P6702" t="s">
        <v>1317</v>
      </c>
      <c r="Q6702">
        <v>1.7</v>
      </c>
      <c r="R6702">
        <v>0.13</v>
      </c>
    </row>
    <row r="6703" spans="1:18" x14ac:dyDescent="0.25">
      <c r="A6703" t="s">
        <v>16423</v>
      </c>
      <c r="B6703" t="s">
        <v>19694</v>
      </c>
      <c r="D6703" t="s">
        <v>19695</v>
      </c>
      <c r="F6703" s="65">
        <v>1.8</v>
      </c>
      <c r="G6703" s="65" t="s">
        <v>1213</v>
      </c>
      <c r="J6703" s="65" t="s">
        <v>2673</v>
      </c>
      <c r="O6703" t="s">
        <v>1202</v>
      </c>
    </row>
    <row r="6704" spans="1:18" x14ac:dyDescent="0.25">
      <c r="A6704" t="s">
        <v>16575</v>
      </c>
      <c r="B6704" t="s">
        <v>19696</v>
      </c>
      <c r="D6704" t="s">
        <v>19697</v>
      </c>
      <c r="F6704" s="65">
        <v>1.9</v>
      </c>
      <c r="G6704" s="65" t="s">
        <v>394</v>
      </c>
      <c r="J6704" s="65" t="s">
        <v>2673</v>
      </c>
      <c r="O6704" t="s">
        <v>1202</v>
      </c>
      <c r="Q6704">
        <v>0</v>
      </c>
      <c r="R6704">
        <v>0</v>
      </c>
    </row>
    <row r="6705" spans="1:18" x14ac:dyDescent="0.25">
      <c r="A6705" t="s">
        <v>17745</v>
      </c>
      <c r="B6705" t="s">
        <v>19698</v>
      </c>
      <c r="D6705" t="s">
        <v>19699</v>
      </c>
      <c r="F6705" s="65">
        <v>2.2999999999999998</v>
      </c>
      <c r="G6705" s="65" t="s">
        <v>1213</v>
      </c>
      <c r="J6705" s="65" t="s">
        <v>2673</v>
      </c>
      <c r="O6705" t="s">
        <v>1202</v>
      </c>
    </row>
    <row r="6706" spans="1:18" x14ac:dyDescent="0.25">
      <c r="A6706" t="s">
        <v>16584</v>
      </c>
      <c r="B6706" t="s">
        <v>19700</v>
      </c>
      <c r="D6706" t="s">
        <v>355</v>
      </c>
      <c r="F6706" s="65">
        <v>18</v>
      </c>
      <c r="G6706" s="65" t="s">
        <v>1213</v>
      </c>
      <c r="J6706" s="65" t="s">
        <v>2673</v>
      </c>
      <c r="O6706" t="s">
        <v>1202</v>
      </c>
    </row>
    <row r="6707" spans="1:18" x14ac:dyDescent="0.25">
      <c r="A6707" t="s">
        <v>19701</v>
      </c>
      <c r="B6707" t="s">
        <v>19702</v>
      </c>
      <c r="D6707" t="s">
        <v>19703</v>
      </c>
      <c r="F6707" s="65">
        <v>2.8</v>
      </c>
      <c r="G6707" s="65" t="s">
        <v>1213</v>
      </c>
      <c r="J6707" s="65" t="s">
        <v>2673</v>
      </c>
      <c r="O6707" t="s">
        <v>1202</v>
      </c>
    </row>
    <row r="6708" spans="1:18" x14ac:dyDescent="0.25">
      <c r="A6708" t="s">
        <v>16407</v>
      </c>
      <c r="B6708" t="s">
        <v>19704</v>
      </c>
      <c r="D6708" t="s">
        <v>19705</v>
      </c>
      <c r="F6708" s="65">
        <v>3.7</v>
      </c>
      <c r="G6708" s="65" t="s">
        <v>1213</v>
      </c>
      <c r="J6708" s="65" t="s">
        <v>2673</v>
      </c>
      <c r="O6708" t="s">
        <v>1202</v>
      </c>
    </row>
    <row r="6709" spans="1:18" x14ac:dyDescent="0.25">
      <c r="A6709" t="s">
        <v>19411</v>
      </c>
      <c r="B6709" t="s">
        <v>19706</v>
      </c>
      <c r="D6709" t="s">
        <v>19707</v>
      </c>
      <c r="F6709" s="65">
        <v>13.8</v>
      </c>
      <c r="G6709" s="65" t="s">
        <v>1213</v>
      </c>
      <c r="J6709" s="65" t="s">
        <v>2673</v>
      </c>
      <c r="O6709" t="s">
        <v>1202</v>
      </c>
    </row>
    <row r="6710" spans="1:18" x14ac:dyDescent="0.25">
      <c r="A6710" t="s">
        <v>16212</v>
      </c>
      <c r="B6710" t="s">
        <v>19708</v>
      </c>
      <c r="D6710" t="s">
        <v>19709</v>
      </c>
      <c r="F6710" s="65">
        <v>0.2</v>
      </c>
      <c r="G6710" s="65" t="s">
        <v>1213</v>
      </c>
      <c r="J6710" s="65" t="s">
        <v>2673</v>
      </c>
      <c r="O6710" t="s">
        <v>1202</v>
      </c>
    </row>
    <row r="6711" spans="1:18" x14ac:dyDescent="0.25">
      <c r="A6711" t="s">
        <v>16212</v>
      </c>
      <c r="B6711" t="s">
        <v>19710</v>
      </c>
      <c r="D6711" t="s">
        <v>19711</v>
      </c>
      <c r="F6711" s="65">
        <v>0.2</v>
      </c>
      <c r="G6711" s="65" t="s">
        <v>1213</v>
      </c>
      <c r="J6711" s="65" t="s">
        <v>2673</v>
      </c>
      <c r="O6711" t="s">
        <v>1202</v>
      </c>
    </row>
    <row r="6712" spans="1:18" x14ac:dyDescent="0.25">
      <c r="A6712" t="s">
        <v>19712</v>
      </c>
      <c r="B6712" t="s">
        <v>19713</v>
      </c>
      <c r="D6712" t="s">
        <v>19714</v>
      </c>
      <c r="F6712" s="65">
        <v>1.1000000000000001</v>
      </c>
      <c r="G6712" s="65" t="s">
        <v>1213</v>
      </c>
      <c r="J6712" s="65" t="s">
        <v>2673</v>
      </c>
      <c r="O6712" t="s">
        <v>1202</v>
      </c>
    </row>
    <row r="6713" spans="1:18" x14ac:dyDescent="0.25">
      <c r="A6713" t="s">
        <v>19715</v>
      </c>
      <c r="B6713" t="s">
        <v>19716</v>
      </c>
      <c r="D6713" t="s">
        <v>365</v>
      </c>
      <c r="F6713" s="65">
        <v>1.8</v>
      </c>
      <c r="G6713" s="65" t="s">
        <v>1213</v>
      </c>
      <c r="J6713" s="65" t="s">
        <v>2673</v>
      </c>
      <c r="O6713" t="s">
        <v>1202</v>
      </c>
    </row>
    <row r="6714" spans="1:18" x14ac:dyDescent="0.25">
      <c r="A6714" t="s">
        <v>16404</v>
      </c>
      <c r="B6714" t="s">
        <v>19717</v>
      </c>
      <c r="D6714" t="s">
        <v>19718</v>
      </c>
      <c r="F6714" s="65">
        <v>1</v>
      </c>
      <c r="G6714" s="65" t="s">
        <v>1206</v>
      </c>
      <c r="J6714" s="65" t="s">
        <v>2673</v>
      </c>
      <c r="O6714" t="s">
        <v>1202</v>
      </c>
      <c r="P6714" t="s">
        <v>1317</v>
      </c>
      <c r="Q6714">
        <v>0.01</v>
      </c>
      <c r="R6714">
        <v>0.01</v>
      </c>
    </row>
    <row r="6715" spans="1:18" x14ac:dyDescent="0.25">
      <c r="A6715" t="s">
        <v>17790</v>
      </c>
      <c r="B6715" t="s">
        <v>19719</v>
      </c>
      <c r="D6715" t="s">
        <v>19720</v>
      </c>
      <c r="F6715" s="65">
        <v>16</v>
      </c>
      <c r="G6715" s="65" t="s">
        <v>1495</v>
      </c>
      <c r="J6715" s="65" t="s">
        <v>2673</v>
      </c>
      <c r="O6715" t="s">
        <v>1360</v>
      </c>
      <c r="Q6715">
        <v>0</v>
      </c>
      <c r="R6715">
        <v>0</v>
      </c>
    </row>
    <row r="6716" spans="1:18" x14ac:dyDescent="0.25">
      <c r="A6716" t="s">
        <v>19721</v>
      </c>
      <c r="B6716" t="s">
        <v>19722</v>
      </c>
      <c r="D6716" t="s">
        <v>19723</v>
      </c>
      <c r="F6716" s="65">
        <v>12</v>
      </c>
      <c r="G6716" s="65" t="s">
        <v>1495</v>
      </c>
      <c r="J6716" s="65" t="s">
        <v>2673</v>
      </c>
      <c r="O6716" t="s">
        <v>1360</v>
      </c>
      <c r="Q6716">
        <v>0</v>
      </c>
      <c r="R6716">
        <v>0</v>
      </c>
    </row>
    <row r="6717" spans="1:18" x14ac:dyDescent="0.25">
      <c r="A6717" t="s">
        <v>16659</v>
      </c>
      <c r="B6717" t="s">
        <v>19724</v>
      </c>
      <c r="D6717" t="s">
        <v>19725</v>
      </c>
      <c r="F6717" s="65">
        <v>4.8</v>
      </c>
      <c r="G6717" s="65" t="s">
        <v>1206</v>
      </c>
      <c r="J6717" s="65" t="s">
        <v>2673</v>
      </c>
      <c r="O6717" t="s">
        <v>1202</v>
      </c>
      <c r="P6717" t="s">
        <v>1317</v>
      </c>
      <c r="Q6717">
        <v>0.01</v>
      </c>
      <c r="R6717">
        <v>0.01</v>
      </c>
    </row>
    <row r="6718" spans="1:18" x14ac:dyDescent="0.25">
      <c r="A6718" t="s">
        <v>19726</v>
      </c>
      <c r="B6718" t="s">
        <v>19727</v>
      </c>
      <c r="D6718" t="s">
        <v>19728</v>
      </c>
      <c r="F6718" s="65">
        <v>1</v>
      </c>
      <c r="G6718" s="65" t="s">
        <v>1213</v>
      </c>
      <c r="J6718" s="65" t="s">
        <v>2673</v>
      </c>
      <c r="O6718" t="s">
        <v>1202</v>
      </c>
    </row>
    <row r="6719" spans="1:18" x14ac:dyDescent="0.25">
      <c r="A6719" t="s">
        <v>16783</v>
      </c>
      <c r="B6719" t="s">
        <v>19729</v>
      </c>
      <c r="D6719" t="s">
        <v>19730</v>
      </c>
      <c r="F6719" s="65">
        <v>4</v>
      </c>
      <c r="G6719" s="65" t="s">
        <v>1213</v>
      </c>
      <c r="J6719" s="65" t="s">
        <v>2673</v>
      </c>
      <c r="O6719" t="s">
        <v>1202</v>
      </c>
    </row>
    <row r="6720" spans="1:18" x14ac:dyDescent="0.25">
      <c r="B6720" t="s">
        <v>19731</v>
      </c>
      <c r="C6720" t="s">
        <v>19732</v>
      </c>
      <c r="D6720" t="s">
        <v>19733</v>
      </c>
      <c r="F6720" s="65">
        <v>6.4</v>
      </c>
      <c r="G6720" s="65" t="s">
        <v>1213</v>
      </c>
      <c r="H6720">
        <v>44.002000000000002</v>
      </c>
      <c r="I6720">
        <v>16.018999999999998</v>
      </c>
      <c r="J6720" s="65" t="s">
        <v>2869</v>
      </c>
      <c r="K6720" t="s">
        <v>2891</v>
      </c>
      <c r="L6720" t="s">
        <v>1201</v>
      </c>
      <c r="O6720" t="s">
        <v>1202</v>
      </c>
    </row>
    <row r="6721" spans="2:15" x14ac:dyDescent="0.25">
      <c r="B6721" t="s">
        <v>19734</v>
      </c>
      <c r="C6721" t="s">
        <v>16037</v>
      </c>
      <c r="D6721" t="s">
        <v>19735</v>
      </c>
      <c r="F6721" s="65">
        <v>3.6</v>
      </c>
      <c r="G6721" s="65" t="s">
        <v>1213</v>
      </c>
      <c r="H6721">
        <v>43.805</v>
      </c>
      <c r="I6721">
        <v>15.962999999999999</v>
      </c>
      <c r="J6721" s="65" t="s">
        <v>2869</v>
      </c>
      <c r="K6721" t="s">
        <v>2891</v>
      </c>
      <c r="L6721" t="s">
        <v>1201</v>
      </c>
      <c r="O6721" t="s">
        <v>1202</v>
      </c>
    </row>
    <row r="6722" spans="2:15" x14ac:dyDescent="0.25">
      <c r="B6722" t="s">
        <v>19736</v>
      </c>
      <c r="C6722" t="s">
        <v>19732</v>
      </c>
      <c r="D6722" t="s">
        <v>19737</v>
      </c>
      <c r="F6722" s="65">
        <v>4.8</v>
      </c>
      <c r="G6722" s="65" t="s">
        <v>1213</v>
      </c>
      <c r="H6722">
        <v>44.002000000000002</v>
      </c>
      <c r="I6722">
        <v>16.018999999999998</v>
      </c>
      <c r="J6722" s="65" t="s">
        <v>2869</v>
      </c>
      <c r="K6722" t="s">
        <v>2891</v>
      </c>
      <c r="L6722" t="s">
        <v>1201</v>
      </c>
      <c r="O6722" t="s">
        <v>1202</v>
      </c>
    </row>
    <row r="6723" spans="2:15" x14ac:dyDescent="0.25">
      <c r="B6723" t="s">
        <v>19738</v>
      </c>
      <c r="C6723" t="s">
        <v>19732</v>
      </c>
      <c r="D6723" t="s">
        <v>19739</v>
      </c>
      <c r="F6723" s="65">
        <v>6.4</v>
      </c>
      <c r="G6723" s="65" t="s">
        <v>1213</v>
      </c>
      <c r="H6723">
        <v>44.002000000000002</v>
      </c>
      <c r="I6723">
        <v>16.018999999999998</v>
      </c>
      <c r="J6723" s="65" t="s">
        <v>2869</v>
      </c>
      <c r="K6723" t="s">
        <v>2891</v>
      </c>
      <c r="L6723" t="s">
        <v>1201</v>
      </c>
      <c r="O6723" t="s">
        <v>1202</v>
      </c>
    </row>
    <row r="6724" spans="2:15" x14ac:dyDescent="0.25">
      <c r="B6724" t="s">
        <v>19740</v>
      </c>
      <c r="C6724" t="s">
        <v>19741</v>
      </c>
      <c r="D6724" t="s">
        <v>19741</v>
      </c>
      <c r="F6724" s="65">
        <v>0.375</v>
      </c>
      <c r="G6724" s="65" t="s">
        <v>1213</v>
      </c>
      <c r="H6724">
        <v>44.042000000000002</v>
      </c>
      <c r="I6724">
        <v>16.234999999999999</v>
      </c>
      <c r="J6724" s="65" t="s">
        <v>2869</v>
      </c>
      <c r="K6724" t="s">
        <v>2891</v>
      </c>
      <c r="L6724" t="s">
        <v>1201</v>
      </c>
      <c r="O6724" t="s">
        <v>1202</v>
      </c>
    </row>
    <row r="6725" spans="2:15" x14ac:dyDescent="0.25">
      <c r="B6725" t="s">
        <v>19742</v>
      </c>
      <c r="C6725" t="s">
        <v>19732</v>
      </c>
      <c r="D6725" t="s">
        <v>19743</v>
      </c>
      <c r="F6725" s="65">
        <v>6.4</v>
      </c>
      <c r="G6725" s="65" t="s">
        <v>1213</v>
      </c>
      <c r="H6725">
        <v>44.002000000000002</v>
      </c>
      <c r="I6725">
        <v>16.018999999999998</v>
      </c>
      <c r="J6725" s="65" t="s">
        <v>2869</v>
      </c>
      <c r="K6725" t="s">
        <v>2891</v>
      </c>
      <c r="L6725" t="s">
        <v>1201</v>
      </c>
      <c r="O6725" t="s">
        <v>1202</v>
      </c>
    </row>
    <row r="6726" spans="2:15" x14ac:dyDescent="0.25">
      <c r="B6726" t="s">
        <v>19744</v>
      </c>
      <c r="C6726" t="s">
        <v>19745</v>
      </c>
      <c r="D6726" t="s">
        <v>19746</v>
      </c>
      <c r="F6726" s="65">
        <v>3.75</v>
      </c>
      <c r="G6726" s="65" t="s">
        <v>1200</v>
      </c>
      <c r="H6726">
        <v>44.09</v>
      </c>
      <c r="I6726">
        <v>16.22</v>
      </c>
      <c r="J6726" s="65" t="s">
        <v>2869</v>
      </c>
      <c r="K6726" t="s">
        <v>2891</v>
      </c>
      <c r="L6726" t="s">
        <v>1201</v>
      </c>
      <c r="O6726" t="s">
        <v>1202</v>
      </c>
    </row>
    <row r="6727" spans="2:15" x14ac:dyDescent="0.25">
      <c r="B6727" t="s">
        <v>19747</v>
      </c>
      <c r="C6727" t="s">
        <v>19745</v>
      </c>
      <c r="D6727" t="s">
        <v>19748</v>
      </c>
      <c r="F6727" s="65">
        <v>3.75</v>
      </c>
      <c r="G6727" s="65" t="s">
        <v>1200</v>
      </c>
      <c r="H6727">
        <v>44.09</v>
      </c>
      <c r="I6727">
        <v>16.22</v>
      </c>
      <c r="J6727" s="65" t="s">
        <v>2869</v>
      </c>
      <c r="K6727" t="s">
        <v>2891</v>
      </c>
      <c r="L6727" t="s">
        <v>1201</v>
      </c>
      <c r="O6727" t="s">
        <v>1202</v>
      </c>
    </row>
    <row r="6728" spans="2:15" x14ac:dyDescent="0.25">
      <c r="B6728" t="s">
        <v>19749</v>
      </c>
      <c r="C6728" t="s">
        <v>19750</v>
      </c>
      <c r="D6728" t="s">
        <v>19751</v>
      </c>
      <c r="F6728" s="65">
        <v>138</v>
      </c>
      <c r="G6728" s="65" t="s">
        <v>1235</v>
      </c>
      <c r="H6728">
        <v>44.207999999999998</v>
      </c>
      <c r="I6728">
        <v>15.753</v>
      </c>
      <c r="J6728" s="65" t="s">
        <v>2869</v>
      </c>
      <c r="K6728" t="s">
        <v>2891</v>
      </c>
      <c r="L6728" t="s">
        <v>1201</v>
      </c>
      <c r="O6728" t="s">
        <v>1202</v>
      </c>
    </row>
    <row r="6729" spans="2:15" x14ac:dyDescent="0.25">
      <c r="B6729" t="s">
        <v>19752</v>
      </c>
      <c r="C6729" t="s">
        <v>19750</v>
      </c>
      <c r="D6729" t="s">
        <v>19753</v>
      </c>
      <c r="F6729" s="65">
        <v>138</v>
      </c>
      <c r="G6729" s="65" t="s">
        <v>1235</v>
      </c>
      <c r="H6729">
        <v>44.207999999999998</v>
      </c>
      <c r="I6729">
        <v>15.753</v>
      </c>
      <c r="J6729" s="65" t="s">
        <v>2869</v>
      </c>
      <c r="K6729" t="s">
        <v>2891</v>
      </c>
      <c r="L6729" t="s">
        <v>1201</v>
      </c>
      <c r="O6729" t="s">
        <v>1202</v>
      </c>
    </row>
    <row r="6730" spans="2:15" x14ac:dyDescent="0.25">
      <c r="B6730" t="s">
        <v>19754</v>
      </c>
      <c r="C6730" t="s">
        <v>19755</v>
      </c>
      <c r="D6730" t="s">
        <v>19756</v>
      </c>
      <c r="F6730" s="65">
        <v>1.1000000000000001</v>
      </c>
      <c r="G6730" s="65" t="s">
        <v>1213</v>
      </c>
      <c r="H6730">
        <v>45.613999999999997</v>
      </c>
      <c r="I6730">
        <v>15.478</v>
      </c>
      <c r="J6730" s="65" t="s">
        <v>2869</v>
      </c>
      <c r="K6730" t="s">
        <v>2870</v>
      </c>
      <c r="L6730" t="s">
        <v>1201</v>
      </c>
      <c r="O6730" t="s">
        <v>1202</v>
      </c>
    </row>
    <row r="6731" spans="2:15" x14ac:dyDescent="0.25">
      <c r="B6731" t="s">
        <v>19757</v>
      </c>
      <c r="C6731" t="s">
        <v>19755</v>
      </c>
      <c r="D6731" t="s">
        <v>19758</v>
      </c>
      <c r="F6731" s="65">
        <v>1.1000000000000001</v>
      </c>
      <c r="G6731" s="65" t="s">
        <v>1213</v>
      </c>
      <c r="H6731">
        <v>45.613999999999997</v>
      </c>
      <c r="I6731">
        <v>15.478</v>
      </c>
      <c r="J6731" s="65" t="s">
        <v>2869</v>
      </c>
      <c r="K6731" t="s">
        <v>2870</v>
      </c>
      <c r="L6731" t="s">
        <v>1201</v>
      </c>
      <c r="O6731" t="s">
        <v>1202</v>
      </c>
    </row>
    <row r="6732" spans="2:15" x14ac:dyDescent="0.25">
      <c r="B6732" t="s">
        <v>19759</v>
      </c>
      <c r="C6732" t="s">
        <v>19755</v>
      </c>
      <c r="D6732" t="s">
        <v>19760</v>
      </c>
      <c r="F6732" s="65">
        <v>1.1000000000000001</v>
      </c>
      <c r="G6732" s="65" t="s">
        <v>1213</v>
      </c>
      <c r="H6732">
        <v>45.613999999999997</v>
      </c>
      <c r="I6732">
        <v>15.478</v>
      </c>
      <c r="J6732" s="65" t="s">
        <v>2869</v>
      </c>
      <c r="K6732" t="s">
        <v>2870</v>
      </c>
      <c r="L6732" t="s">
        <v>1201</v>
      </c>
      <c r="O6732" t="s">
        <v>1202</v>
      </c>
    </row>
    <row r="6733" spans="2:15" x14ac:dyDescent="0.25">
      <c r="B6733" t="s">
        <v>19761</v>
      </c>
      <c r="C6733" t="s">
        <v>19755</v>
      </c>
      <c r="D6733" t="s">
        <v>19762</v>
      </c>
      <c r="F6733" s="65">
        <v>1.1000000000000001</v>
      </c>
      <c r="G6733" s="65" t="s">
        <v>1213</v>
      </c>
      <c r="H6733">
        <v>45.613999999999997</v>
      </c>
      <c r="I6733">
        <v>15.478</v>
      </c>
      <c r="J6733" s="65" t="s">
        <v>2869</v>
      </c>
      <c r="K6733" t="s">
        <v>2870</v>
      </c>
      <c r="L6733" t="s">
        <v>1201</v>
      </c>
      <c r="O6733" t="s">
        <v>1202</v>
      </c>
    </row>
    <row r="6734" spans="2:15" x14ac:dyDescent="0.25">
      <c r="B6734" t="s">
        <v>19763</v>
      </c>
      <c r="C6734" t="s">
        <v>19755</v>
      </c>
      <c r="D6734" t="s">
        <v>19764</v>
      </c>
      <c r="F6734" s="65">
        <v>1.1000000000000001</v>
      </c>
      <c r="G6734" s="65" t="s">
        <v>1213</v>
      </c>
      <c r="H6734">
        <v>45.613999999999997</v>
      </c>
      <c r="I6734">
        <v>15.478</v>
      </c>
      <c r="J6734" s="65" t="s">
        <v>2869</v>
      </c>
      <c r="K6734" t="s">
        <v>2870</v>
      </c>
      <c r="L6734" t="s">
        <v>1201</v>
      </c>
      <c r="O6734" t="s">
        <v>1202</v>
      </c>
    </row>
    <row r="6735" spans="2:15" x14ac:dyDescent="0.25">
      <c r="B6735" t="s">
        <v>19765</v>
      </c>
      <c r="C6735" t="s">
        <v>19766</v>
      </c>
      <c r="D6735" t="s">
        <v>19766</v>
      </c>
      <c r="F6735" s="65">
        <v>41.2</v>
      </c>
      <c r="G6735" s="65" t="s">
        <v>1213</v>
      </c>
      <c r="H6735">
        <v>45.348999999999997</v>
      </c>
      <c r="I6735">
        <v>15.346</v>
      </c>
      <c r="J6735" s="65" t="s">
        <v>2869</v>
      </c>
      <c r="K6735" t="s">
        <v>2870</v>
      </c>
      <c r="L6735" t="s">
        <v>1201</v>
      </c>
      <c r="O6735" t="s">
        <v>1202</v>
      </c>
    </row>
    <row r="6736" spans="2:15" x14ac:dyDescent="0.25">
      <c r="B6736" t="s">
        <v>19767</v>
      </c>
      <c r="C6736" t="s">
        <v>19768</v>
      </c>
      <c r="D6736" t="s">
        <v>19768</v>
      </c>
      <c r="F6736" s="65">
        <v>1.0900000000000001</v>
      </c>
      <c r="G6736" s="65" t="s">
        <v>1213</v>
      </c>
      <c r="H6736">
        <v>45.348999999999997</v>
      </c>
      <c r="I6736">
        <v>15.346</v>
      </c>
      <c r="J6736" s="65" t="s">
        <v>2869</v>
      </c>
      <c r="K6736" t="s">
        <v>2870</v>
      </c>
      <c r="L6736" t="s">
        <v>1201</v>
      </c>
      <c r="O6736" t="s">
        <v>1202</v>
      </c>
    </row>
    <row r="6737" spans="2:15" x14ac:dyDescent="0.25">
      <c r="B6737" t="s">
        <v>19769</v>
      </c>
      <c r="C6737" t="s">
        <v>19770</v>
      </c>
      <c r="D6737" t="s">
        <v>19771</v>
      </c>
      <c r="F6737" s="65">
        <v>18.5</v>
      </c>
      <c r="G6737" s="65" t="s">
        <v>1213</v>
      </c>
      <c r="H6737">
        <v>45.298999999999999</v>
      </c>
      <c r="I6737">
        <v>15.263</v>
      </c>
      <c r="J6737" s="65" t="s">
        <v>2869</v>
      </c>
      <c r="K6737" t="s">
        <v>2870</v>
      </c>
      <c r="L6737" t="s">
        <v>1201</v>
      </c>
      <c r="O6737" t="s">
        <v>1202</v>
      </c>
    </row>
    <row r="6738" spans="2:15" x14ac:dyDescent="0.25">
      <c r="B6738" t="s">
        <v>19772</v>
      </c>
      <c r="C6738" t="s">
        <v>19770</v>
      </c>
      <c r="D6738" t="s">
        <v>19773</v>
      </c>
      <c r="F6738" s="65">
        <v>18.5</v>
      </c>
      <c r="G6738" s="65" t="s">
        <v>1213</v>
      </c>
      <c r="H6738">
        <v>45.298999999999999</v>
      </c>
      <c r="I6738">
        <v>15.263</v>
      </c>
      <c r="J6738" s="65" t="s">
        <v>2869</v>
      </c>
      <c r="K6738" t="s">
        <v>2870</v>
      </c>
      <c r="L6738" t="s">
        <v>1201</v>
      </c>
      <c r="O6738" t="s">
        <v>1202</v>
      </c>
    </row>
    <row r="6739" spans="2:15" x14ac:dyDescent="0.25">
      <c r="B6739" t="s">
        <v>19774</v>
      </c>
      <c r="C6739" t="s">
        <v>19775</v>
      </c>
      <c r="D6739" t="s">
        <v>19775</v>
      </c>
      <c r="F6739" s="65">
        <v>22.5</v>
      </c>
      <c r="G6739" s="65" t="s">
        <v>1200</v>
      </c>
      <c r="H6739">
        <v>44.69</v>
      </c>
      <c r="I6739">
        <v>15.271000000000001</v>
      </c>
      <c r="J6739" s="65" t="s">
        <v>2869</v>
      </c>
      <c r="K6739" t="s">
        <v>2891</v>
      </c>
      <c r="L6739" t="s">
        <v>1201</v>
      </c>
      <c r="O6739" t="s">
        <v>1202</v>
      </c>
    </row>
    <row r="6740" spans="2:15" x14ac:dyDescent="0.25">
      <c r="B6740" t="s">
        <v>19776</v>
      </c>
      <c r="C6740" t="s">
        <v>19770</v>
      </c>
      <c r="D6740" t="s">
        <v>19777</v>
      </c>
      <c r="F6740" s="65">
        <v>18.5</v>
      </c>
      <c r="G6740" s="65" t="s">
        <v>1213</v>
      </c>
      <c r="H6740">
        <v>45.298999999999999</v>
      </c>
      <c r="I6740">
        <v>15.263</v>
      </c>
      <c r="J6740" s="65" t="s">
        <v>2869</v>
      </c>
      <c r="K6740" t="s">
        <v>2870</v>
      </c>
      <c r="L6740" t="s">
        <v>1201</v>
      </c>
      <c r="O6740" t="s">
        <v>1202</v>
      </c>
    </row>
    <row r="6741" spans="2:15" x14ac:dyDescent="0.25">
      <c r="B6741" t="s">
        <v>19778</v>
      </c>
      <c r="C6741" t="s">
        <v>19779</v>
      </c>
      <c r="D6741" t="s">
        <v>19780</v>
      </c>
      <c r="F6741" s="65">
        <v>72</v>
      </c>
      <c r="G6741" s="65" t="s">
        <v>1200</v>
      </c>
      <c r="H6741">
        <v>44.942999999999998</v>
      </c>
      <c r="I6741">
        <v>14.925000000000001</v>
      </c>
      <c r="J6741" s="65" t="s">
        <v>2869</v>
      </c>
      <c r="K6741" t="s">
        <v>2891</v>
      </c>
      <c r="L6741" t="s">
        <v>1201</v>
      </c>
      <c r="O6741" t="s">
        <v>1202</v>
      </c>
    </row>
    <row r="6742" spans="2:15" x14ac:dyDescent="0.25">
      <c r="B6742" t="s">
        <v>19781</v>
      </c>
      <c r="C6742" t="s">
        <v>19779</v>
      </c>
      <c r="D6742" t="s">
        <v>19782</v>
      </c>
      <c r="F6742" s="65">
        <v>72</v>
      </c>
      <c r="G6742" s="65" t="s">
        <v>1200</v>
      </c>
      <c r="H6742">
        <v>44.942999999999998</v>
      </c>
      <c r="I6742">
        <v>14.925000000000001</v>
      </c>
      <c r="J6742" s="65" t="s">
        <v>2869</v>
      </c>
      <c r="K6742" t="s">
        <v>2891</v>
      </c>
      <c r="L6742" t="s">
        <v>1201</v>
      </c>
      <c r="O6742" t="s">
        <v>1202</v>
      </c>
    </row>
    <row r="6743" spans="2:15" x14ac:dyDescent="0.25">
      <c r="B6743" t="s">
        <v>19783</v>
      </c>
      <c r="C6743" t="s">
        <v>19784</v>
      </c>
      <c r="D6743" t="s">
        <v>19784</v>
      </c>
      <c r="F6743" s="65">
        <v>1.7</v>
      </c>
      <c r="G6743" s="65" t="s">
        <v>1200</v>
      </c>
      <c r="H6743">
        <v>45.45</v>
      </c>
      <c r="I6743">
        <v>14.853</v>
      </c>
      <c r="J6743" s="65" t="s">
        <v>2869</v>
      </c>
      <c r="K6743" t="s">
        <v>2891</v>
      </c>
      <c r="L6743" t="s">
        <v>1201</v>
      </c>
      <c r="O6743" t="s">
        <v>1202</v>
      </c>
    </row>
    <row r="6744" spans="2:15" x14ac:dyDescent="0.25">
      <c r="B6744" t="s">
        <v>19785</v>
      </c>
      <c r="C6744" t="s">
        <v>19779</v>
      </c>
      <c r="D6744" t="s">
        <v>19786</v>
      </c>
      <c r="F6744" s="65">
        <v>72</v>
      </c>
      <c r="G6744" s="65" t="s">
        <v>1200</v>
      </c>
      <c r="H6744">
        <v>44.942999999999998</v>
      </c>
      <c r="I6744">
        <v>14.925000000000001</v>
      </c>
      <c r="J6744" s="65" t="s">
        <v>2869</v>
      </c>
      <c r="K6744" t="s">
        <v>2891</v>
      </c>
      <c r="L6744" t="s">
        <v>1201</v>
      </c>
      <c r="O6744" t="s">
        <v>1202</v>
      </c>
    </row>
    <row r="6745" spans="2:15" x14ac:dyDescent="0.25">
      <c r="B6745" t="s">
        <v>19787</v>
      </c>
      <c r="C6745" t="s">
        <v>19788</v>
      </c>
      <c r="D6745" t="s">
        <v>19788</v>
      </c>
      <c r="F6745" s="65">
        <v>4.5999999999999996</v>
      </c>
      <c r="G6745" s="65" t="s">
        <v>1235</v>
      </c>
      <c r="H6745">
        <v>45.305</v>
      </c>
      <c r="I6745">
        <v>14.715999999999999</v>
      </c>
      <c r="J6745" s="65" t="s">
        <v>2869</v>
      </c>
      <c r="K6745" t="s">
        <v>2891</v>
      </c>
      <c r="L6745" t="s">
        <v>1201</v>
      </c>
      <c r="O6745" t="s">
        <v>1202</v>
      </c>
    </row>
    <row r="6746" spans="2:15" x14ac:dyDescent="0.25">
      <c r="B6746" t="s">
        <v>19789</v>
      </c>
      <c r="C6746" t="s">
        <v>19790</v>
      </c>
      <c r="D6746" t="s">
        <v>19790</v>
      </c>
      <c r="F6746" s="65">
        <v>0.8</v>
      </c>
      <c r="G6746" s="65" t="s">
        <v>1235</v>
      </c>
      <c r="H6746">
        <v>45.32</v>
      </c>
      <c r="I6746">
        <v>14.704000000000001</v>
      </c>
      <c r="J6746" s="65" t="s">
        <v>2869</v>
      </c>
      <c r="K6746" t="s">
        <v>2891</v>
      </c>
      <c r="L6746" t="s">
        <v>1201</v>
      </c>
      <c r="O6746" t="s">
        <v>1202</v>
      </c>
    </row>
    <row r="6747" spans="2:15" x14ac:dyDescent="0.25">
      <c r="B6747" t="s">
        <v>19791</v>
      </c>
      <c r="C6747" t="s">
        <v>19792</v>
      </c>
      <c r="D6747" t="s">
        <v>19793</v>
      </c>
      <c r="F6747" s="65">
        <v>18.399999999999999</v>
      </c>
      <c r="G6747" s="65" t="s">
        <v>1213</v>
      </c>
      <c r="H6747">
        <v>45.335000000000001</v>
      </c>
      <c r="I6747">
        <v>14.452</v>
      </c>
      <c r="J6747" s="65" t="s">
        <v>2869</v>
      </c>
      <c r="K6747" t="s">
        <v>2891</v>
      </c>
      <c r="L6747" t="s">
        <v>1201</v>
      </c>
      <c r="O6747" t="s">
        <v>1202</v>
      </c>
    </row>
    <row r="6748" spans="2:15" x14ac:dyDescent="0.25">
      <c r="B6748" t="s">
        <v>19794</v>
      </c>
      <c r="C6748" t="s">
        <v>19792</v>
      </c>
      <c r="D6748" t="s">
        <v>19795</v>
      </c>
      <c r="F6748" s="65">
        <v>18.399999999999999</v>
      </c>
      <c r="G6748" s="65" t="s">
        <v>1213</v>
      </c>
      <c r="H6748">
        <v>45.335000000000001</v>
      </c>
      <c r="I6748">
        <v>14.452</v>
      </c>
      <c r="J6748" s="65" t="s">
        <v>2869</v>
      </c>
      <c r="K6748" t="s">
        <v>2891</v>
      </c>
      <c r="L6748" t="s">
        <v>1201</v>
      </c>
      <c r="O6748" t="s">
        <v>1202</v>
      </c>
    </row>
    <row r="6749" spans="2:15" x14ac:dyDescent="0.25">
      <c r="B6749" t="s">
        <v>19796</v>
      </c>
      <c r="C6749" t="s">
        <v>19797</v>
      </c>
      <c r="D6749" t="s">
        <v>19798</v>
      </c>
      <c r="F6749" s="65">
        <v>30</v>
      </c>
      <c r="G6749" s="65" t="s">
        <v>1200</v>
      </c>
      <c r="H6749">
        <v>45.228999999999999</v>
      </c>
      <c r="I6749">
        <v>14.673999999999999</v>
      </c>
      <c r="J6749" s="65" t="s">
        <v>2869</v>
      </c>
      <c r="K6749" t="s">
        <v>2891</v>
      </c>
      <c r="L6749" t="s">
        <v>1201</v>
      </c>
      <c r="O6749" t="s">
        <v>1202</v>
      </c>
    </row>
    <row r="6750" spans="2:15" x14ac:dyDescent="0.25">
      <c r="B6750" t="s">
        <v>19799</v>
      </c>
      <c r="C6750" t="s">
        <v>19797</v>
      </c>
      <c r="D6750" t="s">
        <v>19800</v>
      </c>
      <c r="F6750" s="65">
        <v>30</v>
      </c>
      <c r="G6750" s="65" t="s">
        <v>1200</v>
      </c>
      <c r="H6750">
        <v>45.228999999999999</v>
      </c>
      <c r="I6750">
        <v>14.673999999999999</v>
      </c>
      <c r="J6750" s="65" t="s">
        <v>2869</v>
      </c>
      <c r="K6750" t="s">
        <v>2891</v>
      </c>
      <c r="L6750" t="s">
        <v>1201</v>
      </c>
      <c r="O6750" t="s">
        <v>1202</v>
      </c>
    </row>
    <row r="6751" spans="2:15" x14ac:dyDescent="0.25">
      <c r="B6751" t="s">
        <v>19801</v>
      </c>
      <c r="C6751" t="s">
        <v>19802</v>
      </c>
      <c r="D6751" t="s">
        <v>19803</v>
      </c>
      <c r="F6751" s="65">
        <v>0.34</v>
      </c>
      <c r="G6751" s="65" t="s">
        <v>1213</v>
      </c>
      <c r="H6751">
        <v>46.32</v>
      </c>
      <c r="I6751">
        <v>16.748999999999999</v>
      </c>
      <c r="J6751" s="65" t="s">
        <v>2869</v>
      </c>
      <c r="K6751" t="s">
        <v>2870</v>
      </c>
      <c r="L6751" t="s">
        <v>1201</v>
      </c>
      <c r="O6751" t="s">
        <v>1202</v>
      </c>
    </row>
    <row r="6752" spans="2:15" x14ac:dyDescent="0.25">
      <c r="B6752" t="s">
        <v>19804</v>
      </c>
      <c r="C6752" t="s">
        <v>19797</v>
      </c>
      <c r="D6752" t="s">
        <v>19805</v>
      </c>
      <c r="F6752" s="65">
        <v>30</v>
      </c>
      <c r="G6752" s="65" t="s">
        <v>1200</v>
      </c>
      <c r="H6752">
        <v>45.228999999999999</v>
      </c>
      <c r="I6752">
        <v>14.673999999999999</v>
      </c>
      <c r="J6752" s="65" t="s">
        <v>2869</v>
      </c>
      <c r="K6752" t="s">
        <v>2891</v>
      </c>
      <c r="L6752" t="s">
        <v>1201</v>
      </c>
      <c r="O6752" t="s">
        <v>1202</v>
      </c>
    </row>
    <row r="6753" spans="1:15" x14ac:dyDescent="0.25">
      <c r="A6753" t="s">
        <v>3057</v>
      </c>
      <c r="B6753" t="s">
        <v>19806</v>
      </c>
      <c r="D6753" t="s">
        <v>19807</v>
      </c>
      <c r="F6753" s="65">
        <v>0.1</v>
      </c>
      <c r="G6753" s="65" t="s">
        <v>1213</v>
      </c>
      <c r="H6753">
        <v>39.779000000000003</v>
      </c>
      <c r="I6753">
        <v>-5.0880000000000001</v>
      </c>
      <c r="J6753" s="65" t="s">
        <v>2673</v>
      </c>
      <c r="M6753" s="65">
        <v>1977</v>
      </c>
      <c r="O6753" t="s">
        <v>1202</v>
      </c>
    </row>
    <row r="6754" spans="1:15" x14ac:dyDescent="0.25">
      <c r="A6754" t="s">
        <v>3057</v>
      </c>
      <c r="B6754" t="s">
        <v>19808</v>
      </c>
      <c r="D6754" t="s">
        <v>19809</v>
      </c>
      <c r="F6754" s="65">
        <v>0.4</v>
      </c>
      <c r="G6754" s="65" t="s">
        <v>1213</v>
      </c>
      <c r="H6754">
        <v>39.779000000000003</v>
      </c>
      <c r="I6754">
        <v>-5.0880000000000001</v>
      </c>
      <c r="J6754" s="65" t="s">
        <v>2673</v>
      </c>
      <c r="M6754" s="65">
        <v>1977</v>
      </c>
      <c r="O6754" t="s">
        <v>1202</v>
      </c>
    </row>
    <row r="6755" spans="1:15" x14ac:dyDescent="0.25">
      <c r="A6755" t="s">
        <v>3057</v>
      </c>
      <c r="B6755" t="s">
        <v>19810</v>
      </c>
      <c r="D6755" t="s">
        <v>19811</v>
      </c>
      <c r="F6755" s="65">
        <v>0.2</v>
      </c>
      <c r="G6755" s="65" t="s">
        <v>1213</v>
      </c>
      <c r="H6755">
        <v>39.779000000000003</v>
      </c>
      <c r="I6755">
        <v>-5.0880000000000001</v>
      </c>
      <c r="J6755" s="65" t="s">
        <v>2673</v>
      </c>
      <c r="M6755" s="65">
        <v>1977</v>
      </c>
      <c r="O6755" t="s">
        <v>1202</v>
      </c>
    </row>
    <row r="6756" spans="1:15" x14ac:dyDescent="0.25">
      <c r="A6756" t="s">
        <v>2823</v>
      </c>
      <c r="B6756" t="s">
        <v>19812</v>
      </c>
      <c r="D6756" t="s">
        <v>19813</v>
      </c>
      <c r="F6756" s="65">
        <v>4.7</v>
      </c>
      <c r="G6756" s="65" t="s">
        <v>1213</v>
      </c>
      <c r="H6756">
        <v>42.621000000000002</v>
      </c>
      <c r="I6756">
        <v>-4.8230000000000004</v>
      </c>
      <c r="J6756" s="65" t="s">
        <v>2673</v>
      </c>
      <c r="O6756" t="s">
        <v>1202</v>
      </c>
    </row>
    <row r="6757" spans="1:15" x14ac:dyDescent="0.25">
      <c r="A6757" t="s">
        <v>2823</v>
      </c>
      <c r="B6757" t="s">
        <v>19814</v>
      </c>
      <c r="D6757" t="s">
        <v>19815</v>
      </c>
      <c r="F6757" s="65">
        <v>4.7</v>
      </c>
      <c r="G6757" s="65" t="s">
        <v>1213</v>
      </c>
      <c r="H6757">
        <v>42.621000000000002</v>
      </c>
      <c r="I6757">
        <v>-4.8230000000000004</v>
      </c>
      <c r="J6757" s="65" t="s">
        <v>2673</v>
      </c>
      <c r="O6757" t="s">
        <v>1202</v>
      </c>
    </row>
    <row r="6758" spans="1:15" x14ac:dyDescent="0.25">
      <c r="A6758" t="s">
        <v>2823</v>
      </c>
      <c r="B6758" t="s">
        <v>19816</v>
      </c>
      <c r="D6758" t="s">
        <v>19817</v>
      </c>
      <c r="F6758" s="65">
        <v>11.2</v>
      </c>
      <c r="G6758" s="65" t="s">
        <v>1213</v>
      </c>
      <c r="H6758">
        <v>41.978000000000002</v>
      </c>
      <c r="I6758">
        <v>-6.1589999999999998</v>
      </c>
      <c r="J6758" s="65" t="s">
        <v>2673</v>
      </c>
      <c r="O6758" t="s">
        <v>1202</v>
      </c>
    </row>
    <row r="6759" spans="1:15" x14ac:dyDescent="0.25">
      <c r="A6759" t="s">
        <v>2823</v>
      </c>
      <c r="B6759" t="s">
        <v>19818</v>
      </c>
      <c r="D6759" t="s">
        <v>19819</v>
      </c>
      <c r="F6759" s="65">
        <v>11.3</v>
      </c>
      <c r="G6759" s="65" t="s">
        <v>1213</v>
      </c>
      <c r="H6759">
        <v>41.978000000000002</v>
      </c>
      <c r="I6759">
        <v>-6.1589999999999998</v>
      </c>
      <c r="J6759" s="65" t="s">
        <v>2673</v>
      </c>
      <c r="O6759" t="s">
        <v>1202</v>
      </c>
    </row>
    <row r="6760" spans="1:15" x14ac:dyDescent="0.25">
      <c r="A6760" t="s">
        <v>2823</v>
      </c>
      <c r="B6760" t="s">
        <v>19820</v>
      </c>
      <c r="D6760" t="s">
        <v>19821</v>
      </c>
      <c r="F6760" s="65">
        <v>1.5</v>
      </c>
      <c r="G6760" s="65" t="s">
        <v>1213</v>
      </c>
      <c r="H6760">
        <v>41.978000000000002</v>
      </c>
      <c r="I6760">
        <v>-6.1589999999999998</v>
      </c>
      <c r="J6760" s="65" t="s">
        <v>2673</v>
      </c>
      <c r="O6760" t="s">
        <v>1202</v>
      </c>
    </row>
    <row r="6761" spans="1:15" x14ac:dyDescent="0.25">
      <c r="A6761" t="s">
        <v>3086</v>
      </c>
      <c r="B6761" t="s">
        <v>19822</v>
      </c>
      <c r="D6761" t="s">
        <v>19823</v>
      </c>
      <c r="F6761" s="65">
        <v>67.599999999999994</v>
      </c>
      <c r="G6761" s="65" t="s">
        <v>1200</v>
      </c>
      <c r="H6761">
        <v>42.399000000000001</v>
      </c>
      <c r="I6761">
        <v>-8.19</v>
      </c>
      <c r="J6761" s="65" t="s">
        <v>2673</v>
      </c>
      <c r="K6761" t="s">
        <v>2807</v>
      </c>
      <c r="O6761" t="s">
        <v>1202</v>
      </c>
    </row>
    <row r="6762" spans="1:15" x14ac:dyDescent="0.25">
      <c r="A6762" t="s">
        <v>2823</v>
      </c>
      <c r="B6762" t="s">
        <v>19824</v>
      </c>
      <c r="D6762" t="s">
        <v>19825</v>
      </c>
      <c r="F6762" s="65">
        <v>0.4</v>
      </c>
      <c r="G6762" s="65" t="s">
        <v>1213</v>
      </c>
      <c r="H6762">
        <v>41.292000000000002</v>
      </c>
      <c r="I6762">
        <v>-6.484</v>
      </c>
      <c r="J6762" s="65" t="s">
        <v>2673</v>
      </c>
      <c r="O6762" t="s">
        <v>1202</v>
      </c>
    </row>
    <row r="6763" spans="1:15" x14ac:dyDescent="0.25">
      <c r="A6763" t="s">
        <v>2823</v>
      </c>
      <c r="B6763" t="s">
        <v>19826</v>
      </c>
      <c r="D6763" t="s">
        <v>19827</v>
      </c>
      <c r="F6763" s="65">
        <v>0.4</v>
      </c>
      <c r="G6763" s="65" t="s">
        <v>1213</v>
      </c>
      <c r="H6763">
        <v>41.292000000000002</v>
      </c>
      <c r="I6763">
        <v>-6.484</v>
      </c>
      <c r="J6763" s="65" t="s">
        <v>2673</v>
      </c>
      <c r="O6763" t="s">
        <v>1202</v>
      </c>
    </row>
    <row r="6764" spans="1:15" x14ac:dyDescent="0.25">
      <c r="A6764" t="s">
        <v>2823</v>
      </c>
      <c r="B6764" t="s">
        <v>19828</v>
      </c>
      <c r="D6764" t="s">
        <v>19829</v>
      </c>
      <c r="F6764" s="65">
        <v>0.9</v>
      </c>
      <c r="G6764" s="65" t="s">
        <v>1213</v>
      </c>
      <c r="H6764">
        <v>41.292000000000002</v>
      </c>
      <c r="I6764">
        <v>-6.484</v>
      </c>
      <c r="J6764" s="65" t="s">
        <v>2673</v>
      </c>
      <c r="O6764" t="s">
        <v>1202</v>
      </c>
    </row>
    <row r="6765" spans="1:15" x14ac:dyDescent="0.25">
      <c r="A6765" t="s">
        <v>3025</v>
      </c>
      <c r="B6765" t="s">
        <v>19830</v>
      </c>
      <c r="D6765" t="s">
        <v>19831</v>
      </c>
      <c r="F6765" s="65">
        <v>2.6</v>
      </c>
      <c r="G6765" s="65" t="s">
        <v>1213</v>
      </c>
      <c r="H6765">
        <v>38.238</v>
      </c>
      <c r="I6765">
        <v>-1.5549999999999999</v>
      </c>
      <c r="J6765" s="65" t="s">
        <v>2673</v>
      </c>
      <c r="O6765" t="s">
        <v>1202</v>
      </c>
    </row>
    <row r="6766" spans="1:15" x14ac:dyDescent="0.25">
      <c r="A6766" t="s">
        <v>3025</v>
      </c>
      <c r="B6766" t="s">
        <v>19832</v>
      </c>
      <c r="D6766" t="s">
        <v>19833</v>
      </c>
      <c r="F6766" s="65">
        <v>2.6</v>
      </c>
      <c r="G6766" s="65" t="s">
        <v>1213</v>
      </c>
      <c r="H6766">
        <v>38.238</v>
      </c>
      <c r="I6766">
        <v>-1.5549999999999999</v>
      </c>
      <c r="J6766" s="65" t="s">
        <v>2673</v>
      </c>
      <c r="O6766" t="s">
        <v>1202</v>
      </c>
    </row>
    <row r="6767" spans="1:15" x14ac:dyDescent="0.25">
      <c r="A6767" t="s">
        <v>3025</v>
      </c>
      <c r="B6767" t="s">
        <v>19834</v>
      </c>
      <c r="D6767" t="s">
        <v>19835</v>
      </c>
      <c r="F6767" s="65">
        <v>2.6</v>
      </c>
      <c r="G6767" s="65" t="s">
        <v>1213</v>
      </c>
      <c r="H6767">
        <v>38.238</v>
      </c>
      <c r="I6767">
        <v>-1.5549999999999999</v>
      </c>
      <c r="J6767" s="65" t="s">
        <v>2673</v>
      </c>
      <c r="O6767" t="s">
        <v>1202</v>
      </c>
    </row>
    <row r="6768" spans="1:15" x14ac:dyDescent="0.25">
      <c r="A6768" t="s">
        <v>3025</v>
      </c>
      <c r="B6768" t="s">
        <v>19836</v>
      </c>
      <c r="D6768" t="s">
        <v>19837</v>
      </c>
      <c r="F6768" s="65">
        <v>4.9000000000000004</v>
      </c>
      <c r="G6768" s="65" t="s">
        <v>1213</v>
      </c>
      <c r="H6768">
        <v>38.238</v>
      </c>
      <c r="I6768">
        <v>-1.5549999999999999</v>
      </c>
      <c r="J6768" s="65" t="s">
        <v>2673</v>
      </c>
      <c r="O6768" t="s">
        <v>1202</v>
      </c>
    </row>
    <row r="6769" spans="1:15" x14ac:dyDescent="0.25">
      <c r="A6769" t="s">
        <v>3057</v>
      </c>
      <c r="B6769" t="s">
        <v>19838</v>
      </c>
      <c r="D6769" t="s">
        <v>19839</v>
      </c>
      <c r="F6769" s="65">
        <v>67.400000000000006</v>
      </c>
      <c r="G6769" s="65" t="s">
        <v>1200</v>
      </c>
      <c r="H6769">
        <v>39.779000000000003</v>
      </c>
      <c r="I6769">
        <v>-5.0880000000000001</v>
      </c>
      <c r="J6769" s="65" t="s">
        <v>2673</v>
      </c>
      <c r="K6769" t="s">
        <v>2691</v>
      </c>
      <c r="M6769" s="65">
        <v>1977</v>
      </c>
      <c r="O6769" t="s">
        <v>1202</v>
      </c>
    </row>
    <row r="6770" spans="1:15" x14ac:dyDescent="0.25">
      <c r="A6770" t="s">
        <v>3057</v>
      </c>
      <c r="B6770" t="s">
        <v>19840</v>
      </c>
      <c r="D6770" t="s">
        <v>19841</v>
      </c>
      <c r="F6770" s="65">
        <v>65.5</v>
      </c>
      <c r="G6770" s="65" t="s">
        <v>1200</v>
      </c>
      <c r="H6770">
        <v>39.779000000000003</v>
      </c>
      <c r="I6770">
        <v>-5.0880000000000001</v>
      </c>
      <c r="J6770" s="65" t="s">
        <v>2673</v>
      </c>
      <c r="K6770" t="s">
        <v>2691</v>
      </c>
      <c r="M6770" s="65">
        <v>1977</v>
      </c>
      <c r="O6770" t="s">
        <v>1202</v>
      </c>
    </row>
    <row r="6771" spans="1:15" x14ac:dyDescent="0.25">
      <c r="A6771" t="s">
        <v>3057</v>
      </c>
      <c r="B6771" t="s">
        <v>19842</v>
      </c>
      <c r="D6771" t="s">
        <v>19843</v>
      </c>
      <c r="F6771" s="65">
        <v>65</v>
      </c>
      <c r="G6771" s="65" t="s">
        <v>1200</v>
      </c>
      <c r="H6771">
        <v>39.779000000000003</v>
      </c>
      <c r="I6771">
        <v>-5.0880000000000001</v>
      </c>
      <c r="J6771" s="65" t="s">
        <v>2673</v>
      </c>
      <c r="K6771" t="s">
        <v>2691</v>
      </c>
      <c r="M6771" s="65">
        <v>1977</v>
      </c>
      <c r="O6771" t="s">
        <v>1202</v>
      </c>
    </row>
    <row r="6772" spans="1:15" x14ac:dyDescent="0.25">
      <c r="A6772" t="s">
        <v>3025</v>
      </c>
      <c r="B6772" t="s">
        <v>19844</v>
      </c>
      <c r="D6772" t="s">
        <v>19845</v>
      </c>
      <c r="F6772" s="65">
        <v>4.3</v>
      </c>
      <c r="G6772" s="65" t="s">
        <v>1200</v>
      </c>
      <c r="H6772">
        <v>39.728000000000002</v>
      </c>
      <c r="I6772">
        <v>-1.105</v>
      </c>
      <c r="J6772" s="65" t="s">
        <v>2673</v>
      </c>
      <c r="K6772" t="s">
        <v>2699</v>
      </c>
      <c r="O6772" t="s">
        <v>1202</v>
      </c>
    </row>
    <row r="6773" spans="1:15" x14ac:dyDescent="0.25">
      <c r="A6773" t="s">
        <v>3025</v>
      </c>
      <c r="B6773" t="s">
        <v>19846</v>
      </c>
      <c r="D6773" t="s">
        <v>19847</v>
      </c>
      <c r="F6773" s="65">
        <v>14.9</v>
      </c>
      <c r="G6773" s="65" t="s">
        <v>1200</v>
      </c>
      <c r="H6773">
        <v>39.728000000000002</v>
      </c>
      <c r="I6773">
        <v>-1.105</v>
      </c>
      <c r="J6773" s="65" t="s">
        <v>2673</v>
      </c>
      <c r="K6773" t="s">
        <v>2699</v>
      </c>
      <c r="O6773" t="s">
        <v>1202</v>
      </c>
    </row>
    <row r="6774" spans="1:15" x14ac:dyDescent="0.25">
      <c r="A6774" t="s">
        <v>3025</v>
      </c>
      <c r="B6774" t="s">
        <v>19848</v>
      </c>
      <c r="D6774" t="s">
        <v>19849</v>
      </c>
      <c r="F6774" s="65">
        <v>0.2</v>
      </c>
      <c r="G6774" s="65" t="s">
        <v>1213</v>
      </c>
      <c r="H6774">
        <v>39.604999999999997</v>
      </c>
      <c r="I6774">
        <v>-0.79600000000000004</v>
      </c>
      <c r="J6774" s="65" t="s">
        <v>2673</v>
      </c>
      <c r="O6774" t="s">
        <v>1202</v>
      </c>
    </row>
    <row r="6775" spans="1:15" x14ac:dyDescent="0.25">
      <c r="A6775" t="s">
        <v>3025</v>
      </c>
      <c r="B6775" t="s">
        <v>19850</v>
      </c>
      <c r="D6775" t="s">
        <v>19851</v>
      </c>
      <c r="F6775" s="65">
        <v>0.3</v>
      </c>
      <c r="G6775" s="65" t="s">
        <v>1213</v>
      </c>
      <c r="H6775">
        <v>39.604999999999997</v>
      </c>
      <c r="I6775">
        <v>-0.79600000000000004</v>
      </c>
      <c r="J6775" s="65" t="s">
        <v>2673</v>
      </c>
      <c r="O6775" t="s">
        <v>1202</v>
      </c>
    </row>
    <row r="6776" spans="1:15" x14ac:dyDescent="0.25">
      <c r="A6776" t="s">
        <v>2949</v>
      </c>
      <c r="B6776" t="s">
        <v>19852</v>
      </c>
      <c r="D6776" t="s">
        <v>19853</v>
      </c>
      <c r="F6776" s="65">
        <v>79.3</v>
      </c>
      <c r="G6776" s="65" t="s">
        <v>1200</v>
      </c>
      <c r="H6776">
        <v>42.317</v>
      </c>
      <c r="I6776">
        <v>-7.2160000000000002</v>
      </c>
      <c r="J6776" s="65" t="s">
        <v>2673</v>
      </c>
      <c r="K6776" t="s">
        <v>2807</v>
      </c>
      <c r="O6776" t="s">
        <v>1202</v>
      </c>
    </row>
    <row r="6777" spans="1:15" x14ac:dyDescent="0.25">
      <c r="A6777" t="s">
        <v>2949</v>
      </c>
      <c r="B6777" t="s">
        <v>19854</v>
      </c>
      <c r="D6777" t="s">
        <v>19855</v>
      </c>
      <c r="F6777" s="65">
        <v>78.8</v>
      </c>
      <c r="G6777" s="65" t="s">
        <v>1200</v>
      </c>
      <c r="H6777">
        <v>42.317</v>
      </c>
      <c r="I6777">
        <v>-7.2160000000000002</v>
      </c>
      <c r="J6777" s="65" t="s">
        <v>2673</v>
      </c>
      <c r="K6777" t="s">
        <v>2807</v>
      </c>
      <c r="O6777" t="s">
        <v>1202</v>
      </c>
    </row>
    <row r="6778" spans="1:15" x14ac:dyDescent="0.25">
      <c r="A6778" t="s">
        <v>2949</v>
      </c>
      <c r="B6778" t="s">
        <v>19856</v>
      </c>
      <c r="D6778" t="s">
        <v>19857</v>
      </c>
      <c r="F6778" s="65">
        <v>78</v>
      </c>
      <c r="G6778" s="65" t="s">
        <v>1213</v>
      </c>
      <c r="H6778">
        <v>42.317</v>
      </c>
      <c r="I6778">
        <v>-7.2160000000000002</v>
      </c>
      <c r="J6778" s="65" t="s">
        <v>2673</v>
      </c>
      <c r="O6778" t="s">
        <v>1202</v>
      </c>
    </row>
    <row r="6779" spans="1:15" x14ac:dyDescent="0.25">
      <c r="A6779" t="s">
        <v>2949</v>
      </c>
      <c r="B6779" t="s">
        <v>19858</v>
      </c>
      <c r="D6779" t="s">
        <v>19859</v>
      </c>
      <c r="F6779" s="65">
        <v>76.2</v>
      </c>
      <c r="G6779" s="65" t="s">
        <v>1200</v>
      </c>
      <c r="H6779">
        <v>42.317</v>
      </c>
      <c r="I6779">
        <v>-7.2160000000000002</v>
      </c>
      <c r="J6779" s="65" t="s">
        <v>2673</v>
      </c>
      <c r="K6779" t="s">
        <v>2807</v>
      </c>
      <c r="O6779" t="s">
        <v>1202</v>
      </c>
    </row>
    <row r="6780" spans="1:15" x14ac:dyDescent="0.25">
      <c r="A6780" t="s">
        <v>2949</v>
      </c>
      <c r="B6780" t="s">
        <v>19860</v>
      </c>
      <c r="D6780" t="s">
        <v>19861</v>
      </c>
      <c r="F6780" s="65">
        <v>0.7</v>
      </c>
      <c r="G6780" s="65" t="s">
        <v>1213</v>
      </c>
      <c r="H6780">
        <v>42.317</v>
      </c>
      <c r="I6780">
        <v>-7.2160000000000002</v>
      </c>
      <c r="J6780" s="65" t="s">
        <v>2673</v>
      </c>
      <c r="O6780" t="s">
        <v>1202</v>
      </c>
    </row>
    <row r="6781" spans="1:15" x14ac:dyDescent="0.25">
      <c r="A6781" t="s">
        <v>3057</v>
      </c>
      <c r="B6781" t="s">
        <v>19862</v>
      </c>
      <c r="D6781" t="s">
        <v>19863</v>
      </c>
      <c r="F6781" s="65">
        <v>1.3</v>
      </c>
      <c r="G6781" s="65" t="s">
        <v>1200</v>
      </c>
      <c r="H6781">
        <v>40.125999999999998</v>
      </c>
      <c r="I6781">
        <v>-6.5750000000000002</v>
      </c>
      <c r="J6781" s="65" t="s">
        <v>2673</v>
      </c>
      <c r="K6781" t="s">
        <v>2801</v>
      </c>
      <c r="M6781" s="65">
        <v>1977</v>
      </c>
      <c r="O6781" t="s">
        <v>1202</v>
      </c>
    </row>
    <row r="6782" spans="1:15" x14ac:dyDescent="0.25">
      <c r="A6782" t="s">
        <v>3057</v>
      </c>
      <c r="B6782" t="s">
        <v>19864</v>
      </c>
      <c r="D6782" t="s">
        <v>19865</v>
      </c>
      <c r="F6782" s="65">
        <v>0.1</v>
      </c>
      <c r="G6782" s="65" t="s">
        <v>1200</v>
      </c>
      <c r="H6782">
        <v>38.07</v>
      </c>
      <c r="I6782">
        <v>-3.0350000000000001</v>
      </c>
      <c r="J6782" s="65" t="s">
        <v>2673</v>
      </c>
      <c r="K6782" t="s">
        <v>2708</v>
      </c>
      <c r="M6782" s="65">
        <v>1977</v>
      </c>
      <c r="O6782" t="s">
        <v>1202</v>
      </c>
    </row>
    <row r="6783" spans="1:15" x14ac:dyDescent="0.25">
      <c r="A6783" t="s">
        <v>3025</v>
      </c>
      <c r="B6783" t="s">
        <v>19866</v>
      </c>
      <c r="D6783" t="s">
        <v>19867</v>
      </c>
      <c r="F6783" s="65">
        <v>2</v>
      </c>
      <c r="G6783" s="65" t="s">
        <v>1200</v>
      </c>
      <c r="H6783">
        <v>38.07</v>
      </c>
      <c r="I6783">
        <v>-3.0350000000000001</v>
      </c>
      <c r="J6783" s="65" t="s">
        <v>2673</v>
      </c>
      <c r="K6783" t="s">
        <v>2708</v>
      </c>
      <c r="O6783" t="s">
        <v>1202</v>
      </c>
    </row>
    <row r="6784" spans="1:15" x14ac:dyDescent="0.25">
      <c r="A6784" t="s">
        <v>2823</v>
      </c>
      <c r="B6784" t="s">
        <v>19868</v>
      </c>
      <c r="D6784" t="s">
        <v>19869</v>
      </c>
      <c r="F6784" s="65">
        <v>41.5</v>
      </c>
      <c r="G6784" s="65" t="s">
        <v>1213</v>
      </c>
      <c r="H6784">
        <v>41.575000000000003</v>
      </c>
      <c r="I6784">
        <v>-6.1870000000000003</v>
      </c>
      <c r="J6784" s="65" t="s">
        <v>2673</v>
      </c>
      <c r="O6784" t="s">
        <v>1202</v>
      </c>
    </row>
    <row r="6785" spans="1:15" x14ac:dyDescent="0.25">
      <c r="A6785" t="s">
        <v>2823</v>
      </c>
      <c r="B6785" t="s">
        <v>19870</v>
      </c>
      <c r="D6785" t="s">
        <v>19871</v>
      </c>
      <c r="F6785" s="65">
        <v>41.5</v>
      </c>
      <c r="G6785" s="65" t="s">
        <v>1213</v>
      </c>
      <c r="H6785">
        <v>41.575000000000003</v>
      </c>
      <c r="I6785">
        <v>-6.1870000000000003</v>
      </c>
      <c r="J6785" s="65" t="s">
        <v>2673</v>
      </c>
      <c r="O6785" t="s">
        <v>1202</v>
      </c>
    </row>
    <row r="6786" spans="1:15" x14ac:dyDescent="0.25">
      <c r="A6786" t="s">
        <v>3025</v>
      </c>
      <c r="B6786" t="s">
        <v>19872</v>
      </c>
      <c r="D6786" t="s">
        <v>29</v>
      </c>
      <c r="F6786" s="65">
        <v>1.1000000000000001</v>
      </c>
      <c r="G6786" s="65" t="s">
        <v>1213</v>
      </c>
      <c r="J6786" s="65" t="s">
        <v>2673</v>
      </c>
      <c r="O6786" t="s">
        <v>1202</v>
      </c>
    </row>
    <row r="6787" spans="1:15" x14ac:dyDescent="0.25">
      <c r="A6787" t="s">
        <v>3025</v>
      </c>
      <c r="B6787" t="s">
        <v>19873</v>
      </c>
      <c r="D6787" t="s">
        <v>30</v>
      </c>
      <c r="F6787" s="65">
        <v>1.2</v>
      </c>
      <c r="G6787" s="65" t="s">
        <v>1213</v>
      </c>
      <c r="J6787" s="65" t="s">
        <v>2673</v>
      </c>
      <c r="O6787" t="s">
        <v>1202</v>
      </c>
    </row>
    <row r="6788" spans="1:15" x14ac:dyDescent="0.25">
      <c r="A6788" t="s">
        <v>3025</v>
      </c>
      <c r="B6788" t="s">
        <v>19874</v>
      </c>
      <c r="D6788" t="s">
        <v>19875</v>
      </c>
      <c r="F6788" s="65">
        <v>1.1000000000000001</v>
      </c>
      <c r="G6788" s="65" t="s">
        <v>1213</v>
      </c>
      <c r="J6788" s="65" t="s">
        <v>2673</v>
      </c>
      <c r="O6788" t="s">
        <v>1202</v>
      </c>
    </row>
    <row r="6789" spans="1:15" x14ac:dyDescent="0.25">
      <c r="A6789" t="s">
        <v>2823</v>
      </c>
      <c r="B6789" t="s">
        <v>19876</v>
      </c>
      <c r="D6789" t="s">
        <v>19877</v>
      </c>
      <c r="F6789" s="65">
        <v>33.299999999999997</v>
      </c>
      <c r="G6789" s="65" t="s">
        <v>1200</v>
      </c>
      <c r="H6789">
        <v>42.02</v>
      </c>
      <c r="I6789">
        <v>-6.46</v>
      </c>
      <c r="J6789" s="65" t="s">
        <v>2673</v>
      </c>
      <c r="K6789" t="s">
        <v>2687</v>
      </c>
      <c r="O6789" t="s">
        <v>1202</v>
      </c>
    </row>
    <row r="6790" spans="1:15" x14ac:dyDescent="0.25">
      <c r="A6790" t="s">
        <v>3025</v>
      </c>
      <c r="B6790" t="s">
        <v>19878</v>
      </c>
      <c r="D6790" t="s">
        <v>19879</v>
      </c>
      <c r="F6790" s="65">
        <v>40.200000000000003</v>
      </c>
      <c r="G6790" s="65" t="s">
        <v>1200</v>
      </c>
      <c r="H6790">
        <v>39.247</v>
      </c>
      <c r="I6790">
        <v>-1.0940000000000001</v>
      </c>
      <c r="J6790" s="65" t="s">
        <v>2673</v>
      </c>
      <c r="K6790" t="s">
        <v>2699</v>
      </c>
      <c r="O6790" t="s">
        <v>1202</v>
      </c>
    </row>
    <row r="6791" spans="1:15" x14ac:dyDescent="0.25">
      <c r="A6791" t="s">
        <v>3025</v>
      </c>
      <c r="B6791" t="s">
        <v>19880</v>
      </c>
      <c r="D6791" t="s">
        <v>19881</v>
      </c>
      <c r="F6791" s="65">
        <v>40.5</v>
      </c>
      <c r="G6791" s="65" t="s">
        <v>1200</v>
      </c>
      <c r="H6791">
        <v>39.247</v>
      </c>
      <c r="I6791">
        <v>-1.0940000000000001</v>
      </c>
      <c r="J6791" s="65" t="s">
        <v>2673</v>
      </c>
      <c r="K6791" t="s">
        <v>2699</v>
      </c>
      <c r="O6791" t="s">
        <v>1202</v>
      </c>
    </row>
    <row r="6792" spans="1:15" x14ac:dyDescent="0.25">
      <c r="A6792" t="s">
        <v>3025</v>
      </c>
      <c r="B6792" t="s">
        <v>19882</v>
      </c>
      <c r="D6792" t="s">
        <v>19883</v>
      </c>
      <c r="F6792" s="65">
        <v>39.700000000000003</v>
      </c>
      <c r="G6792" s="65" t="s">
        <v>1200</v>
      </c>
      <c r="H6792">
        <v>39.247</v>
      </c>
      <c r="I6792">
        <v>-1.0940000000000001</v>
      </c>
      <c r="J6792" s="65" t="s">
        <v>2673</v>
      </c>
      <c r="K6792" t="s">
        <v>2699</v>
      </c>
      <c r="O6792" t="s">
        <v>1202</v>
      </c>
    </row>
    <row r="6793" spans="1:15" x14ac:dyDescent="0.25">
      <c r="A6793" t="s">
        <v>2949</v>
      </c>
      <c r="B6793" t="s">
        <v>19884</v>
      </c>
      <c r="D6793" t="s">
        <v>19885</v>
      </c>
      <c r="F6793" s="65">
        <v>1.7</v>
      </c>
      <c r="G6793" s="65" t="s">
        <v>1213</v>
      </c>
      <c r="J6793" s="65" t="s">
        <v>2673</v>
      </c>
      <c r="O6793" t="s">
        <v>1202</v>
      </c>
    </row>
    <row r="6794" spans="1:15" x14ac:dyDescent="0.25">
      <c r="A6794" t="s">
        <v>2949</v>
      </c>
      <c r="B6794" t="s">
        <v>19886</v>
      </c>
      <c r="D6794" t="s">
        <v>19887</v>
      </c>
      <c r="F6794" s="65">
        <v>1.6</v>
      </c>
      <c r="G6794" s="65" t="s">
        <v>1213</v>
      </c>
      <c r="J6794" s="65" t="s">
        <v>2673</v>
      </c>
      <c r="O6794" t="s">
        <v>1202</v>
      </c>
    </row>
    <row r="6795" spans="1:15" x14ac:dyDescent="0.25">
      <c r="A6795" t="s">
        <v>3025</v>
      </c>
      <c r="B6795" t="s">
        <v>19888</v>
      </c>
      <c r="D6795" t="s">
        <v>19889</v>
      </c>
      <c r="F6795" s="65">
        <v>0.9</v>
      </c>
      <c r="G6795" s="65" t="s">
        <v>1213</v>
      </c>
      <c r="J6795" s="65" t="s">
        <v>2673</v>
      </c>
      <c r="O6795" t="s">
        <v>1202</v>
      </c>
    </row>
    <row r="6796" spans="1:15" x14ac:dyDescent="0.25">
      <c r="A6796" t="s">
        <v>3025</v>
      </c>
      <c r="B6796" t="s">
        <v>19890</v>
      </c>
      <c r="D6796" t="s">
        <v>19891</v>
      </c>
      <c r="F6796" s="65">
        <v>0.9</v>
      </c>
      <c r="G6796" s="65" t="s">
        <v>1213</v>
      </c>
      <c r="J6796" s="65" t="s">
        <v>2673</v>
      </c>
      <c r="O6796" t="s">
        <v>1202</v>
      </c>
    </row>
    <row r="6797" spans="1:15" x14ac:dyDescent="0.25">
      <c r="A6797" t="s">
        <v>3025</v>
      </c>
      <c r="B6797" t="s">
        <v>19892</v>
      </c>
      <c r="D6797" t="s">
        <v>19893</v>
      </c>
      <c r="F6797" s="65">
        <v>1</v>
      </c>
      <c r="G6797" s="65" t="s">
        <v>1213</v>
      </c>
      <c r="J6797" s="65" t="s">
        <v>2673</v>
      </c>
      <c r="O6797" t="s">
        <v>1202</v>
      </c>
    </row>
    <row r="6798" spans="1:15" x14ac:dyDescent="0.25">
      <c r="A6798" t="s">
        <v>3025</v>
      </c>
      <c r="B6798" t="s">
        <v>19894</v>
      </c>
      <c r="D6798" t="s">
        <v>19895</v>
      </c>
      <c r="F6798" s="65">
        <v>7.3</v>
      </c>
      <c r="G6798" s="65" t="s">
        <v>1213</v>
      </c>
      <c r="J6798" s="65" t="s">
        <v>2673</v>
      </c>
      <c r="O6798" t="s">
        <v>1202</v>
      </c>
    </row>
    <row r="6799" spans="1:15" x14ac:dyDescent="0.25">
      <c r="A6799" t="s">
        <v>3025</v>
      </c>
      <c r="B6799" t="s">
        <v>19896</v>
      </c>
      <c r="D6799" t="s">
        <v>19897</v>
      </c>
      <c r="F6799" s="65">
        <v>7.3</v>
      </c>
      <c r="G6799" s="65" t="s">
        <v>1213</v>
      </c>
      <c r="J6799" s="65" t="s">
        <v>2673</v>
      </c>
      <c r="O6799" t="s">
        <v>1202</v>
      </c>
    </row>
    <row r="6800" spans="1:15" x14ac:dyDescent="0.25">
      <c r="A6800" t="s">
        <v>3057</v>
      </c>
      <c r="B6800" t="s">
        <v>19898</v>
      </c>
      <c r="D6800" t="s">
        <v>19899</v>
      </c>
      <c r="F6800" s="65">
        <v>1.1000000000000001</v>
      </c>
      <c r="G6800" s="65" t="s">
        <v>1213</v>
      </c>
      <c r="J6800" s="65" t="s">
        <v>2673</v>
      </c>
      <c r="M6800" s="65">
        <v>1977</v>
      </c>
      <c r="O6800" t="s">
        <v>1202</v>
      </c>
    </row>
    <row r="6801" spans="1:15" x14ac:dyDescent="0.25">
      <c r="A6801" t="s">
        <v>3057</v>
      </c>
      <c r="B6801" t="s">
        <v>19900</v>
      </c>
      <c r="D6801" t="s">
        <v>19901</v>
      </c>
      <c r="F6801" s="65">
        <v>1.1000000000000001</v>
      </c>
      <c r="G6801" s="65" t="s">
        <v>1213</v>
      </c>
      <c r="J6801" s="65" t="s">
        <v>2673</v>
      </c>
      <c r="M6801" s="65">
        <v>1977</v>
      </c>
      <c r="O6801" t="s">
        <v>1202</v>
      </c>
    </row>
    <row r="6802" spans="1:15" x14ac:dyDescent="0.25">
      <c r="A6802" t="s">
        <v>3025</v>
      </c>
      <c r="B6802" t="s">
        <v>19902</v>
      </c>
      <c r="D6802" t="s">
        <v>19903</v>
      </c>
      <c r="F6802" s="65">
        <v>2.7</v>
      </c>
      <c r="G6802" s="65" t="s">
        <v>1213</v>
      </c>
      <c r="J6802" s="65" t="s">
        <v>2673</v>
      </c>
      <c r="O6802" t="s">
        <v>1202</v>
      </c>
    </row>
    <row r="6803" spans="1:15" x14ac:dyDescent="0.25">
      <c r="A6803" t="s">
        <v>3025</v>
      </c>
      <c r="B6803" t="s">
        <v>19904</v>
      </c>
      <c r="D6803" t="s">
        <v>19905</v>
      </c>
      <c r="F6803" s="65">
        <v>2.9</v>
      </c>
      <c r="G6803" s="65" t="s">
        <v>1213</v>
      </c>
      <c r="J6803" s="65" t="s">
        <v>2673</v>
      </c>
      <c r="O6803" t="s">
        <v>1202</v>
      </c>
    </row>
    <row r="6804" spans="1:15" x14ac:dyDescent="0.25">
      <c r="A6804" t="s">
        <v>2949</v>
      </c>
      <c r="B6804" t="s">
        <v>19906</v>
      </c>
      <c r="D6804" t="s">
        <v>19907</v>
      </c>
      <c r="F6804" s="65">
        <v>2.1</v>
      </c>
      <c r="G6804" s="65" t="s">
        <v>1213</v>
      </c>
      <c r="J6804" s="65" t="s">
        <v>2673</v>
      </c>
      <c r="O6804" t="s">
        <v>1202</v>
      </c>
    </row>
    <row r="6805" spans="1:15" x14ac:dyDescent="0.25">
      <c r="A6805" t="s">
        <v>3025</v>
      </c>
      <c r="B6805" t="s">
        <v>19908</v>
      </c>
      <c r="D6805" t="s">
        <v>19909</v>
      </c>
      <c r="F6805" s="65">
        <v>0.4</v>
      </c>
      <c r="G6805" s="65" t="s">
        <v>1213</v>
      </c>
      <c r="J6805" s="65" t="s">
        <v>2673</v>
      </c>
      <c r="O6805" t="s">
        <v>1202</v>
      </c>
    </row>
    <row r="6806" spans="1:15" x14ac:dyDescent="0.25">
      <c r="A6806" t="s">
        <v>3025</v>
      </c>
      <c r="B6806" t="s">
        <v>19910</v>
      </c>
      <c r="D6806" t="s">
        <v>19911</v>
      </c>
      <c r="F6806" s="65">
        <v>0.5</v>
      </c>
      <c r="G6806" s="65" t="s">
        <v>1213</v>
      </c>
      <c r="J6806" s="65" t="s">
        <v>2673</v>
      </c>
      <c r="O6806" t="s">
        <v>1202</v>
      </c>
    </row>
    <row r="6807" spans="1:15" x14ac:dyDescent="0.25">
      <c r="A6807" t="s">
        <v>3025</v>
      </c>
      <c r="B6807" t="s">
        <v>19912</v>
      </c>
      <c r="D6807" t="s">
        <v>19913</v>
      </c>
      <c r="F6807" s="65">
        <v>13.9</v>
      </c>
      <c r="G6807" s="65" t="s">
        <v>1213</v>
      </c>
      <c r="J6807" s="65" t="s">
        <v>2673</v>
      </c>
      <c r="O6807" t="s">
        <v>1202</v>
      </c>
    </row>
    <row r="6808" spans="1:15" x14ac:dyDescent="0.25">
      <c r="A6808" t="s">
        <v>3025</v>
      </c>
      <c r="B6808" t="s">
        <v>19914</v>
      </c>
      <c r="D6808" t="s">
        <v>19915</v>
      </c>
      <c r="F6808" s="65">
        <v>36.9</v>
      </c>
      <c r="G6808" s="65" t="s">
        <v>1213</v>
      </c>
      <c r="J6808" s="65" t="s">
        <v>2673</v>
      </c>
      <c r="O6808" t="s">
        <v>1202</v>
      </c>
    </row>
    <row r="6809" spans="1:15" x14ac:dyDescent="0.25">
      <c r="A6809" t="s">
        <v>2949</v>
      </c>
      <c r="B6809" t="s">
        <v>19916</v>
      </c>
      <c r="D6809" t="s">
        <v>19917</v>
      </c>
      <c r="F6809" s="65">
        <v>89.3</v>
      </c>
      <c r="G6809" s="65" t="s">
        <v>1200</v>
      </c>
      <c r="H6809">
        <v>42.165999999999997</v>
      </c>
      <c r="I6809">
        <v>-7.1749999999999998</v>
      </c>
      <c r="J6809" s="65" t="s">
        <v>2673</v>
      </c>
      <c r="K6809" t="s">
        <v>2807</v>
      </c>
      <c r="O6809" t="s">
        <v>1202</v>
      </c>
    </row>
    <row r="6810" spans="1:15" x14ac:dyDescent="0.25">
      <c r="A6810" t="s">
        <v>2949</v>
      </c>
      <c r="B6810" t="s">
        <v>19918</v>
      </c>
      <c r="D6810" t="s">
        <v>19919</v>
      </c>
      <c r="F6810" s="65">
        <v>90.5</v>
      </c>
      <c r="G6810" s="65" t="s">
        <v>1200</v>
      </c>
      <c r="H6810">
        <v>42.165999999999997</v>
      </c>
      <c r="I6810">
        <v>-7.1749999999999998</v>
      </c>
      <c r="J6810" s="65" t="s">
        <v>2673</v>
      </c>
      <c r="K6810" t="s">
        <v>2807</v>
      </c>
      <c r="O6810" t="s">
        <v>1202</v>
      </c>
    </row>
    <row r="6811" spans="1:15" x14ac:dyDescent="0.25">
      <c r="A6811" t="s">
        <v>2949</v>
      </c>
      <c r="B6811" t="s">
        <v>19920</v>
      </c>
      <c r="D6811" t="s">
        <v>19921</v>
      </c>
      <c r="F6811" s="65">
        <v>88</v>
      </c>
      <c r="G6811" s="65" t="s">
        <v>1200</v>
      </c>
      <c r="H6811">
        <v>42.165999999999997</v>
      </c>
      <c r="I6811">
        <v>-7.1749999999999998</v>
      </c>
      <c r="J6811" s="65" t="s">
        <v>2673</v>
      </c>
      <c r="K6811" t="s">
        <v>2807</v>
      </c>
      <c r="O6811" t="s">
        <v>1202</v>
      </c>
    </row>
    <row r="6812" spans="1:15" x14ac:dyDescent="0.25">
      <c r="A6812" t="s">
        <v>3086</v>
      </c>
      <c r="B6812" t="s">
        <v>19922</v>
      </c>
      <c r="D6812" t="s">
        <v>19923</v>
      </c>
      <c r="F6812" s="65">
        <v>67.5</v>
      </c>
      <c r="G6812" s="65" t="s">
        <v>1213</v>
      </c>
      <c r="J6812" s="65" t="s">
        <v>2673</v>
      </c>
      <c r="O6812" t="s">
        <v>1202</v>
      </c>
    </row>
    <row r="6813" spans="1:15" x14ac:dyDescent="0.25">
      <c r="A6813" t="s">
        <v>3086</v>
      </c>
      <c r="B6813" t="s">
        <v>19924</v>
      </c>
      <c r="D6813" t="s">
        <v>19925</v>
      </c>
      <c r="F6813" s="65">
        <v>68</v>
      </c>
      <c r="G6813" s="65" t="s">
        <v>1213</v>
      </c>
      <c r="J6813" s="65" t="s">
        <v>2673</v>
      </c>
      <c r="O6813" t="s">
        <v>1202</v>
      </c>
    </row>
    <row r="6814" spans="1:15" x14ac:dyDescent="0.25">
      <c r="A6814" t="s">
        <v>2823</v>
      </c>
      <c r="B6814" t="s">
        <v>19926</v>
      </c>
      <c r="D6814" t="s">
        <v>19927</v>
      </c>
      <c r="F6814" s="65">
        <v>9.8000000000000007</v>
      </c>
      <c r="G6814" s="65" t="s">
        <v>1200</v>
      </c>
      <c r="H6814">
        <v>42.862000000000002</v>
      </c>
      <c r="I6814">
        <v>-4.8250000000000002</v>
      </c>
      <c r="J6814" s="65" t="s">
        <v>2673</v>
      </c>
      <c r="K6814" t="s">
        <v>2687</v>
      </c>
      <c r="O6814" t="s">
        <v>1202</v>
      </c>
    </row>
    <row r="6815" spans="1:15" x14ac:dyDescent="0.25">
      <c r="A6815" t="s">
        <v>2823</v>
      </c>
      <c r="B6815" t="s">
        <v>19928</v>
      </c>
      <c r="D6815" t="s">
        <v>19929</v>
      </c>
      <c r="F6815" s="65">
        <v>9.8000000000000007</v>
      </c>
      <c r="G6815" s="65" t="s">
        <v>1200</v>
      </c>
      <c r="H6815">
        <v>42.862000000000002</v>
      </c>
      <c r="I6815">
        <v>-4.8250000000000002</v>
      </c>
      <c r="J6815" s="65" t="s">
        <v>2673</v>
      </c>
      <c r="K6815" t="s">
        <v>2687</v>
      </c>
      <c r="O6815" t="s">
        <v>1202</v>
      </c>
    </row>
    <row r="6816" spans="1:15" x14ac:dyDescent="0.25">
      <c r="A6816" t="s">
        <v>2823</v>
      </c>
      <c r="B6816" t="s">
        <v>19930</v>
      </c>
      <c r="D6816" t="s">
        <v>19931</v>
      </c>
      <c r="F6816" s="65">
        <v>2</v>
      </c>
      <c r="G6816" s="65" t="s">
        <v>1200</v>
      </c>
      <c r="H6816">
        <v>41.872</v>
      </c>
      <c r="I6816">
        <v>-2.7090000000000001</v>
      </c>
      <c r="J6816" s="65" t="s">
        <v>2673</v>
      </c>
      <c r="K6816" t="s">
        <v>2687</v>
      </c>
      <c r="O6816" t="s">
        <v>1202</v>
      </c>
    </row>
    <row r="6817" spans="1:15" x14ac:dyDescent="0.25">
      <c r="A6817" t="s">
        <v>2823</v>
      </c>
      <c r="B6817" t="s">
        <v>19932</v>
      </c>
      <c r="D6817" t="s">
        <v>19933</v>
      </c>
      <c r="F6817" s="65">
        <v>2</v>
      </c>
      <c r="G6817" s="65" t="s">
        <v>1200</v>
      </c>
      <c r="H6817">
        <v>41.872</v>
      </c>
      <c r="I6817">
        <v>-2.7090000000000001</v>
      </c>
      <c r="J6817" s="65" t="s">
        <v>2673</v>
      </c>
      <c r="K6817" t="s">
        <v>2687</v>
      </c>
      <c r="O6817" t="s">
        <v>1202</v>
      </c>
    </row>
    <row r="6818" spans="1:15" x14ac:dyDescent="0.25">
      <c r="A6818" t="s">
        <v>3025</v>
      </c>
      <c r="B6818" t="s">
        <v>19934</v>
      </c>
      <c r="D6818" t="s">
        <v>19935</v>
      </c>
      <c r="F6818" s="65">
        <v>3.8</v>
      </c>
      <c r="G6818" s="65" t="s">
        <v>1213</v>
      </c>
      <c r="J6818" s="65" t="s">
        <v>2673</v>
      </c>
      <c r="O6818" t="s">
        <v>1202</v>
      </c>
    </row>
    <row r="6819" spans="1:15" x14ac:dyDescent="0.25">
      <c r="A6819" t="s">
        <v>3025</v>
      </c>
      <c r="B6819" t="s">
        <v>19936</v>
      </c>
      <c r="D6819" t="s">
        <v>19937</v>
      </c>
      <c r="F6819" s="65">
        <v>3.9</v>
      </c>
      <c r="G6819" s="65" t="s">
        <v>1213</v>
      </c>
      <c r="J6819" s="65" t="s">
        <v>2673</v>
      </c>
      <c r="O6819" t="s">
        <v>1202</v>
      </c>
    </row>
    <row r="6820" spans="1:15" x14ac:dyDescent="0.25">
      <c r="A6820" t="s">
        <v>2823</v>
      </c>
      <c r="B6820" t="s">
        <v>19938</v>
      </c>
      <c r="D6820" t="s">
        <v>19939</v>
      </c>
      <c r="F6820" s="65">
        <v>0.5</v>
      </c>
      <c r="G6820" s="65" t="s">
        <v>1200</v>
      </c>
      <c r="H6820">
        <v>41.625999999999998</v>
      </c>
      <c r="I6820">
        <v>-4.7439999999999998</v>
      </c>
      <c r="J6820" s="65" t="s">
        <v>2673</v>
      </c>
      <c r="K6820" t="s">
        <v>2687</v>
      </c>
      <c r="O6820" t="s">
        <v>1202</v>
      </c>
    </row>
    <row r="6821" spans="1:15" x14ac:dyDescent="0.25">
      <c r="A6821" t="s">
        <v>2823</v>
      </c>
      <c r="B6821" t="s">
        <v>19940</v>
      </c>
      <c r="D6821" t="s">
        <v>19941</v>
      </c>
      <c r="F6821" s="65">
        <v>0.7</v>
      </c>
      <c r="G6821" s="65" t="s">
        <v>1200</v>
      </c>
      <c r="H6821">
        <v>41.625999999999998</v>
      </c>
      <c r="I6821">
        <v>-4.7439999999999998</v>
      </c>
      <c r="J6821" s="65" t="s">
        <v>2673</v>
      </c>
      <c r="K6821" t="s">
        <v>2687</v>
      </c>
      <c r="O6821" t="s">
        <v>1202</v>
      </c>
    </row>
    <row r="6822" spans="1:15" x14ac:dyDescent="0.25">
      <c r="A6822" t="s">
        <v>3025</v>
      </c>
      <c r="B6822" t="s">
        <v>19942</v>
      </c>
      <c r="D6822" t="s">
        <v>19943</v>
      </c>
      <c r="F6822" s="65">
        <v>8.3000000000000007</v>
      </c>
      <c r="G6822" s="65" t="s">
        <v>1213</v>
      </c>
      <c r="J6822" s="65" t="s">
        <v>2673</v>
      </c>
      <c r="O6822" t="s">
        <v>1202</v>
      </c>
    </row>
    <row r="6823" spans="1:15" x14ac:dyDescent="0.25">
      <c r="A6823" t="s">
        <v>3025</v>
      </c>
      <c r="B6823" t="s">
        <v>19944</v>
      </c>
      <c r="D6823" t="s">
        <v>19945</v>
      </c>
      <c r="F6823" s="65">
        <v>8.9</v>
      </c>
      <c r="G6823" s="65" t="s">
        <v>1213</v>
      </c>
      <c r="J6823" s="65" t="s">
        <v>2673</v>
      </c>
      <c r="O6823" t="s">
        <v>1202</v>
      </c>
    </row>
    <row r="6824" spans="1:15" x14ac:dyDescent="0.25">
      <c r="A6824" t="s">
        <v>2949</v>
      </c>
      <c r="B6824" t="s">
        <v>19946</v>
      </c>
      <c r="D6824" t="s">
        <v>59</v>
      </c>
      <c r="F6824" s="65">
        <v>63.9</v>
      </c>
      <c r="G6824" s="65" t="s">
        <v>1200</v>
      </c>
      <c r="H6824">
        <v>42.414000000000001</v>
      </c>
      <c r="I6824">
        <v>-7.65</v>
      </c>
      <c r="J6824" s="65" t="s">
        <v>2673</v>
      </c>
      <c r="K6824" t="s">
        <v>2807</v>
      </c>
      <c r="O6824" t="s">
        <v>1202</v>
      </c>
    </row>
    <row r="6825" spans="1:15" x14ac:dyDescent="0.25">
      <c r="A6825" t="s">
        <v>2949</v>
      </c>
      <c r="B6825" t="s">
        <v>19947</v>
      </c>
      <c r="D6825" t="s">
        <v>19948</v>
      </c>
      <c r="F6825" s="65">
        <v>63.8</v>
      </c>
      <c r="G6825" s="65" t="s">
        <v>1200</v>
      </c>
      <c r="H6825">
        <v>42.414000000000001</v>
      </c>
      <c r="I6825">
        <v>-7.65</v>
      </c>
      <c r="J6825" s="65" t="s">
        <v>2673</v>
      </c>
      <c r="K6825" t="s">
        <v>2807</v>
      </c>
      <c r="O6825" t="s">
        <v>1202</v>
      </c>
    </row>
    <row r="6826" spans="1:15" x14ac:dyDescent="0.25">
      <c r="A6826" t="s">
        <v>2949</v>
      </c>
      <c r="B6826" t="s">
        <v>19949</v>
      </c>
      <c r="D6826" t="s">
        <v>19950</v>
      </c>
      <c r="F6826" s="65">
        <v>62.7</v>
      </c>
      <c r="G6826" s="65" t="s">
        <v>1200</v>
      </c>
      <c r="H6826">
        <v>42.414000000000001</v>
      </c>
      <c r="I6826">
        <v>-7.65</v>
      </c>
      <c r="J6826" s="65" t="s">
        <v>2673</v>
      </c>
      <c r="K6826" t="s">
        <v>2807</v>
      </c>
      <c r="O6826" t="s">
        <v>1202</v>
      </c>
    </row>
    <row r="6827" spans="1:15" x14ac:dyDescent="0.25">
      <c r="A6827" t="s">
        <v>2949</v>
      </c>
      <c r="B6827" t="s">
        <v>19951</v>
      </c>
      <c r="D6827" t="s">
        <v>19952</v>
      </c>
      <c r="F6827" s="65">
        <v>62.5</v>
      </c>
      <c r="G6827" s="65" t="s">
        <v>1200</v>
      </c>
      <c r="H6827">
        <v>42.414000000000001</v>
      </c>
      <c r="I6827">
        <v>-7.65</v>
      </c>
      <c r="J6827" s="65" t="s">
        <v>2673</v>
      </c>
      <c r="K6827" t="s">
        <v>2807</v>
      </c>
      <c r="O6827" t="s">
        <v>1202</v>
      </c>
    </row>
    <row r="6828" spans="1:15" x14ac:dyDescent="0.25">
      <c r="A6828" t="s">
        <v>2949</v>
      </c>
      <c r="B6828" t="s">
        <v>19953</v>
      </c>
      <c r="D6828" t="s">
        <v>19954</v>
      </c>
      <c r="F6828" s="65">
        <v>0.5</v>
      </c>
      <c r="G6828" s="65" t="s">
        <v>1200</v>
      </c>
      <c r="H6828">
        <v>42.414000000000001</v>
      </c>
      <c r="I6828">
        <v>-7.65</v>
      </c>
      <c r="J6828" s="65" t="s">
        <v>2673</v>
      </c>
      <c r="K6828" t="s">
        <v>2807</v>
      </c>
      <c r="O6828" t="s">
        <v>1202</v>
      </c>
    </row>
    <row r="6829" spans="1:15" x14ac:dyDescent="0.25">
      <c r="A6829" t="s">
        <v>2949</v>
      </c>
      <c r="B6829" t="s">
        <v>19955</v>
      </c>
      <c r="D6829" t="s">
        <v>19956</v>
      </c>
      <c r="F6829" s="65">
        <v>0.2</v>
      </c>
      <c r="G6829" s="65" t="s">
        <v>1200</v>
      </c>
      <c r="H6829">
        <v>42.414000000000001</v>
      </c>
      <c r="I6829">
        <v>-7.65</v>
      </c>
      <c r="J6829" s="65" t="s">
        <v>2673</v>
      </c>
      <c r="K6829" t="s">
        <v>2807</v>
      </c>
      <c r="O6829" t="s">
        <v>1202</v>
      </c>
    </row>
    <row r="6830" spans="1:15" x14ac:dyDescent="0.25">
      <c r="A6830" t="s">
        <v>3086</v>
      </c>
      <c r="B6830" t="s">
        <v>19957</v>
      </c>
      <c r="D6830" t="s">
        <v>3439</v>
      </c>
      <c r="F6830" s="65">
        <v>80.5</v>
      </c>
      <c r="G6830" s="65" t="s">
        <v>1213</v>
      </c>
      <c r="J6830" s="65" t="s">
        <v>2673</v>
      </c>
      <c r="O6830" t="s">
        <v>1202</v>
      </c>
    </row>
    <row r="6831" spans="1:15" x14ac:dyDescent="0.25">
      <c r="A6831" t="s">
        <v>3086</v>
      </c>
      <c r="B6831" t="s">
        <v>19958</v>
      </c>
      <c r="D6831" t="s">
        <v>3625</v>
      </c>
      <c r="F6831" s="65">
        <v>80.099999999999994</v>
      </c>
      <c r="G6831" s="65" t="s">
        <v>1213</v>
      </c>
      <c r="J6831" s="65" t="s">
        <v>2673</v>
      </c>
      <c r="O6831" t="s">
        <v>1202</v>
      </c>
    </row>
    <row r="6832" spans="1:15" x14ac:dyDescent="0.25">
      <c r="A6832" t="s">
        <v>2823</v>
      </c>
      <c r="B6832" t="s">
        <v>19959</v>
      </c>
      <c r="D6832" t="s">
        <v>19960</v>
      </c>
      <c r="F6832" s="65">
        <v>0.3</v>
      </c>
      <c r="G6832" s="65" t="s">
        <v>1200</v>
      </c>
      <c r="H6832">
        <v>41.555999999999997</v>
      </c>
      <c r="I6832">
        <v>-4.867</v>
      </c>
      <c r="J6832" s="65" t="s">
        <v>2673</v>
      </c>
      <c r="K6832" t="s">
        <v>2687</v>
      </c>
      <c r="O6832" t="s">
        <v>1202</v>
      </c>
    </row>
    <row r="6833" spans="1:15" x14ac:dyDescent="0.25">
      <c r="A6833" t="s">
        <v>2823</v>
      </c>
      <c r="B6833" t="s">
        <v>19961</v>
      </c>
      <c r="D6833" t="s">
        <v>19962</v>
      </c>
      <c r="F6833" s="65">
        <v>0.2</v>
      </c>
      <c r="G6833" s="65" t="s">
        <v>1200</v>
      </c>
      <c r="H6833">
        <v>41.555999999999997</v>
      </c>
      <c r="I6833">
        <v>-4.867</v>
      </c>
      <c r="J6833" s="65" t="s">
        <v>2673</v>
      </c>
      <c r="K6833" t="s">
        <v>2687</v>
      </c>
      <c r="O6833" t="s">
        <v>1202</v>
      </c>
    </row>
    <row r="6834" spans="1:15" x14ac:dyDescent="0.25">
      <c r="A6834" t="s">
        <v>3025</v>
      </c>
      <c r="B6834" t="s">
        <v>19963</v>
      </c>
      <c r="D6834" t="s">
        <v>19964</v>
      </c>
      <c r="F6834" s="65">
        <v>1.1000000000000001</v>
      </c>
      <c r="G6834" s="65" t="s">
        <v>1213</v>
      </c>
      <c r="J6834" s="65" t="s">
        <v>2673</v>
      </c>
      <c r="O6834" t="s">
        <v>1202</v>
      </c>
    </row>
    <row r="6835" spans="1:15" x14ac:dyDescent="0.25">
      <c r="A6835" t="s">
        <v>3025</v>
      </c>
      <c r="B6835" t="s">
        <v>19965</v>
      </c>
      <c r="D6835" t="s">
        <v>19966</v>
      </c>
      <c r="F6835" s="65">
        <v>0.8</v>
      </c>
      <c r="G6835" s="65" t="s">
        <v>1213</v>
      </c>
      <c r="J6835" s="65" t="s">
        <v>2673</v>
      </c>
      <c r="O6835" t="s">
        <v>1202</v>
      </c>
    </row>
    <row r="6836" spans="1:15" x14ac:dyDescent="0.25">
      <c r="A6836" t="s">
        <v>2949</v>
      </c>
      <c r="B6836" t="s">
        <v>19967</v>
      </c>
      <c r="D6836" t="s">
        <v>19968</v>
      </c>
      <c r="F6836" s="65">
        <v>1.7</v>
      </c>
      <c r="G6836" s="65" t="s">
        <v>1213</v>
      </c>
      <c r="J6836" s="65" t="s">
        <v>2673</v>
      </c>
      <c r="O6836" t="s">
        <v>1202</v>
      </c>
    </row>
    <row r="6837" spans="1:15" x14ac:dyDescent="0.25">
      <c r="A6837" t="s">
        <v>3057</v>
      </c>
      <c r="B6837" t="s">
        <v>19969</v>
      </c>
      <c r="D6837" t="s">
        <v>19970</v>
      </c>
      <c r="F6837" s="65">
        <v>26.3</v>
      </c>
      <c r="G6837" s="65" t="s">
        <v>1200</v>
      </c>
      <c r="H6837">
        <v>40.18</v>
      </c>
      <c r="I6837">
        <v>-6.1420000000000003</v>
      </c>
      <c r="J6837" s="65" t="s">
        <v>2673</v>
      </c>
      <c r="K6837" t="s">
        <v>2801</v>
      </c>
      <c r="M6837" s="65">
        <v>1977</v>
      </c>
      <c r="O6837" t="s">
        <v>1202</v>
      </c>
    </row>
    <row r="6838" spans="1:15" x14ac:dyDescent="0.25">
      <c r="A6838" t="s">
        <v>3057</v>
      </c>
      <c r="B6838" t="s">
        <v>19971</v>
      </c>
      <c r="D6838" t="s">
        <v>19972</v>
      </c>
      <c r="F6838" s="65">
        <v>25.8</v>
      </c>
      <c r="G6838" s="65" t="s">
        <v>1200</v>
      </c>
      <c r="H6838">
        <v>40.18</v>
      </c>
      <c r="I6838">
        <v>-6.1420000000000003</v>
      </c>
      <c r="J6838" s="65" t="s">
        <v>2673</v>
      </c>
      <c r="K6838" t="s">
        <v>2801</v>
      </c>
      <c r="M6838" s="65">
        <v>1977</v>
      </c>
      <c r="O6838" t="s">
        <v>1202</v>
      </c>
    </row>
    <row r="6839" spans="1:15" x14ac:dyDescent="0.25">
      <c r="A6839" t="s">
        <v>3025</v>
      </c>
      <c r="B6839" t="s">
        <v>19973</v>
      </c>
      <c r="D6839" t="s">
        <v>19974</v>
      </c>
      <c r="F6839" s="65">
        <v>0.3</v>
      </c>
      <c r="G6839" s="65" t="s">
        <v>1213</v>
      </c>
      <c r="J6839" s="65" t="s">
        <v>2673</v>
      </c>
      <c r="O6839" t="s">
        <v>1202</v>
      </c>
    </row>
    <row r="6840" spans="1:15" x14ac:dyDescent="0.25">
      <c r="A6840" t="s">
        <v>3025</v>
      </c>
      <c r="B6840" t="s">
        <v>19975</v>
      </c>
      <c r="D6840" t="s">
        <v>19976</v>
      </c>
      <c r="F6840" s="65">
        <v>0.3</v>
      </c>
      <c r="G6840" s="65" t="s">
        <v>1213</v>
      </c>
      <c r="J6840" s="65" t="s">
        <v>2673</v>
      </c>
      <c r="O6840" t="s">
        <v>1202</v>
      </c>
    </row>
    <row r="6841" spans="1:15" x14ac:dyDescent="0.25">
      <c r="A6841" t="s">
        <v>3025</v>
      </c>
      <c r="B6841" t="s">
        <v>19977</v>
      </c>
      <c r="D6841" t="s">
        <v>19978</v>
      </c>
      <c r="F6841" s="65">
        <v>2.2999999999999998</v>
      </c>
      <c r="G6841" s="65" t="s">
        <v>1213</v>
      </c>
      <c r="J6841" s="65" t="s">
        <v>2673</v>
      </c>
      <c r="O6841" t="s">
        <v>1202</v>
      </c>
    </row>
    <row r="6842" spans="1:15" x14ac:dyDescent="0.25">
      <c r="A6842" t="s">
        <v>3025</v>
      </c>
      <c r="B6842" t="s">
        <v>19979</v>
      </c>
      <c r="D6842" t="s">
        <v>19980</v>
      </c>
      <c r="F6842" s="65">
        <v>2.2999999999999998</v>
      </c>
      <c r="G6842" s="65" t="s">
        <v>1213</v>
      </c>
      <c r="J6842" s="65" t="s">
        <v>2673</v>
      </c>
      <c r="O6842" t="s">
        <v>1202</v>
      </c>
    </row>
    <row r="6843" spans="1:15" x14ac:dyDescent="0.25">
      <c r="A6843" t="s">
        <v>2949</v>
      </c>
      <c r="B6843" t="s">
        <v>19981</v>
      </c>
      <c r="D6843" t="s">
        <v>19982</v>
      </c>
      <c r="F6843" s="65">
        <v>25.9</v>
      </c>
      <c r="G6843" s="65" t="s">
        <v>1200</v>
      </c>
      <c r="H6843">
        <v>42.393000000000001</v>
      </c>
      <c r="I6843">
        <v>-7.0890000000000004</v>
      </c>
      <c r="J6843" s="65" t="s">
        <v>2673</v>
      </c>
      <c r="K6843" t="s">
        <v>2807</v>
      </c>
      <c r="O6843" t="s">
        <v>1202</v>
      </c>
    </row>
    <row r="6844" spans="1:15" x14ac:dyDescent="0.25">
      <c r="A6844" t="s">
        <v>2949</v>
      </c>
      <c r="B6844" t="s">
        <v>19983</v>
      </c>
      <c r="D6844" t="s">
        <v>19984</v>
      </c>
      <c r="F6844" s="65">
        <v>27.1</v>
      </c>
      <c r="G6844" s="65" t="s">
        <v>1200</v>
      </c>
      <c r="H6844">
        <v>42.393000000000001</v>
      </c>
      <c r="I6844">
        <v>-7.0890000000000004</v>
      </c>
      <c r="J6844" s="65" t="s">
        <v>2673</v>
      </c>
      <c r="K6844" t="s">
        <v>2807</v>
      </c>
      <c r="O6844" t="s">
        <v>1202</v>
      </c>
    </row>
    <row r="6845" spans="1:15" x14ac:dyDescent="0.25">
      <c r="A6845" t="s">
        <v>2823</v>
      </c>
      <c r="B6845" t="s">
        <v>19985</v>
      </c>
      <c r="D6845" t="s">
        <v>19986</v>
      </c>
      <c r="F6845" s="65">
        <v>0.5</v>
      </c>
      <c r="G6845" s="65" t="s">
        <v>1200</v>
      </c>
      <c r="H6845">
        <v>42.716999999999999</v>
      </c>
      <c r="I6845">
        <v>-5.6379999999999999</v>
      </c>
      <c r="J6845" s="65" t="s">
        <v>2673</v>
      </c>
      <c r="K6845" t="s">
        <v>2807</v>
      </c>
      <c r="O6845" t="s">
        <v>1202</v>
      </c>
    </row>
    <row r="6846" spans="1:15" x14ac:dyDescent="0.25">
      <c r="A6846" t="s">
        <v>2949</v>
      </c>
      <c r="B6846" t="s">
        <v>19987</v>
      </c>
      <c r="D6846" t="s">
        <v>19988</v>
      </c>
      <c r="F6846" s="65">
        <v>0.3</v>
      </c>
      <c r="G6846" s="65" t="s">
        <v>1213</v>
      </c>
      <c r="J6846" s="65" t="s">
        <v>2673</v>
      </c>
      <c r="O6846" t="s">
        <v>1202</v>
      </c>
    </row>
    <row r="6847" spans="1:15" x14ac:dyDescent="0.25">
      <c r="A6847" t="s">
        <v>3025</v>
      </c>
      <c r="B6847" t="s">
        <v>19989</v>
      </c>
      <c r="D6847" t="s">
        <v>19990</v>
      </c>
      <c r="F6847" s="65">
        <v>2.2999999999999998</v>
      </c>
      <c r="G6847" s="65" t="s">
        <v>1213</v>
      </c>
      <c r="J6847" s="65" t="s">
        <v>2673</v>
      </c>
      <c r="O6847" t="s">
        <v>1202</v>
      </c>
    </row>
    <row r="6848" spans="1:15" x14ac:dyDescent="0.25">
      <c r="A6848" t="s">
        <v>3025</v>
      </c>
      <c r="B6848" t="s">
        <v>19991</v>
      </c>
      <c r="D6848" t="s">
        <v>19992</v>
      </c>
      <c r="F6848" s="65">
        <v>2.4</v>
      </c>
      <c r="G6848" s="65" t="s">
        <v>1213</v>
      </c>
      <c r="J6848" s="65" t="s">
        <v>2673</v>
      </c>
      <c r="O6848" t="s">
        <v>1202</v>
      </c>
    </row>
    <row r="6849" spans="1:15" x14ac:dyDescent="0.25">
      <c r="A6849" t="s">
        <v>2823</v>
      </c>
      <c r="B6849" t="s">
        <v>19993</v>
      </c>
      <c r="D6849" t="s">
        <v>19994</v>
      </c>
      <c r="F6849" s="65">
        <v>0.1</v>
      </c>
      <c r="G6849" s="65" t="s">
        <v>1213</v>
      </c>
      <c r="J6849" s="65" t="s">
        <v>2673</v>
      </c>
      <c r="O6849" t="s">
        <v>1202</v>
      </c>
    </row>
    <row r="6850" spans="1:15" x14ac:dyDescent="0.25">
      <c r="A6850" t="s">
        <v>3057</v>
      </c>
      <c r="B6850" t="s">
        <v>19995</v>
      </c>
      <c r="D6850" t="s">
        <v>19996</v>
      </c>
      <c r="F6850" s="65">
        <v>0.5</v>
      </c>
      <c r="G6850" s="65" t="s">
        <v>1213</v>
      </c>
      <c r="J6850" s="65" t="s">
        <v>2673</v>
      </c>
      <c r="M6850" s="65">
        <v>1977</v>
      </c>
      <c r="O6850" t="s">
        <v>1202</v>
      </c>
    </row>
    <row r="6851" spans="1:15" x14ac:dyDescent="0.25">
      <c r="A6851" t="s">
        <v>3057</v>
      </c>
      <c r="B6851" t="s">
        <v>19997</v>
      </c>
      <c r="D6851" t="s">
        <v>19998</v>
      </c>
      <c r="F6851" s="65">
        <v>0.5</v>
      </c>
      <c r="G6851" s="65" t="s">
        <v>1213</v>
      </c>
      <c r="J6851" s="65" t="s">
        <v>2673</v>
      </c>
      <c r="M6851" s="65">
        <v>1977</v>
      </c>
      <c r="O6851" t="s">
        <v>1202</v>
      </c>
    </row>
    <row r="6852" spans="1:15" x14ac:dyDescent="0.25">
      <c r="A6852" t="s">
        <v>3057</v>
      </c>
      <c r="B6852" t="s">
        <v>19999</v>
      </c>
      <c r="D6852" t="s">
        <v>20000</v>
      </c>
      <c r="F6852" s="65">
        <v>0.1</v>
      </c>
      <c r="G6852" s="65" t="s">
        <v>1213</v>
      </c>
      <c r="J6852" s="65" t="s">
        <v>2673</v>
      </c>
      <c r="M6852" s="65">
        <v>1977</v>
      </c>
      <c r="O6852" t="s">
        <v>1202</v>
      </c>
    </row>
    <row r="6853" spans="1:15" x14ac:dyDescent="0.25">
      <c r="A6853" t="s">
        <v>3057</v>
      </c>
      <c r="B6853" t="s">
        <v>20001</v>
      </c>
      <c r="D6853" t="s">
        <v>20002</v>
      </c>
      <c r="F6853" s="65">
        <v>0.1</v>
      </c>
      <c r="G6853" s="65" t="s">
        <v>1213</v>
      </c>
      <c r="J6853" s="65" t="s">
        <v>2673</v>
      </c>
      <c r="M6853" s="65">
        <v>1977</v>
      </c>
      <c r="O6853" t="s">
        <v>1202</v>
      </c>
    </row>
    <row r="6854" spans="1:15" x14ac:dyDescent="0.25">
      <c r="A6854" t="s">
        <v>3057</v>
      </c>
      <c r="B6854" t="s">
        <v>20003</v>
      </c>
      <c r="D6854" t="s">
        <v>20004</v>
      </c>
      <c r="F6854" s="65">
        <v>0.6</v>
      </c>
      <c r="G6854" s="65" t="s">
        <v>1213</v>
      </c>
      <c r="J6854" s="65" t="s">
        <v>2673</v>
      </c>
      <c r="M6854" s="65">
        <v>1977</v>
      </c>
      <c r="O6854" t="s">
        <v>1202</v>
      </c>
    </row>
    <row r="6855" spans="1:15" x14ac:dyDescent="0.25">
      <c r="A6855" t="s">
        <v>3025</v>
      </c>
      <c r="B6855" t="s">
        <v>20005</v>
      </c>
      <c r="D6855" t="s">
        <v>20006</v>
      </c>
      <c r="F6855" s="65">
        <v>0.3</v>
      </c>
      <c r="G6855" s="65" t="s">
        <v>1213</v>
      </c>
      <c r="J6855" s="65" t="s">
        <v>2673</v>
      </c>
      <c r="O6855" t="s">
        <v>1202</v>
      </c>
    </row>
    <row r="6856" spans="1:15" x14ac:dyDescent="0.25">
      <c r="A6856" t="s">
        <v>3025</v>
      </c>
      <c r="B6856" t="s">
        <v>20007</v>
      </c>
      <c r="D6856" t="s">
        <v>20008</v>
      </c>
      <c r="F6856" s="65">
        <v>0.3</v>
      </c>
      <c r="G6856" s="65" t="s">
        <v>1213</v>
      </c>
      <c r="J6856" s="65" t="s">
        <v>2673</v>
      </c>
      <c r="O6856" t="s">
        <v>1202</v>
      </c>
    </row>
    <row r="6857" spans="1:15" x14ac:dyDescent="0.25">
      <c r="A6857" t="s">
        <v>3025</v>
      </c>
      <c r="B6857" t="s">
        <v>20009</v>
      </c>
      <c r="D6857" t="s">
        <v>20010</v>
      </c>
      <c r="F6857" s="65">
        <v>0.3</v>
      </c>
      <c r="G6857" s="65" t="s">
        <v>1213</v>
      </c>
      <c r="J6857" s="65" t="s">
        <v>2673</v>
      </c>
      <c r="O6857" t="s">
        <v>1202</v>
      </c>
    </row>
    <row r="6858" spans="1:15" x14ac:dyDescent="0.25">
      <c r="A6858" t="s">
        <v>3025</v>
      </c>
      <c r="B6858" t="s">
        <v>20011</v>
      </c>
      <c r="D6858" t="s">
        <v>20012</v>
      </c>
      <c r="F6858" s="65">
        <v>0.3</v>
      </c>
      <c r="G6858" s="65" t="s">
        <v>1213</v>
      </c>
      <c r="J6858" s="65" t="s">
        <v>2673</v>
      </c>
      <c r="O6858" t="s">
        <v>1202</v>
      </c>
    </row>
    <row r="6859" spans="1:15" x14ac:dyDescent="0.25">
      <c r="A6859" t="s">
        <v>3025</v>
      </c>
      <c r="B6859" t="s">
        <v>20013</v>
      </c>
      <c r="D6859" t="s">
        <v>20014</v>
      </c>
      <c r="F6859" s="65">
        <v>5.9</v>
      </c>
      <c r="G6859" s="65" t="s">
        <v>1213</v>
      </c>
      <c r="J6859" s="65" t="s">
        <v>2673</v>
      </c>
      <c r="O6859" t="s">
        <v>1202</v>
      </c>
    </row>
    <row r="6860" spans="1:15" x14ac:dyDescent="0.25">
      <c r="A6860" t="s">
        <v>3025</v>
      </c>
      <c r="B6860" t="s">
        <v>20015</v>
      </c>
      <c r="D6860" t="s">
        <v>20016</v>
      </c>
      <c r="F6860" s="65">
        <v>5.9</v>
      </c>
      <c r="G6860" s="65" t="s">
        <v>1213</v>
      </c>
      <c r="J6860" s="65" t="s">
        <v>2673</v>
      </c>
      <c r="O6860" t="s">
        <v>1202</v>
      </c>
    </row>
    <row r="6861" spans="1:15" x14ac:dyDescent="0.25">
      <c r="A6861" t="s">
        <v>3025</v>
      </c>
      <c r="B6861" t="s">
        <v>20017</v>
      </c>
      <c r="D6861" t="s">
        <v>20018</v>
      </c>
      <c r="F6861" s="65">
        <v>13.4</v>
      </c>
      <c r="G6861" s="65" t="s">
        <v>1213</v>
      </c>
      <c r="J6861" s="65" t="s">
        <v>2673</v>
      </c>
      <c r="O6861" t="s">
        <v>1202</v>
      </c>
    </row>
    <row r="6862" spans="1:15" x14ac:dyDescent="0.25">
      <c r="A6862" t="s">
        <v>3025</v>
      </c>
      <c r="B6862" t="s">
        <v>20019</v>
      </c>
      <c r="D6862" t="s">
        <v>20020</v>
      </c>
      <c r="F6862" s="65">
        <v>13.7</v>
      </c>
      <c r="G6862" s="65" t="s">
        <v>1213</v>
      </c>
      <c r="J6862" s="65" t="s">
        <v>2673</v>
      </c>
      <c r="O6862" t="s">
        <v>1202</v>
      </c>
    </row>
    <row r="6863" spans="1:15" x14ac:dyDescent="0.25">
      <c r="A6863" t="s">
        <v>2823</v>
      </c>
      <c r="B6863" t="s">
        <v>20021</v>
      </c>
      <c r="D6863" t="s">
        <v>20022</v>
      </c>
      <c r="F6863" s="65">
        <v>0.5</v>
      </c>
      <c r="G6863" s="65" t="s">
        <v>1213</v>
      </c>
      <c r="J6863" s="65" t="s">
        <v>2673</v>
      </c>
      <c r="O6863" t="s">
        <v>1202</v>
      </c>
    </row>
    <row r="6864" spans="1:15" x14ac:dyDescent="0.25">
      <c r="A6864" t="s">
        <v>2823</v>
      </c>
      <c r="B6864" t="s">
        <v>20023</v>
      </c>
      <c r="D6864" t="s">
        <v>20024</v>
      </c>
      <c r="F6864" s="65">
        <v>0.1</v>
      </c>
      <c r="G6864" s="65" t="s">
        <v>1213</v>
      </c>
      <c r="J6864" s="65" t="s">
        <v>2673</v>
      </c>
      <c r="O6864" t="s">
        <v>1202</v>
      </c>
    </row>
    <row r="6865" spans="1:15" x14ac:dyDescent="0.25">
      <c r="A6865" t="s">
        <v>3025</v>
      </c>
      <c r="B6865" t="s">
        <v>20025</v>
      </c>
      <c r="D6865" t="s">
        <v>20026</v>
      </c>
      <c r="F6865" s="65">
        <v>1</v>
      </c>
      <c r="G6865" s="65" t="s">
        <v>1213</v>
      </c>
      <c r="J6865" s="65" t="s">
        <v>2673</v>
      </c>
      <c r="O6865" t="s">
        <v>1202</v>
      </c>
    </row>
    <row r="6866" spans="1:15" x14ac:dyDescent="0.25">
      <c r="A6866" t="s">
        <v>3025</v>
      </c>
      <c r="B6866" t="s">
        <v>20027</v>
      </c>
      <c r="D6866" t="s">
        <v>20028</v>
      </c>
      <c r="F6866" s="65">
        <v>0.8</v>
      </c>
      <c r="G6866" s="65" t="s">
        <v>1213</v>
      </c>
      <c r="J6866" s="65" t="s">
        <v>2673</v>
      </c>
      <c r="O6866" t="s">
        <v>1202</v>
      </c>
    </row>
    <row r="6867" spans="1:15" x14ac:dyDescent="0.25">
      <c r="A6867" t="s">
        <v>3025</v>
      </c>
      <c r="B6867" t="s">
        <v>20029</v>
      </c>
      <c r="D6867" t="s">
        <v>20030</v>
      </c>
      <c r="F6867" s="65">
        <v>1.4</v>
      </c>
      <c r="G6867" s="65" t="s">
        <v>1213</v>
      </c>
      <c r="J6867" s="65" t="s">
        <v>2673</v>
      </c>
      <c r="O6867" t="s">
        <v>1202</v>
      </c>
    </row>
    <row r="6868" spans="1:15" x14ac:dyDescent="0.25">
      <c r="A6868" t="s">
        <v>3025</v>
      </c>
      <c r="B6868" t="s">
        <v>20031</v>
      </c>
      <c r="D6868" t="s">
        <v>20032</v>
      </c>
      <c r="F6868" s="65">
        <v>8.1999999999999993</v>
      </c>
      <c r="G6868" s="65" t="s">
        <v>1213</v>
      </c>
      <c r="J6868" s="65" t="s">
        <v>2673</v>
      </c>
      <c r="O6868" t="s">
        <v>1202</v>
      </c>
    </row>
    <row r="6869" spans="1:15" x14ac:dyDescent="0.25">
      <c r="A6869" t="s">
        <v>3025</v>
      </c>
      <c r="B6869" t="s">
        <v>20033</v>
      </c>
      <c r="D6869" t="s">
        <v>47</v>
      </c>
      <c r="F6869" s="65">
        <v>8.6</v>
      </c>
      <c r="G6869" s="65" t="s">
        <v>1213</v>
      </c>
      <c r="J6869" s="65" t="s">
        <v>2673</v>
      </c>
      <c r="O6869" t="s">
        <v>1202</v>
      </c>
    </row>
    <row r="6870" spans="1:15" x14ac:dyDescent="0.25">
      <c r="A6870" t="s">
        <v>3025</v>
      </c>
      <c r="B6870" t="s">
        <v>20034</v>
      </c>
      <c r="D6870" t="s">
        <v>20035</v>
      </c>
      <c r="F6870" s="65">
        <v>8.1</v>
      </c>
      <c r="G6870" s="65" t="s">
        <v>1213</v>
      </c>
      <c r="J6870" s="65" t="s">
        <v>2673</v>
      </c>
      <c r="O6870" t="s">
        <v>1202</v>
      </c>
    </row>
    <row r="6871" spans="1:15" x14ac:dyDescent="0.25">
      <c r="A6871" t="s">
        <v>3025</v>
      </c>
      <c r="B6871" t="s">
        <v>20036</v>
      </c>
      <c r="D6871" t="s">
        <v>20037</v>
      </c>
      <c r="F6871" s="65">
        <v>34.9</v>
      </c>
      <c r="G6871" s="65" t="s">
        <v>1213</v>
      </c>
      <c r="J6871" s="65" t="s">
        <v>2673</v>
      </c>
      <c r="O6871" t="s">
        <v>1202</v>
      </c>
    </row>
    <row r="6872" spans="1:15" x14ac:dyDescent="0.25">
      <c r="A6872" t="s">
        <v>3025</v>
      </c>
      <c r="B6872" t="s">
        <v>20038</v>
      </c>
      <c r="D6872" t="s">
        <v>20039</v>
      </c>
      <c r="F6872" s="65">
        <v>35.200000000000003</v>
      </c>
      <c r="G6872" s="65" t="s">
        <v>1213</v>
      </c>
      <c r="J6872" s="65" t="s">
        <v>2673</v>
      </c>
      <c r="O6872" t="s">
        <v>1202</v>
      </c>
    </row>
    <row r="6873" spans="1:15" x14ac:dyDescent="0.25">
      <c r="A6873" t="s">
        <v>3025</v>
      </c>
      <c r="B6873" t="s">
        <v>20040</v>
      </c>
      <c r="D6873" t="s">
        <v>20041</v>
      </c>
      <c r="F6873" s="65">
        <v>0.3</v>
      </c>
      <c r="G6873" s="65" t="s">
        <v>1213</v>
      </c>
      <c r="J6873" s="65" t="s">
        <v>2673</v>
      </c>
      <c r="O6873" t="s">
        <v>1202</v>
      </c>
    </row>
    <row r="6874" spans="1:15" x14ac:dyDescent="0.25">
      <c r="A6874" t="s">
        <v>3025</v>
      </c>
      <c r="B6874" t="s">
        <v>20042</v>
      </c>
      <c r="D6874" t="s">
        <v>20043</v>
      </c>
      <c r="F6874" s="65">
        <v>0.3</v>
      </c>
      <c r="G6874" s="65" t="s">
        <v>1213</v>
      </c>
      <c r="J6874" s="65" t="s">
        <v>2673</v>
      </c>
      <c r="O6874" t="s">
        <v>1202</v>
      </c>
    </row>
    <row r="6875" spans="1:15" x14ac:dyDescent="0.25">
      <c r="A6875" t="s">
        <v>3025</v>
      </c>
      <c r="B6875" t="s">
        <v>20044</v>
      </c>
      <c r="D6875" t="s">
        <v>20045</v>
      </c>
      <c r="F6875" s="65">
        <v>0.2</v>
      </c>
      <c r="G6875" s="65" t="s">
        <v>1213</v>
      </c>
      <c r="J6875" s="65" t="s">
        <v>2673</v>
      </c>
      <c r="O6875" t="s">
        <v>1202</v>
      </c>
    </row>
    <row r="6876" spans="1:15" x14ac:dyDescent="0.25">
      <c r="A6876" t="s">
        <v>2949</v>
      </c>
      <c r="B6876" t="s">
        <v>20046</v>
      </c>
      <c r="D6876" t="s">
        <v>20047</v>
      </c>
      <c r="F6876" s="65">
        <v>14.7</v>
      </c>
      <c r="G6876" s="65" t="s">
        <v>1213</v>
      </c>
      <c r="J6876" s="65" t="s">
        <v>2673</v>
      </c>
      <c r="O6876" t="s">
        <v>1202</v>
      </c>
    </row>
    <row r="6877" spans="1:15" x14ac:dyDescent="0.25">
      <c r="A6877" t="s">
        <v>2949</v>
      </c>
      <c r="B6877" t="s">
        <v>20048</v>
      </c>
      <c r="D6877" t="s">
        <v>20049</v>
      </c>
      <c r="F6877" s="65">
        <v>15</v>
      </c>
      <c r="G6877" s="65" t="s">
        <v>1213</v>
      </c>
      <c r="J6877" s="65" t="s">
        <v>2673</v>
      </c>
      <c r="O6877" t="s">
        <v>1202</v>
      </c>
    </row>
    <row r="6878" spans="1:15" x14ac:dyDescent="0.25">
      <c r="A6878" t="s">
        <v>2949</v>
      </c>
      <c r="B6878" t="s">
        <v>20050</v>
      </c>
      <c r="D6878" t="s">
        <v>20051</v>
      </c>
      <c r="F6878" s="65">
        <v>14.5</v>
      </c>
      <c r="G6878" s="65" t="s">
        <v>1213</v>
      </c>
      <c r="J6878" s="65" t="s">
        <v>2673</v>
      </c>
      <c r="O6878" t="s">
        <v>1202</v>
      </c>
    </row>
    <row r="6879" spans="1:15" x14ac:dyDescent="0.25">
      <c r="A6879" t="s">
        <v>2949</v>
      </c>
      <c r="B6879" t="s">
        <v>20052</v>
      </c>
      <c r="D6879" t="s">
        <v>20053</v>
      </c>
      <c r="F6879" s="65">
        <v>10.199999999999999</v>
      </c>
      <c r="G6879" s="65" t="s">
        <v>1213</v>
      </c>
      <c r="J6879" s="65" t="s">
        <v>2673</v>
      </c>
      <c r="O6879" t="s">
        <v>1202</v>
      </c>
    </row>
    <row r="6880" spans="1:15" x14ac:dyDescent="0.25">
      <c r="A6880" t="s">
        <v>3025</v>
      </c>
      <c r="B6880" t="s">
        <v>20054</v>
      </c>
      <c r="D6880" t="s">
        <v>20055</v>
      </c>
      <c r="F6880" s="65">
        <v>0.4</v>
      </c>
      <c r="G6880" s="65" t="s">
        <v>1213</v>
      </c>
      <c r="J6880" s="65" t="s">
        <v>2673</v>
      </c>
      <c r="O6880" t="s">
        <v>1202</v>
      </c>
    </row>
    <row r="6881" spans="1:15" x14ac:dyDescent="0.25">
      <c r="A6881" t="s">
        <v>3025</v>
      </c>
      <c r="B6881" t="s">
        <v>20056</v>
      </c>
      <c r="D6881" t="s">
        <v>20057</v>
      </c>
      <c r="F6881" s="65">
        <v>0.4</v>
      </c>
      <c r="G6881" s="65" t="s">
        <v>1213</v>
      </c>
      <c r="J6881" s="65" t="s">
        <v>2673</v>
      </c>
      <c r="O6881" t="s">
        <v>1202</v>
      </c>
    </row>
    <row r="6882" spans="1:15" x14ac:dyDescent="0.25">
      <c r="A6882" t="s">
        <v>2823</v>
      </c>
      <c r="B6882" t="s">
        <v>20058</v>
      </c>
      <c r="D6882" t="s">
        <v>20059</v>
      </c>
      <c r="F6882" s="65">
        <v>0.8</v>
      </c>
      <c r="G6882" s="65" t="s">
        <v>1213</v>
      </c>
      <c r="J6882" s="65" t="s">
        <v>2673</v>
      </c>
      <c r="O6882" t="s">
        <v>1202</v>
      </c>
    </row>
    <row r="6883" spans="1:15" x14ac:dyDescent="0.25">
      <c r="A6883" t="s">
        <v>3086</v>
      </c>
      <c r="B6883" t="s">
        <v>20060</v>
      </c>
      <c r="D6883" t="s">
        <v>20061</v>
      </c>
      <c r="F6883" s="65">
        <v>59.9</v>
      </c>
      <c r="G6883" s="65" t="s">
        <v>1200</v>
      </c>
      <c r="H6883">
        <v>42.465000000000003</v>
      </c>
      <c r="I6883">
        <v>-7.7240000000000002</v>
      </c>
      <c r="J6883" s="65" t="s">
        <v>2673</v>
      </c>
      <c r="K6883" t="s">
        <v>2807</v>
      </c>
      <c r="O6883" t="s">
        <v>1202</v>
      </c>
    </row>
    <row r="6884" spans="1:15" x14ac:dyDescent="0.25">
      <c r="A6884" t="s">
        <v>3086</v>
      </c>
      <c r="B6884" t="s">
        <v>20062</v>
      </c>
      <c r="D6884" t="s">
        <v>20063</v>
      </c>
      <c r="F6884" s="65">
        <v>60.3</v>
      </c>
      <c r="G6884" s="65" t="s">
        <v>1200</v>
      </c>
      <c r="H6884">
        <v>42.465000000000003</v>
      </c>
      <c r="I6884">
        <v>-7.7240000000000002</v>
      </c>
      <c r="J6884" s="65" t="s">
        <v>2673</v>
      </c>
      <c r="K6884" t="s">
        <v>2807</v>
      </c>
      <c r="O6884" t="s">
        <v>1202</v>
      </c>
    </row>
    <row r="6885" spans="1:15" x14ac:dyDescent="0.25">
      <c r="A6885" t="s">
        <v>3086</v>
      </c>
      <c r="B6885" t="s">
        <v>20064</v>
      </c>
      <c r="D6885" t="s">
        <v>20065</v>
      </c>
      <c r="F6885" s="65">
        <v>60.6</v>
      </c>
      <c r="G6885" s="65" t="s">
        <v>1200</v>
      </c>
      <c r="H6885">
        <v>42.465000000000003</v>
      </c>
      <c r="I6885">
        <v>-7.7240000000000002</v>
      </c>
      <c r="J6885" s="65" t="s">
        <v>2673</v>
      </c>
      <c r="K6885" t="s">
        <v>2807</v>
      </c>
      <c r="O6885" t="s">
        <v>1202</v>
      </c>
    </row>
    <row r="6886" spans="1:15" x14ac:dyDescent="0.25">
      <c r="A6886" t="s">
        <v>3025</v>
      </c>
      <c r="B6886" t="s">
        <v>20066</v>
      </c>
      <c r="D6886" t="s">
        <v>20067</v>
      </c>
      <c r="F6886" s="65">
        <v>0.6</v>
      </c>
      <c r="G6886" s="65" t="s">
        <v>1213</v>
      </c>
      <c r="J6886" s="65" t="s">
        <v>2673</v>
      </c>
      <c r="O6886" t="s">
        <v>1202</v>
      </c>
    </row>
    <row r="6887" spans="1:15" x14ac:dyDescent="0.25">
      <c r="A6887" t="s">
        <v>3025</v>
      </c>
      <c r="B6887" t="s">
        <v>20068</v>
      </c>
      <c r="D6887" t="s">
        <v>20069</v>
      </c>
      <c r="F6887" s="65">
        <v>0.3</v>
      </c>
      <c r="G6887" s="65" t="s">
        <v>1213</v>
      </c>
      <c r="J6887" s="65" t="s">
        <v>2673</v>
      </c>
      <c r="O6887" t="s">
        <v>1202</v>
      </c>
    </row>
    <row r="6888" spans="1:15" x14ac:dyDescent="0.25">
      <c r="A6888" t="s">
        <v>2823</v>
      </c>
      <c r="B6888" t="s">
        <v>20070</v>
      </c>
      <c r="D6888" t="s">
        <v>20071</v>
      </c>
      <c r="F6888" s="65">
        <v>0.7</v>
      </c>
      <c r="G6888" s="65" t="s">
        <v>1213</v>
      </c>
      <c r="J6888" s="65" t="s">
        <v>2673</v>
      </c>
      <c r="O6888" t="s">
        <v>1202</v>
      </c>
    </row>
    <row r="6889" spans="1:15" x14ac:dyDescent="0.25">
      <c r="A6889" t="s">
        <v>2823</v>
      </c>
      <c r="B6889" t="s">
        <v>20072</v>
      </c>
      <c r="D6889" t="s">
        <v>20073</v>
      </c>
      <c r="F6889" s="65">
        <v>0.7</v>
      </c>
      <c r="G6889" s="65" t="s">
        <v>1213</v>
      </c>
      <c r="J6889" s="65" t="s">
        <v>2673</v>
      </c>
      <c r="O6889" t="s">
        <v>1202</v>
      </c>
    </row>
    <row r="6890" spans="1:15" x14ac:dyDescent="0.25">
      <c r="A6890" t="s">
        <v>2949</v>
      </c>
      <c r="B6890" t="s">
        <v>20074</v>
      </c>
      <c r="D6890" t="s">
        <v>20075</v>
      </c>
      <c r="F6890" s="65">
        <v>12.7</v>
      </c>
      <c r="G6890" s="65" t="s">
        <v>1213</v>
      </c>
      <c r="J6890" s="65" t="s">
        <v>2673</v>
      </c>
      <c r="O6890" t="s">
        <v>1202</v>
      </c>
    </row>
    <row r="6891" spans="1:15" x14ac:dyDescent="0.25">
      <c r="A6891" t="s">
        <v>2949</v>
      </c>
      <c r="B6891" t="s">
        <v>20076</v>
      </c>
      <c r="D6891" t="s">
        <v>20077</v>
      </c>
      <c r="F6891" s="65">
        <v>13</v>
      </c>
      <c r="G6891" s="65" t="s">
        <v>1213</v>
      </c>
      <c r="J6891" s="65" t="s">
        <v>2673</v>
      </c>
      <c r="O6891" t="s">
        <v>1202</v>
      </c>
    </row>
    <row r="6892" spans="1:15" x14ac:dyDescent="0.25">
      <c r="A6892" t="s">
        <v>2949</v>
      </c>
      <c r="B6892" t="s">
        <v>20078</v>
      </c>
      <c r="D6892" t="s">
        <v>20079</v>
      </c>
      <c r="F6892" s="65">
        <v>6</v>
      </c>
      <c r="G6892" s="65" t="s">
        <v>1213</v>
      </c>
      <c r="J6892" s="65" t="s">
        <v>2673</v>
      </c>
      <c r="O6892" t="s">
        <v>1202</v>
      </c>
    </row>
    <row r="6893" spans="1:15" x14ac:dyDescent="0.25">
      <c r="A6893" t="s">
        <v>2949</v>
      </c>
      <c r="B6893" t="s">
        <v>20080</v>
      </c>
      <c r="D6893" t="s">
        <v>20081</v>
      </c>
      <c r="F6893" s="65">
        <v>6.2</v>
      </c>
      <c r="G6893" s="65" t="s">
        <v>1213</v>
      </c>
      <c r="J6893" s="65" t="s">
        <v>2673</v>
      </c>
      <c r="O6893" t="s">
        <v>1202</v>
      </c>
    </row>
    <row r="6894" spans="1:15" x14ac:dyDescent="0.25">
      <c r="A6894" t="s">
        <v>3025</v>
      </c>
      <c r="B6894" t="s">
        <v>20082</v>
      </c>
      <c r="D6894" t="s">
        <v>20083</v>
      </c>
      <c r="F6894" s="65">
        <v>0.5</v>
      </c>
      <c r="G6894" s="65" t="s">
        <v>1213</v>
      </c>
      <c r="J6894" s="65" t="s">
        <v>2673</v>
      </c>
      <c r="O6894" t="s">
        <v>1202</v>
      </c>
    </row>
    <row r="6895" spans="1:15" x14ac:dyDescent="0.25">
      <c r="A6895" t="s">
        <v>3025</v>
      </c>
      <c r="B6895" t="s">
        <v>20084</v>
      </c>
      <c r="D6895" t="s">
        <v>20085</v>
      </c>
      <c r="F6895" s="65">
        <v>0.5</v>
      </c>
      <c r="G6895" s="65" t="s">
        <v>1213</v>
      </c>
      <c r="J6895" s="65" t="s">
        <v>2673</v>
      </c>
      <c r="O6895" t="s">
        <v>1202</v>
      </c>
    </row>
    <row r="6896" spans="1:15" x14ac:dyDescent="0.25">
      <c r="A6896" t="s">
        <v>2823</v>
      </c>
      <c r="B6896" t="s">
        <v>20086</v>
      </c>
      <c r="D6896" t="s">
        <v>20087</v>
      </c>
      <c r="F6896" s="65">
        <v>0.2</v>
      </c>
      <c r="G6896" s="65" t="s">
        <v>1213</v>
      </c>
      <c r="J6896" s="65" t="s">
        <v>2673</v>
      </c>
      <c r="O6896" t="s">
        <v>1202</v>
      </c>
    </row>
    <row r="6897" spans="1:15" x14ac:dyDescent="0.25">
      <c r="A6897" t="s">
        <v>2823</v>
      </c>
      <c r="B6897" t="s">
        <v>20088</v>
      </c>
      <c r="D6897" t="s">
        <v>20089</v>
      </c>
      <c r="F6897" s="65">
        <v>0.3</v>
      </c>
      <c r="G6897" s="65" t="s">
        <v>1213</v>
      </c>
      <c r="J6897" s="65" t="s">
        <v>2673</v>
      </c>
      <c r="O6897" t="s">
        <v>1202</v>
      </c>
    </row>
    <row r="6898" spans="1:15" x14ac:dyDescent="0.25">
      <c r="A6898" t="s">
        <v>3025</v>
      </c>
      <c r="B6898" t="s">
        <v>20090</v>
      </c>
      <c r="D6898" t="s">
        <v>20091</v>
      </c>
      <c r="F6898" s="65">
        <v>3.5</v>
      </c>
      <c r="G6898" s="65" t="s">
        <v>1213</v>
      </c>
      <c r="J6898" s="65" t="s">
        <v>2673</v>
      </c>
      <c r="O6898" t="s">
        <v>1202</v>
      </c>
    </row>
    <row r="6899" spans="1:15" x14ac:dyDescent="0.25">
      <c r="A6899" t="s">
        <v>3025</v>
      </c>
      <c r="B6899" t="s">
        <v>20092</v>
      </c>
      <c r="D6899" t="s">
        <v>20093</v>
      </c>
      <c r="F6899" s="65">
        <v>3.5</v>
      </c>
      <c r="G6899" s="65" t="s">
        <v>1213</v>
      </c>
      <c r="J6899" s="65" t="s">
        <v>2673</v>
      </c>
      <c r="O6899" t="s">
        <v>1202</v>
      </c>
    </row>
    <row r="6900" spans="1:15" x14ac:dyDescent="0.25">
      <c r="A6900" t="s">
        <v>3057</v>
      </c>
      <c r="B6900" t="s">
        <v>20094</v>
      </c>
      <c r="D6900" t="s">
        <v>20095</v>
      </c>
      <c r="F6900" s="65">
        <v>0.5</v>
      </c>
      <c r="G6900" s="65" t="s">
        <v>1213</v>
      </c>
      <c r="J6900" s="65" t="s">
        <v>2673</v>
      </c>
      <c r="M6900" s="65">
        <v>1977</v>
      </c>
      <c r="O6900" t="s">
        <v>1202</v>
      </c>
    </row>
    <row r="6901" spans="1:15" x14ac:dyDescent="0.25">
      <c r="A6901" t="s">
        <v>2823</v>
      </c>
      <c r="B6901" t="s">
        <v>20096</v>
      </c>
      <c r="D6901" t="s">
        <v>20097</v>
      </c>
      <c r="F6901" s="65">
        <v>42.4</v>
      </c>
      <c r="G6901" s="65" t="s">
        <v>1200</v>
      </c>
      <c r="H6901">
        <v>41.527999999999999</v>
      </c>
      <c r="I6901">
        <v>-5.9850000000000003</v>
      </c>
      <c r="J6901" s="65" t="s">
        <v>2673</v>
      </c>
      <c r="K6901" t="s">
        <v>2687</v>
      </c>
      <c r="O6901" t="s">
        <v>1202</v>
      </c>
    </row>
    <row r="6902" spans="1:15" x14ac:dyDescent="0.25">
      <c r="A6902" t="s">
        <v>2823</v>
      </c>
      <c r="B6902" t="s">
        <v>20098</v>
      </c>
      <c r="D6902" t="s">
        <v>20099</v>
      </c>
      <c r="F6902" s="65">
        <v>44</v>
      </c>
      <c r="G6902" s="65" t="s">
        <v>1200</v>
      </c>
      <c r="H6902">
        <v>41.527999999999999</v>
      </c>
      <c r="I6902">
        <v>-5.9850000000000003</v>
      </c>
      <c r="J6902" s="65" t="s">
        <v>2673</v>
      </c>
      <c r="K6902" t="s">
        <v>2687</v>
      </c>
      <c r="O6902" t="s">
        <v>1202</v>
      </c>
    </row>
    <row r="6903" spans="1:15" x14ac:dyDescent="0.25">
      <c r="A6903" t="s">
        <v>2823</v>
      </c>
      <c r="B6903" t="s">
        <v>20100</v>
      </c>
      <c r="D6903" t="s">
        <v>20101</v>
      </c>
      <c r="F6903" s="65">
        <v>41.9</v>
      </c>
      <c r="G6903" s="65" t="s">
        <v>1200</v>
      </c>
      <c r="H6903">
        <v>41.527999999999999</v>
      </c>
      <c r="I6903">
        <v>-5.9850000000000003</v>
      </c>
      <c r="J6903" s="65" t="s">
        <v>2673</v>
      </c>
      <c r="K6903" t="s">
        <v>2687</v>
      </c>
      <c r="O6903" t="s">
        <v>1202</v>
      </c>
    </row>
    <row r="6904" spans="1:15" x14ac:dyDescent="0.25">
      <c r="A6904" t="s">
        <v>2823</v>
      </c>
      <c r="B6904" t="s">
        <v>20102</v>
      </c>
      <c r="D6904" t="s">
        <v>20103</v>
      </c>
      <c r="F6904" s="65">
        <v>45.1</v>
      </c>
      <c r="G6904" s="65" t="s">
        <v>1200</v>
      </c>
      <c r="H6904">
        <v>41.527999999999999</v>
      </c>
      <c r="I6904">
        <v>-5.9850000000000003</v>
      </c>
      <c r="J6904" s="65" t="s">
        <v>2673</v>
      </c>
      <c r="K6904" t="s">
        <v>2687</v>
      </c>
      <c r="O6904" t="s">
        <v>1202</v>
      </c>
    </row>
    <row r="6905" spans="1:15" x14ac:dyDescent="0.25">
      <c r="A6905" t="s">
        <v>3025</v>
      </c>
      <c r="B6905" t="s">
        <v>20104</v>
      </c>
      <c r="D6905" t="s">
        <v>20105</v>
      </c>
      <c r="F6905" s="65">
        <v>0.1</v>
      </c>
      <c r="G6905" s="65" t="s">
        <v>1213</v>
      </c>
      <c r="J6905" s="65" t="s">
        <v>2673</v>
      </c>
      <c r="O6905" t="s">
        <v>1202</v>
      </c>
    </row>
    <row r="6906" spans="1:15" x14ac:dyDescent="0.25">
      <c r="A6906" t="s">
        <v>2823</v>
      </c>
      <c r="B6906" t="s">
        <v>20106</v>
      </c>
      <c r="D6906" t="s">
        <v>20107</v>
      </c>
      <c r="F6906" s="65">
        <v>62</v>
      </c>
      <c r="G6906" s="65" t="s">
        <v>1200</v>
      </c>
      <c r="H6906">
        <v>41.046999999999997</v>
      </c>
      <c r="I6906">
        <v>-6.8040000000000003</v>
      </c>
      <c r="J6906" s="65" t="s">
        <v>2673</v>
      </c>
      <c r="K6906" t="s">
        <v>2687</v>
      </c>
      <c r="O6906" t="s">
        <v>1202</v>
      </c>
    </row>
    <row r="6907" spans="1:15" x14ac:dyDescent="0.25">
      <c r="A6907" t="s">
        <v>2823</v>
      </c>
      <c r="B6907" t="s">
        <v>20108</v>
      </c>
      <c r="D6907" t="s">
        <v>20109</v>
      </c>
      <c r="F6907" s="65">
        <v>63.3</v>
      </c>
      <c r="G6907" s="65" t="s">
        <v>1200</v>
      </c>
      <c r="H6907">
        <v>41.046999999999997</v>
      </c>
      <c r="I6907">
        <v>-6.8040000000000003</v>
      </c>
      <c r="J6907" s="65" t="s">
        <v>2673</v>
      </c>
      <c r="K6907" t="s">
        <v>2687</v>
      </c>
      <c r="O6907" t="s">
        <v>1202</v>
      </c>
    </row>
    <row r="6908" spans="1:15" x14ac:dyDescent="0.25">
      <c r="A6908" t="s">
        <v>2823</v>
      </c>
      <c r="B6908" t="s">
        <v>20110</v>
      </c>
      <c r="D6908" t="s">
        <v>20111</v>
      </c>
      <c r="F6908" s="65">
        <v>62.2</v>
      </c>
      <c r="G6908" s="65" t="s">
        <v>1200</v>
      </c>
      <c r="H6908">
        <v>41.046999999999997</v>
      </c>
      <c r="I6908">
        <v>-6.8040000000000003</v>
      </c>
      <c r="J6908" s="65" t="s">
        <v>2673</v>
      </c>
      <c r="K6908" t="s">
        <v>2687</v>
      </c>
      <c r="O6908" t="s">
        <v>1202</v>
      </c>
    </row>
    <row r="6909" spans="1:15" x14ac:dyDescent="0.25">
      <c r="A6909" t="s">
        <v>2823</v>
      </c>
      <c r="B6909" t="s">
        <v>20112</v>
      </c>
      <c r="D6909" t="s">
        <v>20113</v>
      </c>
      <c r="F6909" s="65">
        <v>62.2</v>
      </c>
      <c r="G6909" s="65" t="s">
        <v>1200</v>
      </c>
      <c r="H6909">
        <v>41.046999999999997</v>
      </c>
      <c r="I6909">
        <v>-6.8040000000000003</v>
      </c>
      <c r="J6909" s="65" t="s">
        <v>2673</v>
      </c>
      <c r="K6909" t="s">
        <v>2687</v>
      </c>
      <c r="O6909" t="s">
        <v>1202</v>
      </c>
    </row>
    <row r="6910" spans="1:15" x14ac:dyDescent="0.25">
      <c r="A6910" t="s">
        <v>3025</v>
      </c>
      <c r="B6910" t="s">
        <v>20114</v>
      </c>
      <c r="D6910" t="s">
        <v>20115</v>
      </c>
      <c r="F6910" s="65">
        <v>5.9</v>
      </c>
      <c r="G6910" s="65" t="s">
        <v>1213</v>
      </c>
      <c r="J6910" s="65" t="s">
        <v>2673</v>
      </c>
      <c r="O6910" t="s">
        <v>1202</v>
      </c>
    </row>
    <row r="6911" spans="1:15" x14ac:dyDescent="0.25">
      <c r="A6911" t="s">
        <v>3025</v>
      </c>
      <c r="B6911" t="s">
        <v>20116</v>
      </c>
      <c r="D6911" t="s">
        <v>20117</v>
      </c>
      <c r="F6911" s="65">
        <v>5.9</v>
      </c>
      <c r="G6911" s="65" t="s">
        <v>1213</v>
      </c>
      <c r="J6911" s="65" t="s">
        <v>2673</v>
      </c>
      <c r="O6911" t="s">
        <v>1202</v>
      </c>
    </row>
    <row r="6912" spans="1:15" x14ac:dyDescent="0.25">
      <c r="A6912" t="s">
        <v>2823</v>
      </c>
      <c r="B6912" t="s">
        <v>20118</v>
      </c>
      <c r="D6912" t="s">
        <v>20119</v>
      </c>
      <c r="F6912" s="65">
        <v>0.2</v>
      </c>
      <c r="G6912" s="65" t="s">
        <v>1213</v>
      </c>
      <c r="H6912">
        <v>41.920999999999999</v>
      </c>
      <c r="I6912">
        <v>-4.5250000000000004</v>
      </c>
      <c r="J6912" s="65" t="s">
        <v>2673</v>
      </c>
      <c r="O6912" t="s">
        <v>1202</v>
      </c>
    </row>
    <row r="6913" spans="1:15" x14ac:dyDescent="0.25">
      <c r="A6913" t="s">
        <v>2949</v>
      </c>
      <c r="B6913" t="s">
        <v>20120</v>
      </c>
      <c r="D6913" t="s">
        <v>20121</v>
      </c>
      <c r="F6913" s="65">
        <v>19.5</v>
      </c>
      <c r="G6913" s="65" t="s">
        <v>1213</v>
      </c>
      <c r="J6913" s="65" t="s">
        <v>2673</v>
      </c>
      <c r="O6913" t="s">
        <v>1202</v>
      </c>
    </row>
    <row r="6914" spans="1:15" x14ac:dyDescent="0.25">
      <c r="A6914" t="s">
        <v>2949</v>
      </c>
      <c r="B6914" t="s">
        <v>20122</v>
      </c>
      <c r="D6914" t="s">
        <v>20123</v>
      </c>
      <c r="F6914" s="65">
        <v>6</v>
      </c>
      <c r="G6914" s="65" t="s">
        <v>1213</v>
      </c>
      <c r="J6914" s="65" t="s">
        <v>2673</v>
      </c>
      <c r="O6914" t="s">
        <v>1202</v>
      </c>
    </row>
    <row r="6915" spans="1:15" x14ac:dyDescent="0.25">
      <c r="A6915" t="s">
        <v>2949</v>
      </c>
      <c r="B6915" t="s">
        <v>20124</v>
      </c>
      <c r="D6915" t="s">
        <v>20125</v>
      </c>
      <c r="F6915" s="65">
        <v>6.3</v>
      </c>
      <c r="G6915" s="65" t="s">
        <v>1213</v>
      </c>
      <c r="J6915" s="65" t="s">
        <v>2673</v>
      </c>
      <c r="O6915" t="s">
        <v>1202</v>
      </c>
    </row>
    <row r="6916" spans="1:15" x14ac:dyDescent="0.25">
      <c r="A6916" t="s">
        <v>2949</v>
      </c>
      <c r="B6916" t="s">
        <v>20126</v>
      </c>
      <c r="D6916" t="s">
        <v>20127</v>
      </c>
      <c r="F6916" s="65">
        <v>0.2</v>
      </c>
      <c r="G6916" s="65" t="s">
        <v>1213</v>
      </c>
      <c r="J6916" s="65" t="s">
        <v>2673</v>
      </c>
      <c r="O6916" t="s">
        <v>1202</v>
      </c>
    </row>
    <row r="6917" spans="1:15" x14ac:dyDescent="0.25">
      <c r="A6917" t="s">
        <v>2949</v>
      </c>
      <c r="B6917" t="s">
        <v>20128</v>
      </c>
      <c r="D6917" t="s">
        <v>20129</v>
      </c>
      <c r="F6917" s="65">
        <v>0.3</v>
      </c>
      <c r="G6917" s="65" t="s">
        <v>1213</v>
      </c>
      <c r="J6917" s="65" t="s">
        <v>2673</v>
      </c>
      <c r="O6917" t="s">
        <v>1202</v>
      </c>
    </row>
    <row r="6918" spans="1:15" x14ac:dyDescent="0.25">
      <c r="A6918" t="s">
        <v>2949</v>
      </c>
      <c r="B6918" t="s">
        <v>20130</v>
      </c>
      <c r="D6918" t="s">
        <v>20131</v>
      </c>
      <c r="F6918" s="65">
        <v>22.6</v>
      </c>
      <c r="G6918" s="65" t="s">
        <v>1213</v>
      </c>
      <c r="H6918">
        <v>42.414000000000001</v>
      </c>
      <c r="I6918">
        <v>-6.92</v>
      </c>
      <c r="J6918" s="65" t="s">
        <v>2673</v>
      </c>
      <c r="K6918" t="s">
        <v>2807</v>
      </c>
      <c r="O6918" t="s">
        <v>1202</v>
      </c>
    </row>
    <row r="6919" spans="1:15" x14ac:dyDescent="0.25">
      <c r="A6919" t="s">
        <v>2949</v>
      </c>
      <c r="B6919" t="s">
        <v>20132</v>
      </c>
      <c r="D6919" t="s">
        <v>20133</v>
      </c>
      <c r="F6919" s="65">
        <v>21.6</v>
      </c>
      <c r="G6919" s="65" t="s">
        <v>1213</v>
      </c>
      <c r="H6919">
        <v>42.414000000000001</v>
      </c>
      <c r="I6919">
        <v>-6.92</v>
      </c>
      <c r="J6919" s="65" t="s">
        <v>2673</v>
      </c>
      <c r="K6919" t="s">
        <v>2807</v>
      </c>
      <c r="O6919" t="s">
        <v>1202</v>
      </c>
    </row>
    <row r="6920" spans="1:15" x14ac:dyDescent="0.25">
      <c r="A6920" t="s">
        <v>3025</v>
      </c>
      <c r="B6920" t="s">
        <v>20134</v>
      </c>
      <c r="D6920" t="s">
        <v>26</v>
      </c>
      <c r="F6920" s="65">
        <v>0.8</v>
      </c>
      <c r="G6920" s="65" t="s">
        <v>1213</v>
      </c>
      <c r="J6920" s="65" t="s">
        <v>2673</v>
      </c>
      <c r="O6920" t="s">
        <v>1202</v>
      </c>
    </row>
    <row r="6921" spans="1:15" x14ac:dyDescent="0.25">
      <c r="A6921" t="s">
        <v>2949</v>
      </c>
      <c r="B6921" t="s">
        <v>20135</v>
      </c>
      <c r="D6921" t="s">
        <v>20136</v>
      </c>
      <c r="F6921" s="65">
        <v>81.599999999999994</v>
      </c>
      <c r="G6921" s="65" t="s">
        <v>1200</v>
      </c>
      <c r="H6921">
        <v>42.246000000000002</v>
      </c>
      <c r="I6921">
        <v>-7.1669999999999998</v>
      </c>
      <c r="J6921" s="65" t="s">
        <v>2673</v>
      </c>
      <c r="K6921" t="s">
        <v>2807</v>
      </c>
      <c r="O6921" t="s">
        <v>1202</v>
      </c>
    </row>
    <row r="6922" spans="1:15" x14ac:dyDescent="0.25">
      <c r="A6922" t="s">
        <v>2949</v>
      </c>
      <c r="B6922" t="s">
        <v>20137</v>
      </c>
      <c r="D6922" t="s">
        <v>20138</v>
      </c>
      <c r="F6922" s="65">
        <v>17.2</v>
      </c>
      <c r="G6922" s="65" t="s">
        <v>1200</v>
      </c>
      <c r="H6922">
        <v>43.054000000000002</v>
      </c>
      <c r="I6922">
        <v>-8.1389999999999993</v>
      </c>
      <c r="J6922" s="65" t="s">
        <v>2673</v>
      </c>
      <c r="K6922" t="s">
        <v>2807</v>
      </c>
      <c r="O6922" t="s">
        <v>1202</v>
      </c>
    </row>
    <row r="6923" spans="1:15" x14ac:dyDescent="0.25">
      <c r="A6923" t="s">
        <v>2949</v>
      </c>
      <c r="B6923" t="s">
        <v>20139</v>
      </c>
      <c r="D6923" t="s">
        <v>20140</v>
      </c>
      <c r="F6923" s="65">
        <v>17.100000000000001</v>
      </c>
      <c r="G6923" s="65" t="s">
        <v>1200</v>
      </c>
      <c r="H6923">
        <v>43.054000000000002</v>
      </c>
      <c r="I6923">
        <v>-8.1389999999999993</v>
      </c>
      <c r="J6923" s="65" t="s">
        <v>2673</v>
      </c>
      <c r="K6923" t="s">
        <v>2807</v>
      </c>
      <c r="O6923" t="s">
        <v>1202</v>
      </c>
    </row>
    <row r="6924" spans="1:15" x14ac:dyDescent="0.25">
      <c r="A6924" t="s">
        <v>2949</v>
      </c>
      <c r="B6924" t="s">
        <v>20141</v>
      </c>
      <c r="D6924" t="s">
        <v>20142</v>
      </c>
      <c r="F6924" s="65">
        <v>25.8</v>
      </c>
      <c r="G6924" s="65" t="s">
        <v>1200</v>
      </c>
      <c r="H6924">
        <v>43.054000000000002</v>
      </c>
      <c r="I6924">
        <v>-8.1389999999999993</v>
      </c>
      <c r="J6924" s="65" t="s">
        <v>2673</v>
      </c>
      <c r="K6924" t="s">
        <v>2807</v>
      </c>
      <c r="O6924" t="s">
        <v>1202</v>
      </c>
    </row>
    <row r="6925" spans="1:15" x14ac:dyDescent="0.25">
      <c r="A6925" t="s">
        <v>2949</v>
      </c>
      <c r="B6925" t="s">
        <v>20143</v>
      </c>
      <c r="D6925" t="s">
        <v>20144</v>
      </c>
      <c r="F6925" s="65">
        <v>6.6</v>
      </c>
      <c r="G6925" s="65" t="s">
        <v>1213</v>
      </c>
      <c r="J6925" s="65" t="s">
        <v>2673</v>
      </c>
      <c r="O6925" t="s">
        <v>1202</v>
      </c>
    </row>
    <row r="6926" spans="1:15" x14ac:dyDescent="0.25">
      <c r="A6926" t="s">
        <v>2949</v>
      </c>
      <c r="B6926" t="s">
        <v>20145</v>
      </c>
      <c r="D6926" t="s">
        <v>20146</v>
      </c>
      <c r="F6926" s="65">
        <v>6.2</v>
      </c>
      <c r="G6926" s="65" t="s">
        <v>1213</v>
      </c>
      <c r="J6926" s="65" t="s">
        <v>2673</v>
      </c>
      <c r="O6926" t="s">
        <v>1202</v>
      </c>
    </row>
    <row r="6927" spans="1:15" x14ac:dyDescent="0.25">
      <c r="A6927" t="s">
        <v>2949</v>
      </c>
      <c r="B6927" t="s">
        <v>20147</v>
      </c>
      <c r="D6927" t="s">
        <v>20148</v>
      </c>
      <c r="F6927" s="65">
        <v>6.5</v>
      </c>
      <c r="G6927" s="65" t="s">
        <v>1213</v>
      </c>
      <c r="J6927" s="65" t="s">
        <v>2673</v>
      </c>
      <c r="O6927" t="s">
        <v>1202</v>
      </c>
    </row>
    <row r="6928" spans="1:15" x14ac:dyDescent="0.25">
      <c r="A6928" t="s">
        <v>2823</v>
      </c>
      <c r="B6928" t="s">
        <v>20149</v>
      </c>
      <c r="D6928" t="s">
        <v>8110</v>
      </c>
      <c r="F6928" s="65">
        <v>5.5</v>
      </c>
      <c r="G6928" s="65" t="s">
        <v>1213</v>
      </c>
      <c r="H6928">
        <v>41.473999999999997</v>
      </c>
      <c r="I6928">
        <v>-5.8650000000000002</v>
      </c>
      <c r="J6928" s="65" t="s">
        <v>2673</v>
      </c>
      <c r="O6928" t="s">
        <v>1202</v>
      </c>
    </row>
    <row r="6929" spans="1:15" x14ac:dyDescent="0.25">
      <c r="A6929" t="s">
        <v>2949</v>
      </c>
      <c r="B6929" t="s">
        <v>20150</v>
      </c>
      <c r="D6929" t="s">
        <v>20151</v>
      </c>
      <c r="F6929" s="65">
        <v>7.4</v>
      </c>
      <c r="G6929" s="65" t="s">
        <v>1213</v>
      </c>
      <c r="J6929" s="65" t="s">
        <v>2673</v>
      </c>
      <c r="O6929" t="s">
        <v>1202</v>
      </c>
    </row>
    <row r="6930" spans="1:15" x14ac:dyDescent="0.25">
      <c r="A6930" t="s">
        <v>2949</v>
      </c>
      <c r="B6930" t="s">
        <v>20152</v>
      </c>
      <c r="D6930" t="s">
        <v>20153</v>
      </c>
      <c r="F6930" s="65">
        <v>7.4</v>
      </c>
      <c r="G6930" s="65" t="s">
        <v>1213</v>
      </c>
      <c r="J6930" s="65" t="s">
        <v>2673</v>
      </c>
      <c r="O6930" t="s">
        <v>1202</v>
      </c>
    </row>
    <row r="6931" spans="1:15" x14ac:dyDescent="0.25">
      <c r="A6931" t="s">
        <v>2823</v>
      </c>
      <c r="B6931" t="s">
        <v>20154</v>
      </c>
      <c r="D6931" t="s">
        <v>20155</v>
      </c>
      <c r="F6931" s="65">
        <v>10.3</v>
      </c>
      <c r="G6931" s="65" t="s">
        <v>1200</v>
      </c>
      <c r="H6931">
        <v>40.667999999999999</v>
      </c>
      <c r="I6931">
        <v>-5.6059999999999999</v>
      </c>
      <c r="J6931" s="65" t="s">
        <v>2673</v>
      </c>
      <c r="K6931" t="s">
        <v>2687</v>
      </c>
      <c r="O6931" t="s">
        <v>1202</v>
      </c>
    </row>
    <row r="6932" spans="1:15" x14ac:dyDescent="0.25">
      <c r="A6932" t="s">
        <v>2823</v>
      </c>
      <c r="B6932" t="s">
        <v>20156</v>
      </c>
      <c r="D6932" t="s">
        <v>20157</v>
      </c>
      <c r="F6932" s="65">
        <v>10.3</v>
      </c>
      <c r="G6932" s="65" t="s">
        <v>1200</v>
      </c>
      <c r="H6932">
        <v>40.667999999999999</v>
      </c>
      <c r="I6932">
        <v>-5.6059999999999999</v>
      </c>
      <c r="J6932" s="65" t="s">
        <v>2673</v>
      </c>
      <c r="K6932" t="s">
        <v>2687</v>
      </c>
      <c r="O6932" t="s">
        <v>1202</v>
      </c>
    </row>
    <row r="6933" spans="1:15" x14ac:dyDescent="0.25">
      <c r="A6933" t="s">
        <v>3057</v>
      </c>
      <c r="B6933" t="s">
        <v>20158</v>
      </c>
      <c r="D6933" t="s">
        <v>20159</v>
      </c>
      <c r="F6933" s="65">
        <v>32.1</v>
      </c>
      <c r="G6933" s="65" t="s">
        <v>1200</v>
      </c>
      <c r="H6933">
        <v>39.835999999999999</v>
      </c>
      <c r="I6933">
        <v>-5.9889999999999999</v>
      </c>
      <c r="J6933" s="65" t="s">
        <v>2673</v>
      </c>
      <c r="K6933" t="s">
        <v>2801</v>
      </c>
      <c r="M6933" s="65">
        <v>1977</v>
      </c>
      <c r="O6933" t="s">
        <v>1202</v>
      </c>
    </row>
    <row r="6934" spans="1:15" x14ac:dyDescent="0.25">
      <c r="A6934" t="s">
        <v>3057</v>
      </c>
      <c r="B6934" t="s">
        <v>20160</v>
      </c>
      <c r="D6934" t="s">
        <v>20161</v>
      </c>
      <c r="F6934" s="65">
        <v>32.299999999999997</v>
      </c>
      <c r="G6934" s="65" t="s">
        <v>1200</v>
      </c>
      <c r="H6934">
        <v>39.835999999999999</v>
      </c>
      <c r="I6934">
        <v>-5.9889999999999999</v>
      </c>
      <c r="J6934" s="65" t="s">
        <v>2673</v>
      </c>
      <c r="K6934" t="s">
        <v>2801</v>
      </c>
      <c r="M6934" s="65">
        <v>1977</v>
      </c>
      <c r="O6934" t="s">
        <v>1202</v>
      </c>
    </row>
    <row r="6935" spans="1:15" x14ac:dyDescent="0.25">
      <c r="A6935" t="s">
        <v>3057</v>
      </c>
      <c r="B6935" t="s">
        <v>20162</v>
      </c>
      <c r="D6935" t="s">
        <v>20163</v>
      </c>
      <c r="F6935" s="65">
        <v>32.299999999999997</v>
      </c>
      <c r="G6935" s="65" t="s">
        <v>1200</v>
      </c>
      <c r="H6935">
        <v>39.835999999999999</v>
      </c>
      <c r="I6935">
        <v>-5.9889999999999999</v>
      </c>
      <c r="J6935" s="65" t="s">
        <v>2673</v>
      </c>
      <c r="K6935" t="s">
        <v>2801</v>
      </c>
      <c r="M6935" s="65">
        <v>1977</v>
      </c>
      <c r="O6935" t="s">
        <v>1202</v>
      </c>
    </row>
    <row r="6936" spans="1:15" x14ac:dyDescent="0.25">
      <c r="A6936" t="s">
        <v>3057</v>
      </c>
      <c r="B6936" t="s">
        <v>20164</v>
      </c>
      <c r="D6936" t="s">
        <v>20165</v>
      </c>
      <c r="F6936" s="65">
        <v>33.6</v>
      </c>
      <c r="G6936" s="65" t="s">
        <v>1200</v>
      </c>
      <c r="H6936">
        <v>39.835999999999999</v>
      </c>
      <c r="I6936">
        <v>-5.9889999999999999</v>
      </c>
      <c r="J6936" s="65" t="s">
        <v>2673</v>
      </c>
      <c r="K6936" t="s">
        <v>2801</v>
      </c>
      <c r="M6936" s="65">
        <v>1977</v>
      </c>
      <c r="O6936" t="s">
        <v>1202</v>
      </c>
    </row>
    <row r="6937" spans="1:15" x14ac:dyDescent="0.25">
      <c r="A6937" t="s">
        <v>3025</v>
      </c>
      <c r="B6937" t="s">
        <v>20166</v>
      </c>
      <c r="D6937" t="s">
        <v>20167</v>
      </c>
      <c r="F6937" s="65">
        <v>1.2</v>
      </c>
      <c r="G6937" s="65" t="s">
        <v>1213</v>
      </c>
      <c r="J6937" s="65" t="s">
        <v>2673</v>
      </c>
      <c r="O6937" t="s">
        <v>1202</v>
      </c>
    </row>
    <row r="6938" spans="1:15" x14ac:dyDescent="0.25">
      <c r="A6938" t="s">
        <v>3025</v>
      </c>
      <c r="B6938" t="s">
        <v>20168</v>
      </c>
      <c r="D6938" t="s">
        <v>20169</v>
      </c>
      <c r="F6938" s="65">
        <v>1.2</v>
      </c>
      <c r="G6938" s="65" t="s">
        <v>1213</v>
      </c>
      <c r="J6938" s="65" t="s">
        <v>2673</v>
      </c>
      <c r="O6938" t="s">
        <v>1202</v>
      </c>
    </row>
    <row r="6939" spans="1:15" x14ac:dyDescent="0.25">
      <c r="A6939" t="s">
        <v>3025</v>
      </c>
      <c r="B6939" t="s">
        <v>20170</v>
      </c>
      <c r="D6939" t="s">
        <v>20171</v>
      </c>
      <c r="F6939" s="65">
        <v>1.2</v>
      </c>
      <c r="G6939" s="65" t="s">
        <v>1213</v>
      </c>
      <c r="J6939" s="65" t="s">
        <v>2673</v>
      </c>
      <c r="O6939" t="s">
        <v>1202</v>
      </c>
    </row>
    <row r="6940" spans="1:15" x14ac:dyDescent="0.25">
      <c r="A6940" t="s">
        <v>2823</v>
      </c>
      <c r="B6940" t="s">
        <v>20172</v>
      </c>
      <c r="D6940" t="s">
        <v>20173</v>
      </c>
      <c r="F6940" s="65">
        <v>32.6</v>
      </c>
      <c r="G6940" s="65" t="s">
        <v>1200</v>
      </c>
      <c r="H6940">
        <v>41.993000000000002</v>
      </c>
      <c r="I6940">
        <v>-6.2709999999999999</v>
      </c>
      <c r="J6940" s="65" t="s">
        <v>2673</v>
      </c>
      <c r="K6940" t="s">
        <v>2687</v>
      </c>
      <c r="O6940" t="s">
        <v>1202</v>
      </c>
    </row>
    <row r="6941" spans="1:15" x14ac:dyDescent="0.25">
      <c r="A6941" t="s">
        <v>2823</v>
      </c>
      <c r="B6941" t="s">
        <v>20174</v>
      </c>
      <c r="D6941" t="s">
        <v>20175</v>
      </c>
      <c r="F6941" s="65">
        <v>32.4</v>
      </c>
      <c r="G6941" s="65" t="s">
        <v>1200</v>
      </c>
      <c r="H6941">
        <v>41.993000000000002</v>
      </c>
      <c r="I6941">
        <v>-6.2709999999999999</v>
      </c>
      <c r="J6941" s="65" t="s">
        <v>2673</v>
      </c>
      <c r="K6941" t="s">
        <v>2687</v>
      </c>
      <c r="O6941" t="s">
        <v>1202</v>
      </c>
    </row>
    <row r="6942" spans="1:15" x14ac:dyDescent="0.25">
      <c r="A6942" t="s">
        <v>2823</v>
      </c>
      <c r="B6942" t="s">
        <v>20176</v>
      </c>
      <c r="D6942" t="s">
        <v>20177</v>
      </c>
      <c r="F6942" s="65">
        <v>32.5</v>
      </c>
      <c r="G6942" s="65" t="s">
        <v>1200</v>
      </c>
      <c r="H6942">
        <v>41.491</v>
      </c>
      <c r="I6942">
        <v>-6.085</v>
      </c>
      <c r="J6942" s="65" t="s">
        <v>2673</v>
      </c>
      <c r="K6942" t="s">
        <v>2687</v>
      </c>
      <c r="O6942" t="s">
        <v>1202</v>
      </c>
    </row>
    <row r="6943" spans="1:15" x14ac:dyDescent="0.25">
      <c r="A6943" t="s">
        <v>2823</v>
      </c>
      <c r="B6943" t="s">
        <v>20178</v>
      </c>
      <c r="D6943" t="s">
        <v>20179</v>
      </c>
      <c r="F6943" s="65">
        <v>32.200000000000003</v>
      </c>
      <c r="G6943" s="65" t="s">
        <v>1200</v>
      </c>
      <c r="H6943">
        <v>41.491</v>
      </c>
      <c r="I6943">
        <v>-6.085</v>
      </c>
      <c r="J6943" s="65" t="s">
        <v>2673</v>
      </c>
      <c r="K6943" t="s">
        <v>2687</v>
      </c>
      <c r="O6943" t="s">
        <v>1202</v>
      </c>
    </row>
    <row r="6944" spans="1:15" x14ac:dyDescent="0.25">
      <c r="A6944" t="s">
        <v>2823</v>
      </c>
      <c r="B6944" t="s">
        <v>20180</v>
      </c>
      <c r="D6944" t="s">
        <v>20181</v>
      </c>
      <c r="F6944" s="65">
        <v>32.4</v>
      </c>
      <c r="G6944" s="65" t="s">
        <v>1200</v>
      </c>
      <c r="H6944">
        <v>41.491</v>
      </c>
      <c r="I6944">
        <v>-6.085</v>
      </c>
      <c r="J6944" s="65" t="s">
        <v>2673</v>
      </c>
      <c r="K6944" t="s">
        <v>2687</v>
      </c>
      <c r="O6944" t="s">
        <v>1202</v>
      </c>
    </row>
    <row r="6945" spans="1:15" x14ac:dyDescent="0.25">
      <c r="A6945" t="s">
        <v>3057</v>
      </c>
      <c r="B6945" t="s">
        <v>20182</v>
      </c>
      <c r="D6945" t="s">
        <v>20183</v>
      </c>
      <c r="F6945" s="65">
        <v>82.7</v>
      </c>
      <c r="G6945" s="65" t="s">
        <v>1200</v>
      </c>
      <c r="H6945">
        <v>39.777999999999999</v>
      </c>
      <c r="I6945">
        <v>-5.6130000000000004</v>
      </c>
      <c r="J6945" s="65" t="s">
        <v>2673</v>
      </c>
      <c r="K6945" t="s">
        <v>2801</v>
      </c>
      <c r="M6945" s="65">
        <v>1977</v>
      </c>
      <c r="O6945" t="s">
        <v>1202</v>
      </c>
    </row>
    <row r="6946" spans="1:15" x14ac:dyDescent="0.25">
      <c r="A6946" t="s">
        <v>3057</v>
      </c>
      <c r="B6946" t="s">
        <v>20184</v>
      </c>
      <c r="D6946" t="s">
        <v>20185</v>
      </c>
      <c r="F6946" s="65">
        <v>82.3</v>
      </c>
      <c r="G6946" s="65" t="s">
        <v>1200</v>
      </c>
      <c r="H6946">
        <v>39.777999999999999</v>
      </c>
      <c r="I6946">
        <v>-5.6130000000000004</v>
      </c>
      <c r="J6946" s="65" t="s">
        <v>2673</v>
      </c>
      <c r="K6946" t="s">
        <v>2801</v>
      </c>
      <c r="M6946" s="65">
        <v>1977</v>
      </c>
      <c r="O6946" t="s">
        <v>1202</v>
      </c>
    </row>
    <row r="6947" spans="1:15" x14ac:dyDescent="0.25">
      <c r="A6947" t="s">
        <v>3057</v>
      </c>
      <c r="B6947" t="s">
        <v>20186</v>
      </c>
      <c r="D6947" t="s">
        <v>20187</v>
      </c>
      <c r="F6947" s="65">
        <v>82</v>
      </c>
      <c r="G6947" s="65" t="s">
        <v>1200</v>
      </c>
      <c r="H6947">
        <v>39.777999999999999</v>
      </c>
      <c r="I6947">
        <v>-5.6130000000000004</v>
      </c>
      <c r="J6947" s="65" t="s">
        <v>2673</v>
      </c>
      <c r="K6947" t="s">
        <v>2801</v>
      </c>
      <c r="M6947" s="65">
        <v>1977</v>
      </c>
      <c r="O6947" t="s">
        <v>1202</v>
      </c>
    </row>
    <row r="6948" spans="1:15" x14ac:dyDescent="0.25">
      <c r="A6948" t="s">
        <v>2823</v>
      </c>
      <c r="B6948" t="s">
        <v>20188</v>
      </c>
      <c r="D6948" t="s">
        <v>20189</v>
      </c>
      <c r="F6948" s="65">
        <v>0.2</v>
      </c>
      <c r="G6948" s="65" t="s">
        <v>1200</v>
      </c>
      <c r="H6948">
        <v>42.902000000000001</v>
      </c>
      <c r="I6948">
        <v>-5.5389999999999997</v>
      </c>
      <c r="J6948" s="65" t="s">
        <v>2673</v>
      </c>
      <c r="K6948" t="s">
        <v>2687</v>
      </c>
      <c r="O6948" t="s">
        <v>1202</v>
      </c>
    </row>
    <row r="6949" spans="1:15" x14ac:dyDescent="0.25">
      <c r="A6949" t="s">
        <v>2823</v>
      </c>
      <c r="B6949" t="s">
        <v>20190</v>
      </c>
      <c r="D6949" t="s">
        <v>20191</v>
      </c>
      <c r="F6949" s="65">
        <v>0.2</v>
      </c>
      <c r="G6949" s="65" t="s">
        <v>1200</v>
      </c>
      <c r="H6949">
        <v>42.902000000000001</v>
      </c>
      <c r="I6949">
        <v>-5.5389999999999997</v>
      </c>
      <c r="J6949" s="65" t="s">
        <v>2673</v>
      </c>
      <c r="K6949" t="s">
        <v>2687</v>
      </c>
      <c r="O6949" t="s">
        <v>1202</v>
      </c>
    </row>
    <row r="6950" spans="1:15" x14ac:dyDescent="0.25">
      <c r="A6950" t="s">
        <v>3086</v>
      </c>
      <c r="B6950" t="s">
        <v>20192</v>
      </c>
      <c r="D6950" t="s">
        <v>20193</v>
      </c>
      <c r="F6950" s="65">
        <v>45.7</v>
      </c>
      <c r="G6950" s="65" t="s">
        <v>1200</v>
      </c>
      <c r="H6950">
        <v>42.357999999999997</v>
      </c>
      <c r="I6950">
        <v>-7.851</v>
      </c>
      <c r="J6950" s="65" t="s">
        <v>2673</v>
      </c>
      <c r="K6950" t="s">
        <v>2807</v>
      </c>
      <c r="O6950" t="s">
        <v>1202</v>
      </c>
    </row>
    <row r="6951" spans="1:15" x14ac:dyDescent="0.25">
      <c r="A6951" t="s">
        <v>3086</v>
      </c>
      <c r="B6951" t="s">
        <v>20194</v>
      </c>
      <c r="D6951" t="s">
        <v>20195</v>
      </c>
      <c r="F6951" s="65">
        <v>40.700000000000003</v>
      </c>
      <c r="G6951" s="65" t="s">
        <v>1200</v>
      </c>
      <c r="H6951">
        <v>42.357999999999997</v>
      </c>
      <c r="I6951">
        <v>-7.851</v>
      </c>
      <c r="J6951" s="65" t="s">
        <v>2673</v>
      </c>
      <c r="K6951" t="s">
        <v>2807</v>
      </c>
      <c r="O6951" t="s">
        <v>1202</v>
      </c>
    </row>
    <row r="6952" spans="1:15" x14ac:dyDescent="0.25">
      <c r="A6952" t="s">
        <v>2823</v>
      </c>
      <c r="B6952" t="s">
        <v>20196</v>
      </c>
      <c r="D6952" t="s">
        <v>20197</v>
      </c>
      <c r="F6952" s="65">
        <v>1.9</v>
      </c>
      <c r="G6952" s="65" t="s">
        <v>1213</v>
      </c>
      <c r="H6952">
        <v>40.872999999999998</v>
      </c>
      <c r="I6952">
        <v>-5.4969999999999999</v>
      </c>
      <c r="J6952" s="65" t="s">
        <v>2673</v>
      </c>
      <c r="O6952" t="s">
        <v>1202</v>
      </c>
    </row>
    <row r="6953" spans="1:15" x14ac:dyDescent="0.25">
      <c r="A6953" t="s">
        <v>2823</v>
      </c>
      <c r="B6953" t="s">
        <v>20198</v>
      </c>
      <c r="D6953" t="s">
        <v>20199</v>
      </c>
      <c r="F6953" s="65">
        <v>1.9</v>
      </c>
      <c r="G6953" s="65" t="s">
        <v>1213</v>
      </c>
      <c r="H6953">
        <v>40.872999999999998</v>
      </c>
      <c r="I6953">
        <v>-5.4969999999999999</v>
      </c>
      <c r="J6953" s="65" t="s">
        <v>2673</v>
      </c>
      <c r="O6953" t="s">
        <v>1202</v>
      </c>
    </row>
    <row r="6954" spans="1:15" x14ac:dyDescent="0.25">
      <c r="A6954" t="s">
        <v>3057</v>
      </c>
      <c r="B6954" t="s">
        <v>20200</v>
      </c>
      <c r="D6954" t="s">
        <v>20201</v>
      </c>
      <c r="F6954" s="65">
        <v>0.1</v>
      </c>
      <c r="G6954" s="65" t="s">
        <v>1213</v>
      </c>
      <c r="J6954" s="65" t="s">
        <v>2673</v>
      </c>
      <c r="M6954" s="65">
        <v>1977</v>
      </c>
      <c r="O6954" t="s">
        <v>1202</v>
      </c>
    </row>
    <row r="6955" spans="1:15" x14ac:dyDescent="0.25">
      <c r="A6955" t="s">
        <v>3057</v>
      </c>
      <c r="B6955" t="s">
        <v>20202</v>
      </c>
      <c r="D6955" t="s">
        <v>20203</v>
      </c>
      <c r="F6955" s="65">
        <v>0.5</v>
      </c>
      <c r="G6955" s="65" t="s">
        <v>1213</v>
      </c>
      <c r="J6955" s="65" t="s">
        <v>2673</v>
      </c>
      <c r="M6955" s="65">
        <v>1977</v>
      </c>
      <c r="O6955" t="s">
        <v>1202</v>
      </c>
    </row>
    <row r="6956" spans="1:15" x14ac:dyDescent="0.25">
      <c r="A6956" t="s">
        <v>2823</v>
      </c>
      <c r="B6956" t="s">
        <v>20204</v>
      </c>
      <c r="D6956" t="s">
        <v>20205</v>
      </c>
      <c r="F6956" s="65">
        <v>6.9</v>
      </c>
      <c r="G6956" s="65" t="s">
        <v>1200</v>
      </c>
      <c r="H6956">
        <v>38.575000000000003</v>
      </c>
      <c r="I6956">
        <v>-6.5129999999999999</v>
      </c>
      <c r="J6956" s="65" t="s">
        <v>2673</v>
      </c>
      <c r="K6956" t="s">
        <v>2801</v>
      </c>
      <c r="O6956" t="s">
        <v>1202</v>
      </c>
    </row>
    <row r="6957" spans="1:15" x14ac:dyDescent="0.25">
      <c r="A6957" t="s">
        <v>2823</v>
      </c>
      <c r="B6957" t="s">
        <v>20206</v>
      </c>
      <c r="D6957" t="s">
        <v>20207</v>
      </c>
      <c r="F6957" s="65">
        <v>6.9</v>
      </c>
      <c r="G6957" s="65" t="s">
        <v>1200</v>
      </c>
      <c r="H6957">
        <v>38.575000000000003</v>
      </c>
      <c r="I6957">
        <v>-6.5129999999999999</v>
      </c>
      <c r="J6957" s="65" t="s">
        <v>2673</v>
      </c>
      <c r="K6957" t="s">
        <v>2801</v>
      </c>
      <c r="O6957" t="s">
        <v>1202</v>
      </c>
    </row>
    <row r="6958" spans="1:15" x14ac:dyDescent="0.25">
      <c r="A6958" t="s">
        <v>3025</v>
      </c>
      <c r="B6958" t="s">
        <v>20208</v>
      </c>
      <c r="D6958" t="s">
        <v>20209</v>
      </c>
      <c r="F6958" s="65">
        <v>6.9</v>
      </c>
      <c r="G6958" s="65" t="s">
        <v>1213</v>
      </c>
      <c r="J6958" s="65" t="s">
        <v>2673</v>
      </c>
      <c r="O6958" t="s">
        <v>1202</v>
      </c>
    </row>
    <row r="6959" spans="1:15" x14ac:dyDescent="0.25">
      <c r="A6959" t="s">
        <v>3025</v>
      </c>
      <c r="B6959" t="s">
        <v>20210</v>
      </c>
      <c r="D6959" t="s">
        <v>20211</v>
      </c>
      <c r="F6959" s="65">
        <v>7.1</v>
      </c>
      <c r="G6959" s="65" t="s">
        <v>1213</v>
      </c>
      <c r="J6959" s="65" t="s">
        <v>2673</v>
      </c>
      <c r="O6959" t="s">
        <v>1202</v>
      </c>
    </row>
    <row r="6960" spans="1:15" x14ac:dyDescent="0.25">
      <c r="A6960" t="s">
        <v>2823</v>
      </c>
      <c r="B6960" t="s">
        <v>20212</v>
      </c>
      <c r="D6960" t="s">
        <v>20213</v>
      </c>
      <c r="F6960" s="65">
        <v>0.4</v>
      </c>
      <c r="G6960" s="65" t="s">
        <v>1213</v>
      </c>
      <c r="H6960">
        <v>41.555</v>
      </c>
      <c r="I6960">
        <v>-4.1100000000000003</v>
      </c>
      <c r="J6960" s="65" t="s">
        <v>2673</v>
      </c>
      <c r="O6960" t="s">
        <v>1202</v>
      </c>
    </row>
    <row r="6961" spans="1:18" x14ac:dyDescent="0.25">
      <c r="A6961" t="s">
        <v>2823</v>
      </c>
      <c r="B6961" t="s">
        <v>20214</v>
      </c>
      <c r="D6961" t="s">
        <v>20215</v>
      </c>
      <c r="F6961" s="65">
        <v>0.4</v>
      </c>
      <c r="G6961" s="65" t="s">
        <v>1213</v>
      </c>
      <c r="H6961">
        <v>41.555</v>
      </c>
      <c r="I6961">
        <v>-4.1100000000000003</v>
      </c>
      <c r="J6961" s="65" t="s">
        <v>2673</v>
      </c>
      <c r="O6961" t="s">
        <v>1202</v>
      </c>
    </row>
    <row r="6962" spans="1:18" x14ac:dyDescent="0.25">
      <c r="A6962" t="s">
        <v>3057</v>
      </c>
      <c r="B6962" t="s">
        <v>20216</v>
      </c>
      <c r="D6962" t="s">
        <v>20217</v>
      </c>
      <c r="F6962" s="65">
        <v>19.7</v>
      </c>
      <c r="G6962" s="65" t="s">
        <v>1213</v>
      </c>
      <c r="J6962" s="65" t="s">
        <v>2673</v>
      </c>
      <c r="M6962" s="65">
        <v>1977</v>
      </c>
      <c r="O6962" t="s">
        <v>1202</v>
      </c>
    </row>
    <row r="6963" spans="1:18" x14ac:dyDescent="0.25">
      <c r="A6963" t="s">
        <v>3057</v>
      </c>
      <c r="B6963" t="s">
        <v>20218</v>
      </c>
      <c r="D6963" t="s">
        <v>20219</v>
      </c>
      <c r="F6963" s="65">
        <v>19.7</v>
      </c>
      <c r="G6963" s="65" t="s">
        <v>1213</v>
      </c>
      <c r="J6963" s="65" t="s">
        <v>2673</v>
      </c>
      <c r="M6963" s="65">
        <v>1977</v>
      </c>
      <c r="O6963" t="s">
        <v>1202</v>
      </c>
    </row>
    <row r="6964" spans="1:18" x14ac:dyDescent="0.25">
      <c r="A6964" t="s">
        <v>3025</v>
      </c>
      <c r="B6964" t="s">
        <v>20220</v>
      </c>
      <c r="D6964" t="s">
        <v>20221</v>
      </c>
      <c r="F6964" s="65">
        <v>0.4</v>
      </c>
      <c r="G6964" s="65" t="s">
        <v>1213</v>
      </c>
      <c r="J6964" s="65" t="s">
        <v>2673</v>
      </c>
      <c r="O6964" t="s">
        <v>1202</v>
      </c>
    </row>
    <row r="6965" spans="1:18" x14ac:dyDescent="0.25">
      <c r="B6965" t="s">
        <v>20222</v>
      </c>
      <c r="C6965" t="s">
        <v>20223</v>
      </c>
      <c r="D6965" t="s">
        <v>20224</v>
      </c>
      <c r="F6965" s="65">
        <v>45</v>
      </c>
      <c r="G6965" s="65" t="s">
        <v>1206</v>
      </c>
      <c r="H6965">
        <v>45.542000000000002</v>
      </c>
      <c r="I6965">
        <v>18.745000000000001</v>
      </c>
      <c r="J6965" s="65" t="s">
        <v>2869</v>
      </c>
      <c r="K6965" t="s">
        <v>2870</v>
      </c>
      <c r="L6965" t="s">
        <v>1201</v>
      </c>
      <c r="O6965" t="s">
        <v>1202</v>
      </c>
      <c r="P6965" t="s">
        <v>1209</v>
      </c>
      <c r="Q6965">
        <v>132.47999999999999</v>
      </c>
      <c r="R6965">
        <v>0.91</v>
      </c>
    </row>
    <row r="6966" spans="1:18" x14ac:dyDescent="0.25">
      <c r="B6966" t="s">
        <v>20225</v>
      </c>
      <c r="C6966" t="s">
        <v>19802</v>
      </c>
      <c r="D6966" t="s">
        <v>20226</v>
      </c>
      <c r="F6966" s="65">
        <v>0.34</v>
      </c>
      <c r="G6966" s="65" t="s">
        <v>1213</v>
      </c>
      <c r="H6966">
        <v>46.32</v>
      </c>
      <c r="I6966">
        <v>16.748999999999999</v>
      </c>
      <c r="J6966" s="65" t="s">
        <v>2869</v>
      </c>
      <c r="K6966" t="s">
        <v>2870</v>
      </c>
      <c r="L6966" t="s">
        <v>1201</v>
      </c>
      <c r="O6966" t="s">
        <v>1202</v>
      </c>
    </row>
    <row r="6967" spans="1:18" x14ac:dyDescent="0.25">
      <c r="B6967" t="s">
        <v>20227</v>
      </c>
      <c r="C6967" t="s">
        <v>19802</v>
      </c>
      <c r="D6967" t="s">
        <v>20228</v>
      </c>
      <c r="F6967" s="65">
        <v>1.1000000000000001</v>
      </c>
      <c r="G6967" s="65" t="s">
        <v>1213</v>
      </c>
      <c r="H6967">
        <v>46.32</v>
      </c>
      <c r="I6967">
        <v>16.748999999999999</v>
      </c>
      <c r="J6967" s="65" t="s">
        <v>2869</v>
      </c>
      <c r="K6967" t="s">
        <v>2870</v>
      </c>
      <c r="L6967" t="s">
        <v>1201</v>
      </c>
      <c r="O6967" t="s">
        <v>1202</v>
      </c>
    </row>
    <row r="6968" spans="1:18" x14ac:dyDescent="0.25">
      <c r="B6968" t="s">
        <v>20229</v>
      </c>
      <c r="C6968" t="s">
        <v>19802</v>
      </c>
      <c r="D6968" t="s">
        <v>20230</v>
      </c>
      <c r="F6968" s="65">
        <v>38</v>
      </c>
      <c r="G6968" s="65" t="s">
        <v>1213</v>
      </c>
      <c r="H6968">
        <v>46.32</v>
      </c>
      <c r="I6968">
        <v>16.748999999999999</v>
      </c>
      <c r="J6968" s="65" t="s">
        <v>2869</v>
      </c>
      <c r="K6968" t="s">
        <v>2870</v>
      </c>
      <c r="L6968" t="s">
        <v>1201</v>
      </c>
      <c r="O6968" t="s">
        <v>1202</v>
      </c>
    </row>
    <row r="6969" spans="1:18" x14ac:dyDescent="0.25">
      <c r="B6969" t="s">
        <v>20231</v>
      </c>
      <c r="C6969" t="s">
        <v>19802</v>
      </c>
      <c r="D6969" t="s">
        <v>20232</v>
      </c>
      <c r="F6969" s="65">
        <v>38</v>
      </c>
      <c r="G6969" s="65" t="s">
        <v>1213</v>
      </c>
      <c r="H6969">
        <v>46.32</v>
      </c>
      <c r="I6969">
        <v>16.748999999999999</v>
      </c>
      <c r="J6969" s="65" t="s">
        <v>2869</v>
      </c>
      <c r="K6969" t="s">
        <v>2870</v>
      </c>
      <c r="L6969" t="s">
        <v>1201</v>
      </c>
      <c r="O6969" t="s">
        <v>1202</v>
      </c>
    </row>
    <row r="6970" spans="1:18" x14ac:dyDescent="0.25">
      <c r="B6970" t="s">
        <v>20233</v>
      </c>
      <c r="C6970" t="s">
        <v>20234</v>
      </c>
      <c r="D6970" t="s">
        <v>20235</v>
      </c>
      <c r="F6970" s="65">
        <v>0.34</v>
      </c>
      <c r="G6970" s="65" t="s">
        <v>1213</v>
      </c>
      <c r="H6970">
        <v>46.311</v>
      </c>
      <c r="I6970">
        <v>16.494</v>
      </c>
      <c r="J6970" s="65" t="s">
        <v>2869</v>
      </c>
      <c r="K6970" t="s">
        <v>2870</v>
      </c>
      <c r="L6970" t="s">
        <v>1201</v>
      </c>
      <c r="O6970" t="s">
        <v>1202</v>
      </c>
    </row>
    <row r="6971" spans="1:18" x14ac:dyDescent="0.25">
      <c r="B6971" t="s">
        <v>20236</v>
      </c>
      <c r="C6971" t="s">
        <v>20234</v>
      </c>
      <c r="D6971" t="s">
        <v>20237</v>
      </c>
      <c r="F6971" s="65">
        <v>1.1000000000000001</v>
      </c>
      <c r="G6971" s="65" t="s">
        <v>1213</v>
      </c>
      <c r="H6971">
        <v>46.311</v>
      </c>
      <c r="I6971">
        <v>16.494</v>
      </c>
      <c r="J6971" s="65" t="s">
        <v>2869</v>
      </c>
      <c r="K6971" t="s">
        <v>2870</v>
      </c>
      <c r="L6971" t="s">
        <v>1201</v>
      </c>
      <c r="O6971" t="s">
        <v>1202</v>
      </c>
    </row>
    <row r="6972" spans="1:18" x14ac:dyDescent="0.25">
      <c r="B6972" t="s">
        <v>20238</v>
      </c>
      <c r="C6972" t="s">
        <v>20234</v>
      </c>
      <c r="D6972" t="s">
        <v>20239</v>
      </c>
      <c r="F6972" s="65">
        <v>38</v>
      </c>
      <c r="G6972" s="65" t="s">
        <v>1213</v>
      </c>
      <c r="H6972">
        <v>46.311</v>
      </c>
      <c r="I6972">
        <v>16.494</v>
      </c>
      <c r="J6972" s="65" t="s">
        <v>2869</v>
      </c>
      <c r="K6972" t="s">
        <v>2870</v>
      </c>
      <c r="L6972" t="s">
        <v>1201</v>
      </c>
      <c r="O6972" t="s">
        <v>1202</v>
      </c>
    </row>
    <row r="6973" spans="1:18" x14ac:dyDescent="0.25">
      <c r="B6973" t="s">
        <v>20240</v>
      </c>
      <c r="C6973" t="s">
        <v>20234</v>
      </c>
      <c r="D6973" t="s">
        <v>20241</v>
      </c>
      <c r="F6973" s="65">
        <v>38</v>
      </c>
      <c r="G6973" s="65" t="s">
        <v>1213</v>
      </c>
      <c r="H6973">
        <v>46.311</v>
      </c>
      <c r="I6973">
        <v>16.494</v>
      </c>
      <c r="J6973" s="65" t="s">
        <v>2869</v>
      </c>
      <c r="K6973" t="s">
        <v>2870</v>
      </c>
      <c r="L6973" t="s">
        <v>1201</v>
      </c>
      <c r="O6973" t="s">
        <v>1202</v>
      </c>
    </row>
    <row r="6974" spans="1:18" x14ac:dyDescent="0.25">
      <c r="B6974" t="s">
        <v>20242</v>
      </c>
      <c r="C6974" t="s">
        <v>20243</v>
      </c>
      <c r="D6974" t="s">
        <v>20244</v>
      </c>
      <c r="F6974" s="65">
        <v>0.6</v>
      </c>
      <c r="G6974" s="65" t="s">
        <v>1213</v>
      </c>
      <c r="H6974">
        <v>46.347999999999999</v>
      </c>
      <c r="I6974">
        <v>16.268000000000001</v>
      </c>
      <c r="J6974" s="65" t="s">
        <v>2869</v>
      </c>
      <c r="K6974" t="s">
        <v>2870</v>
      </c>
      <c r="L6974" t="s">
        <v>1201</v>
      </c>
      <c r="O6974" t="s">
        <v>1202</v>
      </c>
    </row>
    <row r="6975" spans="1:18" x14ac:dyDescent="0.25">
      <c r="B6975" t="s">
        <v>20245</v>
      </c>
      <c r="C6975" t="s">
        <v>20243</v>
      </c>
      <c r="D6975" t="s">
        <v>20246</v>
      </c>
      <c r="F6975" s="65">
        <v>47</v>
      </c>
      <c r="G6975" s="65" t="s">
        <v>1213</v>
      </c>
      <c r="H6975">
        <v>46.347999999999999</v>
      </c>
      <c r="I6975">
        <v>16.268000000000001</v>
      </c>
      <c r="J6975" s="65" t="s">
        <v>2869</v>
      </c>
      <c r="K6975" t="s">
        <v>2870</v>
      </c>
      <c r="L6975" t="s">
        <v>1201</v>
      </c>
      <c r="O6975" t="s">
        <v>1202</v>
      </c>
    </row>
    <row r="6976" spans="1:18" x14ac:dyDescent="0.25">
      <c r="B6976" t="s">
        <v>20247</v>
      </c>
      <c r="C6976" t="s">
        <v>20243</v>
      </c>
      <c r="D6976" t="s">
        <v>20248</v>
      </c>
      <c r="F6976" s="65">
        <v>47</v>
      </c>
      <c r="G6976" s="65" t="s">
        <v>1213</v>
      </c>
      <c r="H6976">
        <v>46.347999999999999</v>
      </c>
      <c r="I6976">
        <v>16.268000000000001</v>
      </c>
      <c r="J6976" s="65" t="s">
        <v>2869</v>
      </c>
      <c r="K6976" t="s">
        <v>2870</v>
      </c>
      <c r="L6976" t="s">
        <v>1201</v>
      </c>
      <c r="O6976" t="s">
        <v>1202</v>
      </c>
    </row>
    <row r="6977" spans="2:18" x14ac:dyDescent="0.25">
      <c r="B6977" t="s">
        <v>20249</v>
      </c>
      <c r="C6977" t="s">
        <v>20223</v>
      </c>
      <c r="D6977" t="s">
        <v>20250</v>
      </c>
      <c r="F6977" s="65">
        <v>25</v>
      </c>
      <c r="G6977" s="65" t="s">
        <v>1206</v>
      </c>
      <c r="H6977">
        <v>45.542000000000002</v>
      </c>
      <c r="I6977">
        <v>18.745000000000001</v>
      </c>
      <c r="J6977" s="65" t="s">
        <v>2869</v>
      </c>
      <c r="K6977" t="s">
        <v>2870</v>
      </c>
      <c r="L6977" t="s">
        <v>1201</v>
      </c>
      <c r="O6977" t="s">
        <v>1202</v>
      </c>
      <c r="P6977" t="s">
        <v>1209</v>
      </c>
      <c r="Q6977">
        <v>132.47999999999999</v>
      </c>
      <c r="R6977">
        <v>0.91</v>
      </c>
    </row>
    <row r="6978" spans="2:18" x14ac:dyDescent="0.25">
      <c r="B6978" t="s">
        <v>20251</v>
      </c>
      <c r="C6978" t="s">
        <v>20223</v>
      </c>
      <c r="D6978" t="s">
        <v>20252</v>
      </c>
      <c r="F6978" s="65">
        <v>25</v>
      </c>
      <c r="G6978" s="65" t="s">
        <v>1206</v>
      </c>
      <c r="H6978">
        <v>45.542000000000002</v>
      </c>
      <c r="I6978">
        <v>18.745000000000001</v>
      </c>
      <c r="J6978" s="65" t="s">
        <v>2869</v>
      </c>
      <c r="K6978" t="s">
        <v>2870</v>
      </c>
      <c r="L6978" t="s">
        <v>1201</v>
      </c>
      <c r="O6978" t="s">
        <v>1202</v>
      </c>
      <c r="P6978" t="s">
        <v>1209</v>
      </c>
      <c r="Q6978">
        <v>132.47999999999999</v>
      </c>
      <c r="R6978">
        <v>0.91</v>
      </c>
    </row>
    <row r="6979" spans="2:18" x14ac:dyDescent="0.25">
      <c r="B6979" t="s">
        <v>20253</v>
      </c>
      <c r="C6979" t="s">
        <v>20254</v>
      </c>
      <c r="D6979" t="s">
        <v>20255</v>
      </c>
      <c r="F6979" s="65">
        <v>11</v>
      </c>
      <c r="G6979" s="65" t="s">
        <v>1206</v>
      </c>
      <c r="H6979">
        <v>45.808</v>
      </c>
      <c r="I6979">
        <v>15.949</v>
      </c>
      <c r="J6979" s="65" t="s">
        <v>2869</v>
      </c>
      <c r="K6979" t="s">
        <v>2870</v>
      </c>
      <c r="L6979" t="s">
        <v>1201</v>
      </c>
      <c r="O6979" t="s">
        <v>1202</v>
      </c>
      <c r="P6979" t="s">
        <v>1500</v>
      </c>
      <c r="Q6979">
        <v>0</v>
      </c>
      <c r="R6979">
        <v>0</v>
      </c>
    </row>
    <row r="6980" spans="2:18" x14ac:dyDescent="0.25">
      <c r="B6980" t="s">
        <v>20256</v>
      </c>
      <c r="C6980" t="s">
        <v>20254</v>
      </c>
      <c r="D6980" t="s">
        <v>20257</v>
      </c>
      <c r="F6980" s="65">
        <v>30</v>
      </c>
      <c r="G6980" s="65" t="s">
        <v>1206</v>
      </c>
      <c r="H6980">
        <v>45.808</v>
      </c>
      <c r="I6980">
        <v>15.949</v>
      </c>
      <c r="J6980" s="65" t="s">
        <v>2869</v>
      </c>
      <c r="K6980" t="s">
        <v>2870</v>
      </c>
      <c r="L6980" t="s">
        <v>1201</v>
      </c>
      <c r="O6980" t="s">
        <v>1202</v>
      </c>
      <c r="P6980" t="s">
        <v>1500</v>
      </c>
      <c r="Q6980">
        <v>0</v>
      </c>
      <c r="R6980">
        <v>0</v>
      </c>
    </row>
    <row r="6981" spans="2:18" x14ac:dyDescent="0.25">
      <c r="B6981" t="s">
        <v>20258</v>
      </c>
      <c r="C6981" t="s">
        <v>20254</v>
      </c>
      <c r="D6981" t="s">
        <v>20259</v>
      </c>
      <c r="F6981" s="65">
        <v>23.9</v>
      </c>
      <c r="G6981" s="65" t="s">
        <v>1206</v>
      </c>
      <c r="H6981">
        <v>45.808</v>
      </c>
      <c r="I6981">
        <v>15.949</v>
      </c>
      <c r="J6981" s="65" t="s">
        <v>2869</v>
      </c>
      <c r="K6981" t="s">
        <v>2870</v>
      </c>
      <c r="L6981" t="s">
        <v>1201</v>
      </c>
      <c r="O6981" t="s">
        <v>1202</v>
      </c>
      <c r="P6981" t="s">
        <v>1500</v>
      </c>
      <c r="Q6981">
        <v>0</v>
      </c>
      <c r="R6981">
        <v>0</v>
      </c>
    </row>
    <row r="6982" spans="2:18" x14ac:dyDescent="0.25">
      <c r="B6982" t="s">
        <v>20260</v>
      </c>
      <c r="C6982" t="s">
        <v>20254</v>
      </c>
      <c r="D6982" t="s">
        <v>20261</v>
      </c>
      <c r="F6982" s="65">
        <v>23.9</v>
      </c>
      <c r="G6982" s="65" t="s">
        <v>1206</v>
      </c>
      <c r="H6982">
        <v>45.808</v>
      </c>
      <c r="I6982">
        <v>15.949</v>
      </c>
      <c r="J6982" s="65" t="s">
        <v>2869</v>
      </c>
      <c r="K6982" t="s">
        <v>2870</v>
      </c>
      <c r="L6982" t="s">
        <v>1201</v>
      </c>
      <c r="O6982" t="s">
        <v>1202</v>
      </c>
      <c r="P6982" t="s">
        <v>1500</v>
      </c>
      <c r="Q6982">
        <v>0</v>
      </c>
      <c r="R6982">
        <v>0</v>
      </c>
    </row>
    <row r="6983" spans="2:18" x14ac:dyDescent="0.25">
      <c r="B6983" t="s">
        <v>20262</v>
      </c>
      <c r="C6983" t="s">
        <v>20263</v>
      </c>
      <c r="D6983" t="s">
        <v>20263</v>
      </c>
      <c r="F6983" s="65">
        <v>31</v>
      </c>
      <c r="G6983" s="65" t="s">
        <v>1206</v>
      </c>
      <c r="H6983">
        <v>45.686999999999998</v>
      </c>
      <c r="I6983">
        <v>18.41</v>
      </c>
      <c r="J6983" s="65" t="s">
        <v>2869</v>
      </c>
      <c r="K6983" t="s">
        <v>2870</v>
      </c>
      <c r="L6983" t="s">
        <v>1201</v>
      </c>
      <c r="O6983" t="s">
        <v>1202</v>
      </c>
      <c r="P6983" t="s">
        <v>1209</v>
      </c>
      <c r="Q6983">
        <v>132.47999999999999</v>
      </c>
      <c r="R6983">
        <v>0.91</v>
      </c>
    </row>
    <row r="6984" spans="2:18" x14ac:dyDescent="0.25">
      <c r="B6984" t="s">
        <v>20264</v>
      </c>
      <c r="C6984" t="s">
        <v>20265</v>
      </c>
      <c r="D6984" t="s">
        <v>20265</v>
      </c>
      <c r="F6984" s="65">
        <v>8</v>
      </c>
      <c r="G6984" s="65" t="s">
        <v>1206</v>
      </c>
      <c r="H6984">
        <v>45.856000000000002</v>
      </c>
      <c r="I6984">
        <v>17.396999999999998</v>
      </c>
      <c r="J6984" s="65" t="s">
        <v>2869</v>
      </c>
      <c r="K6984" t="s">
        <v>2870</v>
      </c>
      <c r="L6984" t="s">
        <v>1201</v>
      </c>
      <c r="O6984" t="s">
        <v>1202</v>
      </c>
      <c r="P6984" t="s">
        <v>1317</v>
      </c>
      <c r="Q6984">
        <v>0.01</v>
      </c>
      <c r="R6984">
        <v>0.01</v>
      </c>
    </row>
    <row r="6985" spans="2:18" x14ac:dyDescent="0.25">
      <c r="B6985" t="s">
        <v>20266</v>
      </c>
      <c r="C6985" t="s">
        <v>20267</v>
      </c>
      <c r="D6985" t="s">
        <v>20267</v>
      </c>
      <c r="F6985" s="65">
        <v>40.5</v>
      </c>
      <c r="G6985" s="65" t="s">
        <v>1276</v>
      </c>
      <c r="H6985">
        <v>45.286000000000001</v>
      </c>
      <c r="I6985">
        <v>14.529</v>
      </c>
      <c r="J6985" s="65" t="s">
        <v>2869</v>
      </c>
      <c r="K6985" t="s">
        <v>2891</v>
      </c>
      <c r="L6985" t="s">
        <v>1201</v>
      </c>
      <c r="O6985" t="s">
        <v>1411</v>
      </c>
      <c r="P6985" t="s">
        <v>1209</v>
      </c>
      <c r="Q6985">
        <v>132.47999999999999</v>
      </c>
      <c r="R6985">
        <v>0.91</v>
      </c>
    </row>
    <row r="6986" spans="2:18" x14ac:dyDescent="0.25">
      <c r="B6986" t="s">
        <v>20268</v>
      </c>
      <c r="C6986" t="s">
        <v>20269</v>
      </c>
      <c r="D6986" t="s">
        <v>20269</v>
      </c>
      <c r="F6986" s="65">
        <v>18.5</v>
      </c>
      <c r="G6986" s="65" t="s">
        <v>1231</v>
      </c>
      <c r="H6986">
        <v>45.548999999999999</v>
      </c>
      <c r="I6986">
        <v>18.727</v>
      </c>
      <c r="J6986" s="65" t="s">
        <v>2869</v>
      </c>
      <c r="K6986" t="s">
        <v>2870</v>
      </c>
      <c r="L6986" t="s">
        <v>1201</v>
      </c>
      <c r="O6986" t="s">
        <v>1202</v>
      </c>
      <c r="P6986" t="s">
        <v>1209</v>
      </c>
      <c r="Q6986">
        <v>137.59</v>
      </c>
      <c r="R6986">
        <v>0.95</v>
      </c>
    </row>
    <row r="6987" spans="2:18" x14ac:dyDescent="0.25">
      <c r="B6987" t="s">
        <v>20270</v>
      </c>
      <c r="C6987" t="s">
        <v>20271</v>
      </c>
      <c r="D6987" t="s">
        <v>20271</v>
      </c>
      <c r="F6987" s="65">
        <v>11.1</v>
      </c>
      <c r="G6987" s="65" t="s">
        <v>1206</v>
      </c>
      <c r="H6987">
        <v>46.109000000000002</v>
      </c>
      <c r="I6987">
        <v>17.003</v>
      </c>
      <c r="J6987" s="65" t="s">
        <v>2869</v>
      </c>
      <c r="K6987" t="s">
        <v>2870</v>
      </c>
      <c r="L6987" t="s">
        <v>1201</v>
      </c>
      <c r="O6987" t="s">
        <v>1202</v>
      </c>
      <c r="P6987" t="s">
        <v>1317</v>
      </c>
      <c r="Q6987">
        <v>0.01</v>
      </c>
      <c r="R6987">
        <v>0.01</v>
      </c>
    </row>
    <row r="6988" spans="2:18" x14ac:dyDescent="0.25">
      <c r="B6988" t="s">
        <v>20272</v>
      </c>
      <c r="C6988" t="s">
        <v>20273</v>
      </c>
      <c r="D6988" t="s">
        <v>20273</v>
      </c>
      <c r="F6988" s="65">
        <v>8</v>
      </c>
      <c r="G6988" s="65" t="s">
        <v>1206</v>
      </c>
      <c r="H6988">
        <v>45.718000000000004</v>
      </c>
      <c r="I6988">
        <v>16.396000000000001</v>
      </c>
      <c r="J6988" s="65" t="s">
        <v>2869</v>
      </c>
      <c r="K6988" t="s">
        <v>2870</v>
      </c>
      <c r="L6988" t="s">
        <v>1201</v>
      </c>
      <c r="O6988" t="s">
        <v>1202</v>
      </c>
      <c r="P6988" t="s">
        <v>1317</v>
      </c>
      <c r="Q6988">
        <v>0.01</v>
      </c>
      <c r="R6988">
        <v>0.01</v>
      </c>
    </row>
    <row r="6989" spans="2:18" x14ac:dyDescent="0.25">
      <c r="B6989" t="s">
        <v>20274</v>
      </c>
      <c r="C6989" t="s">
        <v>20275</v>
      </c>
      <c r="D6989" t="s">
        <v>20275</v>
      </c>
      <c r="F6989" s="65">
        <v>35</v>
      </c>
      <c r="G6989" s="65" t="s">
        <v>1206</v>
      </c>
      <c r="H6989">
        <v>45.468000000000004</v>
      </c>
      <c r="I6989">
        <v>16.800999999999998</v>
      </c>
      <c r="J6989" s="65" t="s">
        <v>2869</v>
      </c>
      <c r="K6989" t="s">
        <v>2870</v>
      </c>
      <c r="L6989" t="s">
        <v>1201</v>
      </c>
      <c r="O6989" t="s">
        <v>1202</v>
      </c>
      <c r="Q6989">
        <v>22.52</v>
      </c>
      <c r="R6989">
        <v>0.91</v>
      </c>
    </row>
    <row r="6990" spans="2:18" x14ac:dyDescent="0.25">
      <c r="B6990" t="s">
        <v>20276</v>
      </c>
      <c r="C6990" t="s">
        <v>20277</v>
      </c>
      <c r="D6990" t="s">
        <v>20277</v>
      </c>
      <c r="F6990" s="65">
        <v>10</v>
      </c>
      <c r="G6990" s="65" t="s">
        <v>1206</v>
      </c>
      <c r="H6990">
        <v>45.088000000000001</v>
      </c>
      <c r="I6990">
        <v>18.690999999999999</v>
      </c>
      <c r="J6990" s="65" t="s">
        <v>2869</v>
      </c>
      <c r="K6990" t="s">
        <v>2870</v>
      </c>
      <c r="L6990" t="s">
        <v>1201</v>
      </c>
      <c r="O6990" t="s">
        <v>1202</v>
      </c>
      <c r="P6990" t="s">
        <v>1317</v>
      </c>
      <c r="Q6990">
        <v>0.01</v>
      </c>
      <c r="R6990">
        <v>0.01</v>
      </c>
    </row>
    <row r="6991" spans="2:18" x14ac:dyDescent="0.25">
      <c r="B6991" t="s">
        <v>20278</v>
      </c>
      <c r="C6991" t="s">
        <v>20279</v>
      </c>
      <c r="D6991" t="s">
        <v>20279</v>
      </c>
      <c r="F6991" s="65">
        <v>0.03</v>
      </c>
      <c r="G6991" s="65" t="s">
        <v>1206</v>
      </c>
      <c r="H6991">
        <v>46.314</v>
      </c>
      <c r="I6991">
        <v>16.347999999999999</v>
      </c>
      <c r="J6991" s="65" t="s">
        <v>2869</v>
      </c>
      <c r="K6991" t="s">
        <v>2870</v>
      </c>
      <c r="L6991" t="s">
        <v>1201</v>
      </c>
      <c r="O6991" t="s">
        <v>1202</v>
      </c>
      <c r="P6991" t="s">
        <v>1317</v>
      </c>
      <c r="Q6991">
        <v>0.01</v>
      </c>
      <c r="R6991">
        <v>0.01</v>
      </c>
    </row>
    <row r="6992" spans="2:18" x14ac:dyDescent="0.25">
      <c r="B6992" t="s">
        <v>20280</v>
      </c>
      <c r="C6992" t="s">
        <v>20281</v>
      </c>
      <c r="D6992" t="s">
        <v>20281</v>
      </c>
      <c r="F6992" s="65">
        <v>0.5</v>
      </c>
      <c r="G6992" s="65" t="s">
        <v>1206</v>
      </c>
      <c r="H6992">
        <v>45.329000000000001</v>
      </c>
      <c r="I6992">
        <v>14.439</v>
      </c>
      <c r="J6992" s="65" t="s">
        <v>2869</v>
      </c>
      <c r="K6992" t="s">
        <v>2891</v>
      </c>
      <c r="L6992" t="s">
        <v>1201</v>
      </c>
      <c r="O6992" t="s">
        <v>1411</v>
      </c>
      <c r="P6992" t="s">
        <v>1209</v>
      </c>
      <c r="Q6992">
        <v>132.47999999999999</v>
      </c>
      <c r="R6992">
        <v>0.91</v>
      </c>
    </row>
    <row r="6993" spans="2:18" x14ac:dyDescent="0.25">
      <c r="B6993" t="s">
        <v>20282</v>
      </c>
      <c r="C6993" t="s">
        <v>20283</v>
      </c>
      <c r="D6993" t="s">
        <v>20283</v>
      </c>
      <c r="F6993" s="65">
        <v>1.8</v>
      </c>
      <c r="G6993" s="65" t="s">
        <v>1206</v>
      </c>
      <c r="H6993">
        <v>45.396000000000001</v>
      </c>
      <c r="I6993">
        <v>18.420999999999999</v>
      </c>
      <c r="J6993" s="65" t="s">
        <v>2869</v>
      </c>
      <c r="K6993" t="s">
        <v>2870</v>
      </c>
      <c r="L6993" t="s">
        <v>1201</v>
      </c>
      <c r="O6993" t="s">
        <v>1202</v>
      </c>
      <c r="P6993" t="s">
        <v>1317</v>
      </c>
      <c r="Q6993">
        <v>0.01</v>
      </c>
      <c r="R6993">
        <v>0.01</v>
      </c>
    </row>
    <row r="6994" spans="2:18" x14ac:dyDescent="0.25">
      <c r="B6994" t="s">
        <v>20284</v>
      </c>
      <c r="C6994" t="s">
        <v>20285</v>
      </c>
      <c r="D6994" t="s">
        <v>20285</v>
      </c>
      <c r="F6994" s="65">
        <v>1</v>
      </c>
      <c r="G6994" s="65" t="s">
        <v>1206</v>
      </c>
      <c r="H6994">
        <v>45.396000000000001</v>
      </c>
      <c r="I6994">
        <v>18.420999999999999</v>
      </c>
      <c r="J6994" s="65" t="s">
        <v>2869</v>
      </c>
      <c r="K6994" t="s">
        <v>2870</v>
      </c>
      <c r="L6994" t="s">
        <v>1201</v>
      </c>
      <c r="O6994" t="s">
        <v>1202</v>
      </c>
      <c r="P6994" t="s">
        <v>1317</v>
      </c>
      <c r="Q6994">
        <v>0.01</v>
      </c>
      <c r="R6994">
        <v>0.01</v>
      </c>
    </row>
  </sheetData>
  <autoFilter ref="A2:R6994" xr:uid="{5A43B98E-D5F5-41DB-BE9F-DBB5901899D3}"/>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4F01E-9BA3-4C8F-A55C-C080C95A4405}">
  <dimension ref="B1:W26"/>
  <sheetViews>
    <sheetView workbookViewId="0">
      <selection activeCell="C4" sqref="C4"/>
    </sheetView>
  </sheetViews>
  <sheetFormatPr defaultColWidth="10.7109375" defaultRowHeight="15" x14ac:dyDescent="0.25"/>
  <cols>
    <col min="1" max="1" width="2.85546875" customWidth="1"/>
    <col min="2" max="2" width="20.140625" style="2" customWidth="1"/>
    <col min="3" max="3" width="11.5703125" style="14"/>
    <col min="5" max="5" width="32.140625" style="17" customWidth="1"/>
  </cols>
  <sheetData>
    <row r="1" spans="2:23" s="65" customFormat="1" x14ac:dyDescent="0.25">
      <c r="B1" s="71"/>
      <c r="C1" s="15" t="s">
        <v>20315</v>
      </c>
      <c r="D1" s="65" t="s">
        <v>20316</v>
      </c>
      <c r="E1" s="70" t="s">
        <v>20288</v>
      </c>
    </row>
    <row r="2" spans="2:23" ht="45" x14ac:dyDescent="0.25">
      <c r="B2" s="2" t="s">
        <v>1135</v>
      </c>
      <c r="C2" s="14">
        <f>SUMIFS(conv_raw!F3:F7000, conv_raw!M3:M7000, "&lt;&gt;")/1000</f>
        <v>535.55870000000016</v>
      </c>
      <c r="D2" t="s">
        <v>1132</v>
      </c>
    </row>
    <row r="3" spans="2:23" ht="45" x14ac:dyDescent="0.25">
      <c r="B3" s="2" t="s">
        <v>1134</v>
      </c>
      <c r="C3" s="14">
        <f>SUMIFS(conv_raw!F3:F7000, conv_raw!M3:M7000, "")/1000</f>
        <v>214.6524150000005</v>
      </c>
      <c r="D3" t="s">
        <v>1132</v>
      </c>
      <c r="E3" s="17" t="s">
        <v>1137</v>
      </c>
    </row>
    <row r="4" spans="2:23" x14ac:dyDescent="0.25">
      <c r="B4" s="2" t="s">
        <v>1133</v>
      </c>
      <c r="C4" s="14">
        <f>C2+C3</f>
        <v>750.21111500000063</v>
      </c>
      <c r="D4" t="s">
        <v>1132</v>
      </c>
    </row>
    <row r="5" spans="2:23" s="3" customFormat="1" x14ac:dyDescent="0.25">
      <c r="B5" s="10"/>
      <c r="C5" s="15"/>
      <c r="E5" s="16"/>
    </row>
    <row r="6" spans="2:23" ht="120" x14ac:dyDescent="0.25">
      <c r="B6" s="32" t="s">
        <v>1131</v>
      </c>
      <c r="C6" s="30">
        <f>C4/C2</f>
        <v>1.4008009112726587</v>
      </c>
      <c r="E6" s="17" t="s">
        <v>1183</v>
      </c>
    </row>
    <row r="9" spans="2:23" x14ac:dyDescent="0.25">
      <c r="B9" s="10"/>
    </row>
    <row r="15" spans="2:23" x14ac:dyDescent="0.25">
      <c r="E15" s="2"/>
      <c r="F15" s="10"/>
      <c r="G15" s="2"/>
      <c r="H15" s="2"/>
      <c r="I15" s="2"/>
      <c r="J15" s="2"/>
      <c r="K15" s="2"/>
      <c r="L15" s="2"/>
      <c r="M15" s="2"/>
      <c r="N15" s="2"/>
      <c r="O15" s="2"/>
      <c r="P15" s="2"/>
      <c r="Q15" s="2"/>
      <c r="R15" s="2"/>
      <c r="S15" s="2"/>
      <c r="T15" s="2"/>
      <c r="U15" s="2"/>
      <c r="V15" s="2"/>
      <c r="W15" s="10"/>
    </row>
    <row r="26" spans="2:2" x14ac:dyDescent="0.25">
      <c r="B26" s="10"/>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D9E6-F215-4F6A-B501-3A233BDC9384}">
  <dimension ref="A1:T125"/>
  <sheetViews>
    <sheetView zoomScale="90" zoomScaleNormal="90" workbookViewId="0">
      <pane xSplit="1" ySplit="1" topLeftCell="B2" activePane="bottomRight" state="frozen"/>
      <selection pane="topRight" activeCell="B1" sqref="B1"/>
      <selection pane="bottomLeft" activeCell="A2" sqref="A2"/>
      <selection pane="bottomRight" activeCell="I124" sqref="I124"/>
    </sheetView>
  </sheetViews>
  <sheetFormatPr defaultColWidth="10.7109375" defaultRowHeight="15" x14ac:dyDescent="0.25"/>
  <cols>
    <col min="2" max="2" width="11.5703125" style="14"/>
    <col min="3" max="3" width="17.85546875" style="14" customWidth="1"/>
    <col min="4" max="4" width="22.85546875" style="14" customWidth="1"/>
    <col min="5" max="5" width="11.5703125" style="14"/>
    <col min="6" max="6" width="31.42578125" style="14" customWidth="1"/>
    <col min="7" max="7" width="20.28515625" style="14" customWidth="1"/>
    <col min="8" max="10" width="11.5703125" style="14"/>
    <col min="11" max="11" width="24.85546875" style="14" customWidth="1"/>
    <col min="12" max="12" width="33.28515625" style="14" customWidth="1"/>
    <col min="13" max="13" width="35.140625" style="14" customWidth="1"/>
    <col min="15" max="15" width="22.42578125" customWidth="1"/>
  </cols>
  <sheetData>
    <row r="1" spans="1:20" s="3" customFormat="1" x14ac:dyDescent="0.25">
      <c r="B1" s="15" t="s">
        <v>1206</v>
      </c>
      <c r="C1" s="15" t="s">
        <v>1213</v>
      </c>
      <c r="D1" s="15" t="s">
        <v>1231</v>
      </c>
      <c r="E1" s="15" t="s">
        <v>1235</v>
      </c>
      <c r="F1" s="15" t="s">
        <v>1200</v>
      </c>
      <c r="G1" s="15" t="s">
        <v>1276</v>
      </c>
      <c r="H1" s="15" t="s">
        <v>49</v>
      </c>
      <c r="I1" s="15" t="s">
        <v>43</v>
      </c>
      <c r="J1" s="15" t="s">
        <v>1358</v>
      </c>
      <c r="K1" s="15" t="s">
        <v>1316</v>
      </c>
      <c r="L1" s="15" t="s">
        <v>1495</v>
      </c>
      <c r="M1" s="15" t="s">
        <v>1989</v>
      </c>
      <c r="N1" s="3" t="s">
        <v>63</v>
      </c>
      <c r="O1" s="3" t="s">
        <v>2640</v>
      </c>
      <c r="P1" s="3" t="s">
        <v>394</v>
      </c>
      <c r="Q1" s="3" t="s">
        <v>3281</v>
      </c>
      <c r="R1" s="3" t="s">
        <v>3582</v>
      </c>
      <c r="S1" s="3" t="s">
        <v>0</v>
      </c>
      <c r="T1" s="3" t="s">
        <v>48</v>
      </c>
    </row>
    <row r="2" spans="1:20" x14ac:dyDescent="0.25">
      <c r="A2">
        <v>1900</v>
      </c>
      <c r="B2" s="14">
        <f>SUMIFS(conv_raw!$F$3:$F$7000, conv_raw!$M$3:$M$7000, conv_analyse!$A2, conv_raw!$G$3:$G$7000, conv_analyse!B$1)*conv_check!$C$6</f>
        <v>0</v>
      </c>
      <c r="C2" s="66">
        <f>SUMIFS(conv_raw!$F$3:$F$7000, conv_raw!$M$3:$M$7000, conv_analyse!$A2, conv_raw!$G$3:$G$7000, conv_analyse!C$1)*conv_check!$C$6</f>
        <v>0</v>
      </c>
      <c r="D2" s="66">
        <f>SUMIFS(conv_raw!$F$3:$F$7000, conv_raw!$M$3:$M$7000, conv_analyse!$A2, conv_raw!$G$3:$G$7000, conv_analyse!D$1)*conv_check!$C$6</f>
        <v>0</v>
      </c>
      <c r="E2" s="66">
        <f>SUMIFS(conv_raw!$F$3:$F$7000, conv_raw!$M$3:$M$7000, conv_analyse!$A2, conv_raw!$G$3:$G$7000, conv_analyse!E$1)*conv_check!$C$6</f>
        <v>0</v>
      </c>
      <c r="F2" s="66">
        <f>SUMIFS(conv_raw!$F$3:$F$7000, conv_raw!$M$3:$M$7000, conv_analyse!$A2, conv_raw!$G$3:$G$7000, conv_analyse!F$1)*conv_check!$C$6</f>
        <v>0</v>
      </c>
      <c r="G2" s="66">
        <f>SUMIFS(conv_raw!$F$3:$F$7000, conv_raw!$M$3:$M$7000, conv_analyse!$A2, conv_raw!$G$3:$G$7000, conv_analyse!G$1)*conv_check!$C$6</f>
        <v>0</v>
      </c>
      <c r="H2" s="66">
        <f>SUMIFS(conv_raw!$F$3:$F$7000, conv_raw!$M$3:$M$7000, conv_analyse!$A2, conv_raw!$G$3:$G$7000, conv_analyse!H$1)*conv_check!$C$6</f>
        <v>0</v>
      </c>
      <c r="I2" s="66">
        <f>SUMIFS(conv_raw!$F$3:$F$7000, conv_raw!$M$3:$M$7000, conv_analyse!$A2, conv_raw!$G$3:$G$7000, conv_analyse!I$1)*conv_check!$C$6</f>
        <v>0</v>
      </c>
      <c r="J2" s="66">
        <f>SUMIFS(conv_raw!$F$3:$F$7000, conv_raw!$M$3:$M$7000, conv_analyse!$A2, conv_raw!$G$3:$G$7000, conv_analyse!J$1)*conv_check!$C$6</f>
        <v>0</v>
      </c>
      <c r="K2" s="66">
        <f>SUMIFS(conv_raw!$F$3:$F$7000, conv_raw!$M$3:$M$7000, conv_analyse!$A2, conv_raw!$G$3:$G$7000, conv_analyse!K$1)*conv_check!$C$6</f>
        <v>0</v>
      </c>
      <c r="L2" s="66">
        <f>SUMIFS(conv_raw!$F$3:$F$7000, conv_raw!$M$3:$M$7000, conv_analyse!$A2, conv_raw!$G$3:$G$7000, conv_analyse!L$1)*conv_check!$C$6</f>
        <v>0</v>
      </c>
      <c r="M2" s="66">
        <f>SUMIFS(conv_raw!$F$3:$F$7000, conv_raw!$M$3:$M$7000, conv_analyse!$A2, conv_raw!$G$3:$G$7000, conv_analyse!M$1)*conv_check!$C$6</f>
        <v>0</v>
      </c>
      <c r="N2" s="66">
        <f>SUMIFS(conv_raw!$F$3:$F$7000, conv_raw!$M$3:$M$7000, conv_analyse!$A2, conv_raw!$G$3:$G$7000, conv_analyse!N$1)*conv_check!$C$6</f>
        <v>0</v>
      </c>
      <c r="O2" s="66">
        <f>SUMIFS(conv_raw!$F$3:$F$7000, conv_raw!$M$3:$M$7000, conv_analyse!$A2, conv_raw!$G$3:$G$7000, conv_analyse!O$1)*conv_check!$C$6</f>
        <v>0</v>
      </c>
      <c r="P2" s="66">
        <f>SUMIFS(conv_raw!$F$3:$F$7000, conv_raw!$M$3:$M$7000, conv_analyse!$A2, conv_raw!$G$3:$G$7000, conv_analyse!P$1)*conv_check!$C$6</f>
        <v>0</v>
      </c>
      <c r="Q2" s="66">
        <f>SUMIFS(conv_raw!$F$3:$F$7000, conv_raw!$M$3:$M$7000, conv_analyse!$A2, conv_raw!$G$3:$G$7000, conv_analyse!Q$1)*conv_check!$C$6</f>
        <v>0</v>
      </c>
      <c r="R2" s="66">
        <f>SUMIFS(conv_raw!$F$3:$F$7000, conv_raw!$M$3:$M$7000, conv_analyse!$A2, conv_raw!$G$3:$G$7000, conv_analyse!R$1)*conv_check!$C$6</f>
        <v>0</v>
      </c>
      <c r="S2" s="66">
        <f>SUMIFS(conv_raw!$F$3:$F$7000, conv_raw!$M$3:$M$7000, conv_analyse!$A2, conv_raw!$G$3:$G$7000, conv_analyse!S$1)*conv_check!$C$6</f>
        <v>0</v>
      </c>
      <c r="T2" s="66">
        <f>SUMIFS(conv_raw!$F$3:$F$7000, conv_raw!$M$3:$M$7000, conv_analyse!$A2, conv_raw!$G$3:$G$7000, conv_analyse!T$1)*conv_check!$C$6</f>
        <v>0</v>
      </c>
    </row>
    <row r="3" spans="1:20" x14ac:dyDescent="0.25">
      <c r="A3">
        <v>1901</v>
      </c>
      <c r="B3" s="66">
        <f>SUMIFS(conv_raw!$F$3:$F$7000, conv_raw!$M$3:$M$7000, conv_analyse!$A3, conv_raw!$G$3:$G$7000, conv_analyse!B$1)*conv_check!$C$6</f>
        <v>0</v>
      </c>
      <c r="C3" s="66">
        <f>SUMIFS(conv_raw!$F$3:$F$7000, conv_raw!$M$3:$M$7000, conv_analyse!$A3, conv_raw!$G$3:$G$7000, conv_analyse!C$1)*conv_check!$C$6</f>
        <v>0</v>
      </c>
      <c r="D3" s="66">
        <f>SUMIFS(conv_raw!$F$3:$F$7000, conv_raw!$M$3:$M$7000, conv_analyse!$A3, conv_raw!$G$3:$G$7000, conv_analyse!D$1)*conv_check!$C$6</f>
        <v>0</v>
      </c>
      <c r="E3" s="66">
        <f>SUMIFS(conv_raw!$F$3:$F$7000, conv_raw!$M$3:$M$7000, conv_analyse!$A3, conv_raw!$G$3:$G$7000, conv_analyse!E$1)*conv_check!$C$6</f>
        <v>0</v>
      </c>
      <c r="F3" s="66">
        <f>SUMIFS(conv_raw!$F$3:$F$7000, conv_raw!$M$3:$M$7000, conv_analyse!$A3, conv_raw!$G$3:$G$7000, conv_analyse!F$1)*conv_check!$C$6</f>
        <v>0</v>
      </c>
      <c r="G3" s="66">
        <f>SUMIFS(conv_raw!$F$3:$F$7000, conv_raw!$M$3:$M$7000, conv_analyse!$A3, conv_raw!$G$3:$G$7000, conv_analyse!G$1)*conv_check!$C$6</f>
        <v>0</v>
      </c>
      <c r="H3" s="66">
        <f>SUMIFS(conv_raw!$F$3:$F$7000, conv_raw!$M$3:$M$7000, conv_analyse!$A3, conv_raw!$G$3:$G$7000, conv_analyse!H$1)*conv_check!$C$6</f>
        <v>0</v>
      </c>
      <c r="I3" s="66">
        <f>SUMIFS(conv_raw!$F$3:$F$7000, conv_raw!$M$3:$M$7000, conv_analyse!$A3, conv_raw!$G$3:$G$7000, conv_analyse!I$1)*conv_check!$C$6</f>
        <v>0</v>
      </c>
      <c r="J3" s="66">
        <f>SUMIFS(conv_raw!$F$3:$F$7000, conv_raw!$M$3:$M$7000, conv_analyse!$A3, conv_raw!$G$3:$G$7000, conv_analyse!J$1)*conv_check!$C$6</f>
        <v>0</v>
      </c>
      <c r="K3" s="66">
        <f>SUMIFS(conv_raw!$F$3:$F$7000, conv_raw!$M$3:$M$7000, conv_analyse!$A3, conv_raw!$G$3:$G$7000, conv_analyse!K$1)*conv_check!$C$6</f>
        <v>0</v>
      </c>
      <c r="L3" s="66">
        <f>SUMIFS(conv_raw!$F$3:$F$7000, conv_raw!$M$3:$M$7000, conv_analyse!$A3, conv_raw!$G$3:$G$7000, conv_analyse!L$1)*conv_check!$C$6</f>
        <v>0</v>
      </c>
      <c r="M3" s="66">
        <f>SUMIFS(conv_raw!$F$3:$F$7000, conv_raw!$M$3:$M$7000, conv_analyse!$A3, conv_raw!$G$3:$G$7000, conv_analyse!M$1)*conv_check!$C$6</f>
        <v>0</v>
      </c>
      <c r="N3" s="66">
        <f>SUMIFS(conv_raw!$F$3:$F$7000, conv_raw!$M$3:$M$7000, conv_analyse!$A3, conv_raw!$G$3:$G$7000, conv_analyse!N$1)*conv_check!$C$6</f>
        <v>0</v>
      </c>
      <c r="O3" s="66">
        <f>SUMIFS(conv_raw!$F$3:$F$7000, conv_raw!$M$3:$M$7000, conv_analyse!$A3, conv_raw!$G$3:$G$7000, conv_analyse!O$1)*conv_check!$C$6</f>
        <v>0</v>
      </c>
      <c r="P3" s="66">
        <f>SUMIFS(conv_raw!$F$3:$F$7000, conv_raw!$M$3:$M$7000, conv_analyse!$A3, conv_raw!$G$3:$G$7000, conv_analyse!P$1)*conv_check!$C$6</f>
        <v>0</v>
      </c>
      <c r="Q3" s="66">
        <f>SUMIFS(conv_raw!$F$3:$F$7000, conv_raw!$M$3:$M$7000, conv_analyse!$A3, conv_raw!$G$3:$G$7000, conv_analyse!Q$1)*conv_check!$C$6</f>
        <v>0</v>
      </c>
      <c r="R3" s="66">
        <f>SUMIFS(conv_raw!$F$3:$F$7000, conv_raw!$M$3:$M$7000, conv_analyse!$A3, conv_raw!$G$3:$G$7000, conv_analyse!R$1)*conv_check!$C$6</f>
        <v>0</v>
      </c>
      <c r="S3" s="66">
        <f>SUMIFS(conv_raw!$F$3:$F$7000, conv_raw!$M$3:$M$7000, conv_analyse!$A3, conv_raw!$G$3:$G$7000, conv_analyse!S$1)*conv_check!$C$6</f>
        <v>0</v>
      </c>
      <c r="T3" s="66">
        <f>SUMIFS(conv_raw!$F$3:$F$7000, conv_raw!$M$3:$M$7000, conv_analyse!$A3, conv_raw!$G$3:$G$7000, conv_analyse!T$1)*conv_check!$C$6</f>
        <v>0</v>
      </c>
    </row>
    <row r="4" spans="1:20" x14ac:dyDescent="0.25">
      <c r="A4">
        <v>1902</v>
      </c>
      <c r="B4" s="66">
        <f>SUMIFS(conv_raw!$F$3:$F$7000, conv_raw!$M$3:$M$7000, conv_analyse!$A4, conv_raw!$G$3:$G$7000, conv_analyse!B$1)*conv_check!$C$6</f>
        <v>0</v>
      </c>
      <c r="C4" s="66">
        <f>SUMIFS(conv_raw!$F$3:$F$7000, conv_raw!$M$3:$M$7000, conv_analyse!$A4, conv_raw!$G$3:$G$7000, conv_analyse!C$1)*conv_check!$C$6</f>
        <v>0</v>
      </c>
      <c r="D4" s="66">
        <f>SUMIFS(conv_raw!$F$3:$F$7000, conv_raw!$M$3:$M$7000, conv_analyse!$A4, conv_raw!$G$3:$G$7000, conv_analyse!D$1)*conv_check!$C$6</f>
        <v>0</v>
      </c>
      <c r="E4" s="66">
        <f>SUMIFS(conv_raw!$F$3:$F$7000, conv_raw!$M$3:$M$7000, conv_analyse!$A4, conv_raw!$G$3:$G$7000, conv_analyse!E$1)*conv_check!$C$6</f>
        <v>0</v>
      </c>
      <c r="F4" s="66">
        <f>SUMIFS(conv_raw!$F$3:$F$7000, conv_raw!$M$3:$M$7000, conv_analyse!$A4, conv_raw!$G$3:$G$7000, conv_analyse!F$1)*conv_check!$C$6</f>
        <v>0</v>
      </c>
      <c r="G4" s="66">
        <f>SUMIFS(conv_raw!$F$3:$F$7000, conv_raw!$M$3:$M$7000, conv_analyse!$A4, conv_raw!$G$3:$G$7000, conv_analyse!G$1)*conv_check!$C$6</f>
        <v>0</v>
      </c>
      <c r="H4" s="66">
        <f>SUMIFS(conv_raw!$F$3:$F$7000, conv_raw!$M$3:$M$7000, conv_analyse!$A4, conv_raw!$G$3:$G$7000, conv_analyse!H$1)*conv_check!$C$6</f>
        <v>0</v>
      </c>
      <c r="I4" s="66">
        <f>SUMIFS(conv_raw!$F$3:$F$7000, conv_raw!$M$3:$M$7000, conv_analyse!$A4, conv_raw!$G$3:$G$7000, conv_analyse!I$1)*conv_check!$C$6</f>
        <v>0</v>
      </c>
      <c r="J4" s="66">
        <f>SUMIFS(conv_raw!$F$3:$F$7000, conv_raw!$M$3:$M$7000, conv_analyse!$A4, conv_raw!$G$3:$G$7000, conv_analyse!J$1)*conv_check!$C$6</f>
        <v>0</v>
      </c>
      <c r="K4" s="66">
        <f>SUMIFS(conv_raw!$F$3:$F$7000, conv_raw!$M$3:$M$7000, conv_analyse!$A4, conv_raw!$G$3:$G$7000, conv_analyse!K$1)*conv_check!$C$6</f>
        <v>0</v>
      </c>
      <c r="L4" s="66">
        <f>SUMIFS(conv_raw!$F$3:$F$7000, conv_raw!$M$3:$M$7000, conv_analyse!$A4, conv_raw!$G$3:$G$7000, conv_analyse!L$1)*conv_check!$C$6</f>
        <v>0</v>
      </c>
      <c r="M4" s="66">
        <f>SUMIFS(conv_raw!$F$3:$F$7000, conv_raw!$M$3:$M$7000, conv_analyse!$A4, conv_raw!$G$3:$G$7000, conv_analyse!M$1)*conv_check!$C$6</f>
        <v>0</v>
      </c>
      <c r="N4" s="66">
        <f>SUMIFS(conv_raw!$F$3:$F$7000, conv_raw!$M$3:$M$7000, conv_analyse!$A4, conv_raw!$G$3:$G$7000, conv_analyse!N$1)*conv_check!$C$6</f>
        <v>0</v>
      </c>
      <c r="O4" s="66">
        <f>SUMIFS(conv_raw!$F$3:$F$7000, conv_raw!$M$3:$M$7000, conv_analyse!$A4, conv_raw!$G$3:$G$7000, conv_analyse!O$1)*conv_check!$C$6</f>
        <v>0</v>
      </c>
      <c r="P4" s="66">
        <f>SUMIFS(conv_raw!$F$3:$F$7000, conv_raw!$M$3:$M$7000, conv_analyse!$A4, conv_raw!$G$3:$G$7000, conv_analyse!P$1)*conv_check!$C$6</f>
        <v>0</v>
      </c>
      <c r="Q4" s="66">
        <f>SUMIFS(conv_raw!$F$3:$F$7000, conv_raw!$M$3:$M$7000, conv_analyse!$A4, conv_raw!$G$3:$G$7000, conv_analyse!Q$1)*conv_check!$C$6</f>
        <v>0</v>
      </c>
      <c r="R4" s="66">
        <f>SUMIFS(conv_raw!$F$3:$F$7000, conv_raw!$M$3:$M$7000, conv_analyse!$A4, conv_raw!$G$3:$G$7000, conv_analyse!R$1)*conv_check!$C$6</f>
        <v>0</v>
      </c>
      <c r="S4" s="66">
        <f>SUMIFS(conv_raw!$F$3:$F$7000, conv_raw!$M$3:$M$7000, conv_analyse!$A4, conv_raw!$G$3:$G$7000, conv_analyse!S$1)*conv_check!$C$6</f>
        <v>0</v>
      </c>
      <c r="T4" s="66">
        <f>SUMIFS(conv_raw!$F$3:$F$7000, conv_raw!$M$3:$M$7000, conv_analyse!$A4, conv_raw!$G$3:$G$7000, conv_analyse!T$1)*conv_check!$C$6</f>
        <v>0</v>
      </c>
    </row>
    <row r="5" spans="1:20" x14ac:dyDescent="0.25">
      <c r="A5">
        <v>1903</v>
      </c>
      <c r="B5" s="66">
        <f>SUMIFS(conv_raw!$F$3:$F$7000, conv_raw!$M$3:$M$7000, conv_analyse!$A5, conv_raw!$G$3:$G$7000, conv_analyse!B$1)*conv_check!$C$6</f>
        <v>0</v>
      </c>
      <c r="C5" s="66">
        <f>SUMIFS(conv_raw!$F$3:$F$7000, conv_raw!$M$3:$M$7000, conv_analyse!$A5, conv_raw!$G$3:$G$7000, conv_analyse!C$1)*conv_check!$C$6</f>
        <v>0</v>
      </c>
      <c r="D5" s="66">
        <f>SUMIFS(conv_raw!$F$3:$F$7000, conv_raw!$M$3:$M$7000, conv_analyse!$A5, conv_raw!$G$3:$G$7000, conv_analyse!D$1)*conv_check!$C$6</f>
        <v>0</v>
      </c>
      <c r="E5" s="66">
        <f>SUMIFS(conv_raw!$F$3:$F$7000, conv_raw!$M$3:$M$7000, conv_analyse!$A5, conv_raw!$G$3:$G$7000, conv_analyse!E$1)*conv_check!$C$6</f>
        <v>0</v>
      </c>
      <c r="F5" s="66">
        <f>SUMIFS(conv_raw!$F$3:$F$7000, conv_raw!$M$3:$M$7000, conv_analyse!$A5, conv_raw!$G$3:$G$7000, conv_analyse!F$1)*conv_check!$C$6</f>
        <v>0</v>
      </c>
      <c r="G5" s="66">
        <f>SUMIFS(conv_raw!$F$3:$F$7000, conv_raw!$M$3:$M$7000, conv_analyse!$A5, conv_raw!$G$3:$G$7000, conv_analyse!G$1)*conv_check!$C$6</f>
        <v>0</v>
      </c>
      <c r="H5" s="66">
        <f>SUMIFS(conv_raw!$F$3:$F$7000, conv_raw!$M$3:$M$7000, conv_analyse!$A5, conv_raw!$G$3:$G$7000, conv_analyse!H$1)*conv_check!$C$6</f>
        <v>0</v>
      </c>
      <c r="I5" s="66">
        <f>SUMIFS(conv_raw!$F$3:$F$7000, conv_raw!$M$3:$M$7000, conv_analyse!$A5, conv_raw!$G$3:$G$7000, conv_analyse!I$1)*conv_check!$C$6</f>
        <v>0</v>
      </c>
      <c r="J5" s="66">
        <f>SUMIFS(conv_raw!$F$3:$F$7000, conv_raw!$M$3:$M$7000, conv_analyse!$A5, conv_raw!$G$3:$G$7000, conv_analyse!J$1)*conv_check!$C$6</f>
        <v>0</v>
      </c>
      <c r="K5" s="66">
        <f>SUMIFS(conv_raw!$F$3:$F$7000, conv_raw!$M$3:$M$7000, conv_analyse!$A5, conv_raw!$G$3:$G$7000, conv_analyse!K$1)*conv_check!$C$6</f>
        <v>0</v>
      </c>
      <c r="L5" s="66">
        <f>SUMIFS(conv_raw!$F$3:$F$7000, conv_raw!$M$3:$M$7000, conv_analyse!$A5, conv_raw!$G$3:$G$7000, conv_analyse!L$1)*conv_check!$C$6</f>
        <v>0</v>
      </c>
      <c r="M5" s="66">
        <f>SUMIFS(conv_raw!$F$3:$F$7000, conv_raw!$M$3:$M$7000, conv_analyse!$A5, conv_raw!$G$3:$G$7000, conv_analyse!M$1)*conv_check!$C$6</f>
        <v>0</v>
      </c>
      <c r="N5" s="66">
        <f>SUMIFS(conv_raw!$F$3:$F$7000, conv_raw!$M$3:$M$7000, conv_analyse!$A5, conv_raw!$G$3:$G$7000, conv_analyse!N$1)*conv_check!$C$6</f>
        <v>0</v>
      </c>
      <c r="O5" s="66">
        <f>SUMIFS(conv_raw!$F$3:$F$7000, conv_raw!$M$3:$M$7000, conv_analyse!$A5, conv_raw!$G$3:$G$7000, conv_analyse!O$1)*conv_check!$C$6</f>
        <v>0</v>
      </c>
      <c r="P5" s="66">
        <f>SUMIFS(conv_raw!$F$3:$F$7000, conv_raw!$M$3:$M$7000, conv_analyse!$A5, conv_raw!$G$3:$G$7000, conv_analyse!P$1)*conv_check!$C$6</f>
        <v>0</v>
      </c>
      <c r="Q5" s="66">
        <f>SUMIFS(conv_raw!$F$3:$F$7000, conv_raw!$M$3:$M$7000, conv_analyse!$A5, conv_raw!$G$3:$G$7000, conv_analyse!Q$1)*conv_check!$C$6</f>
        <v>0</v>
      </c>
      <c r="R5" s="66">
        <f>SUMIFS(conv_raw!$F$3:$F$7000, conv_raw!$M$3:$M$7000, conv_analyse!$A5, conv_raw!$G$3:$G$7000, conv_analyse!R$1)*conv_check!$C$6</f>
        <v>0</v>
      </c>
      <c r="S5" s="66">
        <f>SUMIFS(conv_raw!$F$3:$F$7000, conv_raw!$M$3:$M$7000, conv_analyse!$A5, conv_raw!$G$3:$G$7000, conv_analyse!S$1)*conv_check!$C$6</f>
        <v>0</v>
      </c>
      <c r="T5" s="66">
        <f>SUMIFS(conv_raw!$F$3:$F$7000, conv_raw!$M$3:$M$7000, conv_analyse!$A5, conv_raw!$G$3:$G$7000, conv_analyse!T$1)*conv_check!$C$6</f>
        <v>0</v>
      </c>
    </row>
    <row r="6" spans="1:20" x14ac:dyDescent="0.25">
      <c r="A6">
        <v>1904</v>
      </c>
      <c r="B6" s="66">
        <f>SUMIFS(conv_raw!$F$3:$F$7000, conv_raw!$M$3:$M$7000, conv_analyse!$A6, conv_raw!$G$3:$G$7000, conv_analyse!B$1)*conv_check!$C$6</f>
        <v>0</v>
      </c>
      <c r="C6" s="66">
        <f>SUMIFS(conv_raw!$F$3:$F$7000, conv_raw!$M$3:$M$7000, conv_analyse!$A6, conv_raw!$G$3:$G$7000, conv_analyse!C$1)*conv_check!$C$6</f>
        <v>0</v>
      </c>
      <c r="D6" s="66">
        <f>SUMIFS(conv_raw!$F$3:$F$7000, conv_raw!$M$3:$M$7000, conv_analyse!$A6, conv_raw!$G$3:$G$7000, conv_analyse!D$1)*conv_check!$C$6</f>
        <v>0</v>
      </c>
      <c r="E6" s="66">
        <f>SUMIFS(conv_raw!$F$3:$F$7000, conv_raw!$M$3:$M$7000, conv_analyse!$A6, conv_raw!$G$3:$G$7000, conv_analyse!E$1)*conv_check!$C$6</f>
        <v>0</v>
      </c>
      <c r="F6" s="66">
        <f>SUMIFS(conv_raw!$F$3:$F$7000, conv_raw!$M$3:$M$7000, conv_analyse!$A6, conv_raw!$G$3:$G$7000, conv_analyse!F$1)*conv_check!$C$6</f>
        <v>0</v>
      </c>
      <c r="G6" s="66">
        <f>SUMIFS(conv_raw!$F$3:$F$7000, conv_raw!$M$3:$M$7000, conv_analyse!$A6, conv_raw!$G$3:$G$7000, conv_analyse!G$1)*conv_check!$C$6</f>
        <v>0</v>
      </c>
      <c r="H6" s="66">
        <f>SUMIFS(conv_raw!$F$3:$F$7000, conv_raw!$M$3:$M$7000, conv_analyse!$A6, conv_raw!$G$3:$G$7000, conv_analyse!H$1)*conv_check!$C$6</f>
        <v>0</v>
      </c>
      <c r="I6" s="66">
        <f>SUMIFS(conv_raw!$F$3:$F$7000, conv_raw!$M$3:$M$7000, conv_analyse!$A6, conv_raw!$G$3:$G$7000, conv_analyse!I$1)*conv_check!$C$6</f>
        <v>0</v>
      </c>
      <c r="J6" s="66">
        <f>SUMIFS(conv_raw!$F$3:$F$7000, conv_raw!$M$3:$M$7000, conv_analyse!$A6, conv_raw!$G$3:$G$7000, conv_analyse!J$1)*conv_check!$C$6</f>
        <v>0</v>
      </c>
      <c r="K6" s="66">
        <f>SUMIFS(conv_raw!$F$3:$F$7000, conv_raw!$M$3:$M$7000, conv_analyse!$A6, conv_raw!$G$3:$G$7000, conv_analyse!K$1)*conv_check!$C$6</f>
        <v>0</v>
      </c>
      <c r="L6" s="66">
        <f>SUMIFS(conv_raw!$F$3:$F$7000, conv_raw!$M$3:$M$7000, conv_analyse!$A6, conv_raw!$G$3:$G$7000, conv_analyse!L$1)*conv_check!$C$6</f>
        <v>0</v>
      </c>
      <c r="M6" s="66">
        <f>SUMIFS(conv_raw!$F$3:$F$7000, conv_raw!$M$3:$M$7000, conv_analyse!$A6, conv_raw!$G$3:$G$7000, conv_analyse!M$1)*conv_check!$C$6</f>
        <v>0</v>
      </c>
      <c r="N6" s="66">
        <f>SUMIFS(conv_raw!$F$3:$F$7000, conv_raw!$M$3:$M$7000, conv_analyse!$A6, conv_raw!$G$3:$G$7000, conv_analyse!N$1)*conv_check!$C$6</f>
        <v>0</v>
      </c>
      <c r="O6" s="66">
        <f>SUMIFS(conv_raw!$F$3:$F$7000, conv_raw!$M$3:$M$7000, conv_analyse!$A6, conv_raw!$G$3:$G$7000, conv_analyse!O$1)*conv_check!$C$6</f>
        <v>0</v>
      </c>
      <c r="P6" s="66">
        <f>SUMIFS(conv_raw!$F$3:$F$7000, conv_raw!$M$3:$M$7000, conv_analyse!$A6, conv_raw!$G$3:$G$7000, conv_analyse!P$1)*conv_check!$C$6</f>
        <v>0</v>
      </c>
      <c r="Q6" s="66">
        <f>SUMIFS(conv_raw!$F$3:$F$7000, conv_raw!$M$3:$M$7000, conv_analyse!$A6, conv_raw!$G$3:$G$7000, conv_analyse!Q$1)*conv_check!$C$6</f>
        <v>0</v>
      </c>
      <c r="R6" s="66">
        <f>SUMIFS(conv_raw!$F$3:$F$7000, conv_raw!$M$3:$M$7000, conv_analyse!$A6, conv_raw!$G$3:$G$7000, conv_analyse!R$1)*conv_check!$C$6</f>
        <v>0</v>
      </c>
      <c r="S6" s="66">
        <f>SUMIFS(conv_raw!$F$3:$F$7000, conv_raw!$M$3:$M$7000, conv_analyse!$A6, conv_raw!$G$3:$G$7000, conv_analyse!S$1)*conv_check!$C$6</f>
        <v>0</v>
      </c>
      <c r="T6" s="66">
        <f>SUMIFS(conv_raw!$F$3:$F$7000, conv_raw!$M$3:$M$7000, conv_analyse!$A6, conv_raw!$G$3:$G$7000, conv_analyse!T$1)*conv_check!$C$6</f>
        <v>0</v>
      </c>
    </row>
    <row r="7" spans="1:20" x14ac:dyDescent="0.25">
      <c r="A7">
        <v>1905</v>
      </c>
      <c r="B7" s="66">
        <f>SUMIFS(conv_raw!$F$3:$F$7000, conv_raw!$M$3:$M$7000, conv_analyse!$A7, conv_raw!$G$3:$G$7000, conv_analyse!B$1)*conv_check!$C$6</f>
        <v>0</v>
      </c>
      <c r="C7" s="66">
        <f>SUMIFS(conv_raw!$F$3:$F$7000, conv_raw!$M$3:$M$7000, conv_analyse!$A7, conv_raw!$G$3:$G$7000, conv_analyse!C$1)*conv_check!$C$6</f>
        <v>0</v>
      </c>
      <c r="D7" s="66">
        <f>SUMIFS(conv_raw!$F$3:$F$7000, conv_raw!$M$3:$M$7000, conv_analyse!$A7, conv_raw!$G$3:$G$7000, conv_analyse!D$1)*conv_check!$C$6</f>
        <v>0</v>
      </c>
      <c r="E7" s="66">
        <f>SUMIFS(conv_raw!$F$3:$F$7000, conv_raw!$M$3:$M$7000, conv_analyse!$A7, conv_raw!$G$3:$G$7000, conv_analyse!E$1)*conv_check!$C$6</f>
        <v>0</v>
      </c>
      <c r="F7" s="66">
        <f>SUMIFS(conv_raw!$F$3:$F$7000, conv_raw!$M$3:$M$7000, conv_analyse!$A7, conv_raw!$G$3:$G$7000, conv_analyse!F$1)*conv_check!$C$6</f>
        <v>0</v>
      </c>
      <c r="G7" s="66">
        <f>SUMIFS(conv_raw!$F$3:$F$7000, conv_raw!$M$3:$M$7000, conv_analyse!$A7, conv_raw!$G$3:$G$7000, conv_analyse!G$1)*conv_check!$C$6</f>
        <v>0</v>
      </c>
      <c r="H7" s="66">
        <f>SUMIFS(conv_raw!$F$3:$F$7000, conv_raw!$M$3:$M$7000, conv_analyse!$A7, conv_raw!$G$3:$G$7000, conv_analyse!H$1)*conv_check!$C$6</f>
        <v>0</v>
      </c>
      <c r="I7" s="66">
        <f>SUMIFS(conv_raw!$F$3:$F$7000, conv_raw!$M$3:$M$7000, conv_analyse!$A7, conv_raw!$G$3:$G$7000, conv_analyse!I$1)*conv_check!$C$6</f>
        <v>0</v>
      </c>
      <c r="J7" s="66">
        <f>SUMIFS(conv_raw!$F$3:$F$7000, conv_raw!$M$3:$M$7000, conv_analyse!$A7, conv_raw!$G$3:$G$7000, conv_analyse!J$1)*conv_check!$C$6</f>
        <v>0</v>
      </c>
      <c r="K7" s="66">
        <f>SUMIFS(conv_raw!$F$3:$F$7000, conv_raw!$M$3:$M$7000, conv_analyse!$A7, conv_raw!$G$3:$G$7000, conv_analyse!K$1)*conv_check!$C$6</f>
        <v>0</v>
      </c>
      <c r="L7" s="66">
        <f>SUMIFS(conv_raw!$F$3:$F$7000, conv_raw!$M$3:$M$7000, conv_analyse!$A7, conv_raw!$G$3:$G$7000, conv_analyse!L$1)*conv_check!$C$6</f>
        <v>0</v>
      </c>
      <c r="M7" s="66">
        <f>SUMIFS(conv_raw!$F$3:$F$7000, conv_raw!$M$3:$M$7000, conv_analyse!$A7, conv_raw!$G$3:$G$7000, conv_analyse!M$1)*conv_check!$C$6</f>
        <v>0</v>
      </c>
      <c r="N7" s="66">
        <f>SUMIFS(conv_raw!$F$3:$F$7000, conv_raw!$M$3:$M$7000, conv_analyse!$A7, conv_raw!$G$3:$G$7000, conv_analyse!N$1)*conv_check!$C$6</f>
        <v>0</v>
      </c>
      <c r="O7" s="66">
        <f>SUMIFS(conv_raw!$F$3:$F$7000, conv_raw!$M$3:$M$7000, conv_analyse!$A7, conv_raw!$G$3:$G$7000, conv_analyse!O$1)*conv_check!$C$6</f>
        <v>0</v>
      </c>
      <c r="P7" s="66">
        <f>SUMIFS(conv_raw!$F$3:$F$7000, conv_raw!$M$3:$M$7000, conv_analyse!$A7, conv_raw!$G$3:$G$7000, conv_analyse!P$1)*conv_check!$C$6</f>
        <v>0</v>
      </c>
      <c r="Q7" s="66">
        <f>SUMIFS(conv_raw!$F$3:$F$7000, conv_raw!$M$3:$M$7000, conv_analyse!$A7, conv_raw!$G$3:$G$7000, conv_analyse!Q$1)*conv_check!$C$6</f>
        <v>0</v>
      </c>
      <c r="R7" s="66">
        <f>SUMIFS(conv_raw!$F$3:$F$7000, conv_raw!$M$3:$M$7000, conv_analyse!$A7, conv_raw!$G$3:$G$7000, conv_analyse!R$1)*conv_check!$C$6</f>
        <v>0</v>
      </c>
      <c r="S7" s="66">
        <f>SUMIFS(conv_raw!$F$3:$F$7000, conv_raw!$M$3:$M$7000, conv_analyse!$A7, conv_raw!$G$3:$G$7000, conv_analyse!S$1)*conv_check!$C$6</f>
        <v>0</v>
      </c>
      <c r="T7" s="66">
        <f>SUMIFS(conv_raw!$F$3:$F$7000, conv_raw!$M$3:$M$7000, conv_analyse!$A7, conv_raw!$G$3:$G$7000, conv_analyse!T$1)*conv_check!$C$6</f>
        <v>0</v>
      </c>
    </row>
    <row r="8" spans="1:20" x14ac:dyDescent="0.25">
      <c r="A8">
        <v>1906</v>
      </c>
      <c r="B8" s="66">
        <f>SUMIFS(conv_raw!$F$3:$F$7000, conv_raw!$M$3:$M$7000, conv_analyse!$A8, conv_raw!$G$3:$G$7000, conv_analyse!B$1)*conv_check!$C$6</f>
        <v>0</v>
      </c>
      <c r="C8" s="66">
        <f>SUMIFS(conv_raw!$F$3:$F$7000, conv_raw!$M$3:$M$7000, conv_analyse!$A8, conv_raw!$G$3:$G$7000, conv_analyse!C$1)*conv_check!$C$6</f>
        <v>0</v>
      </c>
      <c r="D8" s="66">
        <f>SUMIFS(conv_raw!$F$3:$F$7000, conv_raw!$M$3:$M$7000, conv_analyse!$A8, conv_raw!$G$3:$G$7000, conv_analyse!D$1)*conv_check!$C$6</f>
        <v>0</v>
      </c>
      <c r="E8" s="66">
        <f>SUMIFS(conv_raw!$F$3:$F$7000, conv_raw!$M$3:$M$7000, conv_analyse!$A8, conv_raw!$G$3:$G$7000, conv_analyse!E$1)*conv_check!$C$6</f>
        <v>0</v>
      </c>
      <c r="F8" s="66">
        <f>SUMIFS(conv_raw!$F$3:$F$7000, conv_raw!$M$3:$M$7000, conv_analyse!$A8, conv_raw!$G$3:$G$7000, conv_analyse!F$1)*conv_check!$C$6</f>
        <v>0</v>
      </c>
      <c r="G8" s="66">
        <f>SUMIFS(conv_raw!$F$3:$F$7000, conv_raw!$M$3:$M$7000, conv_analyse!$A8, conv_raw!$G$3:$G$7000, conv_analyse!G$1)*conv_check!$C$6</f>
        <v>0</v>
      </c>
      <c r="H8" s="66">
        <f>SUMIFS(conv_raw!$F$3:$F$7000, conv_raw!$M$3:$M$7000, conv_analyse!$A8, conv_raw!$G$3:$G$7000, conv_analyse!H$1)*conv_check!$C$6</f>
        <v>0</v>
      </c>
      <c r="I8" s="66">
        <f>SUMIFS(conv_raw!$F$3:$F$7000, conv_raw!$M$3:$M$7000, conv_analyse!$A8, conv_raw!$G$3:$G$7000, conv_analyse!I$1)*conv_check!$C$6</f>
        <v>0</v>
      </c>
      <c r="J8" s="66">
        <f>SUMIFS(conv_raw!$F$3:$F$7000, conv_raw!$M$3:$M$7000, conv_analyse!$A8, conv_raw!$G$3:$G$7000, conv_analyse!J$1)*conv_check!$C$6</f>
        <v>0</v>
      </c>
      <c r="K8" s="66">
        <f>SUMIFS(conv_raw!$F$3:$F$7000, conv_raw!$M$3:$M$7000, conv_analyse!$A8, conv_raw!$G$3:$G$7000, conv_analyse!K$1)*conv_check!$C$6</f>
        <v>0</v>
      </c>
      <c r="L8" s="66">
        <f>SUMIFS(conv_raw!$F$3:$F$7000, conv_raw!$M$3:$M$7000, conv_analyse!$A8, conv_raw!$G$3:$G$7000, conv_analyse!L$1)*conv_check!$C$6</f>
        <v>0</v>
      </c>
      <c r="M8" s="66">
        <f>SUMIFS(conv_raw!$F$3:$F$7000, conv_raw!$M$3:$M$7000, conv_analyse!$A8, conv_raw!$G$3:$G$7000, conv_analyse!M$1)*conv_check!$C$6</f>
        <v>0</v>
      </c>
      <c r="N8" s="66">
        <f>SUMIFS(conv_raw!$F$3:$F$7000, conv_raw!$M$3:$M$7000, conv_analyse!$A8, conv_raw!$G$3:$G$7000, conv_analyse!N$1)*conv_check!$C$6</f>
        <v>0</v>
      </c>
      <c r="O8" s="66">
        <f>SUMIFS(conv_raw!$F$3:$F$7000, conv_raw!$M$3:$M$7000, conv_analyse!$A8, conv_raw!$G$3:$G$7000, conv_analyse!O$1)*conv_check!$C$6</f>
        <v>0</v>
      </c>
      <c r="P8" s="66">
        <f>SUMIFS(conv_raw!$F$3:$F$7000, conv_raw!$M$3:$M$7000, conv_analyse!$A8, conv_raw!$G$3:$G$7000, conv_analyse!P$1)*conv_check!$C$6</f>
        <v>0</v>
      </c>
      <c r="Q8" s="66">
        <f>SUMIFS(conv_raw!$F$3:$F$7000, conv_raw!$M$3:$M$7000, conv_analyse!$A8, conv_raw!$G$3:$G$7000, conv_analyse!Q$1)*conv_check!$C$6</f>
        <v>0</v>
      </c>
      <c r="R8" s="66">
        <f>SUMIFS(conv_raw!$F$3:$F$7000, conv_raw!$M$3:$M$7000, conv_analyse!$A8, conv_raw!$G$3:$G$7000, conv_analyse!R$1)*conv_check!$C$6</f>
        <v>0</v>
      </c>
      <c r="S8" s="66">
        <f>SUMIFS(conv_raw!$F$3:$F$7000, conv_raw!$M$3:$M$7000, conv_analyse!$A8, conv_raw!$G$3:$G$7000, conv_analyse!S$1)*conv_check!$C$6</f>
        <v>0</v>
      </c>
      <c r="T8" s="66">
        <f>SUMIFS(conv_raw!$F$3:$F$7000, conv_raw!$M$3:$M$7000, conv_analyse!$A8, conv_raw!$G$3:$G$7000, conv_analyse!T$1)*conv_check!$C$6</f>
        <v>0</v>
      </c>
    </row>
    <row r="9" spans="1:20" x14ac:dyDescent="0.25">
      <c r="A9">
        <v>1907</v>
      </c>
      <c r="B9" s="66">
        <f>SUMIFS(conv_raw!$F$3:$F$7000, conv_raw!$M$3:$M$7000, conv_analyse!$A9, conv_raw!$G$3:$G$7000, conv_analyse!B$1)*conv_check!$C$6</f>
        <v>0</v>
      </c>
      <c r="C9" s="66">
        <f>SUMIFS(conv_raw!$F$3:$F$7000, conv_raw!$M$3:$M$7000, conv_analyse!$A9, conv_raw!$G$3:$G$7000, conv_analyse!C$1)*conv_check!$C$6</f>
        <v>0</v>
      </c>
      <c r="D9" s="66">
        <f>SUMIFS(conv_raw!$F$3:$F$7000, conv_raw!$M$3:$M$7000, conv_analyse!$A9, conv_raw!$G$3:$G$7000, conv_analyse!D$1)*conv_check!$C$6</f>
        <v>0</v>
      </c>
      <c r="E9" s="66">
        <f>SUMIFS(conv_raw!$F$3:$F$7000, conv_raw!$M$3:$M$7000, conv_analyse!$A9, conv_raw!$G$3:$G$7000, conv_analyse!E$1)*conv_check!$C$6</f>
        <v>0</v>
      </c>
      <c r="F9" s="66">
        <f>SUMIFS(conv_raw!$F$3:$F$7000, conv_raw!$M$3:$M$7000, conv_analyse!$A9, conv_raw!$G$3:$G$7000, conv_analyse!F$1)*conv_check!$C$6</f>
        <v>0</v>
      </c>
      <c r="G9" s="66">
        <f>SUMIFS(conv_raw!$F$3:$F$7000, conv_raw!$M$3:$M$7000, conv_analyse!$A9, conv_raw!$G$3:$G$7000, conv_analyse!G$1)*conv_check!$C$6</f>
        <v>0</v>
      </c>
      <c r="H9" s="66">
        <f>SUMIFS(conv_raw!$F$3:$F$7000, conv_raw!$M$3:$M$7000, conv_analyse!$A9, conv_raw!$G$3:$G$7000, conv_analyse!H$1)*conv_check!$C$6</f>
        <v>0</v>
      </c>
      <c r="I9" s="66">
        <f>SUMIFS(conv_raw!$F$3:$F$7000, conv_raw!$M$3:$M$7000, conv_analyse!$A9, conv_raw!$G$3:$G$7000, conv_analyse!I$1)*conv_check!$C$6</f>
        <v>0</v>
      </c>
      <c r="J9" s="66">
        <f>SUMIFS(conv_raw!$F$3:$F$7000, conv_raw!$M$3:$M$7000, conv_analyse!$A9, conv_raw!$G$3:$G$7000, conv_analyse!J$1)*conv_check!$C$6</f>
        <v>0</v>
      </c>
      <c r="K9" s="66">
        <f>SUMIFS(conv_raw!$F$3:$F$7000, conv_raw!$M$3:$M$7000, conv_analyse!$A9, conv_raw!$G$3:$G$7000, conv_analyse!K$1)*conv_check!$C$6</f>
        <v>0</v>
      </c>
      <c r="L9" s="66">
        <f>SUMIFS(conv_raw!$F$3:$F$7000, conv_raw!$M$3:$M$7000, conv_analyse!$A9, conv_raw!$G$3:$G$7000, conv_analyse!L$1)*conv_check!$C$6</f>
        <v>0</v>
      </c>
      <c r="M9" s="66">
        <f>SUMIFS(conv_raw!$F$3:$F$7000, conv_raw!$M$3:$M$7000, conv_analyse!$A9, conv_raw!$G$3:$G$7000, conv_analyse!M$1)*conv_check!$C$6</f>
        <v>0</v>
      </c>
      <c r="N9" s="66">
        <f>SUMIFS(conv_raw!$F$3:$F$7000, conv_raw!$M$3:$M$7000, conv_analyse!$A9, conv_raw!$G$3:$G$7000, conv_analyse!N$1)*conv_check!$C$6</f>
        <v>0</v>
      </c>
      <c r="O9" s="66">
        <f>SUMIFS(conv_raw!$F$3:$F$7000, conv_raw!$M$3:$M$7000, conv_analyse!$A9, conv_raw!$G$3:$G$7000, conv_analyse!O$1)*conv_check!$C$6</f>
        <v>0</v>
      </c>
      <c r="P9" s="66">
        <f>SUMIFS(conv_raw!$F$3:$F$7000, conv_raw!$M$3:$M$7000, conv_analyse!$A9, conv_raw!$G$3:$G$7000, conv_analyse!P$1)*conv_check!$C$6</f>
        <v>0</v>
      </c>
      <c r="Q9" s="66">
        <f>SUMIFS(conv_raw!$F$3:$F$7000, conv_raw!$M$3:$M$7000, conv_analyse!$A9, conv_raw!$G$3:$G$7000, conv_analyse!Q$1)*conv_check!$C$6</f>
        <v>0</v>
      </c>
      <c r="R9" s="66">
        <f>SUMIFS(conv_raw!$F$3:$F$7000, conv_raw!$M$3:$M$7000, conv_analyse!$A9, conv_raw!$G$3:$G$7000, conv_analyse!R$1)*conv_check!$C$6</f>
        <v>0</v>
      </c>
      <c r="S9" s="66">
        <f>SUMIFS(conv_raw!$F$3:$F$7000, conv_raw!$M$3:$M$7000, conv_analyse!$A9, conv_raw!$G$3:$G$7000, conv_analyse!S$1)*conv_check!$C$6</f>
        <v>0</v>
      </c>
      <c r="T9" s="66">
        <f>SUMIFS(conv_raw!$F$3:$F$7000, conv_raw!$M$3:$M$7000, conv_analyse!$A9, conv_raw!$G$3:$G$7000, conv_analyse!T$1)*conv_check!$C$6</f>
        <v>0</v>
      </c>
    </row>
    <row r="10" spans="1:20" x14ac:dyDescent="0.25">
      <c r="A10">
        <v>1908</v>
      </c>
      <c r="B10" s="66">
        <f>SUMIFS(conv_raw!$F$3:$F$7000, conv_raw!$M$3:$M$7000, conv_analyse!$A10, conv_raw!$G$3:$G$7000, conv_analyse!B$1)*conv_check!$C$6</f>
        <v>0</v>
      </c>
      <c r="C10" s="66">
        <f>SUMIFS(conv_raw!$F$3:$F$7000, conv_raw!$M$3:$M$7000, conv_analyse!$A10, conv_raw!$G$3:$G$7000, conv_analyse!C$1)*conv_check!$C$6</f>
        <v>0</v>
      </c>
      <c r="D10" s="66">
        <f>SUMIFS(conv_raw!$F$3:$F$7000, conv_raw!$M$3:$M$7000, conv_analyse!$A10, conv_raw!$G$3:$G$7000, conv_analyse!D$1)*conv_check!$C$6</f>
        <v>0</v>
      </c>
      <c r="E10" s="66">
        <f>SUMIFS(conv_raw!$F$3:$F$7000, conv_raw!$M$3:$M$7000, conv_analyse!$A10, conv_raw!$G$3:$G$7000, conv_analyse!E$1)*conv_check!$C$6</f>
        <v>0</v>
      </c>
      <c r="F10" s="66">
        <f>SUMIFS(conv_raw!$F$3:$F$7000, conv_raw!$M$3:$M$7000, conv_analyse!$A10, conv_raw!$G$3:$G$7000, conv_analyse!F$1)*conv_check!$C$6</f>
        <v>0</v>
      </c>
      <c r="G10" s="66">
        <f>SUMIFS(conv_raw!$F$3:$F$7000, conv_raw!$M$3:$M$7000, conv_analyse!$A10, conv_raw!$G$3:$G$7000, conv_analyse!G$1)*conv_check!$C$6</f>
        <v>0</v>
      </c>
      <c r="H10" s="66">
        <f>SUMIFS(conv_raw!$F$3:$F$7000, conv_raw!$M$3:$M$7000, conv_analyse!$A10, conv_raw!$G$3:$G$7000, conv_analyse!H$1)*conv_check!$C$6</f>
        <v>0</v>
      </c>
      <c r="I10" s="66">
        <f>SUMIFS(conv_raw!$F$3:$F$7000, conv_raw!$M$3:$M$7000, conv_analyse!$A10, conv_raw!$G$3:$G$7000, conv_analyse!I$1)*conv_check!$C$6</f>
        <v>0</v>
      </c>
      <c r="J10" s="66">
        <f>SUMIFS(conv_raw!$F$3:$F$7000, conv_raw!$M$3:$M$7000, conv_analyse!$A10, conv_raw!$G$3:$G$7000, conv_analyse!J$1)*conv_check!$C$6</f>
        <v>0</v>
      </c>
      <c r="K10" s="66">
        <f>SUMIFS(conv_raw!$F$3:$F$7000, conv_raw!$M$3:$M$7000, conv_analyse!$A10, conv_raw!$G$3:$G$7000, conv_analyse!K$1)*conv_check!$C$6</f>
        <v>0</v>
      </c>
      <c r="L10" s="66">
        <f>SUMIFS(conv_raw!$F$3:$F$7000, conv_raw!$M$3:$M$7000, conv_analyse!$A10, conv_raw!$G$3:$G$7000, conv_analyse!L$1)*conv_check!$C$6</f>
        <v>0</v>
      </c>
      <c r="M10" s="66">
        <f>SUMIFS(conv_raw!$F$3:$F$7000, conv_raw!$M$3:$M$7000, conv_analyse!$A10, conv_raw!$G$3:$G$7000, conv_analyse!M$1)*conv_check!$C$6</f>
        <v>0</v>
      </c>
      <c r="N10" s="66">
        <f>SUMIFS(conv_raw!$F$3:$F$7000, conv_raw!$M$3:$M$7000, conv_analyse!$A10, conv_raw!$G$3:$G$7000, conv_analyse!N$1)*conv_check!$C$6</f>
        <v>0</v>
      </c>
      <c r="O10" s="66">
        <f>SUMIFS(conv_raw!$F$3:$F$7000, conv_raw!$M$3:$M$7000, conv_analyse!$A10, conv_raw!$G$3:$G$7000, conv_analyse!O$1)*conv_check!$C$6</f>
        <v>0</v>
      </c>
      <c r="P10" s="66">
        <f>SUMIFS(conv_raw!$F$3:$F$7000, conv_raw!$M$3:$M$7000, conv_analyse!$A10, conv_raw!$G$3:$G$7000, conv_analyse!P$1)*conv_check!$C$6</f>
        <v>0</v>
      </c>
      <c r="Q10" s="66">
        <f>SUMIFS(conv_raw!$F$3:$F$7000, conv_raw!$M$3:$M$7000, conv_analyse!$A10, conv_raw!$G$3:$G$7000, conv_analyse!Q$1)*conv_check!$C$6</f>
        <v>0</v>
      </c>
      <c r="R10" s="66">
        <f>SUMIFS(conv_raw!$F$3:$F$7000, conv_raw!$M$3:$M$7000, conv_analyse!$A10, conv_raw!$G$3:$G$7000, conv_analyse!R$1)*conv_check!$C$6</f>
        <v>0</v>
      </c>
      <c r="S10" s="66">
        <f>SUMIFS(conv_raw!$F$3:$F$7000, conv_raw!$M$3:$M$7000, conv_analyse!$A10, conv_raw!$G$3:$G$7000, conv_analyse!S$1)*conv_check!$C$6</f>
        <v>0</v>
      </c>
      <c r="T10" s="66">
        <f>SUMIFS(conv_raw!$F$3:$F$7000, conv_raw!$M$3:$M$7000, conv_analyse!$A10, conv_raw!$G$3:$G$7000, conv_analyse!T$1)*conv_check!$C$6</f>
        <v>0</v>
      </c>
    </row>
    <row r="11" spans="1:20" x14ac:dyDescent="0.25">
      <c r="A11">
        <v>1909</v>
      </c>
      <c r="B11" s="66">
        <f>SUMIFS(conv_raw!$F$3:$F$7000, conv_raw!$M$3:$M$7000, conv_analyse!$A11, conv_raw!$G$3:$G$7000, conv_analyse!B$1)*conv_check!$C$6</f>
        <v>0</v>
      </c>
      <c r="C11" s="66">
        <f>SUMIFS(conv_raw!$F$3:$F$7000, conv_raw!$M$3:$M$7000, conv_analyse!$A11, conv_raw!$G$3:$G$7000, conv_analyse!C$1)*conv_check!$C$6</f>
        <v>0</v>
      </c>
      <c r="D11" s="66">
        <f>SUMIFS(conv_raw!$F$3:$F$7000, conv_raw!$M$3:$M$7000, conv_analyse!$A11, conv_raw!$G$3:$G$7000, conv_analyse!D$1)*conv_check!$C$6</f>
        <v>0</v>
      </c>
      <c r="E11" s="66">
        <f>SUMIFS(conv_raw!$F$3:$F$7000, conv_raw!$M$3:$M$7000, conv_analyse!$A11, conv_raw!$G$3:$G$7000, conv_analyse!E$1)*conv_check!$C$6</f>
        <v>0</v>
      </c>
      <c r="F11" s="66">
        <f>SUMIFS(conv_raw!$F$3:$F$7000, conv_raw!$M$3:$M$7000, conv_analyse!$A11, conv_raw!$G$3:$G$7000, conv_analyse!F$1)*conv_check!$C$6</f>
        <v>0</v>
      </c>
      <c r="G11" s="66">
        <f>SUMIFS(conv_raw!$F$3:$F$7000, conv_raw!$M$3:$M$7000, conv_analyse!$A11, conv_raw!$G$3:$G$7000, conv_analyse!G$1)*conv_check!$C$6</f>
        <v>0</v>
      </c>
      <c r="H11" s="66">
        <f>SUMIFS(conv_raw!$F$3:$F$7000, conv_raw!$M$3:$M$7000, conv_analyse!$A11, conv_raw!$G$3:$G$7000, conv_analyse!H$1)*conv_check!$C$6</f>
        <v>0</v>
      </c>
      <c r="I11" s="66">
        <f>SUMIFS(conv_raw!$F$3:$F$7000, conv_raw!$M$3:$M$7000, conv_analyse!$A11, conv_raw!$G$3:$G$7000, conv_analyse!I$1)*conv_check!$C$6</f>
        <v>0</v>
      </c>
      <c r="J11" s="66">
        <f>SUMIFS(conv_raw!$F$3:$F$7000, conv_raw!$M$3:$M$7000, conv_analyse!$A11, conv_raw!$G$3:$G$7000, conv_analyse!J$1)*conv_check!$C$6</f>
        <v>0</v>
      </c>
      <c r="K11" s="66">
        <f>SUMIFS(conv_raw!$F$3:$F$7000, conv_raw!$M$3:$M$7000, conv_analyse!$A11, conv_raw!$G$3:$G$7000, conv_analyse!K$1)*conv_check!$C$6</f>
        <v>0</v>
      </c>
      <c r="L11" s="66">
        <f>SUMIFS(conv_raw!$F$3:$F$7000, conv_raw!$M$3:$M$7000, conv_analyse!$A11, conv_raw!$G$3:$G$7000, conv_analyse!L$1)*conv_check!$C$6</f>
        <v>0</v>
      </c>
      <c r="M11" s="66">
        <f>SUMIFS(conv_raw!$F$3:$F$7000, conv_raw!$M$3:$M$7000, conv_analyse!$A11, conv_raw!$G$3:$G$7000, conv_analyse!M$1)*conv_check!$C$6</f>
        <v>0</v>
      </c>
      <c r="N11" s="66">
        <f>SUMIFS(conv_raw!$F$3:$F$7000, conv_raw!$M$3:$M$7000, conv_analyse!$A11, conv_raw!$G$3:$G$7000, conv_analyse!N$1)*conv_check!$C$6</f>
        <v>0</v>
      </c>
      <c r="O11" s="66">
        <f>SUMIFS(conv_raw!$F$3:$F$7000, conv_raw!$M$3:$M$7000, conv_analyse!$A11, conv_raw!$G$3:$G$7000, conv_analyse!O$1)*conv_check!$C$6</f>
        <v>0</v>
      </c>
      <c r="P11" s="66">
        <f>SUMIFS(conv_raw!$F$3:$F$7000, conv_raw!$M$3:$M$7000, conv_analyse!$A11, conv_raw!$G$3:$G$7000, conv_analyse!P$1)*conv_check!$C$6</f>
        <v>0</v>
      </c>
      <c r="Q11" s="66">
        <f>SUMIFS(conv_raw!$F$3:$F$7000, conv_raw!$M$3:$M$7000, conv_analyse!$A11, conv_raw!$G$3:$G$7000, conv_analyse!Q$1)*conv_check!$C$6</f>
        <v>0</v>
      </c>
      <c r="R11" s="66">
        <f>SUMIFS(conv_raw!$F$3:$F$7000, conv_raw!$M$3:$M$7000, conv_analyse!$A11, conv_raw!$G$3:$G$7000, conv_analyse!R$1)*conv_check!$C$6</f>
        <v>0</v>
      </c>
      <c r="S11" s="66">
        <f>SUMIFS(conv_raw!$F$3:$F$7000, conv_raw!$M$3:$M$7000, conv_analyse!$A11, conv_raw!$G$3:$G$7000, conv_analyse!S$1)*conv_check!$C$6</f>
        <v>0</v>
      </c>
      <c r="T11" s="66">
        <f>SUMIFS(conv_raw!$F$3:$F$7000, conv_raw!$M$3:$M$7000, conv_analyse!$A11, conv_raw!$G$3:$G$7000, conv_analyse!T$1)*conv_check!$C$6</f>
        <v>0</v>
      </c>
    </row>
    <row r="12" spans="1:20" x14ac:dyDescent="0.25">
      <c r="A12">
        <v>1910</v>
      </c>
      <c r="B12" s="66">
        <f>SUMIFS(conv_raw!$F$3:$F$7000, conv_raw!$M$3:$M$7000, conv_analyse!$A12, conv_raw!$G$3:$G$7000, conv_analyse!B$1)*conv_check!$C$6</f>
        <v>0</v>
      </c>
      <c r="C12" s="66">
        <f>SUMIFS(conv_raw!$F$3:$F$7000, conv_raw!$M$3:$M$7000, conv_analyse!$A12, conv_raw!$G$3:$G$7000, conv_analyse!C$1)*conv_check!$C$6</f>
        <v>156.88970206253776</v>
      </c>
      <c r="D12" s="66">
        <f>SUMIFS(conv_raw!$F$3:$F$7000, conv_raw!$M$3:$M$7000, conv_analyse!$A12, conv_raw!$G$3:$G$7000, conv_analyse!D$1)*conv_check!$C$6</f>
        <v>0</v>
      </c>
      <c r="E12" s="66">
        <f>SUMIFS(conv_raw!$F$3:$F$7000, conv_raw!$M$3:$M$7000, conv_analyse!$A12, conv_raw!$G$3:$G$7000, conv_analyse!E$1)*conv_check!$C$6</f>
        <v>0</v>
      </c>
      <c r="F12" s="66">
        <f>SUMIFS(conv_raw!$F$3:$F$7000, conv_raw!$M$3:$M$7000, conv_analyse!$A12, conv_raw!$G$3:$G$7000, conv_analyse!F$1)*conv_check!$C$6</f>
        <v>0</v>
      </c>
      <c r="G12" s="66">
        <f>SUMIFS(conv_raw!$F$3:$F$7000, conv_raw!$M$3:$M$7000, conv_analyse!$A12, conv_raw!$G$3:$G$7000, conv_analyse!G$1)*conv_check!$C$6</f>
        <v>0</v>
      </c>
      <c r="H12" s="66">
        <f>SUMIFS(conv_raw!$F$3:$F$7000, conv_raw!$M$3:$M$7000, conv_analyse!$A12, conv_raw!$G$3:$G$7000, conv_analyse!H$1)*conv_check!$C$6</f>
        <v>0</v>
      </c>
      <c r="I12" s="66">
        <f>SUMIFS(conv_raw!$F$3:$F$7000, conv_raw!$M$3:$M$7000, conv_analyse!$A12, conv_raw!$G$3:$G$7000, conv_analyse!I$1)*conv_check!$C$6</f>
        <v>0</v>
      </c>
      <c r="J12" s="66">
        <f>SUMIFS(conv_raw!$F$3:$F$7000, conv_raw!$M$3:$M$7000, conv_analyse!$A12, conv_raw!$G$3:$G$7000, conv_analyse!J$1)*conv_check!$C$6</f>
        <v>0</v>
      </c>
      <c r="K12" s="66">
        <f>SUMIFS(conv_raw!$F$3:$F$7000, conv_raw!$M$3:$M$7000, conv_analyse!$A12, conv_raw!$G$3:$G$7000, conv_analyse!K$1)*conv_check!$C$6</f>
        <v>0</v>
      </c>
      <c r="L12" s="66">
        <f>SUMIFS(conv_raw!$F$3:$F$7000, conv_raw!$M$3:$M$7000, conv_analyse!$A12, conv_raw!$G$3:$G$7000, conv_analyse!L$1)*conv_check!$C$6</f>
        <v>0</v>
      </c>
      <c r="M12" s="66">
        <f>SUMIFS(conv_raw!$F$3:$F$7000, conv_raw!$M$3:$M$7000, conv_analyse!$A12, conv_raw!$G$3:$G$7000, conv_analyse!M$1)*conv_check!$C$6</f>
        <v>0</v>
      </c>
      <c r="N12" s="66">
        <f>SUMIFS(conv_raw!$F$3:$F$7000, conv_raw!$M$3:$M$7000, conv_analyse!$A12, conv_raw!$G$3:$G$7000, conv_analyse!N$1)*conv_check!$C$6</f>
        <v>0</v>
      </c>
      <c r="O12" s="66">
        <f>SUMIFS(conv_raw!$F$3:$F$7000, conv_raw!$M$3:$M$7000, conv_analyse!$A12, conv_raw!$G$3:$G$7000, conv_analyse!O$1)*conv_check!$C$6</f>
        <v>0</v>
      </c>
      <c r="P12" s="66">
        <f>SUMIFS(conv_raw!$F$3:$F$7000, conv_raw!$M$3:$M$7000, conv_analyse!$A12, conv_raw!$G$3:$G$7000, conv_analyse!P$1)*conv_check!$C$6</f>
        <v>0</v>
      </c>
      <c r="Q12" s="66">
        <f>SUMIFS(conv_raw!$F$3:$F$7000, conv_raw!$M$3:$M$7000, conv_analyse!$A12, conv_raw!$G$3:$G$7000, conv_analyse!Q$1)*conv_check!$C$6</f>
        <v>0</v>
      </c>
      <c r="R12" s="66">
        <f>SUMIFS(conv_raw!$F$3:$F$7000, conv_raw!$M$3:$M$7000, conv_analyse!$A12, conv_raw!$G$3:$G$7000, conv_analyse!R$1)*conv_check!$C$6</f>
        <v>0</v>
      </c>
      <c r="S12" s="66">
        <f>SUMIFS(conv_raw!$F$3:$F$7000, conv_raw!$M$3:$M$7000, conv_analyse!$A12, conv_raw!$G$3:$G$7000, conv_analyse!S$1)*conv_check!$C$6</f>
        <v>0</v>
      </c>
      <c r="T12" s="66">
        <f>SUMIFS(conv_raw!$F$3:$F$7000, conv_raw!$M$3:$M$7000, conv_analyse!$A12, conv_raw!$G$3:$G$7000, conv_analyse!T$1)*conv_check!$C$6</f>
        <v>0</v>
      </c>
    </row>
    <row r="13" spans="1:20" x14ac:dyDescent="0.25">
      <c r="A13">
        <v>1911</v>
      </c>
      <c r="B13" s="66">
        <f>SUMIFS(conv_raw!$F$3:$F$7000, conv_raw!$M$3:$M$7000, conv_analyse!$A13, conv_raw!$G$3:$G$7000, conv_analyse!B$1)*conv_check!$C$6</f>
        <v>0</v>
      </c>
      <c r="C13" s="66">
        <f>SUMIFS(conv_raw!$F$3:$F$7000, conv_raw!$M$3:$M$7000, conv_analyse!$A13, conv_raw!$G$3:$G$7000, conv_analyse!C$1)*conv_check!$C$6</f>
        <v>0</v>
      </c>
      <c r="D13" s="66">
        <f>SUMIFS(conv_raw!$F$3:$F$7000, conv_raw!$M$3:$M$7000, conv_analyse!$A13, conv_raw!$G$3:$G$7000, conv_analyse!D$1)*conv_check!$C$6</f>
        <v>0</v>
      </c>
      <c r="E13" s="66">
        <f>SUMIFS(conv_raw!$F$3:$F$7000, conv_raw!$M$3:$M$7000, conv_analyse!$A13, conv_raw!$G$3:$G$7000, conv_analyse!E$1)*conv_check!$C$6</f>
        <v>0</v>
      </c>
      <c r="F13" s="66">
        <f>SUMIFS(conv_raw!$F$3:$F$7000, conv_raw!$M$3:$M$7000, conv_analyse!$A13, conv_raw!$G$3:$G$7000, conv_analyse!F$1)*conv_check!$C$6</f>
        <v>0</v>
      </c>
      <c r="G13" s="66">
        <f>SUMIFS(conv_raw!$F$3:$F$7000, conv_raw!$M$3:$M$7000, conv_analyse!$A13, conv_raw!$G$3:$G$7000, conv_analyse!G$1)*conv_check!$C$6</f>
        <v>0</v>
      </c>
      <c r="H13" s="66">
        <f>SUMIFS(conv_raw!$F$3:$F$7000, conv_raw!$M$3:$M$7000, conv_analyse!$A13, conv_raw!$G$3:$G$7000, conv_analyse!H$1)*conv_check!$C$6</f>
        <v>0</v>
      </c>
      <c r="I13" s="66">
        <f>SUMIFS(conv_raw!$F$3:$F$7000, conv_raw!$M$3:$M$7000, conv_analyse!$A13, conv_raw!$G$3:$G$7000, conv_analyse!I$1)*conv_check!$C$6</f>
        <v>0</v>
      </c>
      <c r="J13" s="66">
        <f>SUMIFS(conv_raw!$F$3:$F$7000, conv_raw!$M$3:$M$7000, conv_analyse!$A13, conv_raw!$G$3:$G$7000, conv_analyse!J$1)*conv_check!$C$6</f>
        <v>0</v>
      </c>
      <c r="K13" s="66">
        <f>SUMIFS(conv_raw!$F$3:$F$7000, conv_raw!$M$3:$M$7000, conv_analyse!$A13, conv_raw!$G$3:$G$7000, conv_analyse!K$1)*conv_check!$C$6</f>
        <v>0</v>
      </c>
      <c r="L13" s="66">
        <f>SUMIFS(conv_raw!$F$3:$F$7000, conv_raw!$M$3:$M$7000, conv_analyse!$A13, conv_raw!$G$3:$G$7000, conv_analyse!L$1)*conv_check!$C$6</f>
        <v>0</v>
      </c>
      <c r="M13" s="66">
        <f>SUMIFS(conv_raw!$F$3:$F$7000, conv_raw!$M$3:$M$7000, conv_analyse!$A13, conv_raw!$G$3:$G$7000, conv_analyse!M$1)*conv_check!$C$6</f>
        <v>0</v>
      </c>
      <c r="N13" s="66">
        <f>SUMIFS(conv_raw!$F$3:$F$7000, conv_raw!$M$3:$M$7000, conv_analyse!$A13, conv_raw!$G$3:$G$7000, conv_analyse!N$1)*conv_check!$C$6</f>
        <v>0</v>
      </c>
      <c r="O13" s="66">
        <f>SUMIFS(conv_raw!$F$3:$F$7000, conv_raw!$M$3:$M$7000, conv_analyse!$A13, conv_raw!$G$3:$G$7000, conv_analyse!O$1)*conv_check!$C$6</f>
        <v>0</v>
      </c>
      <c r="P13" s="66">
        <f>SUMIFS(conv_raw!$F$3:$F$7000, conv_raw!$M$3:$M$7000, conv_analyse!$A13, conv_raw!$G$3:$G$7000, conv_analyse!P$1)*conv_check!$C$6</f>
        <v>0</v>
      </c>
      <c r="Q13" s="66">
        <f>SUMIFS(conv_raw!$F$3:$F$7000, conv_raw!$M$3:$M$7000, conv_analyse!$A13, conv_raw!$G$3:$G$7000, conv_analyse!Q$1)*conv_check!$C$6</f>
        <v>0</v>
      </c>
      <c r="R13" s="66">
        <f>SUMIFS(conv_raw!$F$3:$F$7000, conv_raw!$M$3:$M$7000, conv_analyse!$A13, conv_raw!$G$3:$G$7000, conv_analyse!R$1)*conv_check!$C$6</f>
        <v>0</v>
      </c>
      <c r="S13" s="66">
        <f>SUMIFS(conv_raw!$F$3:$F$7000, conv_raw!$M$3:$M$7000, conv_analyse!$A13, conv_raw!$G$3:$G$7000, conv_analyse!S$1)*conv_check!$C$6</f>
        <v>0</v>
      </c>
      <c r="T13" s="66">
        <f>SUMIFS(conv_raw!$F$3:$F$7000, conv_raw!$M$3:$M$7000, conv_analyse!$A13, conv_raw!$G$3:$G$7000, conv_analyse!T$1)*conv_check!$C$6</f>
        <v>0</v>
      </c>
    </row>
    <row r="14" spans="1:20" x14ac:dyDescent="0.25">
      <c r="A14">
        <v>1912</v>
      </c>
      <c r="B14" s="66">
        <f>SUMIFS(conv_raw!$F$3:$F$7000, conv_raw!$M$3:$M$7000, conv_analyse!$A14, conv_raw!$G$3:$G$7000, conv_analyse!B$1)*conv_check!$C$6</f>
        <v>0</v>
      </c>
      <c r="C14" s="66">
        <f>SUMIFS(conv_raw!$F$3:$F$7000, conv_raw!$M$3:$M$7000, conv_analyse!$A14, conv_raw!$G$3:$G$7000, conv_analyse!C$1)*conv_check!$C$6</f>
        <v>0</v>
      </c>
      <c r="D14" s="66">
        <f>SUMIFS(conv_raw!$F$3:$F$7000, conv_raw!$M$3:$M$7000, conv_analyse!$A14, conv_raw!$G$3:$G$7000, conv_analyse!D$1)*conv_check!$C$6</f>
        <v>0</v>
      </c>
      <c r="E14" s="66">
        <f>SUMIFS(conv_raw!$F$3:$F$7000, conv_raw!$M$3:$M$7000, conv_analyse!$A14, conv_raw!$G$3:$G$7000, conv_analyse!E$1)*conv_check!$C$6</f>
        <v>0</v>
      </c>
      <c r="F14" s="66">
        <f>SUMIFS(conv_raw!$F$3:$F$7000, conv_raw!$M$3:$M$7000, conv_analyse!$A14, conv_raw!$G$3:$G$7000, conv_analyse!F$1)*conv_check!$C$6</f>
        <v>0</v>
      </c>
      <c r="G14" s="66">
        <f>SUMIFS(conv_raw!$F$3:$F$7000, conv_raw!$M$3:$M$7000, conv_analyse!$A14, conv_raw!$G$3:$G$7000, conv_analyse!G$1)*conv_check!$C$6</f>
        <v>0</v>
      </c>
      <c r="H14" s="66">
        <f>SUMIFS(conv_raw!$F$3:$F$7000, conv_raw!$M$3:$M$7000, conv_analyse!$A14, conv_raw!$G$3:$G$7000, conv_analyse!H$1)*conv_check!$C$6</f>
        <v>0</v>
      </c>
      <c r="I14" s="66">
        <f>SUMIFS(conv_raw!$F$3:$F$7000, conv_raw!$M$3:$M$7000, conv_analyse!$A14, conv_raw!$G$3:$G$7000, conv_analyse!I$1)*conv_check!$C$6</f>
        <v>0</v>
      </c>
      <c r="J14" s="66">
        <f>SUMIFS(conv_raw!$F$3:$F$7000, conv_raw!$M$3:$M$7000, conv_analyse!$A14, conv_raw!$G$3:$G$7000, conv_analyse!J$1)*conv_check!$C$6</f>
        <v>0</v>
      </c>
      <c r="K14" s="66">
        <f>SUMIFS(conv_raw!$F$3:$F$7000, conv_raw!$M$3:$M$7000, conv_analyse!$A14, conv_raw!$G$3:$G$7000, conv_analyse!K$1)*conv_check!$C$6</f>
        <v>0</v>
      </c>
      <c r="L14" s="66">
        <f>SUMIFS(conv_raw!$F$3:$F$7000, conv_raw!$M$3:$M$7000, conv_analyse!$A14, conv_raw!$G$3:$G$7000, conv_analyse!L$1)*conv_check!$C$6</f>
        <v>0</v>
      </c>
      <c r="M14" s="66">
        <f>SUMIFS(conv_raw!$F$3:$F$7000, conv_raw!$M$3:$M$7000, conv_analyse!$A14, conv_raw!$G$3:$G$7000, conv_analyse!M$1)*conv_check!$C$6</f>
        <v>0</v>
      </c>
      <c r="N14" s="66">
        <f>SUMIFS(conv_raw!$F$3:$F$7000, conv_raw!$M$3:$M$7000, conv_analyse!$A14, conv_raw!$G$3:$G$7000, conv_analyse!N$1)*conv_check!$C$6</f>
        <v>0</v>
      </c>
      <c r="O14" s="66">
        <f>SUMIFS(conv_raw!$F$3:$F$7000, conv_raw!$M$3:$M$7000, conv_analyse!$A14, conv_raw!$G$3:$G$7000, conv_analyse!O$1)*conv_check!$C$6</f>
        <v>0</v>
      </c>
      <c r="P14" s="66">
        <f>SUMIFS(conv_raw!$F$3:$F$7000, conv_raw!$M$3:$M$7000, conv_analyse!$A14, conv_raw!$G$3:$G$7000, conv_analyse!P$1)*conv_check!$C$6</f>
        <v>0</v>
      </c>
      <c r="Q14" s="66">
        <f>SUMIFS(conv_raw!$F$3:$F$7000, conv_raw!$M$3:$M$7000, conv_analyse!$A14, conv_raw!$G$3:$G$7000, conv_analyse!Q$1)*conv_check!$C$6</f>
        <v>0</v>
      </c>
      <c r="R14" s="66">
        <f>SUMIFS(conv_raw!$F$3:$F$7000, conv_raw!$M$3:$M$7000, conv_analyse!$A14, conv_raw!$G$3:$G$7000, conv_analyse!R$1)*conv_check!$C$6</f>
        <v>0</v>
      </c>
      <c r="S14" s="66">
        <f>SUMIFS(conv_raw!$F$3:$F$7000, conv_raw!$M$3:$M$7000, conv_analyse!$A14, conv_raw!$G$3:$G$7000, conv_analyse!S$1)*conv_check!$C$6</f>
        <v>0</v>
      </c>
      <c r="T14" s="66">
        <f>SUMIFS(conv_raw!$F$3:$F$7000, conv_raw!$M$3:$M$7000, conv_analyse!$A14, conv_raw!$G$3:$G$7000, conv_analyse!T$1)*conv_check!$C$6</f>
        <v>0</v>
      </c>
    </row>
    <row r="15" spans="1:20" x14ac:dyDescent="0.25">
      <c r="A15">
        <v>1913</v>
      </c>
      <c r="B15" s="66">
        <f>SUMIFS(conv_raw!$F$3:$F$7000, conv_raw!$M$3:$M$7000, conv_analyse!$A15, conv_raw!$G$3:$G$7000, conv_analyse!B$1)*conv_check!$C$6</f>
        <v>0</v>
      </c>
      <c r="C15" s="66">
        <f>SUMIFS(conv_raw!$F$3:$F$7000, conv_raw!$M$3:$M$7000, conv_analyse!$A15, conv_raw!$G$3:$G$7000, conv_analyse!C$1)*conv_check!$C$6</f>
        <v>0</v>
      </c>
      <c r="D15" s="66">
        <f>SUMIFS(conv_raw!$F$3:$F$7000, conv_raw!$M$3:$M$7000, conv_analyse!$A15, conv_raw!$G$3:$G$7000, conv_analyse!D$1)*conv_check!$C$6</f>
        <v>0</v>
      </c>
      <c r="E15" s="66">
        <f>SUMIFS(conv_raw!$F$3:$F$7000, conv_raw!$M$3:$M$7000, conv_analyse!$A15, conv_raw!$G$3:$G$7000, conv_analyse!E$1)*conv_check!$C$6</f>
        <v>0</v>
      </c>
      <c r="F15" s="66">
        <f>SUMIFS(conv_raw!$F$3:$F$7000, conv_raw!$M$3:$M$7000, conv_analyse!$A15, conv_raw!$G$3:$G$7000, conv_analyse!F$1)*conv_check!$C$6</f>
        <v>0</v>
      </c>
      <c r="G15" s="66">
        <f>SUMIFS(conv_raw!$F$3:$F$7000, conv_raw!$M$3:$M$7000, conv_analyse!$A15, conv_raw!$G$3:$G$7000, conv_analyse!G$1)*conv_check!$C$6</f>
        <v>0</v>
      </c>
      <c r="H15" s="66">
        <f>SUMIFS(conv_raw!$F$3:$F$7000, conv_raw!$M$3:$M$7000, conv_analyse!$A15, conv_raw!$G$3:$G$7000, conv_analyse!H$1)*conv_check!$C$6</f>
        <v>0</v>
      </c>
      <c r="I15" s="66">
        <f>SUMIFS(conv_raw!$F$3:$F$7000, conv_raw!$M$3:$M$7000, conv_analyse!$A15, conv_raw!$G$3:$G$7000, conv_analyse!I$1)*conv_check!$C$6</f>
        <v>0</v>
      </c>
      <c r="J15" s="66">
        <f>SUMIFS(conv_raw!$F$3:$F$7000, conv_raw!$M$3:$M$7000, conv_analyse!$A15, conv_raw!$G$3:$G$7000, conv_analyse!J$1)*conv_check!$C$6</f>
        <v>0</v>
      </c>
      <c r="K15" s="66">
        <f>SUMIFS(conv_raw!$F$3:$F$7000, conv_raw!$M$3:$M$7000, conv_analyse!$A15, conv_raw!$G$3:$G$7000, conv_analyse!K$1)*conv_check!$C$6</f>
        <v>0</v>
      </c>
      <c r="L15" s="66">
        <f>SUMIFS(conv_raw!$F$3:$F$7000, conv_raw!$M$3:$M$7000, conv_analyse!$A15, conv_raw!$G$3:$G$7000, conv_analyse!L$1)*conv_check!$C$6</f>
        <v>0</v>
      </c>
      <c r="M15" s="66">
        <f>SUMIFS(conv_raw!$F$3:$F$7000, conv_raw!$M$3:$M$7000, conv_analyse!$A15, conv_raw!$G$3:$G$7000, conv_analyse!M$1)*conv_check!$C$6</f>
        <v>0</v>
      </c>
      <c r="N15" s="66">
        <f>SUMIFS(conv_raw!$F$3:$F$7000, conv_raw!$M$3:$M$7000, conv_analyse!$A15, conv_raw!$G$3:$G$7000, conv_analyse!N$1)*conv_check!$C$6</f>
        <v>0</v>
      </c>
      <c r="O15" s="66">
        <f>SUMIFS(conv_raw!$F$3:$F$7000, conv_raw!$M$3:$M$7000, conv_analyse!$A15, conv_raw!$G$3:$G$7000, conv_analyse!O$1)*conv_check!$C$6</f>
        <v>0</v>
      </c>
      <c r="P15" s="66">
        <f>SUMIFS(conv_raw!$F$3:$F$7000, conv_raw!$M$3:$M$7000, conv_analyse!$A15, conv_raw!$G$3:$G$7000, conv_analyse!P$1)*conv_check!$C$6</f>
        <v>0</v>
      </c>
      <c r="Q15" s="66">
        <f>SUMIFS(conv_raw!$F$3:$F$7000, conv_raw!$M$3:$M$7000, conv_analyse!$A15, conv_raw!$G$3:$G$7000, conv_analyse!Q$1)*conv_check!$C$6</f>
        <v>0</v>
      </c>
      <c r="R15" s="66">
        <f>SUMIFS(conv_raw!$F$3:$F$7000, conv_raw!$M$3:$M$7000, conv_analyse!$A15, conv_raw!$G$3:$G$7000, conv_analyse!R$1)*conv_check!$C$6</f>
        <v>0</v>
      </c>
      <c r="S15" s="66">
        <f>SUMIFS(conv_raw!$F$3:$F$7000, conv_raw!$M$3:$M$7000, conv_analyse!$A15, conv_raw!$G$3:$G$7000, conv_analyse!S$1)*conv_check!$C$6</f>
        <v>0</v>
      </c>
      <c r="T15" s="66">
        <f>SUMIFS(conv_raw!$F$3:$F$7000, conv_raw!$M$3:$M$7000, conv_analyse!$A15, conv_raw!$G$3:$G$7000, conv_analyse!T$1)*conv_check!$C$6</f>
        <v>0</v>
      </c>
    </row>
    <row r="16" spans="1:20" x14ac:dyDescent="0.25">
      <c r="A16">
        <v>1914</v>
      </c>
      <c r="B16" s="66">
        <f>SUMIFS(conv_raw!$F$3:$F$7000, conv_raw!$M$3:$M$7000, conv_analyse!$A16, conv_raw!$G$3:$G$7000, conv_analyse!B$1)*conv_check!$C$6</f>
        <v>0</v>
      </c>
      <c r="C16" s="66">
        <f>SUMIFS(conv_raw!$F$3:$F$7000, conv_raw!$M$3:$M$7000, conv_analyse!$A16, conv_raw!$G$3:$G$7000, conv_analyse!C$1)*conv_check!$C$6</f>
        <v>0</v>
      </c>
      <c r="D16" s="66">
        <f>SUMIFS(conv_raw!$F$3:$F$7000, conv_raw!$M$3:$M$7000, conv_analyse!$A16, conv_raw!$G$3:$G$7000, conv_analyse!D$1)*conv_check!$C$6</f>
        <v>0</v>
      </c>
      <c r="E16" s="66">
        <f>SUMIFS(conv_raw!$F$3:$F$7000, conv_raw!$M$3:$M$7000, conv_analyse!$A16, conv_raw!$G$3:$G$7000, conv_analyse!E$1)*conv_check!$C$6</f>
        <v>0</v>
      </c>
      <c r="F16" s="66">
        <f>SUMIFS(conv_raw!$F$3:$F$7000, conv_raw!$M$3:$M$7000, conv_analyse!$A16, conv_raw!$G$3:$G$7000, conv_analyse!F$1)*conv_check!$C$6</f>
        <v>0</v>
      </c>
      <c r="G16" s="66">
        <f>SUMIFS(conv_raw!$F$3:$F$7000, conv_raw!$M$3:$M$7000, conv_analyse!$A16, conv_raw!$G$3:$G$7000, conv_analyse!G$1)*conv_check!$C$6</f>
        <v>0</v>
      </c>
      <c r="H16" s="66">
        <f>SUMIFS(conv_raw!$F$3:$F$7000, conv_raw!$M$3:$M$7000, conv_analyse!$A16, conv_raw!$G$3:$G$7000, conv_analyse!H$1)*conv_check!$C$6</f>
        <v>0</v>
      </c>
      <c r="I16" s="66">
        <f>SUMIFS(conv_raw!$F$3:$F$7000, conv_raw!$M$3:$M$7000, conv_analyse!$A16, conv_raw!$G$3:$G$7000, conv_analyse!I$1)*conv_check!$C$6</f>
        <v>0</v>
      </c>
      <c r="J16" s="66">
        <f>SUMIFS(conv_raw!$F$3:$F$7000, conv_raw!$M$3:$M$7000, conv_analyse!$A16, conv_raw!$G$3:$G$7000, conv_analyse!J$1)*conv_check!$C$6</f>
        <v>0</v>
      </c>
      <c r="K16" s="66">
        <f>SUMIFS(conv_raw!$F$3:$F$7000, conv_raw!$M$3:$M$7000, conv_analyse!$A16, conv_raw!$G$3:$G$7000, conv_analyse!K$1)*conv_check!$C$6</f>
        <v>0</v>
      </c>
      <c r="L16" s="66">
        <f>SUMIFS(conv_raw!$F$3:$F$7000, conv_raw!$M$3:$M$7000, conv_analyse!$A16, conv_raw!$G$3:$G$7000, conv_analyse!L$1)*conv_check!$C$6</f>
        <v>0</v>
      </c>
      <c r="M16" s="66">
        <f>SUMIFS(conv_raw!$F$3:$F$7000, conv_raw!$M$3:$M$7000, conv_analyse!$A16, conv_raw!$G$3:$G$7000, conv_analyse!M$1)*conv_check!$C$6</f>
        <v>0</v>
      </c>
      <c r="N16" s="66">
        <f>SUMIFS(conv_raw!$F$3:$F$7000, conv_raw!$M$3:$M$7000, conv_analyse!$A16, conv_raw!$G$3:$G$7000, conv_analyse!N$1)*conv_check!$C$6</f>
        <v>0</v>
      </c>
      <c r="O16" s="66">
        <f>SUMIFS(conv_raw!$F$3:$F$7000, conv_raw!$M$3:$M$7000, conv_analyse!$A16, conv_raw!$G$3:$G$7000, conv_analyse!O$1)*conv_check!$C$6</f>
        <v>0</v>
      </c>
      <c r="P16" s="66">
        <f>SUMIFS(conv_raw!$F$3:$F$7000, conv_raw!$M$3:$M$7000, conv_analyse!$A16, conv_raw!$G$3:$G$7000, conv_analyse!P$1)*conv_check!$C$6</f>
        <v>0</v>
      </c>
      <c r="Q16" s="66">
        <f>SUMIFS(conv_raw!$F$3:$F$7000, conv_raw!$M$3:$M$7000, conv_analyse!$A16, conv_raw!$G$3:$G$7000, conv_analyse!Q$1)*conv_check!$C$6</f>
        <v>0</v>
      </c>
      <c r="R16" s="66">
        <f>SUMIFS(conv_raw!$F$3:$F$7000, conv_raw!$M$3:$M$7000, conv_analyse!$A16, conv_raw!$G$3:$G$7000, conv_analyse!R$1)*conv_check!$C$6</f>
        <v>0</v>
      </c>
      <c r="S16" s="66">
        <f>SUMIFS(conv_raw!$F$3:$F$7000, conv_raw!$M$3:$M$7000, conv_analyse!$A16, conv_raw!$G$3:$G$7000, conv_analyse!S$1)*conv_check!$C$6</f>
        <v>0</v>
      </c>
      <c r="T16" s="66">
        <f>SUMIFS(conv_raw!$F$3:$F$7000, conv_raw!$M$3:$M$7000, conv_analyse!$A16, conv_raw!$G$3:$G$7000, conv_analyse!T$1)*conv_check!$C$6</f>
        <v>0</v>
      </c>
    </row>
    <row r="17" spans="1:20" x14ac:dyDescent="0.25">
      <c r="A17">
        <v>1915</v>
      </c>
      <c r="B17" s="66">
        <f>SUMIFS(conv_raw!$F$3:$F$7000, conv_raw!$M$3:$M$7000, conv_analyse!$A17, conv_raw!$G$3:$G$7000, conv_analyse!B$1)*conv_check!$C$6</f>
        <v>0</v>
      </c>
      <c r="C17" s="66">
        <f>SUMIFS(conv_raw!$F$3:$F$7000, conv_raw!$M$3:$M$7000, conv_analyse!$A17, conv_raw!$G$3:$G$7000, conv_analyse!C$1)*conv_check!$C$6</f>
        <v>0</v>
      </c>
      <c r="D17" s="66">
        <f>SUMIFS(conv_raw!$F$3:$F$7000, conv_raw!$M$3:$M$7000, conv_analyse!$A17, conv_raw!$G$3:$G$7000, conv_analyse!D$1)*conv_check!$C$6</f>
        <v>0</v>
      </c>
      <c r="E17" s="66">
        <f>SUMIFS(conv_raw!$F$3:$F$7000, conv_raw!$M$3:$M$7000, conv_analyse!$A17, conv_raw!$G$3:$G$7000, conv_analyse!E$1)*conv_check!$C$6</f>
        <v>0</v>
      </c>
      <c r="F17" s="66">
        <f>SUMIFS(conv_raw!$F$3:$F$7000, conv_raw!$M$3:$M$7000, conv_analyse!$A17, conv_raw!$G$3:$G$7000, conv_analyse!F$1)*conv_check!$C$6</f>
        <v>0</v>
      </c>
      <c r="G17" s="66">
        <f>SUMIFS(conv_raw!$F$3:$F$7000, conv_raw!$M$3:$M$7000, conv_analyse!$A17, conv_raw!$G$3:$G$7000, conv_analyse!G$1)*conv_check!$C$6</f>
        <v>0</v>
      </c>
      <c r="H17" s="66">
        <f>SUMIFS(conv_raw!$F$3:$F$7000, conv_raw!$M$3:$M$7000, conv_analyse!$A17, conv_raw!$G$3:$G$7000, conv_analyse!H$1)*conv_check!$C$6</f>
        <v>0</v>
      </c>
      <c r="I17" s="66">
        <f>SUMIFS(conv_raw!$F$3:$F$7000, conv_raw!$M$3:$M$7000, conv_analyse!$A17, conv_raw!$G$3:$G$7000, conv_analyse!I$1)*conv_check!$C$6</f>
        <v>0</v>
      </c>
      <c r="J17" s="66">
        <f>SUMIFS(conv_raw!$F$3:$F$7000, conv_raw!$M$3:$M$7000, conv_analyse!$A17, conv_raw!$G$3:$G$7000, conv_analyse!J$1)*conv_check!$C$6</f>
        <v>0</v>
      </c>
      <c r="K17" s="66">
        <f>SUMIFS(conv_raw!$F$3:$F$7000, conv_raw!$M$3:$M$7000, conv_analyse!$A17, conv_raw!$G$3:$G$7000, conv_analyse!K$1)*conv_check!$C$6</f>
        <v>0</v>
      </c>
      <c r="L17" s="66">
        <f>SUMIFS(conv_raw!$F$3:$F$7000, conv_raw!$M$3:$M$7000, conv_analyse!$A17, conv_raw!$G$3:$G$7000, conv_analyse!L$1)*conv_check!$C$6</f>
        <v>0</v>
      </c>
      <c r="M17" s="66">
        <f>SUMIFS(conv_raw!$F$3:$F$7000, conv_raw!$M$3:$M$7000, conv_analyse!$A17, conv_raw!$G$3:$G$7000, conv_analyse!M$1)*conv_check!$C$6</f>
        <v>0</v>
      </c>
      <c r="N17" s="66">
        <f>SUMIFS(conv_raw!$F$3:$F$7000, conv_raw!$M$3:$M$7000, conv_analyse!$A17, conv_raw!$G$3:$G$7000, conv_analyse!N$1)*conv_check!$C$6</f>
        <v>0</v>
      </c>
      <c r="O17" s="66">
        <f>SUMIFS(conv_raw!$F$3:$F$7000, conv_raw!$M$3:$M$7000, conv_analyse!$A17, conv_raw!$G$3:$G$7000, conv_analyse!O$1)*conv_check!$C$6</f>
        <v>0</v>
      </c>
      <c r="P17" s="66">
        <f>SUMIFS(conv_raw!$F$3:$F$7000, conv_raw!$M$3:$M$7000, conv_analyse!$A17, conv_raw!$G$3:$G$7000, conv_analyse!P$1)*conv_check!$C$6</f>
        <v>0</v>
      </c>
      <c r="Q17" s="66">
        <f>SUMIFS(conv_raw!$F$3:$F$7000, conv_raw!$M$3:$M$7000, conv_analyse!$A17, conv_raw!$G$3:$G$7000, conv_analyse!Q$1)*conv_check!$C$6</f>
        <v>0</v>
      </c>
      <c r="R17" s="66">
        <f>SUMIFS(conv_raw!$F$3:$F$7000, conv_raw!$M$3:$M$7000, conv_analyse!$A17, conv_raw!$G$3:$G$7000, conv_analyse!R$1)*conv_check!$C$6</f>
        <v>0</v>
      </c>
      <c r="S17" s="66">
        <f>SUMIFS(conv_raw!$F$3:$F$7000, conv_raw!$M$3:$M$7000, conv_analyse!$A17, conv_raw!$G$3:$G$7000, conv_analyse!S$1)*conv_check!$C$6</f>
        <v>0</v>
      </c>
      <c r="T17" s="66">
        <f>SUMIFS(conv_raw!$F$3:$F$7000, conv_raw!$M$3:$M$7000, conv_analyse!$A17, conv_raw!$G$3:$G$7000, conv_analyse!T$1)*conv_check!$C$6</f>
        <v>0</v>
      </c>
    </row>
    <row r="18" spans="1:20" x14ac:dyDescent="0.25">
      <c r="A18">
        <v>1916</v>
      </c>
      <c r="B18" s="66">
        <f>SUMIFS(conv_raw!$F$3:$F$7000, conv_raw!$M$3:$M$7000, conv_analyse!$A18, conv_raw!$G$3:$G$7000, conv_analyse!B$1)*conv_check!$C$6</f>
        <v>0</v>
      </c>
      <c r="C18" s="66">
        <f>SUMIFS(conv_raw!$F$3:$F$7000, conv_raw!$M$3:$M$7000, conv_analyse!$A18, conv_raw!$G$3:$G$7000, conv_analyse!C$1)*conv_check!$C$6</f>
        <v>0</v>
      </c>
      <c r="D18" s="66">
        <f>SUMIFS(conv_raw!$F$3:$F$7000, conv_raw!$M$3:$M$7000, conv_analyse!$A18, conv_raw!$G$3:$G$7000, conv_analyse!D$1)*conv_check!$C$6</f>
        <v>0</v>
      </c>
      <c r="E18" s="66">
        <f>SUMIFS(conv_raw!$F$3:$F$7000, conv_raw!$M$3:$M$7000, conv_analyse!$A18, conv_raw!$G$3:$G$7000, conv_analyse!E$1)*conv_check!$C$6</f>
        <v>0</v>
      </c>
      <c r="F18" s="66">
        <f>SUMIFS(conv_raw!$F$3:$F$7000, conv_raw!$M$3:$M$7000, conv_analyse!$A18, conv_raw!$G$3:$G$7000, conv_analyse!F$1)*conv_check!$C$6</f>
        <v>0</v>
      </c>
      <c r="G18" s="66">
        <f>SUMIFS(conv_raw!$F$3:$F$7000, conv_raw!$M$3:$M$7000, conv_analyse!$A18, conv_raw!$G$3:$G$7000, conv_analyse!G$1)*conv_check!$C$6</f>
        <v>0</v>
      </c>
      <c r="H18" s="66">
        <f>SUMIFS(conv_raw!$F$3:$F$7000, conv_raw!$M$3:$M$7000, conv_analyse!$A18, conv_raw!$G$3:$G$7000, conv_analyse!H$1)*conv_check!$C$6</f>
        <v>0</v>
      </c>
      <c r="I18" s="66">
        <f>SUMIFS(conv_raw!$F$3:$F$7000, conv_raw!$M$3:$M$7000, conv_analyse!$A18, conv_raw!$G$3:$G$7000, conv_analyse!I$1)*conv_check!$C$6</f>
        <v>0</v>
      </c>
      <c r="J18" s="66">
        <f>SUMIFS(conv_raw!$F$3:$F$7000, conv_raw!$M$3:$M$7000, conv_analyse!$A18, conv_raw!$G$3:$G$7000, conv_analyse!J$1)*conv_check!$C$6</f>
        <v>0</v>
      </c>
      <c r="K18" s="66">
        <f>SUMIFS(conv_raw!$F$3:$F$7000, conv_raw!$M$3:$M$7000, conv_analyse!$A18, conv_raw!$G$3:$G$7000, conv_analyse!K$1)*conv_check!$C$6</f>
        <v>0</v>
      </c>
      <c r="L18" s="66">
        <f>SUMIFS(conv_raw!$F$3:$F$7000, conv_raw!$M$3:$M$7000, conv_analyse!$A18, conv_raw!$G$3:$G$7000, conv_analyse!L$1)*conv_check!$C$6</f>
        <v>0</v>
      </c>
      <c r="M18" s="66">
        <f>SUMIFS(conv_raw!$F$3:$F$7000, conv_raw!$M$3:$M$7000, conv_analyse!$A18, conv_raw!$G$3:$G$7000, conv_analyse!M$1)*conv_check!$C$6</f>
        <v>0</v>
      </c>
      <c r="N18" s="66">
        <f>SUMIFS(conv_raw!$F$3:$F$7000, conv_raw!$M$3:$M$7000, conv_analyse!$A18, conv_raw!$G$3:$G$7000, conv_analyse!N$1)*conv_check!$C$6</f>
        <v>0</v>
      </c>
      <c r="O18" s="66">
        <f>SUMIFS(conv_raw!$F$3:$F$7000, conv_raw!$M$3:$M$7000, conv_analyse!$A18, conv_raw!$G$3:$G$7000, conv_analyse!O$1)*conv_check!$C$6</f>
        <v>0</v>
      </c>
      <c r="P18" s="66">
        <f>SUMIFS(conv_raw!$F$3:$F$7000, conv_raw!$M$3:$M$7000, conv_analyse!$A18, conv_raw!$G$3:$G$7000, conv_analyse!P$1)*conv_check!$C$6</f>
        <v>0</v>
      </c>
      <c r="Q18" s="66">
        <f>SUMIFS(conv_raw!$F$3:$F$7000, conv_raw!$M$3:$M$7000, conv_analyse!$A18, conv_raw!$G$3:$G$7000, conv_analyse!Q$1)*conv_check!$C$6</f>
        <v>0</v>
      </c>
      <c r="R18" s="66">
        <f>SUMIFS(conv_raw!$F$3:$F$7000, conv_raw!$M$3:$M$7000, conv_analyse!$A18, conv_raw!$G$3:$G$7000, conv_analyse!R$1)*conv_check!$C$6</f>
        <v>0</v>
      </c>
      <c r="S18" s="66">
        <f>SUMIFS(conv_raw!$F$3:$F$7000, conv_raw!$M$3:$M$7000, conv_analyse!$A18, conv_raw!$G$3:$G$7000, conv_analyse!S$1)*conv_check!$C$6</f>
        <v>0</v>
      </c>
      <c r="T18" s="66">
        <f>SUMIFS(conv_raw!$F$3:$F$7000, conv_raw!$M$3:$M$7000, conv_analyse!$A18, conv_raw!$G$3:$G$7000, conv_analyse!T$1)*conv_check!$C$6</f>
        <v>0</v>
      </c>
    </row>
    <row r="19" spans="1:20" x14ac:dyDescent="0.25">
      <c r="A19">
        <v>1917</v>
      </c>
      <c r="B19" s="66">
        <f>SUMIFS(conv_raw!$F$3:$F$7000, conv_raw!$M$3:$M$7000, conv_analyse!$A19, conv_raw!$G$3:$G$7000, conv_analyse!B$1)*conv_check!$C$6</f>
        <v>0</v>
      </c>
      <c r="C19" s="66">
        <f>SUMIFS(conv_raw!$F$3:$F$7000, conv_raw!$M$3:$M$7000, conv_analyse!$A19, conv_raw!$G$3:$G$7000, conv_analyse!C$1)*conv_check!$C$6</f>
        <v>0</v>
      </c>
      <c r="D19" s="66">
        <f>SUMIFS(conv_raw!$F$3:$F$7000, conv_raw!$M$3:$M$7000, conv_analyse!$A19, conv_raw!$G$3:$G$7000, conv_analyse!D$1)*conv_check!$C$6</f>
        <v>0</v>
      </c>
      <c r="E19" s="66">
        <f>SUMIFS(conv_raw!$F$3:$F$7000, conv_raw!$M$3:$M$7000, conv_analyse!$A19, conv_raw!$G$3:$G$7000, conv_analyse!E$1)*conv_check!$C$6</f>
        <v>0</v>
      </c>
      <c r="F19" s="66">
        <f>SUMIFS(conv_raw!$F$3:$F$7000, conv_raw!$M$3:$M$7000, conv_analyse!$A19, conv_raw!$G$3:$G$7000, conv_analyse!F$1)*conv_check!$C$6</f>
        <v>0</v>
      </c>
      <c r="G19" s="66">
        <f>SUMIFS(conv_raw!$F$3:$F$7000, conv_raw!$M$3:$M$7000, conv_analyse!$A19, conv_raw!$G$3:$G$7000, conv_analyse!G$1)*conv_check!$C$6</f>
        <v>0</v>
      </c>
      <c r="H19" s="66">
        <f>SUMIFS(conv_raw!$F$3:$F$7000, conv_raw!$M$3:$M$7000, conv_analyse!$A19, conv_raw!$G$3:$G$7000, conv_analyse!H$1)*conv_check!$C$6</f>
        <v>0</v>
      </c>
      <c r="I19" s="66">
        <f>SUMIFS(conv_raw!$F$3:$F$7000, conv_raw!$M$3:$M$7000, conv_analyse!$A19, conv_raw!$G$3:$G$7000, conv_analyse!I$1)*conv_check!$C$6</f>
        <v>0</v>
      </c>
      <c r="J19" s="66">
        <f>SUMIFS(conv_raw!$F$3:$F$7000, conv_raw!$M$3:$M$7000, conv_analyse!$A19, conv_raw!$G$3:$G$7000, conv_analyse!J$1)*conv_check!$C$6</f>
        <v>0</v>
      </c>
      <c r="K19" s="66">
        <f>SUMIFS(conv_raw!$F$3:$F$7000, conv_raw!$M$3:$M$7000, conv_analyse!$A19, conv_raw!$G$3:$G$7000, conv_analyse!K$1)*conv_check!$C$6</f>
        <v>0</v>
      </c>
      <c r="L19" s="66">
        <f>SUMIFS(conv_raw!$F$3:$F$7000, conv_raw!$M$3:$M$7000, conv_analyse!$A19, conv_raw!$G$3:$G$7000, conv_analyse!L$1)*conv_check!$C$6</f>
        <v>0</v>
      </c>
      <c r="M19" s="66">
        <f>SUMIFS(conv_raw!$F$3:$F$7000, conv_raw!$M$3:$M$7000, conv_analyse!$A19, conv_raw!$G$3:$G$7000, conv_analyse!M$1)*conv_check!$C$6</f>
        <v>0</v>
      </c>
      <c r="N19" s="66">
        <f>SUMIFS(conv_raw!$F$3:$F$7000, conv_raw!$M$3:$M$7000, conv_analyse!$A19, conv_raw!$G$3:$G$7000, conv_analyse!N$1)*conv_check!$C$6</f>
        <v>0</v>
      </c>
      <c r="O19" s="66">
        <f>SUMIFS(conv_raw!$F$3:$F$7000, conv_raw!$M$3:$M$7000, conv_analyse!$A19, conv_raw!$G$3:$G$7000, conv_analyse!O$1)*conv_check!$C$6</f>
        <v>0</v>
      </c>
      <c r="P19" s="66">
        <f>SUMIFS(conv_raw!$F$3:$F$7000, conv_raw!$M$3:$M$7000, conv_analyse!$A19, conv_raw!$G$3:$G$7000, conv_analyse!P$1)*conv_check!$C$6</f>
        <v>0</v>
      </c>
      <c r="Q19" s="66">
        <f>SUMIFS(conv_raw!$F$3:$F$7000, conv_raw!$M$3:$M$7000, conv_analyse!$A19, conv_raw!$G$3:$G$7000, conv_analyse!Q$1)*conv_check!$C$6</f>
        <v>0</v>
      </c>
      <c r="R19" s="66">
        <f>SUMIFS(conv_raw!$F$3:$F$7000, conv_raw!$M$3:$M$7000, conv_analyse!$A19, conv_raw!$G$3:$G$7000, conv_analyse!R$1)*conv_check!$C$6</f>
        <v>0</v>
      </c>
      <c r="S19" s="66">
        <f>SUMIFS(conv_raw!$F$3:$F$7000, conv_raw!$M$3:$M$7000, conv_analyse!$A19, conv_raw!$G$3:$G$7000, conv_analyse!S$1)*conv_check!$C$6</f>
        <v>0</v>
      </c>
      <c r="T19" s="66">
        <f>SUMIFS(conv_raw!$F$3:$F$7000, conv_raw!$M$3:$M$7000, conv_analyse!$A19, conv_raw!$G$3:$G$7000, conv_analyse!T$1)*conv_check!$C$6</f>
        <v>0</v>
      </c>
    </row>
    <row r="20" spans="1:20" x14ac:dyDescent="0.25">
      <c r="A20">
        <v>1918</v>
      </c>
      <c r="B20" s="66">
        <f>SUMIFS(conv_raw!$F$3:$F$7000, conv_raw!$M$3:$M$7000, conv_analyse!$A20, conv_raw!$G$3:$G$7000, conv_analyse!B$1)*conv_check!$C$6</f>
        <v>0</v>
      </c>
      <c r="C20" s="66">
        <f>SUMIFS(conv_raw!$F$3:$F$7000, conv_raw!$M$3:$M$7000, conv_analyse!$A20, conv_raw!$G$3:$G$7000, conv_analyse!C$1)*conv_check!$C$6</f>
        <v>0</v>
      </c>
      <c r="D20" s="66">
        <f>SUMIFS(conv_raw!$F$3:$F$7000, conv_raw!$M$3:$M$7000, conv_analyse!$A20, conv_raw!$G$3:$G$7000, conv_analyse!D$1)*conv_check!$C$6</f>
        <v>0</v>
      </c>
      <c r="E20" s="66">
        <f>SUMIFS(conv_raw!$F$3:$F$7000, conv_raw!$M$3:$M$7000, conv_analyse!$A20, conv_raw!$G$3:$G$7000, conv_analyse!E$1)*conv_check!$C$6</f>
        <v>0</v>
      </c>
      <c r="F20" s="66">
        <f>SUMIFS(conv_raw!$F$3:$F$7000, conv_raw!$M$3:$M$7000, conv_analyse!$A20, conv_raw!$G$3:$G$7000, conv_analyse!F$1)*conv_check!$C$6</f>
        <v>0</v>
      </c>
      <c r="G20" s="66">
        <f>SUMIFS(conv_raw!$F$3:$F$7000, conv_raw!$M$3:$M$7000, conv_analyse!$A20, conv_raw!$G$3:$G$7000, conv_analyse!G$1)*conv_check!$C$6</f>
        <v>0</v>
      </c>
      <c r="H20" s="66">
        <f>SUMIFS(conv_raw!$F$3:$F$7000, conv_raw!$M$3:$M$7000, conv_analyse!$A20, conv_raw!$G$3:$G$7000, conv_analyse!H$1)*conv_check!$C$6</f>
        <v>0</v>
      </c>
      <c r="I20" s="66">
        <f>SUMIFS(conv_raw!$F$3:$F$7000, conv_raw!$M$3:$M$7000, conv_analyse!$A20, conv_raw!$G$3:$G$7000, conv_analyse!I$1)*conv_check!$C$6</f>
        <v>0</v>
      </c>
      <c r="J20" s="66">
        <f>SUMIFS(conv_raw!$F$3:$F$7000, conv_raw!$M$3:$M$7000, conv_analyse!$A20, conv_raw!$G$3:$G$7000, conv_analyse!J$1)*conv_check!$C$6</f>
        <v>0</v>
      </c>
      <c r="K20" s="66">
        <f>SUMIFS(conv_raw!$F$3:$F$7000, conv_raw!$M$3:$M$7000, conv_analyse!$A20, conv_raw!$G$3:$G$7000, conv_analyse!K$1)*conv_check!$C$6</f>
        <v>0</v>
      </c>
      <c r="L20" s="66">
        <f>SUMIFS(conv_raw!$F$3:$F$7000, conv_raw!$M$3:$M$7000, conv_analyse!$A20, conv_raw!$G$3:$G$7000, conv_analyse!L$1)*conv_check!$C$6</f>
        <v>0</v>
      </c>
      <c r="M20" s="66">
        <f>SUMIFS(conv_raw!$F$3:$F$7000, conv_raw!$M$3:$M$7000, conv_analyse!$A20, conv_raw!$G$3:$G$7000, conv_analyse!M$1)*conv_check!$C$6</f>
        <v>0</v>
      </c>
      <c r="N20" s="66">
        <f>SUMIFS(conv_raw!$F$3:$F$7000, conv_raw!$M$3:$M$7000, conv_analyse!$A20, conv_raw!$G$3:$G$7000, conv_analyse!N$1)*conv_check!$C$6</f>
        <v>0</v>
      </c>
      <c r="O20" s="66">
        <f>SUMIFS(conv_raw!$F$3:$F$7000, conv_raw!$M$3:$M$7000, conv_analyse!$A20, conv_raw!$G$3:$G$7000, conv_analyse!O$1)*conv_check!$C$6</f>
        <v>0</v>
      </c>
      <c r="P20" s="66">
        <f>SUMIFS(conv_raw!$F$3:$F$7000, conv_raw!$M$3:$M$7000, conv_analyse!$A20, conv_raw!$G$3:$G$7000, conv_analyse!P$1)*conv_check!$C$6</f>
        <v>0</v>
      </c>
      <c r="Q20" s="66">
        <f>SUMIFS(conv_raw!$F$3:$F$7000, conv_raw!$M$3:$M$7000, conv_analyse!$A20, conv_raw!$G$3:$G$7000, conv_analyse!Q$1)*conv_check!$C$6</f>
        <v>0</v>
      </c>
      <c r="R20" s="66">
        <f>SUMIFS(conv_raw!$F$3:$F$7000, conv_raw!$M$3:$M$7000, conv_analyse!$A20, conv_raw!$G$3:$G$7000, conv_analyse!R$1)*conv_check!$C$6</f>
        <v>0</v>
      </c>
      <c r="S20" s="66">
        <f>SUMIFS(conv_raw!$F$3:$F$7000, conv_raw!$M$3:$M$7000, conv_analyse!$A20, conv_raw!$G$3:$G$7000, conv_analyse!S$1)*conv_check!$C$6</f>
        <v>0</v>
      </c>
      <c r="T20" s="66">
        <f>SUMIFS(conv_raw!$F$3:$F$7000, conv_raw!$M$3:$M$7000, conv_analyse!$A20, conv_raw!$G$3:$G$7000, conv_analyse!T$1)*conv_check!$C$6</f>
        <v>0</v>
      </c>
    </row>
    <row r="21" spans="1:20" x14ac:dyDescent="0.25">
      <c r="A21">
        <v>1919</v>
      </c>
      <c r="B21" s="66">
        <f>SUMIFS(conv_raw!$F$3:$F$7000, conv_raw!$M$3:$M$7000, conv_analyse!$A21, conv_raw!$G$3:$G$7000, conv_analyse!B$1)*conv_check!$C$6</f>
        <v>0</v>
      </c>
      <c r="C21" s="66">
        <f>SUMIFS(conv_raw!$F$3:$F$7000, conv_raw!$M$3:$M$7000, conv_analyse!$A21, conv_raw!$G$3:$G$7000, conv_analyse!C$1)*conv_check!$C$6</f>
        <v>0</v>
      </c>
      <c r="D21" s="66">
        <f>SUMIFS(conv_raw!$F$3:$F$7000, conv_raw!$M$3:$M$7000, conv_analyse!$A21, conv_raw!$G$3:$G$7000, conv_analyse!D$1)*conv_check!$C$6</f>
        <v>0</v>
      </c>
      <c r="E21" s="66">
        <f>SUMIFS(conv_raw!$F$3:$F$7000, conv_raw!$M$3:$M$7000, conv_analyse!$A21, conv_raw!$G$3:$G$7000, conv_analyse!E$1)*conv_check!$C$6</f>
        <v>0</v>
      </c>
      <c r="F21" s="66">
        <f>SUMIFS(conv_raw!$F$3:$F$7000, conv_raw!$M$3:$M$7000, conv_analyse!$A21, conv_raw!$G$3:$G$7000, conv_analyse!F$1)*conv_check!$C$6</f>
        <v>0</v>
      </c>
      <c r="G21" s="66">
        <f>SUMIFS(conv_raw!$F$3:$F$7000, conv_raw!$M$3:$M$7000, conv_analyse!$A21, conv_raw!$G$3:$G$7000, conv_analyse!G$1)*conv_check!$C$6</f>
        <v>0</v>
      </c>
      <c r="H21" s="66">
        <f>SUMIFS(conv_raw!$F$3:$F$7000, conv_raw!$M$3:$M$7000, conv_analyse!$A21, conv_raw!$G$3:$G$7000, conv_analyse!H$1)*conv_check!$C$6</f>
        <v>0</v>
      </c>
      <c r="I21" s="66">
        <f>SUMIFS(conv_raw!$F$3:$F$7000, conv_raw!$M$3:$M$7000, conv_analyse!$A21, conv_raw!$G$3:$G$7000, conv_analyse!I$1)*conv_check!$C$6</f>
        <v>0</v>
      </c>
      <c r="J21" s="66">
        <f>SUMIFS(conv_raw!$F$3:$F$7000, conv_raw!$M$3:$M$7000, conv_analyse!$A21, conv_raw!$G$3:$G$7000, conv_analyse!J$1)*conv_check!$C$6</f>
        <v>0</v>
      </c>
      <c r="K21" s="66">
        <f>SUMIFS(conv_raw!$F$3:$F$7000, conv_raw!$M$3:$M$7000, conv_analyse!$A21, conv_raw!$G$3:$G$7000, conv_analyse!K$1)*conv_check!$C$6</f>
        <v>0</v>
      </c>
      <c r="L21" s="66">
        <f>SUMIFS(conv_raw!$F$3:$F$7000, conv_raw!$M$3:$M$7000, conv_analyse!$A21, conv_raw!$G$3:$G$7000, conv_analyse!L$1)*conv_check!$C$6</f>
        <v>0</v>
      </c>
      <c r="M21" s="66">
        <f>SUMIFS(conv_raw!$F$3:$F$7000, conv_raw!$M$3:$M$7000, conv_analyse!$A21, conv_raw!$G$3:$G$7000, conv_analyse!M$1)*conv_check!$C$6</f>
        <v>0</v>
      </c>
      <c r="N21" s="66">
        <f>SUMIFS(conv_raw!$F$3:$F$7000, conv_raw!$M$3:$M$7000, conv_analyse!$A21, conv_raw!$G$3:$G$7000, conv_analyse!N$1)*conv_check!$C$6</f>
        <v>0</v>
      </c>
      <c r="O21" s="66">
        <f>SUMIFS(conv_raw!$F$3:$F$7000, conv_raw!$M$3:$M$7000, conv_analyse!$A21, conv_raw!$G$3:$G$7000, conv_analyse!O$1)*conv_check!$C$6</f>
        <v>0</v>
      </c>
      <c r="P21" s="66">
        <f>SUMIFS(conv_raw!$F$3:$F$7000, conv_raw!$M$3:$M$7000, conv_analyse!$A21, conv_raw!$G$3:$G$7000, conv_analyse!P$1)*conv_check!$C$6</f>
        <v>0</v>
      </c>
      <c r="Q21" s="66">
        <f>SUMIFS(conv_raw!$F$3:$F$7000, conv_raw!$M$3:$M$7000, conv_analyse!$A21, conv_raw!$G$3:$G$7000, conv_analyse!Q$1)*conv_check!$C$6</f>
        <v>0</v>
      </c>
      <c r="R21" s="66">
        <f>SUMIFS(conv_raw!$F$3:$F$7000, conv_raw!$M$3:$M$7000, conv_analyse!$A21, conv_raw!$G$3:$G$7000, conv_analyse!R$1)*conv_check!$C$6</f>
        <v>0</v>
      </c>
      <c r="S21" s="66">
        <f>SUMIFS(conv_raw!$F$3:$F$7000, conv_raw!$M$3:$M$7000, conv_analyse!$A21, conv_raw!$G$3:$G$7000, conv_analyse!S$1)*conv_check!$C$6</f>
        <v>0</v>
      </c>
      <c r="T21" s="66">
        <f>SUMIFS(conv_raw!$F$3:$F$7000, conv_raw!$M$3:$M$7000, conv_analyse!$A21, conv_raw!$G$3:$G$7000, conv_analyse!T$1)*conv_check!$C$6</f>
        <v>0</v>
      </c>
    </row>
    <row r="22" spans="1:20" x14ac:dyDescent="0.25">
      <c r="A22">
        <v>1920</v>
      </c>
      <c r="B22" s="66">
        <f>SUMIFS(conv_raw!$F$3:$F$7000, conv_raw!$M$3:$M$7000, conv_analyse!$A22, conv_raw!$G$3:$G$7000, conv_analyse!B$1)*conv_check!$C$6</f>
        <v>0</v>
      </c>
      <c r="C22" s="66">
        <f>SUMIFS(conv_raw!$F$3:$F$7000, conv_raw!$M$3:$M$7000, conv_analyse!$A22, conv_raw!$G$3:$G$7000, conv_analyse!C$1)*conv_check!$C$6</f>
        <v>0</v>
      </c>
      <c r="D22" s="66">
        <f>SUMIFS(conv_raw!$F$3:$F$7000, conv_raw!$M$3:$M$7000, conv_analyse!$A22, conv_raw!$G$3:$G$7000, conv_analyse!D$1)*conv_check!$C$6</f>
        <v>0</v>
      </c>
      <c r="E22" s="66">
        <f>SUMIFS(conv_raw!$F$3:$F$7000, conv_raw!$M$3:$M$7000, conv_analyse!$A22, conv_raw!$G$3:$G$7000, conv_analyse!E$1)*conv_check!$C$6</f>
        <v>0</v>
      </c>
      <c r="F22" s="66">
        <f>SUMIFS(conv_raw!$F$3:$F$7000, conv_raw!$M$3:$M$7000, conv_analyse!$A22, conv_raw!$G$3:$G$7000, conv_analyse!F$1)*conv_check!$C$6</f>
        <v>44.545468978470545</v>
      </c>
      <c r="G22" s="66">
        <f>SUMIFS(conv_raw!$F$3:$F$7000, conv_raw!$M$3:$M$7000, conv_analyse!$A22, conv_raw!$G$3:$G$7000, conv_analyse!G$1)*conv_check!$C$6</f>
        <v>0</v>
      </c>
      <c r="H22" s="66">
        <f>SUMIFS(conv_raw!$F$3:$F$7000, conv_raw!$M$3:$M$7000, conv_analyse!$A22, conv_raw!$G$3:$G$7000, conv_analyse!H$1)*conv_check!$C$6</f>
        <v>0</v>
      </c>
      <c r="I22" s="66">
        <f>SUMIFS(conv_raw!$F$3:$F$7000, conv_raw!$M$3:$M$7000, conv_analyse!$A22, conv_raw!$G$3:$G$7000, conv_analyse!I$1)*conv_check!$C$6</f>
        <v>0</v>
      </c>
      <c r="J22" s="66">
        <f>SUMIFS(conv_raw!$F$3:$F$7000, conv_raw!$M$3:$M$7000, conv_analyse!$A22, conv_raw!$G$3:$G$7000, conv_analyse!J$1)*conv_check!$C$6</f>
        <v>0</v>
      </c>
      <c r="K22" s="66">
        <f>SUMIFS(conv_raw!$F$3:$F$7000, conv_raw!$M$3:$M$7000, conv_analyse!$A22, conv_raw!$G$3:$G$7000, conv_analyse!K$1)*conv_check!$C$6</f>
        <v>0</v>
      </c>
      <c r="L22" s="66">
        <f>SUMIFS(conv_raw!$F$3:$F$7000, conv_raw!$M$3:$M$7000, conv_analyse!$A22, conv_raw!$G$3:$G$7000, conv_analyse!L$1)*conv_check!$C$6</f>
        <v>0</v>
      </c>
      <c r="M22" s="66">
        <f>SUMIFS(conv_raw!$F$3:$F$7000, conv_raw!$M$3:$M$7000, conv_analyse!$A22, conv_raw!$G$3:$G$7000, conv_analyse!M$1)*conv_check!$C$6</f>
        <v>0</v>
      </c>
      <c r="N22" s="66">
        <f>SUMIFS(conv_raw!$F$3:$F$7000, conv_raw!$M$3:$M$7000, conv_analyse!$A22, conv_raw!$G$3:$G$7000, conv_analyse!N$1)*conv_check!$C$6</f>
        <v>0</v>
      </c>
      <c r="O22" s="66">
        <f>SUMIFS(conv_raw!$F$3:$F$7000, conv_raw!$M$3:$M$7000, conv_analyse!$A22, conv_raw!$G$3:$G$7000, conv_analyse!O$1)*conv_check!$C$6</f>
        <v>0</v>
      </c>
      <c r="P22" s="66">
        <f>SUMIFS(conv_raw!$F$3:$F$7000, conv_raw!$M$3:$M$7000, conv_analyse!$A22, conv_raw!$G$3:$G$7000, conv_analyse!P$1)*conv_check!$C$6</f>
        <v>0</v>
      </c>
      <c r="Q22" s="66">
        <f>SUMIFS(conv_raw!$F$3:$F$7000, conv_raw!$M$3:$M$7000, conv_analyse!$A22, conv_raw!$G$3:$G$7000, conv_analyse!Q$1)*conv_check!$C$6</f>
        <v>0</v>
      </c>
      <c r="R22" s="66">
        <f>SUMIFS(conv_raw!$F$3:$F$7000, conv_raw!$M$3:$M$7000, conv_analyse!$A22, conv_raw!$G$3:$G$7000, conv_analyse!R$1)*conv_check!$C$6</f>
        <v>0</v>
      </c>
      <c r="S22" s="66">
        <f>SUMIFS(conv_raw!$F$3:$F$7000, conv_raw!$M$3:$M$7000, conv_analyse!$A22, conv_raw!$G$3:$G$7000, conv_analyse!S$1)*conv_check!$C$6</f>
        <v>0</v>
      </c>
      <c r="T22" s="66">
        <f>SUMIFS(conv_raw!$F$3:$F$7000, conv_raw!$M$3:$M$7000, conv_analyse!$A22, conv_raw!$G$3:$G$7000, conv_analyse!T$1)*conv_check!$C$6</f>
        <v>0</v>
      </c>
    </row>
    <row r="23" spans="1:20" x14ac:dyDescent="0.25">
      <c r="A23">
        <v>1921</v>
      </c>
      <c r="B23" s="66">
        <f>SUMIFS(conv_raw!$F$3:$F$7000, conv_raw!$M$3:$M$7000, conv_analyse!$A23, conv_raw!$G$3:$G$7000, conv_analyse!B$1)*conv_check!$C$6</f>
        <v>0</v>
      </c>
      <c r="C23" s="66">
        <f>SUMIFS(conv_raw!$F$3:$F$7000, conv_raw!$M$3:$M$7000, conv_analyse!$A23, conv_raw!$G$3:$G$7000, conv_analyse!C$1)*conv_check!$C$6</f>
        <v>0</v>
      </c>
      <c r="D23" s="66">
        <f>SUMIFS(conv_raw!$F$3:$F$7000, conv_raw!$M$3:$M$7000, conv_analyse!$A23, conv_raw!$G$3:$G$7000, conv_analyse!D$1)*conv_check!$C$6</f>
        <v>0</v>
      </c>
      <c r="E23" s="66">
        <f>SUMIFS(conv_raw!$F$3:$F$7000, conv_raw!$M$3:$M$7000, conv_analyse!$A23, conv_raw!$G$3:$G$7000, conv_analyse!E$1)*conv_check!$C$6</f>
        <v>0</v>
      </c>
      <c r="F23" s="66">
        <f>SUMIFS(conv_raw!$F$3:$F$7000, conv_raw!$M$3:$M$7000, conv_analyse!$A23, conv_raw!$G$3:$G$7000, conv_analyse!F$1)*conv_check!$C$6</f>
        <v>0</v>
      </c>
      <c r="G23" s="66">
        <f>SUMIFS(conv_raw!$F$3:$F$7000, conv_raw!$M$3:$M$7000, conv_analyse!$A23, conv_raw!$G$3:$G$7000, conv_analyse!G$1)*conv_check!$C$6</f>
        <v>0</v>
      </c>
      <c r="H23" s="66">
        <f>SUMIFS(conv_raw!$F$3:$F$7000, conv_raw!$M$3:$M$7000, conv_analyse!$A23, conv_raw!$G$3:$G$7000, conv_analyse!H$1)*conv_check!$C$6</f>
        <v>0</v>
      </c>
      <c r="I23" s="66">
        <f>SUMIFS(conv_raw!$F$3:$F$7000, conv_raw!$M$3:$M$7000, conv_analyse!$A23, conv_raw!$G$3:$G$7000, conv_analyse!I$1)*conv_check!$C$6</f>
        <v>0</v>
      </c>
      <c r="J23" s="66">
        <f>SUMIFS(conv_raw!$F$3:$F$7000, conv_raw!$M$3:$M$7000, conv_analyse!$A23, conv_raw!$G$3:$G$7000, conv_analyse!J$1)*conv_check!$C$6</f>
        <v>0</v>
      </c>
      <c r="K23" s="66">
        <f>SUMIFS(conv_raw!$F$3:$F$7000, conv_raw!$M$3:$M$7000, conv_analyse!$A23, conv_raw!$G$3:$G$7000, conv_analyse!K$1)*conv_check!$C$6</f>
        <v>0</v>
      </c>
      <c r="L23" s="66">
        <f>SUMIFS(conv_raw!$F$3:$F$7000, conv_raw!$M$3:$M$7000, conv_analyse!$A23, conv_raw!$G$3:$G$7000, conv_analyse!L$1)*conv_check!$C$6</f>
        <v>0</v>
      </c>
      <c r="M23" s="66">
        <f>SUMIFS(conv_raw!$F$3:$F$7000, conv_raw!$M$3:$M$7000, conv_analyse!$A23, conv_raw!$G$3:$G$7000, conv_analyse!M$1)*conv_check!$C$6</f>
        <v>0</v>
      </c>
      <c r="N23" s="66">
        <f>SUMIFS(conv_raw!$F$3:$F$7000, conv_raw!$M$3:$M$7000, conv_analyse!$A23, conv_raw!$G$3:$G$7000, conv_analyse!N$1)*conv_check!$C$6</f>
        <v>0</v>
      </c>
      <c r="O23" s="66">
        <f>SUMIFS(conv_raw!$F$3:$F$7000, conv_raw!$M$3:$M$7000, conv_analyse!$A23, conv_raw!$G$3:$G$7000, conv_analyse!O$1)*conv_check!$C$6</f>
        <v>0</v>
      </c>
      <c r="P23" s="66">
        <f>SUMIFS(conv_raw!$F$3:$F$7000, conv_raw!$M$3:$M$7000, conv_analyse!$A23, conv_raw!$G$3:$G$7000, conv_analyse!P$1)*conv_check!$C$6</f>
        <v>0</v>
      </c>
      <c r="Q23" s="66">
        <f>SUMIFS(conv_raw!$F$3:$F$7000, conv_raw!$M$3:$M$7000, conv_analyse!$A23, conv_raw!$G$3:$G$7000, conv_analyse!Q$1)*conv_check!$C$6</f>
        <v>0</v>
      </c>
      <c r="R23" s="66">
        <f>SUMIFS(conv_raw!$F$3:$F$7000, conv_raw!$M$3:$M$7000, conv_analyse!$A23, conv_raw!$G$3:$G$7000, conv_analyse!R$1)*conv_check!$C$6</f>
        <v>0</v>
      </c>
      <c r="S23" s="66">
        <f>SUMIFS(conv_raw!$F$3:$F$7000, conv_raw!$M$3:$M$7000, conv_analyse!$A23, conv_raw!$G$3:$G$7000, conv_analyse!S$1)*conv_check!$C$6</f>
        <v>0</v>
      </c>
      <c r="T23" s="66">
        <f>SUMIFS(conv_raw!$F$3:$F$7000, conv_raw!$M$3:$M$7000, conv_analyse!$A23, conv_raw!$G$3:$G$7000, conv_analyse!T$1)*conv_check!$C$6</f>
        <v>0</v>
      </c>
    </row>
    <row r="24" spans="1:20" x14ac:dyDescent="0.25">
      <c r="A24">
        <v>1922</v>
      </c>
      <c r="B24" s="66">
        <f>SUMIFS(conv_raw!$F$3:$F$7000, conv_raw!$M$3:$M$7000, conv_analyse!$A24, conv_raw!$G$3:$G$7000, conv_analyse!B$1)*conv_check!$C$6</f>
        <v>0</v>
      </c>
      <c r="C24" s="66">
        <f>SUMIFS(conv_raw!$F$3:$F$7000, conv_raw!$M$3:$M$7000, conv_analyse!$A24, conv_raw!$G$3:$G$7000, conv_analyse!C$1)*conv_check!$C$6</f>
        <v>0</v>
      </c>
      <c r="D24" s="66">
        <f>SUMIFS(conv_raw!$F$3:$F$7000, conv_raw!$M$3:$M$7000, conv_analyse!$A24, conv_raw!$G$3:$G$7000, conv_analyse!D$1)*conv_check!$C$6</f>
        <v>0</v>
      </c>
      <c r="E24" s="66">
        <f>SUMIFS(conv_raw!$F$3:$F$7000, conv_raw!$M$3:$M$7000, conv_analyse!$A24, conv_raw!$G$3:$G$7000, conv_analyse!E$1)*conv_check!$C$6</f>
        <v>0</v>
      </c>
      <c r="F24" s="66">
        <f>SUMIFS(conv_raw!$F$3:$F$7000, conv_raw!$M$3:$M$7000, conv_analyse!$A24, conv_raw!$G$3:$G$7000, conv_analyse!F$1)*conv_check!$C$6</f>
        <v>0</v>
      </c>
      <c r="G24" s="66">
        <f>SUMIFS(conv_raw!$F$3:$F$7000, conv_raw!$M$3:$M$7000, conv_analyse!$A24, conv_raw!$G$3:$G$7000, conv_analyse!G$1)*conv_check!$C$6</f>
        <v>0</v>
      </c>
      <c r="H24" s="66">
        <f>SUMIFS(conv_raw!$F$3:$F$7000, conv_raw!$M$3:$M$7000, conv_analyse!$A24, conv_raw!$G$3:$G$7000, conv_analyse!H$1)*conv_check!$C$6</f>
        <v>0</v>
      </c>
      <c r="I24" s="66">
        <f>SUMIFS(conv_raw!$F$3:$F$7000, conv_raw!$M$3:$M$7000, conv_analyse!$A24, conv_raw!$G$3:$G$7000, conv_analyse!I$1)*conv_check!$C$6</f>
        <v>0</v>
      </c>
      <c r="J24" s="66">
        <f>SUMIFS(conv_raw!$F$3:$F$7000, conv_raw!$M$3:$M$7000, conv_analyse!$A24, conv_raw!$G$3:$G$7000, conv_analyse!J$1)*conv_check!$C$6</f>
        <v>0</v>
      </c>
      <c r="K24" s="66">
        <f>SUMIFS(conv_raw!$F$3:$F$7000, conv_raw!$M$3:$M$7000, conv_analyse!$A24, conv_raw!$G$3:$G$7000, conv_analyse!K$1)*conv_check!$C$6</f>
        <v>0</v>
      </c>
      <c r="L24" s="66">
        <f>SUMIFS(conv_raw!$F$3:$F$7000, conv_raw!$M$3:$M$7000, conv_analyse!$A24, conv_raw!$G$3:$G$7000, conv_analyse!L$1)*conv_check!$C$6</f>
        <v>0</v>
      </c>
      <c r="M24" s="66">
        <f>SUMIFS(conv_raw!$F$3:$F$7000, conv_raw!$M$3:$M$7000, conv_analyse!$A24, conv_raw!$G$3:$G$7000, conv_analyse!M$1)*conv_check!$C$6</f>
        <v>0</v>
      </c>
      <c r="N24" s="66">
        <f>SUMIFS(conv_raw!$F$3:$F$7000, conv_raw!$M$3:$M$7000, conv_analyse!$A24, conv_raw!$G$3:$G$7000, conv_analyse!N$1)*conv_check!$C$6</f>
        <v>0</v>
      </c>
      <c r="O24" s="66">
        <f>SUMIFS(conv_raw!$F$3:$F$7000, conv_raw!$M$3:$M$7000, conv_analyse!$A24, conv_raw!$G$3:$G$7000, conv_analyse!O$1)*conv_check!$C$6</f>
        <v>0</v>
      </c>
      <c r="P24" s="66">
        <f>SUMIFS(conv_raw!$F$3:$F$7000, conv_raw!$M$3:$M$7000, conv_analyse!$A24, conv_raw!$G$3:$G$7000, conv_analyse!P$1)*conv_check!$C$6</f>
        <v>0</v>
      </c>
      <c r="Q24" s="66">
        <f>SUMIFS(conv_raw!$F$3:$F$7000, conv_raw!$M$3:$M$7000, conv_analyse!$A24, conv_raw!$G$3:$G$7000, conv_analyse!Q$1)*conv_check!$C$6</f>
        <v>0</v>
      </c>
      <c r="R24" s="66">
        <f>SUMIFS(conv_raw!$F$3:$F$7000, conv_raw!$M$3:$M$7000, conv_analyse!$A24, conv_raw!$G$3:$G$7000, conv_analyse!R$1)*conv_check!$C$6</f>
        <v>0</v>
      </c>
      <c r="S24" s="66">
        <f>SUMIFS(conv_raw!$F$3:$F$7000, conv_raw!$M$3:$M$7000, conv_analyse!$A24, conv_raw!$G$3:$G$7000, conv_analyse!S$1)*conv_check!$C$6</f>
        <v>0</v>
      </c>
      <c r="T24" s="66">
        <f>SUMIFS(conv_raw!$F$3:$F$7000, conv_raw!$M$3:$M$7000, conv_analyse!$A24, conv_raw!$G$3:$G$7000, conv_analyse!T$1)*conv_check!$C$6</f>
        <v>0</v>
      </c>
    </row>
    <row r="25" spans="1:20" x14ac:dyDescent="0.25">
      <c r="A25">
        <v>1923</v>
      </c>
      <c r="B25" s="66">
        <f>SUMIFS(conv_raw!$F$3:$F$7000, conv_raw!$M$3:$M$7000, conv_analyse!$A25, conv_raw!$G$3:$G$7000, conv_analyse!B$1)*conv_check!$C$6</f>
        <v>0</v>
      </c>
      <c r="C25" s="66">
        <f>SUMIFS(conv_raw!$F$3:$F$7000, conv_raw!$M$3:$M$7000, conv_analyse!$A25, conv_raw!$G$3:$G$7000, conv_analyse!C$1)*conv_check!$C$6</f>
        <v>0</v>
      </c>
      <c r="D25" s="66">
        <f>SUMIFS(conv_raw!$F$3:$F$7000, conv_raw!$M$3:$M$7000, conv_analyse!$A25, conv_raw!$G$3:$G$7000, conv_analyse!D$1)*conv_check!$C$6</f>
        <v>0</v>
      </c>
      <c r="E25" s="66">
        <f>SUMIFS(conv_raw!$F$3:$F$7000, conv_raw!$M$3:$M$7000, conv_analyse!$A25, conv_raw!$G$3:$G$7000, conv_analyse!E$1)*conv_check!$C$6</f>
        <v>0</v>
      </c>
      <c r="F25" s="66">
        <f>SUMIFS(conv_raw!$F$3:$F$7000, conv_raw!$M$3:$M$7000, conv_analyse!$A25, conv_raw!$G$3:$G$7000, conv_analyse!F$1)*conv_check!$C$6</f>
        <v>0</v>
      </c>
      <c r="G25" s="66">
        <f>SUMIFS(conv_raw!$F$3:$F$7000, conv_raw!$M$3:$M$7000, conv_analyse!$A25, conv_raw!$G$3:$G$7000, conv_analyse!G$1)*conv_check!$C$6</f>
        <v>0</v>
      </c>
      <c r="H25" s="66">
        <f>SUMIFS(conv_raw!$F$3:$F$7000, conv_raw!$M$3:$M$7000, conv_analyse!$A25, conv_raw!$G$3:$G$7000, conv_analyse!H$1)*conv_check!$C$6</f>
        <v>0</v>
      </c>
      <c r="I25" s="66">
        <f>SUMIFS(conv_raw!$F$3:$F$7000, conv_raw!$M$3:$M$7000, conv_analyse!$A25, conv_raw!$G$3:$G$7000, conv_analyse!I$1)*conv_check!$C$6</f>
        <v>0</v>
      </c>
      <c r="J25" s="66">
        <f>SUMIFS(conv_raw!$F$3:$F$7000, conv_raw!$M$3:$M$7000, conv_analyse!$A25, conv_raw!$G$3:$G$7000, conv_analyse!J$1)*conv_check!$C$6</f>
        <v>0</v>
      </c>
      <c r="K25" s="66">
        <f>SUMIFS(conv_raw!$F$3:$F$7000, conv_raw!$M$3:$M$7000, conv_analyse!$A25, conv_raw!$G$3:$G$7000, conv_analyse!K$1)*conv_check!$C$6</f>
        <v>0</v>
      </c>
      <c r="L25" s="66">
        <f>SUMIFS(conv_raw!$F$3:$F$7000, conv_raw!$M$3:$M$7000, conv_analyse!$A25, conv_raw!$G$3:$G$7000, conv_analyse!L$1)*conv_check!$C$6</f>
        <v>0</v>
      </c>
      <c r="M25" s="66">
        <f>SUMIFS(conv_raw!$F$3:$F$7000, conv_raw!$M$3:$M$7000, conv_analyse!$A25, conv_raw!$G$3:$G$7000, conv_analyse!M$1)*conv_check!$C$6</f>
        <v>0</v>
      </c>
      <c r="N25" s="66">
        <f>SUMIFS(conv_raw!$F$3:$F$7000, conv_raw!$M$3:$M$7000, conv_analyse!$A25, conv_raw!$G$3:$G$7000, conv_analyse!N$1)*conv_check!$C$6</f>
        <v>0</v>
      </c>
      <c r="O25" s="66">
        <f>SUMIFS(conv_raw!$F$3:$F$7000, conv_raw!$M$3:$M$7000, conv_analyse!$A25, conv_raw!$G$3:$G$7000, conv_analyse!O$1)*conv_check!$C$6</f>
        <v>0</v>
      </c>
      <c r="P25" s="66">
        <f>SUMIFS(conv_raw!$F$3:$F$7000, conv_raw!$M$3:$M$7000, conv_analyse!$A25, conv_raw!$G$3:$G$7000, conv_analyse!P$1)*conv_check!$C$6</f>
        <v>0</v>
      </c>
      <c r="Q25" s="66">
        <f>SUMIFS(conv_raw!$F$3:$F$7000, conv_raw!$M$3:$M$7000, conv_analyse!$A25, conv_raw!$G$3:$G$7000, conv_analyse!Q$1)*conv_check!$C$6</f>
        <v>0</v>
      </c>
      <c r="R25" s="66">
        <f>SUMIFS(conv_raw!$F$3:$F$7000, conv_raw!$M$3:$M$7000, conv_analyse!$A25, conv_raw!$G$3:$G$7000, conv_analyse!R$1)*conv_check!$C$6</f>
        <v>0</v>
      </c>
      <c r="S25" s="66">
        <f>SUMIFS(conv_raw!$F$3:$F$7000, conv_raw!$M$3:$M$7000, conv_analyse!$A25, conv_raw!$G$3:$G$7000, conv_analyse!S$1)*conv_check!$C$6</f>
        <v>0</v>
      </c>
      <c r="T25" s="66">
        <f>SUMIFS(conv_raw!$F$3:$F$7000, conv_raw!$M$3:$M$7000, conv_analyse!$A25, conv_raw!$G$3:$G$7000, conv_analyse!T$1)*conv_check!$C$6</f>
        <v>0</v>
      </c>
    </row>
    <row r="26" spans="1:20" x14ac:dyDescent="0.25">
      <c r="A26">
        <v>1924</v>
      </c>
      <c r="B26" s="66">
        <f>SUMIFS(conv_raw!$F$3:$F$7000, conv_raw!$M$3:$M$7000, conv_analyse!$A26, conv_raw!$G$3:$G$7000, conv_analyse!B$1)*conv_check!$C$6</f>
        <v>0</v>
      </c>
      <c r="C26" s="66">
        <f>SUMIFS(conv_raw!$F$3:$F$7000, conv_raw!$M$3:$M$7000, conv_analyse!$A26, conv_raw!$G$3:$G$7000, conv_analyse!C$1)*conv_check!$C$6</f>
        <v>0</v>
      </c>
      <c r="D26" s="66">
        <f>SUMIFS(conv_raw!$F$3:$F$7000, conv_raw!$M$3:$M$7000, conv_analyse!$A26, conv_raw!$G$3:$G$7000, conv_analyse!D$1)*conv_check!$C$6</f>
        <v>0</v>
      </c>
      <c r="E26" s="66">
        <f>SUMIFS(conv_raw!$F$3:$F$7000, conv_raw!$M$3:$M$7000, conv_analyse!$A26, conv_raw!$G$3:$G$7000, conv_analyse!E$1)*conv_check!$C$6</f>
        <v>0</v>
      </c>
      <c r="F26" s="66">
        <f>SUMIFS(conv_raw!$F$3:$F$7000, conv_raw!$M$3:$M$7000, conv_analyse!$A26, conv_raw!$G$3:$G$7000, conv_analyse!F$1)*conv_check!$C$6</f>
        <v>0</v>
      </c>
      <c r="G26" s="66">
        <f>SUMIFS(conv_raw!$F$3:$F$7000, conv_raw!$M$3:$M$7000, conv_analyse!$A26, conv_raw!$G$3:$G$7000, conv_analyse!G$1)*conv_check!$C$6</f>
        <v>0</v>
      </c>
      <c r="H26" s="66">
        <f>SUMIFS(conv_raw!$F$3:$F$7000, conv_raw!$M$3:$M$7000, conv_analyse!$A26, conv_raw!$G$3:$G$7000, conv_analyse!H$1)*conv_check!$C$6</f>
        <v>0</v>
      </c>
      <c r="I26" s="66">
        <f>SUMIFS(conv_raw!$F$3:$F$7000, conv_raw!$M$3:$M$7000, conv_analyse!$A26, conv_raw!$G$3:$G$7000, conv_analyse!I$1)*conv_check!$C$6</f>
        <v>0</v>
      </c>
      <c r="J26" s="66">
        <f>SUMIFS(conv_raw!$F$3:$F$7000, conv_raw!$M$3:$M$7000, conv_analyse!$A26, conv_raw!$G$3:$G$7000, conv_analyse!J$1)*conv_check!$C$6</f>
        <v>0</v>
      </c>
      <c r="K26" s="66">
        <f>SUMIFS(conv_raw!$F$3:$F$7000, conv_raw!$M$3:$M$7000, conv_analyse!$A26, conv_raw!$G$3:$G$7000, conv_analyse!K$1)*conv_check!$C$6</f>
        <v>0</v>
      </c>
      <c r="L26" s="66">
        <f>SUMIFS(conv_raw!$F$3:$F$7000, conv_raw!$M$3:$M$7000, conv_analyse!$A26, conv_raw!$G$3:$G$7000, conv_analyse!L$1)*conv_check!$C$6</f>
        <v>0</v>
      </c>
      <c r="M26" s="66">
        <f>SUMIFS(conv_raw!$F$3:$F$7000, conv_raw!$M$3:$M$7000, conv_analyse!$A26, conv_raw!$G$3:$G$7000, conv_analyse!M$1)*conv_check!$C$6</f>
        <v>0</v>
      </c>
      <c r="N26" s="66">
        <f>SUMIFS(conv_raw!$F$3:$F$7000, conv_raw!$M$3:$M$7000, conv_analyse!$A26, conv_raw!$G$3:$G$7000, conv_analyse!N$1)*conv_check!$C$6</f>
        <v>0</v>
      </c>
      <c r="O26" s="66">
        <f>SUMIFS(conv_raw!$F$3:$F$7000, conv_raw!$M$3:$M$7000, conv_analyse!$A26, conv_raw!$G$3:$G$7000, conv_analyse!O$1)*conv_check!$C$6</f>
        <v>0</v>
      </c>
      <c r="P26" s="66">
        <f>SUMIFS(conv_raw!$F$3:$F$7000, conv_raw!$M$3:$M$7000, conv_analyse!$A26, conv_raw!$G$3:$G$7000, conv_analyse!P$1)*conv_check!$C$6</f>
        <v>0</v>
      </c>
      <c r="Q26" s="66">
        <f>SUMIFS(conv_raw!$F$3:$F$7000, conv_raw!$M$3:$M$7000, conv_analyse!$A26, conv_raw!$G$3:$G$7000, conv_analyse!Q$1)*conv_check!$C$6</f>
        <v>0</v>
      </c>
      <c r="R26" s="66">
        <f>SUMIFS(conv_raw!$F$3:$F$7000, conv_raw!$M$3:$M$7000, conv_analyse!$A26, conv_raw!$G$3:$G$7000, conv_analyse!R$1)*conv_check!$C$6</f>
        <v>0</v>
      </c>
      <c r="S26" s="66">
        <f>SUMIFS(conv_raw!$F$3:$F$7000, conv_raw!$M$3:$M$7000, conv_analyse!$A26, conv_raw!$G$3:$G$7000, conv_analyse!S$1)*conv_check!$C$6</f>
        <v>0</v>
      </c>
      <c r="T26" s="66">
        <f>SUMIFS(conv_raw!$F$3:$F$7000, conv_raw!$M$3:$M$7000, conv_analyse!$A26, conv_raw!$G$3:$G$7000, conv_analyse!T$1)*conv_check!$C$6</f>
        <v>0</v>
      </c>
    </row>
    <row r="27" spans="1:20" x14ac:dyDescent="0.25">
      <c r="A27">
        <v>1925</v>
      </c>
      <c r="B27" s="66">
        <f>SUMIFS(conv_raw!$F$3:$F$7000, conv_raw!$M$3:$M$7000, conv_analyse!$A27, conv_raw!$G$3:$G$7000, conv_analyse!B$1)*conv_check!$C$6</f>
        <v>0</v>
      </c>
      <c r="C27" s="66">
        <f>SUMIFS(conv_raw!$F$3:$F$7000, conv_raw!$M$3:$M$7000, conv_analyse!$A27, conv_raw!$G$3:$G$7000, conv_analyse!C$1)*conv_check!$C$6</f>
        <v>0</v>
      </c>
      <c r="D27" s="66">
        <f>SUMIFS(conv_raw!$F$3:$F$7000, conv_raw!$M$3:$M$7000, conv_analyse!$A27, conv_raw!$G$3:$G$7000, conv_analyse!D$1)*conv_check!$C$6</f>
        <v>0</v>
      </c>
      <c r="E27" s="66">
        <f>SUMIFS(conv_raw!$F$3:$F$7000, conv_raw!$M$3:$M$7000, conv_analyse!$A27, conv_raw!$G$3:$G$7000, conv_analyse!E$1)*conv_check!$C$6</f>
        <v>0</v>
      </c>
      <c r="F27" s="66">
        <f>SUMIFS(conv_raw!$F$3:$F$7000, conv_raw!$M$3:$M$7000, conv_analyse!$A27, conv_raw!$G$3:$G$7000, conv_analyse!F$1)*conv_check!$C$6</f>
        <v>0</v>
      </c>
      <c r="G27" s="66">
        <f>SUMIFS(conv_raw!$F$3:$F$7000, conv_raw!$M$3:$M$7000, conv_analyse!$A27, conv_raw!$G$3:$G$7000, conv_analyse!G$1)*conv_check!$C$6</f>
        <v>0</v>
      </c>
      <c r="H27" s="66">
        <f>SUMIFS(conv_raw!$F$3:$F$7000, conv_raw!$M$3:$M$7000, conv_analyse!$A27, conv_raw!$G$3:$G$7000, conv_analyse!H$1)*conv_check!$C$6</f>
        <v>0</v>
      </c>
      <c r="I27" s="66">
        <f>SUMIFS(conv_raw!$F$3:$F$7000, conv_raw!$M$3:$M$7000, conv_analyse!$A27, conv_raw!$G$3:$G$7000, conv_analyse!I$1)*conv_check!$C$6</f>
        <v>0</v>
      </c>
      <c r="J27" s="66">
        <f>SUMIFS(conv_raw!$F$3:$F$7000, conv_raw!$M$3:$M$7000, conv_analyse!$A27, conv_raw!$G$3:$G$7000, conv_analyse!J$1)*conv_check!$C$6</f>
        <v>0</v>
      </c>
      <c r="K27" s="66">
        <f>SUMIFS(conv_raw!$F$3:$F$7000, conv_raw!$M$3:$M$7000, conv_analyse!$A27, conv_raw!$G$3:$G$7000, conv_analyse!K$1)*conv_check!$C$6</f>
        <v>0</v>
      </c>
      <c r="L27" s="66">
        <f>SUMIFS(conv_raw!$F$3:$F$7000, conv_raw!$M$3:$M$7000, conv_analyse!$A27, conv_raw!$G$3:$G$7000, conv_analyse!L$1)*conv_check!$C$6</f>
        <v>0</v>
      </c>
      <c r="M27" s="66">
        <f>SUMIFS(conv_raw!$F$3:$F$7000, conv_raw!$M$3:$M$7000, conv_analyse!$A27, conv_raw!$G$3:$G$7000, conv_analyse!M$1)*conv_check!$C$6</f>
        <v>0</v>
      </c>
      <c r="N27" s="66">
        <f>SUMIFS(conv_raw!$F$3:$F$7000, conv_raw!$M$3:$M$7000, conv_analyse!$A27, conv_raw!$G$3:$G$7000, conv_analyse!N$1)*conv_check!$C$6</f>
        <v>0</v>
      </c>
      <c r="O27" s="66">
        <f>SUMIFS(conv_raw!$F$3:$F$7000, conv_raw!$M$3:$M$7000, conv_analyse!$A27, conv_raw!$G$3:$G$7000, conv_analyse!O$1)*conv_check!$C$6</f>
        <v>0</v>
      </c>
      <c r="P27" s="66">
        <f>SUMIFS(conv_raw!$F$3:$F$7000, conv_raw!$M$3:$M$7000, conv_analyse!$A27, conv_raw!$G$3:$G$7000, conv_analyse!P$1)*conv_check!$C$6</f>
        <v>0</v>
      </c>
      <c r="Q27" s="66">
        <f>SUMIFS(conv_raw!$F$3:$F$7000, conv_raw!$M$3:$M$7000, conv_analyse!$A27, conv_raw!$G$3:$G$7000, conv_analyse!Q$1)*conv_check!$C$6</f>
        <v>0</v>
      </c>
      <c r="R27" s="66">
        <f>SUMIFS(conv_raw!$F$3:$F$7000, conv_raw!$M$3:$M$7000, conv_analyse!$A27, conv_raw!$G$3:$G$7000, conv_analyse!R$1)*conv_check!$C$6</f>
        <v>0</v>
      </c>
      <c r="S27" s="66">
        <f>SUMIFS(conv_raw!$F$3:$F$7000, conv_raw!$M$3:$M$7000, conv_analyse!$A27, conv_raw!$G$3:$G$7000, conv_analyse!S$1)*conv_check!$C$6</f>
        <v>0</v>
      </c>
      <c r="T27" s="66">
        <f>SUMIFS(conv_raw!$F$3:$F$7000, conv_raw!$M$3:$M$7000, conv_analyse!$A27, conv_raw!$G$3:$G$7000, conv_analyse!T$1)*conv_check!$C$6</f>
        <v>0</v>
      </c>
    </row>
    <row r="28" spans="1:20" x14ac:dyDescent="0.25">
      <c r="A28">
        <v>1926</v>
      </c>
      <c r="B28" s="66">
        <f>SUMIFS(conv_raw!$F$3:$F$7000, conv_raw!$M$3:$M$7000, conv_analyse!$A28, conv_raw!$G$3:$G$7000, conv_analyse!B$1)*conv_check!$C$6</f>
        <v>0</v>
      </c>
      <c r="C28" s="66">
        <f>SUMIFS(conv_raw!$F$3:$F$7000, conv_raw!$M$3:$M$7000, conv_analyse!$A28, conv_raw!$G$3:$G$7000, conv_analyse!C$1)*conv_check!$C$6</f>
        <v>0</v>
      </c>
      <c r="D28" s="66">
        <f>SUMIFS(conv_raw!$F$3:$F$7000, conv_raw!$M$3:$M$7000, conv_analyse!$A28, conv_raw!$G$3:$G$7000, conv_analyse!D$1)*conv_check!$C$6</f>
        <v>0</v>
      </c>
      <c r="E28" s="66">
        <f>SUMIFS(conv_raw!$F$3:$F$7000, conv_raw!$M$3:$M$7000, conv_analyse!$A28, conv_raw!$G$3:$G$7000, conv_analyse!E$1)*conv_check!$C$6</f>
        <v>0</v>
      </c>
      <c r="F28" s="66">
        <f>SUMIFS(conv_raw!$F$3:$F$7000, conv_raw!$M$3:$M$7000, conv_analyse!$A28, conv_raw!$G$3:$G$7000, conv_analyse!F$1)*conv_check!$C$6</f>
        <v>0</v>
      </c>
      <c r="G28" s="66">
        <f>SUMIFS(conv_raw!$F$3:$F$7000, conv_raw!$M$3:$M$7000, conv_analyse!$A28, conv_raw!$G$3:$G$7000, conv_analyse!G$1)*conv_check!$C$6</f>
        <v>0</v>
      </c>
      <c r="H28" s="66">
        <f>SUMIFS(conv_raw!$F$3:$F$7000, conv_raw!$M$3:$M$7000, conv_analyse!$A28, conv_raw!$G$3:$G$7000, conv_analyse!H$1)*conv_check!$C$6</f>
        <v>0</v>
      </c>
      <c r="I28" s="66">
        <f>SUMIFS(conv_raw!$F$3:$F$7000, conv_raw!$M$3:$M$7000, conv_analyse!$A28, conv_raw!$G$3:$G$7000, conv_analyse!I$1)*conv_check!$C$6</f>
        <v>0</v>
      </c>
      <c r="J28" s="66">
        <f>SUMIFS(conv_raw!$F$3:$F$7000, conv_raw!$M$3:$M$7000, conv_analyse!$A28, conv_raw!$G$3:$G$7000, conv_analyse!J$1)*conv_check!$C$6</f>
        <v>0</v>
      </c>
      <c r="K28" s="66">
        <f>SUMIFS(conv_raw!$F$3:$F$7000, conv_raw!$M$3:$M$7000, conv_analyse!$A28, conv_raw!$G$3:$G$7000, conv_analyse!K$1)*conv_check!$C$6</f>
        <v>0</v>
      </c>
      <c r="L28" s="66">
        <f>SUMIFS(conv_raw!$F$3:$F$7000, conv_raw!$M$3:$M$7000, conv_analyse!$A28, conv_raw!$G$3:$G$7000, conv_analyse!L$1)*conv_check!$C$6</f>
        <v>0</v>
      </c>
      <c r="M28" s="66">
        <f>SUMIFS(conv_raw!$F$3:$F$7000, conv_raw!$M$3:$M$7000, conv_analyse!$A28, conv_raw!$G$3:$G$7000, conv_analyse!M$1)*conv_check!$C$6</f>
        <v>0</v>
      </c>
      <c r="N28" s="66">
        <f>SUMIFS(conv_raw!$F$3:$F$7000, conv_raw!$M$3:$M$7000, conv_analyse!$A28, conv_raw!$G$3:$G$7000, conv_analyse!N$1)*conv_check!$C$6</f>
        <v>0</v>
      </c>
      <c r="O28" s="66">
        <f>SUMIFS(conv_raw!$F$3:$F$7000, conv_raw!$M$3:$M$7000, conv_analyse!$A28, conv_raw!$G$3:$G$7000, conv_analyse!O$1)*conv_check!$C$6</f>
        <v>0</v>
      </c>
      <c r="P28" s="66">
        <f>SUMIFS(conv_raw!$F$3:$F$7000, conv_raw!$M$3:$M$7000, conv_analyse!$A28, conv_raw!$G$3:$G$7000, conv_analyse!P$1)*conv_check!$C$6</f>
        <v>0</v>
      </c>
      <c r="Q28" s="66">
        <f>SUMIFS(conv_raw!$F$3:$F$7000, conv_raw!$M$3:$M$7000, conv_analyse!$A28, conv_raw!$G$3:$G$7000, conv_analyse!Q$1)*conv_check!$C$6</f>
        <v>0</v>
      </c>
      <c r="R28" s="66">
        <f>SUMIFS(conv_raw!$F$3:$F$7000, conv_raw!$M$3:$M$7000, conv_analyse!$A28, conv_raw!$G$3:$G$7000, conv_analyse!R$1)*conv_check!$C$6</f>
        <v>0</v>
      </c>
      <c r="S28" s="66">
        <f>SUMIFS(conv_raw!$F$3:$F$7000, conv_raw!$M$3:$M$7000, conv_analyse!$A28, conv_raw!$G$3:$G$7000, conv_analyse!S$1)*conv_check!$C$6</f>
        <v>0</v>
      </c>
      <c r="T28" s="66">
        <f>SUMIFS(conv_raw!$F$3:$F$7000, conv_raw!$M$3:$M$7000, conv_analyse!$A28, conv_raw!$G$3:$G$7000, conv_analyse!T$1)*conv_check!$C$6</f>
        <v>0</v>
      </c>
    </row>
    <row r="29" spans="1:20" x14ac:dyDescent="0.25">
      <c r="A29">
        <v>1927</v>
      </c>
      <c r="B29" s="66">
        <f>SUMIFS(conv_raw!$F$3:$F$7000, conv_raw!$M$3:$M$7000, conv_analyse!$A29, conv_raw!$G$3:$G$7000, conv_analyse!B$1)*conv_check!$C$6</f>
        <v>0</v>
      </c>
      <c r="C29" s="66">
        <f>SUMIFS(conv_raw!$F$3:$F$7000, conv_raw!$M$3:$M$7000, conv_analyse!$A29, conv_raw!$G$3:$G$7000, conv_analyse!C$1)*conv_check!$C$6</f>
        <v>0</v>
      </c>
      <c r="D29" s="66">
        <f>SUMIFS(conv_raw!$F$3:$F$7000, conv_raw!$M$3:$M$7000, conv_analyse!$A29, conv_raw!$G$3:$G$7000, conv_analyse!D$1)*conv_check!$C$6</f>
        <v>0</v>
      </c>
      <c r="E29" s="66">
        <f>SUMIFS(conv_raw!$F$3:$F$7000, conv_raw!$M$3:$M$7000, conv_analyse!$A29, conv_raw!$G$3:$G$7000, conv_analyse!E$1)*conv_check!$C$6</f>
        <v>0</v>
      </c>
      <c r="F29" s="66">
        <f>SUMIFS(conv_raw!$F$3:$F$7000, conv_raw!$M$3:$M$7000, conv_analyse!$A29, conv_raw!$G$3:$G$7000, conv_analyse!F$1)*conv_check!$C$6</f>
        <v>0</v>
      </c>
      <c r="G29" s="66">
        <f>SUMIFS(conv_raw!$F$3:$F$7000, conv_raw!$M$3:$M$7000, conv_analyse!$A29, conv_raw!$G$3:$G$7000, conv_analyse!G$1)*conv_check!$C$6</f>
        <v>0</v>
      </c>
      <c r="H29" s="66">
        <f>SUMIFS(conv_raw!$F$3:$F$7000, conv_raw!$M$3:$M$7000, conv_analyse!$A29, conv_raw!$G$3:$G$7000, conv_analyse!H$1)*conv_check!$C$6</f>
        <v>0</v>
      </c>
      <c r="I29" s="66">
        <f>SUMIFS(conv_raw!$F$3:$F$7000, conv_raw!$M$3:$M$7000, conv_analyse!$A29, conv_raw!$G$3:$G$7000, conv_analyse!I$1)*conv_check!$C$6</f>
        <v>0</v>
      </c>
      <c r="J29" s="66">
        <f>SUMIFS(conv_raw!$F$3:$F$7000, conv_raw!$M$3:$M$7000, conv_analyse!$A29, conv_raw!$G$3:$G$7000, conv_analyse!J$1)*conv_check!$C$6</f>
        <v>0</v>
      </c>
      <c r="K29" s="66">
        <f>SUMIFS(conv_raw!$F$3:$F$7000, conv_raw!$M$3:$M$7000, conv_analyse!$A29, conv_raw!$G$3:$G$7000, conv_analyse!K$1)*conv_check!$C$6</f>
        <v>229.73134944871603</v>
      </c>
      <c r="L29" s="66">
        <f>SUMIFS(conv_raw!$F$3:$F$7000, conv_raw!$M$3:$M$7000, conv_analyse!$A29, conv_raw!$G$3:$G$7000, conv_analyse!L$1)*conv_check!$C$6</f>
        <v>0</v>
      </c>
      <c r="M29" s="66">
        <f>SUMIFS(conv_raw!$F$3:$F$7000, conv_raw!$M$3:$M$7000, conv_analyse!$A29, conv_raw!$G$3:$G$7000, conv_analyse!M$1)*conv_check!$C$6</f>
        <v>0</v>
      </c>
      <c r="N29" s="66">
        <f>SUMIFS(conv_raw!$F$3:$F$7000, conv_raw!$M$3:$M$7000, conv_analyse!$A29, conv_raw!$G$3:$G$7000, conv_analyse!N$1)*conv_check!$C$6</f>
        <v>0</v>
      </c>
      <c r="O29" s="66">
        <f>SUMIFS(conv_raw!$F$3:$F$7000, conv_raw!$M$3:$M$7000, conv_analyse!$A29, conv_raw!$G$3:$G$7000, conv_analyse!O$1)*conv_check!$C$6</f>
        <v>0</v>
      </c>
      <c r="P29" s="66">
        <f>SUMIFS(conv_raw!$F$3:$F$7000, conv_raw!$M$3:$M$7000, conv_analyse!$A29, conv_raw!$G$3:$G$7000, conv_analyse!P$1)*conv_check!$C$6</f>
        <v>0</v>
      </c>
      <c r="Q29" s="66">
        <f>SUMIFS(conv_raw!$F$3:$F$7000, conv_raw!$M$3:$M$7000, conv_analyse!$A29, conv_raw!$G$3:$G$7000, conv_analyse!Q$1)*conv_check!$C$6</f>
        <v>0</v>
      </c>
      <c r="R29" s="66">
        <f>SUMIFS(conv_raw!$F$3:$F$7000, conv_raw!$M$3:$M$7000, conv_analyse!$A29, conv_raw!$G$3:$G$7000, conv_analyse!R$1)*conv_check!$C$6</f>
        <v>0</v>
      </c>
      <c r="S29" s="66">
        <f>SUMIFS(conv_raw!$F$3:$F$7000, conv_raw!$M$3:$M$7000, conv_analyse!$A29, conv_raw!$G$3:$G$7000, conv_analyse!S$1)*conv_check!$C$6</f>
        <v>0</v>
      </c>
      <c r="T29" s="66">
        <f>SUMIFS(conv_raw!$F$3:$F$7000, conv_raw!$M$3:$M$7000, conv_analyse!$A29, conv_raw!$G$3:$G$7000, conv_analyse!T$1)*conv_check!$C$6</f>
        <v>0</v>
      </c>
    </row>
    <row r="30" spans="1:20" x14ac:dyDescent="0.25">
      <c r="A30">
        <v>1928</v>
      </c>
      <c r="B30" s="66">
        <f>SUMIFS(conv_raw!$F$3:$F$7000, conv_raw!$M$3:$M$7000, conv_analyse!$A30, conv_raw!$G$3:$G$7000, conv_analyse!B$1)*conv_check!$C$6</f>
        <v>0</v>
      </c>
      <c r="C30" s="66">
        <f>SUMIFS(conv_raw!$F$3:$F$7000, conv_raw!$M$3:$M$7000, conv_analyse!$A30, conv_raw!$G$3:$G$7000, conv_analyse!C$1)*conv_check!$C$6</f>
        <v>298.37059410107628</v>
      </c>
      <c r="D30" s="66">
        <f>SUMIFS(conv_raw!$F$3:$F$7000, conv_raw!$M$3:$M$7000, conv_analyse!$A30, conv_raw!$G$3:$G$7000, conv_analyse!D$1)*conv_check!$C$6</f>
        <v>0</v>
      </c>
      <c r="E30" s="66">
        <f>SUMIFS(conv_raw!$F$3:$F$7000, conv_raw!$M$3:$M$7000, conv_analyse!$A30, conv_raw!$G$3:$G$7000, conv_analyse!E$1)*conv_check!$C$6</f>
        <v>0</v>
      </c>
      <c r="F30" s="66">
        <f>SUMIFS(conv_raw!$F$3:$F$7000, conv_raw!$M$3:$M$7000, conv_analyse!$A30, conv_raw!$G$3:$G$7000, conv_analyse!F$1)*conv_check!$C$6</f>
        <v>0</v>
      </c>
      <c r="G30" s="66">
        <f>SUMIFS(conv_raw!$F$3:$F$7000, conv_raw!$M$3:$M$7000, conv_analyse!$A30, conv_raw!$G$3:$G$7000, conv_analyse!G$1)*conv_check!$C$6</f>
        <v>0</v>
      </c>
      <c r="H30" s="66">
        <f>SUMIFS(conv_raw!$F$3:$F$7000, conv_raw!$M$3:$M$7000, conv_analyse!$A30, conv_raw!$G$3:$G$7000, conv_analyse!H$1)*conv_check!$C$6</f>
        <v>0</v>
      </c>
      <c r="I30" s="66">
        <f>SUMIFS(conv_raw!$F$3:$F$7000, conv_raw!$M$3:$M$7000, conv_analyse!$A30, conv_raw!$G$3:$G$7000, conv_analyse!I$1)*conv_check!$C$6</f>
        <v>0</v>
      </c>
      <c r="J30" s="66">
        <f>SUMIFS(conv_raw!$F$3:$F$7000, conv_raw!$M$3:$M$7000, conv_analyse!$A30, conv_raw!$G$3:$G$7000, conv_analyse!J$1)*conv_check!$C$6</f>
        <v>0</v>
      </c>
      <c r="K30" s="66">
        <f>SUMIFS(conv_raw!$F$3:$F$7000, conv_raw!$M$3:$M$7000, conv_analyse!$A30, conv_raw!$G$3:$G$7000, conv_analyse!K$1)*conv_check!$C$6</f>
        <v>0</v>
      </c>
      <c r="L30" s="66">
        <f>SUMIFS(conv_raw!$F$3:$F$7000, conv_raw!$M$3:$M$7000, conv_analyse!$A30, conv_raw!$G$3:$G$7000, conv_analyse!L$1)*conv_check!$C$6</f>
        <v>0</v>
      </c>
      <c r="M30" s="66">
        <f>SUMIFS(conv_raw!$F$3:$F$7000, conv_raw!$M$3:$M$7000, conv_analyse!$A30, conv_raw!$G$3:$G$7000, conv_analyse!M$1)*conv_check!$C$6</f>
        <v>0</v>
      </c>
      <c r="N30" s="66">
        <f>SUMIFS(conv_raw!$F$3:$F$7000, conv_raw!$M$3:$M$7000, conv_analyse!$A30, conv_raw!$G$3:$G$7000, conv_analyse!N$1)*conv_check!$C$6</f>
        <v>0</v>
      </c>
      <c r="O30" s="66">
        <f>SUMIFS(conv_raw!$F$3:$F$7000, conv_raw!$M$3:$M$7000, conv_analyse!$A30, conv_raw!$G$3:$G$7000, conv_analyse!O$1)*conv_check!$C$6</f>
        <v>0</v>
      </c>
      <c r="P30" s="66">
        <f>SUMIFS(conv_raw!$F$3:$F$7000, conv_raw!$M$3:$M$7000, conv_analyse!$A30, conv_raw!$G$3:$G$7000, conv_analyse!P$1)*conv_check!$C$6</f>
        <v>0</v>
      </c>
      <c r="Q30" s="66">
        <f>SUMIFS(conv_raw!$F$3:$F$7000, conv_raw!$M$3:$M$7000, conv_analyse!$A30, conv_raw!$G$3:$G$7000, conv_analyse!Q$1)*conv_check!$C$6</f>
        <v>0</v>
      </c>
      <c r="R30" s="66">
        <f>SUMIFS(conv_raw!$F$3:$F$7000, conv_raw!$M$3:$M$7000, conv_analyse!$A30, conv_raw!$G$3:$G$7000, conv_analyse!R$1)*conv_check!$C$6</f>
        <v>0</v>
      </c>
      <c r="S30" s="66">
        <f>SUMIFS(conv_raw!$F$3:$F$7000, conv_raw!$M$3:$M$7000, conv_analyse!$A30, conv_raw!$G$3:$G$7000, conv_analyse!S$1)*conv_check!$C$6</f>
        <v>0</v>
      </c>
      <c r="T30" s="66">
        <f>SUMIFS(conv_raw!$F$3:$F$7000, conv_raw!$M$3:$M$7000, conv_analyse!$A30, conv_raw!$G$3:$G$7000, conv_analyse!T$1)*conv_check!$C$6</f>
        <v>0</v>
      </c>
    </row>
    <row r="31" spans="1:20" x14ac:dyDescent="0.25">
      <c r="A31">
        <v>1929</v>
      </c>
      <c r="B31" s="66">
        <f>SUMIFS(conv_raw!$F$3:$F$7000, conv_raw!$M$3:$M$7000, conv_analyse!$A31, conv_raw!$G$3:$G$7000, conv_analyse!B$1)*conv_check!$C$6</f>
        <v>0</v>
      </c>
      <c r="C31" s="66">
        <f>SUMIFS(conv_raw!$F$3:$F$7000, conv_raw!$M$3:$M$7000, conv_analyse!$A31, conv_raw!$G$3:$G$7000, conv_analyse!C$1)*conv_check!$C$6</f>
        <v>120.46887836944865</v>
      </c>
      <c r="D31" s="66">
        <f>SUMIFS(conv_raw!$F$3:$F$7000, conv_raw!$M$3:$M$7000, conv_analyse!$A31, conv_raw!$G$3:$G$7000, conv_analyse!D$1)*conv_check!$C$6</f>
        <v>256.34656676289654</v>
      </c>
      <c r="E31" s="66">
        <f>SUMIFS(conv_raw!$F$3:$F$7000, conv_raw!$M$3:$M$7000, conv_analyse!$A31, conv_raw!$G$3:$G$7000, conv_analyse!E$1)*conv_check!$C$6</f>
        <v>0</v>
      </c>
      <c r="F31" s="66">
        <f>SUMIFS(conv_raw!$F$3:$F$7000, conv_raw!$M$3:$M$7000, conv_analyse!$A31, conv_raw!$G$3:$G$7000, conv_analyse!F$1)*conv_check!$C$6</f>
        <v>0</v>
      </c>
      <c r="G31" s="66">
        <f>SUMIFS(conv_raw!$F$3:$F$7000, conv_raw!$M$3:$M$7000, conv_analyse!$A31, conv_raw!$G$3:$G$7000, conv_analyse!G$1)*conv_check!$C$6</f>
        <v>0</v>
      </c>
      <c r="H31" s="66">
        <f>SUMIFS(conv_raw!$F$3:$F$7000, conv_raw!$M$3:$M$7000, conv_analyse!$A31, conv_raw!$G$3:$G$7000, conv_analyse!H$1)*conv_check!$C$6</f>
        <v>0</v>
      </c>
      <c r="I31" s="66">
        <f>SUMIFS(conv_raw!$F$3:$F$7000, conv_raw!$M$3:$M$7000, conv_analyse!$A31, conv_raw!$G$3:$G$7000, conv_analyse!I$1)*conv_check!$C$6</f>
        <v>0</v>
      </c>
      <c r="J31" s="66">
        <f>SUMIFS(conv_raw!$F$3:$F$7000, conv_raw!$M$3:$M$7000, conv_analyse!$A31, conv_raw!$G$3:$G$7000, conv_analyse!J$1)*conv_check!$C$6</f>
        <v>0</v>
      </c>
      <c r="K31" s="66">
        <f>SUMIFS(conv_raw!$F$3:$F$7000, conv_raw!$M$3:$M$7000, conv_analyse!$A31, conv_raw!$G$3:$G$7000, conv_analyse!K$1)*conv_check!$C$6</f>
        <v>0</v>
      </c>
      <c r="L31" s="66">
        <f>SUMIFS(conv_raw!$F$3:$F$7000, conv_raw!$M$3:$M$7000, conv_analyse!$A31, conv_raw!$G$3:$G$7000, conv_analyse!L$1)*conv_check!$C$6</f>
        <v>0</v>
      </c>
      <c r="M31" s="66">
        <f>SUMIFS(conv_raw!$F$3:$F$7000, conv_raw!$M$3:$M$7000, conv_analyse!$A31, conv_raw!$G$3:$G$7000, conv_analyse!M$1)*conv_check!$C$6</f>
        <v>0</v>
      </c>
      <c r="N31" s="66">
        <f>SUMIFS(conv_raw!$F$3:$F$7000, conv_raw!$M$3:$M$7000, conv_analyse!$A31, conv_raw!$G$3:$G$7000, conv_analyse!N$1)*conv_check!$C$6</f>
        <v>0</v>
      </c>
      <c r="O31" s="66">
        <f>SUMIFS(conv_raw!$F$3:$F$7000, conv_raw!$M$3:$M$7000, conv_analyse!$A31, conv_raw!$G$3:$G$7000, conv_analyse!O$1)*conv_check!$C$6</f>
        <v>0</v>
      </c>
      <c r="P31" s="66">
        <f>SUMIFS(conv_raw!$F$3:$F$7000, conv_raw!$M$3:$M$7000, conv_analyse!$A31, conv_raw!$G$3:$G$7000, conv_analyse!P$1)*conv_check!$C$6</f>
        <v>0</v>
      </c>
      <c r="Q31" s="66">
        <f>SUMIFS(conv_raw!$F$3:$F$7000, conv_raw!$M$3:$M$7000, conv_analyse!$A31, conv_raw!$G$3:$G$7000, conv_analyse!Q$1)*conv_check!$C$6</f>
        <v>0</v>
      </c>
      <c r="R31" s="66">
        <f>SUMIFS(conv_raw!$F$3:$F$7000, conv_raw!$M$3:$M$7000, conv_analyse!$A31, conv_raw!$G$3:$G$7000, conv_analyse!R$1)*conv_check!$C$6</f>
        <v>0</v>
      </c>
      <c r="S31" s="66">
        <f>SUMIFS(conv_raw!$F$3:$F$7000, conv_raw!$M$3:$M$7000, conv_analyse!$A31, conv_raw!$G$3:$G$7000, conv_analyse!S$1)*conv_check!$C$6</f>
        <v>0</v>
      </c>
      <c r="T31" s="66">
        <f>SUMIFS(conv_raw!$F$3:$F$7000, conv_raw!$M$3:$M$7000, conv_analyse!$A31, conv_raw!$G$3:$G$7000, conv_analyse!T$1)*conv_check!$C$6</f>
        <v>0</v>
      </c>
    </row>
    <row r="32" spans="1:20" x14ac:dyDescent="0.25">
      <c r="A32">
        <v>1930</v>
      </c>
      <c r="B32" s="66">
        <f>SUMIFS(conv_raw!$F$3:$F$7000, conv_raw!$M$3:$M$7000, conv_analyse!$A32, conv_raw!$G$3:$G$7000, conv_analyse!B$1)*conv_check!$C$6</f>
        <v>0</v>
      </c>
      <c r="C32" s="66">
        <f>SUMIFS(conv_raw!$F$3:$F$7000, conv_raw!$M$3:$M$7000, conv_analyse!$A32, conv_raw!$G$3:$G$7000, conv_analyse!C$1)*conv_check!$C$6</f>
        <v>71.440846474905598</v>
      </c>
      <c r="D32" s="66">
        <f>SUMIFS(conv_raw!$F$3:$F$7000, conv_raw!$M$3:$M$7000, conv_analyse!$A32, conv_raw!$G$3:$G$7000, conv_analyse!D$1)*conv_check!$C$6</f>
        <v>0</v>
      </c>
      <c r="E32" s="66">
        <f>SUMIFS(conv_raw!$F$3:$F$7000, conv_raw!$M$3:$M$7000, conv_analyse!$A32, conv_raw!$G$3:$G$7000, conv_analyse!E$1)*conv_check!$C$6</f>
        <v>0</v>
      </c>
      <c r="F32" s="66">
        <f>SUMIFS(conv_raw!$F$3:$F$7000, conv_raw!$M$3:$M$7000, conv_analyse!$A32, conv_raw!$G$3:$G$7000, conv_analyse!F$1)*conv_check!$C$6</f>
        <v>0</v>
      </c>
      <c r="G32" s="66">
        <f>SUMIFS(conv_raw!$F$3:$F$7000, conv_raw!$M$3:$M$7000, conv_analyse!$A32, conv_raw!$G$3:$G$7000, conv_analyse!G$1)*conv_check!$C$6</f>
        <v>0</v>
      </c>
      <c r="H32" s="66">
        <f>SUMIFS(conv_raw!$F$3:$F$7000, conv_raw!$M$3:$M$7000, conv_analyse!$A32, conv_raw!$G$3:$G$7000, conv_analyse!H$1)*conv_check!$C$6</f>
        <v>0</v>
      </c>
      <c r="I32" s="66">
        <f>SUMIFS(conv_raw!$F$3:$F$7000, conv_raw!$M$3:$M$7000, conv_analyse!$A32, conv_raw!$G$3:$G$7000, conv_analyse!I$1)*conv_check!$C$6</f>
        <v>0</v>
      </c>
      <c r="J32" s="66">
        <f>SUMIFS(conv_raw!$F$3:$F$7000, conv_raw!$M$3:$M$7000, conv_analyse!$A32, conv_raw!$G$3:$G$7000, conv_analyse!J$1)*conv_check!$C$6</f>
        <v>0</v>
      </c>
      <c r="K32" s="66">
        <f>SUMIFS(conv_raw!$F$3:$F$7000, conv_raw!$M$3:$M$7000, conv_analyse!$A32, conv_raw!$G$3:$G$7000, conv_analyse!K$1)*conv_check!$C$6</f>
        <v>0</v>
      </c>
      <c r="L32" s="66">
        <f>SUMIFS(conv_raw!$F$3:$F$7000, conv_raw!$M$3:$M$7000, conv_analyse!$A32, conv_raw!$G$3:$G$7000, conv_analyse!L$1)*conv_check!$C$6</f>
        <v>0</v>
      </c>
      <c r="M32" s="66">
        <f>SUMIFS(conv_raw!$F$3:$F$7000, conv_raw!$M$3:$M$7000, conv_analyse!$A32, conv_raw!$G$3:$G$7000, conv_analyse!M$1)*conv_check!$C$6</f>
        <v>0</v>
      </c>
      <c r="N32" s="66">
        <f>SUMIFS(conv_raw!$F$3:$F$7000, conv_raw!$M$3:$M$7000, conv_analyse!$A32, conv_raw!$G$3:$G$7000, conv_analyse!N$1)*conv_check!$C$6</f>
        <v>0</v>
      </c>
      <c r="O32" s="66">
        <f>SUMIFS(conv_raw!$F$3:$F$7000, conv_raw!$M$3:$M$7000, conv_analyse!$A32, conv_raw!$G$3:$G$7000, conv_analyse!O$1)*conv_check!$C$6</f>
        <v>0</v>
      </c>
      <c r="P32" s="66">
        <f>SUMIFS(conv_raw!$F$3:$F$7000, conv_raw!$M$3:$M$7000, conv_analyse!$A32, conv_raw!$G$3:$G$7000, conv_analyse!P$1)*conv_check!$C$6</f>
        <v>0</v>
      </c>
      <c r="Q32" s="66">
        <f>SUMIFS(conv_raw!$F$3:$F$7000, conv_raw!$M$3:$M$7000, conv_analyse!$A32, conv_raw!$G$3:$G$7000, conv_analyse!Q$1)*conv_check!$C$6</f>
        <v>0</v>
      </c>
      <c r="R32" s="66">
        <f>SUMIFS(conv_raw!$F$3:$F$7000, conv_raw!$M$3:$M$7000, conv_analyse!$A32, conv_raw!$G$3:$G$7000, conv_analyse!R$1)*conv_check!$C$6</f>
        <v>0</v>
      </c>
      <c r="S32" s="66">
        <f>SUMIFS(conv_raw!$F$3:$F$7000, conv_raw!$M$3:$M$7000, conv_analyse!$A32, conv_raw!$G$3:$G$7000, conv_analyse!S$1)*conv_check!$C$6</f>
        <v>0</v>
      </c>
      <c r="T32" s="66">
        <f>SUMIFS(conv_raw!$F$3:$F$7000, conv_raw!$M$3:$M$7000, conv_analyse!$A32, conv_raw!$G$3:$G$7000, conv_analyse!T$1)*conv_check!$C$6</f>
        <v>0</v>
      </c>
    </row>
    <row r="33" spans="1:20" x14ac:dyDescent="0.25">
      <c r="A33">
        <v>1931</v>
      </c>
      <c r="B33" s="66">
        <f>SUMIFS(conv_raw!$F$3:$F$7000, conv_raw!$M$3:$M$7000, conv_analyse!$A33, conv_raw!$G$3:$G$7000, conv_analyse!B$1)*conv_check!$C$6</f>
        <v>0</v>
      </c>
      <c r="C33" s="66">
        <f>SUMIFS(conv_raw!$F$3:$F$7000, conv_raw!$M$3:$M$7000, conv_analyse!$A33, conv_raw!$G$3:$G$7000, conv_analyse!C$1)*conv_check!$C$6</f>
        <v>0</v>
      </c>
      <c r="D33" s="66">
        <f>SUMIFS(conv_raw!$F$3:$F$7000, conv_raw!$M$3:$M$7000, conv_analyse!$A33, conv_raw!$G$3:$G$7000, conv_analyse!D$1)*conv_check!$C$6</f>
        <v>0</v>
      </c>
      <c r="E33" s="66">
        <f>SUMIFS(conv_raw!$F$3:$F$7000, conv_raw!$M$3:$M$7000, conv_analyse!$A33, conv_raw!$G$3:$G$7000, conv_analyse!E$1)*conv_check!$C$6</f>
        <v>0</v>
      </c>
      <c r="F33" s="66">
        <f>SUMIFS(conv_raw!$F$3:$F$7000, conv_raw!$M$3:$M$7000, conv_analyse!$A33, conv_raw!$G$3:$G$7000, conv_analyse!F$1)*conv_check!$C$6</f>
        <v>0</v>
      </c>
      <c r="G33" s="66">
        <f>SUMIFS(conv_raw!$F$3:$F$7000, conv_raw!$M$3:$M$7000, conv_analyse!$A33, conv_raw!$G$3:$G$7000, conv_analyse!G$1)*conv_check!$C$6</f>
        <v>0</v>
      </c>
      <c r="H33" s="66">
        <f>SUMIFS(conv_raw!$F$3:$F$7000, conv_raw!$M$3:$M$7000, conv_analyse!$A33, conv_raw!$G$3:$G$7000, conv_analyse!H$1)*conv_check!$C$6</f>
        <v>0</v>
      </c>
      <c r="I33" s="66">
        <f>SUMIFS(conv_raw!$F$3:$F$7000, conv_raw!$M$3:$M$7000, conv_analyse!$A33, conv_raw!$G$3:$G$7000, conv_analyse!I$1)*conv_check!$C$6</f>
        <v>0</v>
      </c>
      <c r="J33" s="66">
        <f>SUMIFS(conv_raw!$F$3:$F$7000, conv_raw!$M$3:$M$7000, conv_analyse!$A33, conv_raw!$G$3:$G$7000, conv_analyse!J$1)*conv_check!$C$6</f>
        <v>0</v>
      </c>
      <c r="K33" s="66">
        <f>SUMIFS(conv_raw!$F$3:$F$7000, conv_raw!$M$3:$M$7000, conv_analyse!$A33, conv_raw!$G$3:$G$7000, conv_analyse!K$1)*conv_check!$C$6</f>
        <v>0</v>
      </c>
      <c r="L33" s="66">
        <f>SUMIFS(conv_raw!$F$3:$F$7000, conv_raw!$M$3:$M$7000, conv_analyse!$A33, conv_raw!$G$3:$G$7000, conv_analyse!L$1)*conv_check!$C$6</f>
        <v>0</v>
      </c>
      <c r="M33" s="66">
        <f>SUMIFS(conv_raw!$F$3:$F$7000, conv_raw!$M$3:$M$7000, conv_analyse!$A33, conv_raw!$G$3:$G$7000, conv_analyse!M$1)*conv_check!$C$6</f>
        <v>0</v>
      </c>
      <c r="N33" s="66">
        <f>SUMIFS(conv_raw!$F$3:$F$7000, conv_raw!$M$3:$M$7000, conv_analyse!$A33, conv_raw!$G$3:$G$7000, conv_analyse!N$1)*conv_check!$C$6</f>
        <v>0</v>
      </c>
      <c r="O33" s="66">
        <f>SUMIFS(conv_raw!$F$3:$F$7000, conv_raw!$M$3:$M$7000, conv_analyse!$A33, conv_raw!$G$3:$G$7000, conv_analyse!O$1)*conv_check!$C$6</f>
        <v>0</v>
      </c>
      <c r="P33" s="66">
        <f>SUMIFS(conv_raw!$F$3:$F$7000, conv_raw!$M$3:$M$7000, conv_analyse!$A33, conv_raw!$G$3:$G$7000, conv_analyse!P$1)*conv_check!$C$6</f>
        <v>0</v>
      </c>
      <c r="Q33" s="66">
        <f>SUMIFS(conv_raw!$F$3:$F$7000, conv_raw!$M$3:$M$7000, conv_analyse!$A33, conv_raw!$G$3:$G$7000, conv_analyse!Q$1)*conv_check!$C$6</f>
        <v>0</v>
      </c>
      <c r="R33" s="66">
        <f>SUMIFS(conv_raw!$F$3:$F$7000, conv_raw!$M$3:$M$7000, conv_analyse!$A33, conv_raw!$G$3:$G$7000, conv_analyse!R$1)*conv_check!$C$6</f>
        <v>0</v>
      </c>
      <c r="S33" s="66">
        <f>SUMIFS(conv_raw!$F$3:$F$7000, conv_raw!$M$3:$M$7000, conv_analyse!$A33, conv_raw!$G$3:$G$7000, conv_analyse!S$1)*conv_check!$C$6</f>
        <v>0</v>
      </c>
      <c r="T33" s="66">
        <f>SUMIFS(conv_raw!$F$3:$F$7000, conv_raw!$M$3:$M$7000, conv_analyse!$A33, conv_raw!$G$3:$G$7000, conv_analyse!T$1)*conv_check!$C$6</f>
        <v>0</v>
      </c>
    </row>
    <row r="34" spans="1:20" x14ac:dyDescent="0.25">
      <c r="A34">
        <v>1932</v>
      </c>
      <c r="B34" s="66">
        <f>SUMIFS(conv_raw!$F$3:$F$7000, conv_raw!$M$3:$M$7000, conv_analyse!$A34, conv_raw!$G$3:$G$7000, conv_analyse!B$1)*conv_check!$C$6</f>
        <v>0</v>
      </c>
      <c r="C34" s="66">
        <f>SUMIFS(conv_raw!$F$3:$F$7000, conv_raw!$M$3:$M$7000, conv_analyse!$A34, conv_raw!$G$3:$G$7000, conv_analyse!C$1)*conv_check!$C$6</f>
        <v>0</v>
      </c>
      <c r="D34" s="66">
        <f>SUMIFS(conv_raw!$F$3:$F$7000, conv_raw!$M$3:$M$7000, conv_analyse!$A34, conv_raw!$G$3:$G$7000, conv_analyse!D$1)*conv_check!$C$6</f>
        <v>0</v>
      </c>
      <c r="E34" s="66">
        <f>SUMIFS(conv_raw!$F$3:$F$7000, conv_raw!$M$3:$M$7000, conv_analyse!$A34, conv_raw!$G$3:$G$7000, conv_analyse!E$1)*conv_check!$C$6</f>
        <v>0</v>
      </c>
      <c r="F34" s="66">
        <f>SUMIFS(conv_raw!$F$3:$F$7000, conv_raw!$M$3:$M$7000, conv_analyse!$A34, conv_raw!$G$3:$G$7000, conv_analyse!F$1)*conv_check!$C$6</f>
        <v>256.34656676289654</v>
      </c>
      <c r="G34" s="66">
        <f>SUMIFS(conv_raw!$F$3:$F$7000, conv_raw!$M$3:$M$7000, conv_analyse!$A34, conv_raw!$G$3:$G$7000, conv_analyse!G$1)*conv_check!$C$6</f>
        <v>0</v>
      </c>
      <c r="H34" s="66">
        <f>SUMIFS(conv_raw!$F$3:$F$7000, conv_raw!$M$3:$M$7000, conv_analyse!$A34, conv_raw!$G$3:$G$7000, conv_analyse!H$1)*conv_check!$C$6</f>
        <v>0</v>
      </c>
      <c r="I34" s="66">
        <f>SUMIFS(conv_raw!$F$3:$F$7000, conv_raw!$M$3:$M$7000, conv_analyse!$A34, conv_raw!$G$3:$G$7000, conv_analyse!I$1)*conv_check!$C$6</f>
        <v>0</v>
      </c>
      <c r="J34" s="66">
        <f>SUMIFS(conv_raw!$F$3:$F$7000, conv_raw!$M$3:$M$7000, conv_analyse!$A34, conv_raw!$G$3:$G$7000, conv_analyse!J$1)*conv_check!$C$6</f>
        <v>0</v>
      </c>
      <c r="K34" s="66">
        <f>SUMIFS(conv_raw!$F$3:$F$7000, conv_raw!$M$3:$M$7000, conv_analyse!$A34, conv_raw!$G$3:$G$7000, conv_analyse!K$1)*conv_check!$C$6</f>
        <v>0</v>
      </c>
      <c r="L34" s="66">
        <f>SUMIFS(conv_raw!$F$3:$F$7000, conv_raw!$M$3:$M$7000, conv_analyse!$A34, conv_raw!$G$3:$G$7000, conv_analyse!L$1)*conv_check!$C$6</f>
        <v>0</v>
      </c>
      <c r="M34" s="66">
        <f>SUMIFS(conv_raw!$F$3:$F$7000, conv_raw!$M$3:$M$7000, conv_analyse!$A34, conv_raw!$G$3:$G$7000, conv_analyse!M$1)*conv_check!$C$6</f>
        <v>0</v>
      </c>
      <c r="N34" s="66">
        <f>SUMIFS(conv_raw!$F$3:$F$7000, conv_raw!$M$3:$M$7000, conv_analyse!$A34, conv_raw!$G$3:$G$7000, conv_analyse!N$1)*conv_check!$C$6</f>
        <v>0</v>
      </c>
      <c r="O34" s="66">
        <f>SUMIFS(conv_raw!$F$3:$F$7000, conv_raw!$M$3:$M$7000, conv_analyse!$A34, conv_raw!$G$3:$G$7000, conv_analyse!O$1)*conv_check!$C$6</f>
        <v>0</v>
      </c>
      <c r="P34" s="66">
        <f>SUMIFS(conv_raw!$F$3:$F$7000, conv_raw!$M$3:$M$7000, conv_analyse!$A34, conv_raw!$G$3:$G$7000, conv_analyse!P$1)*conv_check!$C$6</f>
        <v>0</v>
      </c>
      <c r="Q34" s="66">
        <f>SUMIFS(conv_raw!$F$3:$F$7000, conv_raw!$M$3:$M$7000, conv_analyse!$A34, conv_raw!$G$3:$G$7000, conv_analyse!Q$1)*conv_check!$C$6</f>
        <v>0</v>
      </c>
      <c r="R34" s="66">
        <f>SUMIFS(conv_raw!$F$3:$F$7000, conv_raw!$M$3:$M$7000, conv_analyse!$A34, conv_raw!$G$3:$G$7000, conv_analyse!R$1)*conv_check!$C$6</f>
        <v>0</v>
      </c>
      <c r="S34" s="66">
        <f>SUMIFS(conv_raw!$F$3:$F$7000, conv_raw!$M$3:$M$7000, conv_analyse!$A34, conv_raw!$G$3:$G$7000, conv_analyse!S$1)*conv_check!$C$6</f>
        <v>0</v>
      </c>
      <c r="T34" s="66">
        <f>SUMIFS(conv_raw!$F$3:$F$7000, conv_raw!$M$3:$M$7000, conv_analyse!$A34, conv_raw!$G$3:$G$7000, conv_analyse!T$1)*conv_check!$C$6</f>
        <v>0</v>
      </c>
    </row>
    <row r="35" spans="1:20" x14ac:dyDescent="0.25">
      <c r="A35">
        <v>1933</v>
      </c>
      <c r="B35" s="66">
        <f>SUMIFS(conv_raw!$F$3:$F$7000, conv_raw!$M$3:$M$7000, conv_analyse!$A35, conv_raw!$G$3:$G$7000, conv_analyse!B$1)*conv_check!$C$6</f>
        <v>0</v>
      </c>
      <c r="C35" s="66">
        <f>SUMIFS(conv_raw!$F$3:$F$7000, conv_raw!$M$3:$M$7000, conv_analyse!$A35, conv_raw!$G$3:$G$7000, conv_analyse!C$1)*conv_check!$C$6</f>
        <v>56.032036450906347</v>
      </c>
      <c r="D35" s="66">
        <f>SUMIFS(conv_raw!$F$3:$F$7000, conv_raw!$M$3:$M$7000, conv_analyse!$A35, conv_raw!$G$3:$G$7000, conv_analyse!D$1)*conv_check!$C$6</f>
        <v>0</v>
      </c>
      <c r="E35" s="66">
        <f>SUMIFS(conv_raw!$F$3:$F$7000, conv_raw!$M$3:$M$7000, conv_analyse!$A35, conv_raw!$G$3:$G$7000, conv_analyse!E$1)*conv_check!$C$6</f>
        <v>0</v>
      </c>
      <c r="F35" s="66">
        <f>SUMIFS(conv_raw!$F$3:$F$7000, conv_raw!$M$3:$M$7000, conv_analyse!$A35, conv_raw!$G$3:$G$7000, conv_analyse!F$1)*conv_check!$C$6</f>
        <v>0</v>
      </c>
      <c r="G35" s="66">
        <f>SUMIFS(conv_raw!$F$3:$F$7000, conv_raw!$M$3:$M$7000, conv_analyse!$A35, conv_raw!$G$3:$G$7000, conv_analyse!G$1)*conv_check!$C$6</f>
        <v>0</v>
      </c>
      <c r="H35" s="66">
        <f>SUMIFS(conv_raw!$F$3:$F$7000, conv_raw!$M$3:$M$7000, conv_analyse!$A35, conv_raw!$G$3:$G$7000, conv_analyse!H$1)*conv_check!$C$6</f>
        <v>0</v>
      </c>
      <c r="I35" s="66">
        <f>SUMIFS(conv_raw!$F$3:$F$7000, conv_raw!$M$3:$M$7000, conv_analyse!$A35, conv_raw!$G$3:$G$7000, conv_analyse!I$1)*conv_check!$C$6</f>
        <v>0</v>
      </c>
      <c r="J35" s="66">
        <f>SUMIFS(conv_raw!$F$3:$F$7000, conv_raw!$M$3:$M$7000, conv_analyse!$A35, conv_raw!$G$3:$G$7000, conv_analyse!J$1)*conv_check!$C$6</f>
        <v>0</v>
      </c>
      <c r="K35" s="66">
        <f>SUMIFS(conv_raw!$F$3:$F$7000, conv_raw!$M$3:$M$7000, conv_analyse!$A35, conv_raw!$G$3:$G$7000, conv_analyse!K$1)*conv_check!$C$6</f>
        <v>0</v>
      </c>
      <c r="L35" s="66">
        <f>SUMIFS(conv_raw!$F$3:$F$7000, conv_raw!$M$3:$M$7000, conv_analyse!$A35, conv_raw!$G$3:$G$7000, conv_analyse!L$1)*conv_check!$C$6</f>
        <v>0</v>
      </c>
      <c r="M35" s="66">
        <f>SUMIFS(conv_raw!$F$3:$F$7000, conv_raw!$M$3:$M$7000, conv_analyse!$A35, conv_raw!$G$3:$G$7000, conv_analyse!M$1)*conv_check!$C$6</f>
        <v>0</v>
      </c>
      <c r="N35" s="66">
        <f>SUMIFS(conv_raw!$F$3:$F$7000, conv_raw!$M$3:$M$7000, conv_analyse!$A35, conv_raw!$G$3:$G$7000, conv_analyse!N$1)*conv_check!$C$6</f>
        <v>0</v>
      </c>
      <c r="O35" s="66">
        <f>SUMIFS(conv_raw!$F$3:$F$7000, conv_raw!$M$3:$M$7000, conv_analyse!$A35, conv_raw!$G$3:$G$7000, conv_analyse!O$1)*conv_check!$C$6</f>
        <v>0</v>
      </c>
      <c r="P35" s="66">
        <f>SUMIFS(conv_raw!$F$3:$F$7000, conv_raw!$M$3:$M$7000, conv_analyse!$A35, conv_raw!$G$3:$G$7000, conv_analyse!P$1)*conv_check!$C$6</f>
        <v>0</v>
      </c>
      <c r="Q35" s="66">
        <f>SUMIFS(conv_raw!$F$3:$F$7000, conv_raw!$M$3:$M$7000, conv_analyse!$A35, conv_raw!$G$3:$G$7000, conv_analyse!Q$1)*conv_check!$C$6</f>
        <v>0</v>
      </c>
      <c r="R35" s="66">
        <f>SUMIFS(conv_raw!$F$3:$F$7000, conv_raw!$M$3:$M$7000, conv_analyse!$A35, conv_raw!$G$3:$G$7000, conv_analyse!R$1)*conv_check!$C$6</f>
        <v>0</v>
      </c>
      <c r="S35" s="66">
        <f>SUMIFS(conv_raw!$F$3:$F$7000, conv_raw!$M$3:$M$7000, conv_analyse!$A35, conv_raw!$G$3:$G$7000, conv_analyse!S$1)*conv_check!$C$6</f>
        <v>0</v>
      </c>
      <c r="T35" s="66">
        <f>SUMIFS(conv_raw!$F$3:$F$7000, conv_raw!$M$3:$M$7000, conv_analyse!$A35, conv_raw!$G$3:$G$7000, conv_analyse!T$1)*conv_check!$C$6</f>
        <v>0</v>
      </c>
    </row>
    <row r="36" spans="1:20" x14ac:dyDescent="0.25">
      <c r="A36">
        <v>1934</v>
      </c>
      <c r="B36" s="66">
        <f>SUMIFS(conv_raw!$F$3:$F$7000, conv_raw!$M$3:$M$7000, conv_analyse!$A36, conv_raw!$G$3:$G$7000, conv_analyse!B$1)*conv_check!$C$6</f>
        <v>0</v>
      </c>
      <c r="C36" s="66">
        <f>SUMIFS(conv_raw!$F$3:$F$7000, conv_raw!$M$3:$M$7000, conv_analyse!$A36, conv_raw!$G$3:$G$7000, conv_analyse!C$1)*conv_check!$C$6</f>
        <v>0</v>
      </c>
      <c r="D36" s="66">
        <f>SUMIFS(conv_raw!$F$3:$F$7000, conv_raw!$M$3:$M$7000, conv_analyse!$A36, conv_raw!$G$3:$G$7000, conv_analyse!D$1)*conv_check!$C$6</f>
        <v>0</v>
      </c>
      <c r="E36" s="66">
        <f>SUMIFS(conv_raw!$F$3:$F$7000, conv_raw!$M$3:$M$7000, conv_analyse!$A36, conv_raw!$G$3:$G$7000, conv_analyse!E$1)*conv_check!$C$6</f>
        <v>0</v>
      </c>
      <c r="F36" s="66">
        <f>SUMIFS(conv_raw!$F$3:$F$7000, conv_raw!$M$3:$M$7000, conv_analyse!$A36, conv_raw!$G$3:$G$7000, conv_analyse!F$1)*conv_check!$C$6</f>
        <v>162.49290570762841</v>
      </c>
      <c r="G36" s="66">
        <f>SUMIFS(conv_raw!$F$3:$F$7000, conv_raw!$M$3:$M$7000, conv_analyse!$A36, conv_raw!$G$3:$G$7000, conv_analyse!G$1)*conv_check!$C$6</f>
        <v>0</v>
      </c>
      <c r="H36" s="66">
        <f>SUMIFS(conv_raw!$F$3:$F$7000, conv_raw!$M$3:$M$7000, conv_analyse!$A36, conv_raw!$G$3:$G$7000, conv_analyse!H$1)*conv_check!$C$6</f>
        <v>0</v>
      </c>
      <c r="I36" s="66">
        <f>SUMIFS(conv_raw!$F$3:$F$7000, conv_raw!$M$3:$M$7000, conv_analyse!$A36, conv_raw!$G$3:$G$7000, conv_analyse!I$1)*conv_check!$C$6</f>
        <v>0</v>
      </c>
      <c r="J36" s="66">
        <f>SUMIFS(conv_raw!$F$3:$F$7000, conv_raw!$M$3:$M$7000, conv_analyse!$A36, conv_raw!$G$3:$G$7000, conv_analyse!J$1)*conv_check!$C$6</f>
        <v>0</v>
      </c>
      <c r="K36" s="66">
        <f>SUMIFS(conv_raw!$F$3:$F$7000, conv_raw!$M$3:$M$7000, conv_analyse!$A36, conv_raw!$G$3:$G$7000, conv_analyse!K$1)*conv_check!$C$6</f>
        <v>0</v>
      </c>
      <c r="L36" s="66">
        <f>SUMIFS(conv_raw!$F$3:$F$7000, conv_raw!$M$3:$M$7000, conv_analyse!$A36, conv_raw!$G$3:$G$7000, conv_analyse!L$1)*conv_check!$C$6</f>
        <v>0</v>
      </c>
      <c r="M36" s="66">
        <f>SUMIFS(conv_raw!$F$3:$F$7000, conv_raw!$M$3:$M$7000, conv_analyse!$A36, conv_raw!$G$3:$G$7000, conv_analyse!M$1)*conv_check!$C$6</f>
        <v>0</v>
      </c>
      <c r="N36" s="66">
        <f>SUMIFS(conv_raw!$F$3:$F$7000, conv_raw!$M$3:$M$7000, conv_analyse!$A36, conv_raw!$G$3:$G$7000, conv_analyse!N$1)*conv_check!$C$6</f>
        <v>0</v>
      </c>
      <c r="O36" s="66">
        <f>SUMIFS(conv_raw!$F$3:$F$7000, conv_raw!$M$3:$M$7000, conv_analyse!$A36, conv_raw!$G$3:$G$7000, conv_analyse!O$1)*conv_check!$C$6</f>
        <v>0</v>
      </c>
      <c r="P36" s="66">
        <f>SUMIFS(conv_raw!$F$3:$F$7000, conv_raw!$M$3:$M$7000, conv_analyse!$A36, conv_raw!$G$3:$G$7000, conv_analyse!P$1)*conv_check!$C$6</f>
        <v>0</v>
      </c>
      <c r="Q36" s="66">
        <f>SUMIFS(conv_raw!$F$3:$F$7000, conv_raw!$M$3:$M$7000, conv_analyse!$A36, conv_raw!$G$3:$G$7000, conv_analyse!Q$1)*conv_check!$C$6</f>
        <v>0</v>
      </c>
      <c r="R36" s="66">
        <f>SUMIFS(conv_raw!$F$3:$F$7000, conv_raw!$M$3:$M$7000, conv_analyse!$A36, conv_raw!$G$3:$G$7000, conv_analyse!R$1)*conv_check!$C$6</f>
        <v>0</v>
      </c>
      <c r="S36" s="66">
        <f>SUMIFS(conv_raw!$F$3:$F$7000, conv_raw!$M$3:$M$7000, conv_analyse!$A36, conv_raw!$G$3:$G$7000, conv_analyse!S$1)*conv_check!$C$6</f>
        <v>0</v>
      </c>
      <c r="T36" s="66">
        <f>SUMIFS(conv_raw!$F$3:$F$7000, conv_raw!$M$3:$M$7000, conv_analyse!$A36, conv_raw!$G$3:$G$7000, conv_analyse!T$1)*conv_check!$C$6</f>
        <v>0</v>
      </c>
    </row>
    <row r="37" spans="1:20" x14ac:dyDescent="0.25">
      <c r="A37">
        <v>1935</v>
      </c>
      <c r="B37" s="66">
        <f>SUMIFS(conv_raw!$F$3:$F$7000, conv_raw!$M$3:$M$7000, conv_analyse!$A37, conv_raw!$G$3:$G$7000, conv_analyse!B$1)*conv_check!$C$6</f>
        <v>0</v>
      </c>
      <c r="C37" s="66">
        <f>SUMIFS(conv_raw!$F$3:$F$7000, conv_raw!$M$3:$M$7000, conv_analyse!$A37, conv_raw!$G$3:$G$7000, conv_analyse!C$1)*conv_check!$C$6</f>
        <v>210.12013669089882</v>
      </c>
      <c r="D37" s="66">
        <f>SUMIFS(conv_raw!$F$3:$F$7000, conv_raw!$M$3:$M$7000, conv_analyse!$A37, conv_raw!$G$3:$G$7000, conv_analyse!D$1)*conv_check!$C$6</f>
        <v>0</v>
      </c>
      <c r="E37" s="66">
        <f>SUMIFS(conv_raw!$F$3:$F$7000, conv_raw!$M$3:$M$7000, conv_analyse!$A37, conv_raw!$G$3:$G$7000, conv_analyse!E$1)*conv_check!$C$6</f>
        <v>0</v>
      </c>
      <c r="F37" s="66">
        <f>SUMIFS(conv_raw!$F$3:$F$7000, conv_raw!$M$3:$M$7000, conv_analyse!$A37, conv_raw!$G$3:$G$7000, conv_analyse!F$1)*conv_check!$C$6</f>
        <v>214.32253942471678</v>
      </c>
      <c r="G37" s="66">
        <f>SUMIFS(conv_raw!$F$3:$F$7000, conv_raw!$M$3:$M$7000, conv_analyse!$A37, conv_raw!$G$3:$G$7000, conv_analyse!G$1)*conv_check!$C$6</f>
        <v>0</v>
      </c>
      <c r="H37" s="66">
        <f>SUMIFS(conv_raw!$F$3:$F$7000, conv_raw!$M$3:$M$7000, conv_analyse!$A37, conv_raw!$G$3:$G$7000, conv_analyse!H$1)*conv_check!$C$6</f>
        <v>0</v>
      </c>
      <c r="I37" s="66">
        <f>SUMIFS(conv_raw!$F$3:$F$7000, conv_raw!$M$3:$M$7000, conv_analyse!$A37, conv_raw!$G$3:$G$7000, conv_analyse!I$1)*conv_check!$C$6</f>
        <v>0</v>
      </c>
      <c r="J37" s="66">
        <f>SUMIFS(conv_raw!$F$3:$F$7000, conv_raw!$M$3:$M$7000, conv_analyse!$A37, conv_raw!$G$3:$G$7000, conv_analyse!J$1)*conv_check!$C$6</f>
        <v>0</v>
      </c>
      <c r="K37" s="66">
        <f>SUMIFS(conv_raw!$F$3:$F$7000, conv_raw!$M$3:$M$7000, conv_analyse!$A37, conv_raw!$G$3:$G$7000, conv_analyse!K$1)*conv_check!$C$6</f>
        <v>0</v>
      </c>
      <c r="L37" s="66">
        <f>SUMIFS(conv_raw!$F$3:$F$7000, conv_raw!$M$3:$M$7000, conv_analyse!$A37, conv_raw!$G$3:$G$7000, conv_analyse!L$1)*conv_check!$C$6</f>
        <v>0</v>
      </c>
      <c r="M37" s="66">
        <f>SUMIFS(conv_raw!$F$3:$F$7000, conv_raw!$M$3:$M$7000, conv_analyse!$A37, conv_raw!$G$3:$G$7000, conv_analyse!M$1)*conv_check!$C$6</f>
        <v>0</v>
      </c>
      <c r="N37" s="66">
        <f>SUMIFS(conv_raw!$F$3:$F$7000, conv_raw!$M$3:$M$7000, conv_analyse!$A37, conv_raw!$G$3:$G$7000, conv_analyse!N$1)*conv_check!$C$6</f>
        <v>0</v>
      </c>
      <c r="O37" s="66">
        <f>SUMIFS(conv_raw!$F$3:$F$7000, conv_raw!$M$3:$M$7000, conv_analyse!$A37, conv_raw!$G$3:$G$7000, conv_analyse!O$1)*conv_check!$C$6</f>
        <v>0</v>
      </c>
      <c r="P37" s="66">
        <f>SUMIFS(conv_raw!$F$3:$F$7000, conv_raw!$M$3:$M$7000, conv_analyse!$A37, conv_raw!$G$3:$G$7000, conv_analyse!P$1)*conv_check!$C$6</f>
        <v>0</v>
      </c>
      <c r="Q37" s="66">
        <f>SUMIFS(conv_raw!$F$3:$F$7000, conv_raw!$M$3:$M$7000, conv_analyse!$A37, conv_raw!$G$3:$G$7000, conv_analyse!Q$1)*conv_check!$C$6</f>
        <v>0</v>
      </c>
      <c r="R37" s="66">
        <f>SUMIFS(conv_raw!$F$3:$F$7000, conv_raw!$M$3:$M$7000, conv_analyse!$A37, conv_raw!$G$3:$G$7000, conv_analyse!R$1)*conv_check!$C$6</f>
        <v>0</v>
      </c>
      <c r="S37" s="66">
        <f>SUMIFS(conv_raw!$F$3:$F$7000, conv_raw!$M$3:$M$7000, conv_analyse!$A37, conv_raw!$G$3:$G$7000, conv_analyse!S$1)*conv_check!$C$6</f>
        <v>0</v>
      </c>
      <c r="T37" s="66">
        <f>SUMIFS(conv_raw!$F$3:$F$7000, conv_raw!$M$3:$M$7000, conv_analyse!$A37, conv_raw!$G$3:$G$7000, conv_analyse!T$1)*conv_check!$C$6</f>
        <v>0</v>
      </c>
    </row>
    <row r="38" spans="1:20" x14ac:dyDescent="0.25">
      <c r="A38">
        <v>1936</v>
      </c>
      <c r="B38" s="66">
        <f>SUMIFS(conv_raw!$F$3:$F$7000, conv_raw!$M$3:$M$7000, conv_analyse!$A38, conv_raw!$G$3:$G$7000, conv_analyse!B$1)*conv_check!$C$6</f>
        <v>0</v>
      </c>
      <c r="C38" s="66">
        <f>SUMIFS(conv_raw!$F$3:$F$7000, conv_raw!$M$3:$M$7000, conv_analyse!$A38, conv_raw!$G$3:$G$7000, conv_analyse!C$1)*conv_check!$C$6</f>
        <v>336.33229879656534</v>
      </c>
      <c r="D38" s="66">
        <f>SUMIFS(conv_raw!$F$3:$F$7000, conv_raw!$M$3:$M$7000, conv_analyse!$A38, conv_raw!$G$3:$G$7000, conv_analyse!D$1)*conv_check!$C$6</f>
        <v>0</v>
      </c>
      <c r="E38" s="66">
        <f>SUMIFS(conv_raw!$F$3:$F$7000, conv_raw!$M$3:$M$7000, conv_analyse!$A38, conv_raw!$G$3:$G$7000, conv_analyse!E$1)*conv_check!$C$6</f>
        <v>119.06807745817599</v>
      </c>
      <c r="F38" s="66">
        <f>SUMIFS(conv_raw!$F$3:$F$7000, conv_raw!$M$3:$M$7000, conv_analyse!$A38, conv_raw!$G$3:$G$7000, conv_analyse!F$1)*conv_check!$C$6</f>
        <v>0</v>
      </c>
      <c r="G38" s="66">
        <f>SUMIFS(conv_raw!$F$3:$F$7000, conv_raw!$M$3:$M$7000, conv_analyse!$A38, conv_raw!$G$3:$G$7000, conv_analyse!G$1)*conv_check!$C$6</f>
        <v>0</v>
      </c>
      <c r="H38" s="66">
        <f>SUMIFS(conv_raw!$F$3:$F$7000, conv_raw!$M$3:$M$7000, conv_analyse!$A38, conv_raw!$G$3:$G$7000, conv_analyse!H$1)*conv_check!$C$6</f>
        <v>0</v>
      </c>
      <c r="I38" s="66">
        <f>SUMIFS(conv_raw!$F$3:$F$7000, conv_raw!$M$3:$M$7000, conv_analyse!$A38, conv_raw!$G$3:$G$7000, conv_analyse!I$1)*conv_check!$C$6</f>
        <v>0</v>
      </c>
      <c r="J38" s="66">
        <f>SUMIFS(conv_raw!$F$3:$F$7000, conv_raw!$M$3:$M$7000, conv_analyse!$A38, conv_raw!$G$3:$G$7000, conv_analyse!J$1)*conv_check!$C$6</f>
        <v>0</v>
      </c>
      <c r="K38" s="66">
        <f>SUMIFS(conv_raw!$F$3:$F$7000, conv_raw!$M$3:$M$7000, conv_analyse!$A38, conv_raw!$G$3:$G$7000, conv_analyse!K$1)*conv_check!$C$6</f>
        <v>0</v>
      </c>
      <c r="L38" s="66">
        <f>SUMIFS(conv_raw!$F$3:$F$7000, conv_raw!$M$3:$M$7000, conv_analyse!$A38, conv_raw!$G$3:$G$7000, conv_analyse!L$1)*conv_check!$C$6</f>
        <v>0</v>
      </c>
      <c r="M38" s="66">
        <f>SUMIFS(conv_raw!$F$3:$F$7000, conv_raw!$M$3:$M$7000, conv_analyse!$A38, conv_raw!$G$3:$G$7000, conv_analyse!M$1)*conv_check!$C$6</f>
        <v>0</v>
      </c>
      <c r="N38" s="66">
        <f>SUMIFS(conv_raw!$F$3:$F$7000, conv_raw!$M$3:$M$7000, conv_analyse!$A38, conv_raw!$G$3:$G$7000, conv_analyse!N$1)*conv_check!$C$6</f>
        <v>0</v>
      </c>
      <c r="O38" s="66">
        <f>SUMIFS(conv_raw!$F$3:$F$7000, conv_raw!$M$3:$M$7000, conv_analyse!$A38, conv_raw!$G$3:$G$7000, conv_analyse!O$1)*conv_check!$C$6</f>
        <v>0</v>
      </c>
      <c r="P38" s="66">
        <f>SUMIFS(conv_raw!$F$3:$F$7000, conv_raw!$M$3:$M$7000, conv_analyse!$A38, conv_raw!$G$3:$G$7000, conv_analyse!P$1)*conv_check!$C$6</f>
        <v>0</v>
      </c>
      <c r="Q38" s="66">
        <f>SUMIFS(conv_raw!$F$3:$F$7000, conv_raw!$M$3:$M$7000, conv_analyse!$A38, conv_raw!$G$3:$G$7000, conv_analyse!Q$1)*conv_check!$C$6</f>
        <v>0</v>
      </c>
      <c r="R38" s="66">
        <f>SUMIFS(conv_raw!$F$3:$F$7000, conv_raw!$M$3:$M$7000, conv_analyse!$A38, conv_raw!$G$3:$G$7000, conv_analyse!R$1)*conv_check!$C$6</f>
        <v>0</v>
      </c>
      <c r="S38" s="66">
        <f>SUMIFS(conv_raw!$F$3:$F$7000, conv_raw!$M$3:$M$7000, conv_analyse!$A38, conv_raw!$G$3:$G$7000, conv_analyse!S$1)*conv_check!$C$6</f>
        <v>0</v>
      </c>
      <c r="T38" s="66">
        <f>SUMIFS(conv_raw!$F$3:$F$7000, conv_raw!$M$3:$M$7000, conv_analyse!$A38, conv_raw!$G$3:$G$7000, conv_analyse!T$1)*conv_check!$C$6</f>
        <v>0</v>
      </c>
    </row>
    <row r="39" spans="1:20" x14ac:dyDescent="0.25">
      <c r="A39">
        <v>1937</v>
      </c>
      <c r="B39" s="66">
        <f>SUMIFS(conv_raw!$F$3:$F$7000, conv_raw!$M$3:$M$7000, conv_analyse!$A39, conv_raw!$G$3:$G$7000, conv_analyse!B$1)*conv_check!$C$6</f>
        <v>0</v>
      </c>
      <c r="C39" s="66">
        <f>SUMIFS(conv_raw!$F$3:$F$7000, conv_raw!$M$3:$M$7000, conv_analyse!$A39, conv_raw!$G$3:$G$7000, conv_analyse!C$1)*conv_check!$C$6</f>
        <v>0</v>
      </c>
      <c r="D39" s="66">
        <f>SUMIFS(conv_raw!$F$3:$F$7000, conv_raw!$M$3:$M$7000, conv_analyse!$A39, conv_raw!$G$3:$G$7000, conv_analyse!D$1)*conv_check!$C$6</f>
        <v>0</v>
      </c>
      <c r="E39" s="66">
        <f>SUMIFS(conv_raw!$F$3:$F$7000, conv_raw!$M$3:$M$7000, conv_analyse!$A39, conv_raw!$G$3:$G$7000, conv_analyse!E$1)*conv_check!$C$6</f>
        <v>0</v>
      </c>
      <c r="F39" s="66">
        <f>SUMIFS(conv_raw!$F$3:$F$7000, conv_raw!$M$3:$M$7000, conv_analyse!$A39, conv_raw!$G$3:$G$7000, conv_analyse!F$1)*conv_check!$C$6</f>
        <v>0</v>
      </c>
      <c r="G39" s="66">
        <f>SUMIFS(conv_raw!$F$3:$F$7000, conv_raw!$M$3:$M$7000, conv_analyse!$A39, conv_raw!$G$3:$G$7000, conv_analyse!G$1)*conv_check!$C$6</f>
        <v>0</v>
      </c>
      <c r="H39" s="66">
        <f>SUMIFS(conv_raw!$F$3:$F$7000, conv_raw!$M$3:$M$7000, conv_analyse!$A39, conv_raw!$G$3:$G$7000, conv_analyse!H$1)*conv_check!$C$6</f>
        <v>0</v>
      </c>
      <c r="I39" s="66">
        <f>SUMIFS(conv_raw!$F$3:$F$7000, conv_raw!$M$3:$M$7000, conv_analyse!$A39, conv_raw!$G$3:$G$7000, conv_analyse!I$1)*conv_check!$C$6</f>
        <v>0</v>
      </c>
      <c r="J39" s="66">
        <f>SUMIFS(conv_raw!$F$3:$F$7000, conv_raw!$M$3:$M$7000, conv_analyse!$A39, conv_raw!$G$3:$G$7000, conv_analyse!J$1)*conv_check!$C$6</f>
        <v>0</v>
      </c>
      <c r="K39" s="66">
        <f>SUMIFS(conv_raw!$F$3:$F$7000, conv_raw!$M$3:$M$7000, conv_analyse!$A39, conv_raw!$G$3:$G$7000, conv_analyse!K$1)*conv_check!$C$6</f>
        <v>0</v>
      </c>
      <c r="L39" s="66">
        <f>SUMIFS(conv_raw!$F$3:$F$7000, conv_raw!$M$3:$M$7000, conv_analyse!$A39, conv_raw!$G$3:$G$7000, conv_analyse!L$1)*conv_check!$C$6</f>
        <v>0</v>
      </c>
      <c r="M39" s="66">
        <f>SUMIFS(conv_raw!$F$3:$F$7000, conv_raw!$M$3:$M$7000, conv_analyse!$A39, conv_raw!$G$3:$G$7000, conv_analyse!M$1)*conv_check!$C$6</f>
        <v>0</v>
      </c>
      <c r="N39" s="66">
        <f>SUMIFS(conv_raw!$F$3:$F$7000, conv_raw!$M$3:$M$7000, conv_analyse!$A39, conv_raw!$G$3:$G$7000, conv_analyse!N$1)*conv_check!$C$6</f>
        <v>0</v>
      </c>
      <c r="O39" s="66">
        <f>SUMIFS(conv_raw!$F$3:$F$7000, conv_raw!$M$3:$M$7000, conv_analyse!$A39, conv_raw!$G$3:$G$7000, conv_analyse!O$1)*conv_check!$C$6</f>
        <v>0</v>
      </c>
      <c r="P39" s="66">
        <f>SUMIFS(conv_raw!$F$3:$F$7000, conv_raw!$M$3:$M$7000, conv_analyse!$A39, conv_raw!$G$3:$G$7000, conv_analyse!P$1)*conv_check!$C$6</f>
        <v>0</v>
      </c>
      <c r="Q39" s="66">
        <f>SUMIFS(conv_raw!$F$3:$F$7000, conv_raw!$M$3:$M$7000, conv_analyse!$A39, conv_raw!$G$3:$G$7000, conv_analyse!Q$1)*conv_check!$C$6</f>
        <v>0</v>
      </c>
      <c r="R39" s="66">
        <f>SUMIFS(conv_raw!$F$3:$F$7000, conv_raw!$M$3:$M$7000, conv_analyse!$A39, conv_raw!$G$3:$G$7000, conv_analyse!R$1)*conv_check!$C$6</f>
        <v>0</v>
      </c>
      <c r="S39" s="66">
        <f>SUMIFS(conv_raw!$F$3:$F$7000, conv_raw!$M$3:$M$7000, conv_analyse!$A39, conv_raw!$G$3:$G$7000, conv_analyse!S$1)*conv_check!$C$6</f>
        <v>0</v>
      </c>
      <c r="T39" s="66">
        <f>SUMIFS(conv_raw!$F$3:$F$7000, conv_raw!$M$3:$M$7000, conv_analyse!$A39, conv_raw!$G$3:$G$7000, conv_analyse!T$1)*conv_check!$C$6</f>
        <v>0</v>
      </c>
    </row>
    <row r="40" spans="1:20" x14ac:dyDescent="0.25">
      <c r="A40">
        <v>1938</v>
      </c>
      <c r="B40" s="66">
        <f>SUMIFS(conv_raw!$F$3:$F$7000, conv_raw!$M$3:$M$7000, conv_analyse!$A40, conv_raw!$G$3:$G$7000, conv_analyse!B$1)*conv_check!$C$6</f>
        <v>0</v>
      </c>
      <c r="C40" s="66">
        <f>SUMIFS(conv_raw!$F$3:$F$7000, conv_raw!$M$3:$M$7000, conv_analyse!$A40, conv_raw!$G$3:$G$7000, conv_analyse!C$1)*conv_check!$C$6</f>
        <v>0</v>
      </c>
      <c r="D40" s="66">
        <f>SUMIFS(conv_raw!$F$3:$F$7000, conv_raw!$M$3:$M$7000, conv_analyse!$A40, conv_raw!$G$3:$G$7000, conv_analyse!D$1)*conv_check!$C$6</f>
        <v>0</v>
      </c>
      <c r="E40" s="66">
        <f>SUMIFS(conv_raw!$F$3:$F$7000, conv_raw!$M$3:$M$7000, conv_analyse!$A40, conv_raw!$G$3:$G$7000, conv_analyse!E$1)*conv_check!$C$6</f>
        <v>0</v>
      </c>
      <c r="F40" s="66">
        <f>SUMIFS(conv_raw!$F$3:$F$7000, conv_raw!$M$3:$M$7000, conv_analyse!$A40, conv_raw!$G$3:$G$7000, conv_analyse!F$1)*conv_check!$C$6</f>
        <v>0</v>
      </c>
      <c r="G40" s="66">
        <f>SUMIFS(conv_raw!$F$3:$F$7000, conv_raw!$M$3:$M$7000, conv_analyse!$A40, conv_raw!$G$3:$G$7000, conv_analyse!G$1)*conv_check!$C$6</f>
        <v>0</v>
      </c>
      <c r="H40" s="66">
        <f>SUMIFS(conv_raw!$F$3:$F$7000, conv_raw!$M$3:$M$7000, conv_analyse!$A40, conv_raw!$G$3:$G$7000, conv_analyse!H$1)*conv_check!$C$6</f>
        <v>0</v>
      </c>
      <c r="I40" s="66">
        <f>SUMIFS(conv_raw!$F$3:$F$7000, conv_raw!$M$3:$M$7000, conv_analyse!$A40, conv_raw!$G$3:$G$7000, conv_analyse!I$1)*conv_check!$C$6</f>
        <v>0</v>
      </c>
      <c r="J40" s="66">
        <f>SUMIFS(conv_raw!$F$3:$F$7000, conv_raw!$M$3:$M$7000, conv_analyse!$A40, conv_raw!$G$3:$G$7000, conv_analyse!J$1)*conv_check!$C$6</f>
        <v>0</v>
      </c>
      <c r="K40" s="66">
        <f>SUMIFS(conv_raw!$F$3:$F$7000, conv_raw!$M$3:$M$7000, conv_analyse!$A40, conv_raw!$G$3:$G$7000, conv_analyse!K$1)*conv_check!$C$6</f>
        <v>0</v>
      </c>
      <c r="L40" s="66">
        <f>SUMIFS(conv_raw!$F$3:$F$7000, conv_raw!$M$3:$M$7000, conv_analyse!$A40, conv_raw!$G$3:$G$7000, conv_analyse!L$1)*conv_check!$C$6</f>
        <v>0</v>
      </c>
      <c r="M40" s="66">
        <f>SUMIFS(conv_raw!$F$3:$F$7000, conv_raw!$M$3:$M$7000, conv_analyse!$A40, conv_raw!$G$3:$G$7000, conv_analyse!M$1)*conv_check!$C$6</f>
        <v>0</v>
      </c>
      <c r="N40" s="66">
        <f>SUMIFS(conv_raw!$F$3:$F$7000, conv_raw!$M$3:$M$7000, conv_analyse!$A40, conv_raw!$G$3:$G$7000, conv_analyse!N$1)*conv_check!$C$6</f>
        <v>0</v>
      </c>
      <c r="O40" s="66">
        <f>SUMIFS(conv_raw!$F$3:$F$7000, conv_raw!$M$3:$M$7000, conv_analyse!$A40, conv_raw!$G$3:$G$7000, conv_analyse!O$1)*conv_check!$C$6</f>
        <v>0</v>
      </c>
      <c r="P40" s="66">
        <f>SUMIFS(conv_raw!$F$3:$F$7000, conv_raw!$M$3:$M$7000, conv_analyse!$A40, conv_raw!$G$3:$G$7000, conv_analyse!P$1)*conv_check!$C$6</f>
        <v>0</v>
      </c>
      <c r="Q40" s="66">
        <f>SUMIFS(conv_raw!$F$3:$F$7000, conv_raw!$M$3:$M$7000, conv_analyse!$A40, conv_raw!$G$3:$G$7000, conv_analyse!Q$1)*conv_check!$C$6</f>
        <v>0</v>
      </c>
      <c r="R40" s="66">
        <f>SUMIFS(conv_raw!$F$3:$F$7000, conv_raw!$M$3:$M$7000, conv_analyse!$A40, conv_raw!$G$3:$G$7000, conv_analyse!R$1)*conv_check!$C$6</f>
        <v>0</v>
      </c>
      <c r="S40" s="66">
        <f>SUMIFS(conv_raw!$F$3:$F$7000, conv_raw!$M$3:$M$7000, conv_analyse!$A40, conv_raw!$G$3:$G$7000, conv_analyse!S$1)*conv_check!$C$6</f>
        <v>0</v>
      </c>
      <c r="T40" s="66">
        <f>SUMIFS(conv_raw!$F$3:$F$7000, conv_raw!$M$3:$M$7000, conv_analyse!$A40, conv_raw!$G$3:$G$7000, conv_analyse!T$1)*conv_check!$C$6</f>
        <v>0</v>
      </c>
    </row>
    <row r="41" spans="1:20" x14ac:dyDescent="0.25">
      <c r="A41">
        <v>1939</v>
      </c>
      <c r="B41" s="66">
        <f>SUMIFS(conv_raw!$F$3:$F$7000, conv_raw!$M$3:$M$7000, conv_analyse!$A41, conv_raw!$G$3:$G$7000, conv_analyse!B$1)*conv_check!$C$6</f>
        <v>0</v>
      </c>
      <c r="C41" s="66">
        <f>SUMIFS(conv_raw!$F$3:$F$7000, conv_raw!$M$3:$M$7000, conv_analyse!$A41, conv_raw!$G$3:$G$7000, conv_analyse!C$1)*conv_check!$C$6</f>
        <v>0</v>
      </c>
      <c r="D41" s="66">
        <f>SUMIFS(conv_raw!$F$3:$F$7000, conv_raw!$M$3:$M$7000, conv_analyse!$A41, conv_raw!$G$3:$G$7000, conv_analyse!D$1)*conv_check!$C$6</f>
        <v>0</v>
      </c>
      <c r="E41" s="66">
        <f>SUMIFS(conv_raw!$F$3:$F$7000, conv_raw!$M$3:$M$7000, conv_analyse!$A41, conv_raw!$G$3:$G$7000, conv_analyse!E$1)*conv_check!$C$6</f>
        <v>0</v>
      </c>
      <c r="F41" s="66">
        <f>SUMIFS(conv_raw!$F$3:$F$7000, conv_raw!$M$3:$M$7000, conv_analyse!$A41, conv_raw!$G$3:$G$7000, conv_analyse!F$1)*conv_check!$C$6</f>
        <v>535.10594810615567</v>
      </c>
      <c r="G41" s="66">
        <f>SUMIFS(conv_raw!$F$3:$F$7000, conv_raw!$M$3:$M$7000, conv_analyse!$A41, conv_raw!$G$3:$G$7000, conv_analyse!G$1)*conv_check!$C$6</f>
        <v>0</v>
      </c>
      <c r="H41" s="66">
        <f>SUMIFS(conv_raw!$F$3:$F$7000, conv_raw!$M$3:$M$7000, conv_analyse!$A41, conv_raw!$G$3:$G$7000, conv_analyse!H$1)*conv_check!$C$6</f>
        <v>0</v>
      </c>
      <c r="I41" s="66">
        <f>SUMIFS(conv_raw!$F$3:$F$7000, conv_raw!$M$3:$M$7000, conv_analyse!$A41, conv_raw!$G$3:$G$7000, conv_analyse!I$1)*conv_check!$C$6</f>
        <v>0</v>
      </c>
      <c r="J41" s="66">
        <f>SUMIFS(conv_raw!$F$3:$F$7000, conv_raw!$M$3:$M$7000, conv_analyse!$A41, conv_raw!$G$3:$G$7000, conv_analyse!J$1)*conv_check!$C$6</f>
        <v>0</v>
      </c>
      <c r="K41" s="66">
        <f>SUMIFS(conv_raw!$F$3:$F$7000, conv_raw!$M$3:$M$7000, conv_analyse!$A41, conv_raw!$G$3:$G$7000, conv_analyse!K$1)*conv_check!$C$6</f>
        <v>0</v>
      </c>
      <c r="L41" s="66">
        <f>SUMIFS(conv_raw!$F$3:$F$7000, conv_raw!$M$3:$M$7000, conv_analyse!$A41, conv_raw!$G$3:$G$7000, conv_analyse!L$1)*conv_check!$C$6</f>
        <v>0</v>
      </c>
      <c r="M41" s="66">
        <f>SUMIFS(conv_raw!$F$3:$F$7000, conv_raw!$M$3:$M$7000, conv_analyse!$A41, conv_raw!$G$3:$G$7000, conv_analyse!M$1)*conv_check!$C$6</f>
        <v>0</v>
      </c>
      <c r="N41" s="66">
        <f>SUMIFS(conv_raw!$F$3:$F$7000, conv_raw!$M$3:$M$7000, conv_analyse!$A41, conv_raw!$G$3:$G$7000, conv_analyse!N$1)*conv_check!$C$6</f>
        <v>0</v>
      </c>
      <c r="O41" s="66">
        <f>SUMIFS(conv_raw!$F$3:$F$7000, conv_raw!$M$3:$M$7000, conv_analyse!$A41, conv_raw!$G$3:$G$7000, conv_analyse!O$1)*conv_check!$C$6</f>
        <v>0</v>
      </c>
      <c r="P41" s="66">
        <f>SUMIFS(conv_raw!$F$3:$F$7000, conv_raw!$M$3:$M$7000, conv_analyse!$A41, conv_raw!$G$3:$G$7000, conv_analyse!P$1)*conv_check!$C$6</f>
        <v>0</v>
      </c>
      <c r="Q41" s="66">
        <f>SUMIFS(conv_raw!$F$3:$F$7000, conv_raw!$M$3:$M$7000, conv_analyse!$A41, conv_raw!$G$3:$G$7000, conv_analyse!Q$1)*conv_check!$C$6</f>
        <v>0</v>
      </c>
      <c r="R41" s="66">
        <f>SUMIFS(conv_raw!$F$3:$F$7000, conv_raw!$M$3:$M$7000, conv_analyse!$A41, conv_raw!$G$3:$G$7000, conv_analyse!R$1)*conv_check!$C$6</f>
        <v>0</v>
      </c>
      <c r="S41" s="66">
        <f>SUMIFS(conv_raw!$F$3:$F$7000, conv_raw!$M$3:$M$7000, conv_analyse!$A41, conv_raw!$G$3:$G$7000, conv_analyse!S$1)*conv_check!$C$6</f>
        <v>0</v>
      </c>
      <c r="T41" s="66">
        <f>SUMIFS(conv_raw!$F$3:$F$7000, conv_raw!$M$3:$M$7000, conv_analyse!$A41, conv_raw!$G$3:$G$7000, conv_analyse!T$1)*conv_check!$C$6</f>
        <v>0</v>
      </c>
    </row>
    <row r="42" spans="1:20" x14ac:dyDescent="0.25">
      <c r="A42">
        <v>1940</v>
      </c>
      <c r="B42" s="66">
        <f>SUMIFS(conv_raw!$F$3:$F$7000, conv_raw!$M$3:$M$7000, conv_analyse!$A42, conv_raw!$G$3:$G$7000, conv_analyse!B$1)*conv_check!$C$6</f>
        <v>0</v>
      </c>
      <c r="C42" s="66">
        <f>SUMIFS(conv_raw!$F$3:$F$7000, conv_raw!$M$3:$M$7000, conv_analyse!$A42, conv_raw!$G$3:$G$7000, conv_analyse!C$1)*conv_check!$C$6</f>
        <v>0</v>
      </c>
      <c r="D42" s="66">
        <f>SUMIFS(conv_raw!$F$3:$F$7000, conv_raw!$M$3:$M$7000, conv_analyse!$A42, conv_raw!$G$3:$G$7000, conv_analyse!D$1)*conv_check!$C$6</f>
        <v>0</v>
      </c>
      <c r="E42" s="66">
        <f>SUMIFS(conv_raw!$F$3:$F$7000, conv_raw!$M$3:$M$7000, conv_analyse!$A42, conv_raw!$G$3:$G$7000, conv_analyse!E$1)*conv_check!$C$6</f>
        <v>0</v>
      </c>
      <c r="F42" s="66">
        <f>SUMIFS(conv_raw!$F$3:$F$7000, conv_raw!$M$3:$M$7000, conv_analyse!$A42, conv_raw!$G$3:$G$7000, conv_analyse!F$1)*conv_check!$C$6</f>
        <v>0</v>
      </c>
      <c r="G42" s="66">
        <f>SUMIFS(conv_raw!$F$3:$F$7000, conv_raw!$M$3:$M$7000, conv_analyse!$A42, conv_raw!$G$3:$G$7000, conv_analyse!G$1)*conv_check!$C$6</f>
        <v>0</v>
      </c>
      <c r="H42" s="66">
        <f>SUMIFS(conv_raw!$F$3:$F$7000, conv_raw!$M$3:$M$7000, conv_analyse!$A42, conv_raw!$G$3:$G$7000, conv_analyse!H$1)*conv_check!$C$6</f>
        <v>0</v>
      </c>
      <c r="I42" s="66">
        <f>SUMIFS(conv_raw!$F$3:$F$7000, conv_raw!$M$3:$M$7000, conv_analyse!$A42, conv_raw!$G$3:$G$7000, conv_analyse!I$1)*conv_check!$C$6</f>
        <v>0</v>
      </c>
      <c r="J42" s="66">
        <f>SUMIFS(conv_raw!$F$3:$F$7000, conv_raw!$M$3:$M$7000, conv_analyse!$A42, conv_raw!$G$3:$G$7000, conv_analyse!J$1)*conv_check!$C$6</f>
        <v>0</v>
      </c>
      <c r="K42" s="66">
        <f>SUMIFS(conv_raw!$F$3:$F$7000, conv_raw!$M$3:$M$7000, conv_analyse!$A42, conv_raw!$G$3:$G$7000, conv_analyse!K$1)*conv_check!$C$6</f>
        <v>0</v>
      </c>
      <c r="L42" s="66">
        <f>SUMIFS(conv_raw!$F$3:$F$7000, conv_raw!$M$3:$M$7000, conv_analyse!$A42, conv_raw!$G$3:$G$7000, conv_analyse!L$1)*conv_check!$C$6</f>
        <v>0</v>
      </c>
      <c r="M42" s="66">
        <f>SUMIFS(conv_raw!$F$3:$F$7000, conv_raw!$M$3:$M$7000, conv_analyse!$A42, conv_raw!$G$3:$G$7000, conv_analyse!M$1)*conv_check!$C$6</f>
        <v>0</v>
      </c>
      <c r="N42" s="66">
        <f>SUMIFS(conv_raw!$F$3:$F$7000, conv_raw!$M$3:$M$7000, conv_analyse!$A42, conv_raw!$G$3:$G$7000, conv_analyse!N$1)*conv_check!$C$6</f>
        <v>0</v>
      </c>
      <c r="O42" s="66">
        <f>SUMIFS(conv_raw!$F$3:$F$7000, conv_raw!$M$3:$M$7000, conv_analyse!$A42, conv_raw!$G$3:$G$7000, conv_analyse!O$1)*conv_check!$C$6</f>
        <v>0</v>
      </c>
      <c r="P42" s="66">
        <f>SUMIFS(conv_raw!$F$3:$F$7000, conv_raw!$M$3:$M$7000, conv_analyse!$A42, conv_raw!$G$3:$G$7000, conv_analyse!P$1)*conv_check!$C$6</f>
        <v>0</v>
      </c>
      <c r="Q42" s="66">
        <f>SUMIFS(conv_raw!$F$3:$F$7000, conv_raw!$M$3:$M$7000, conv_analyse!$A42, conv_raw!$G$3:$G$7000, conv_analyse!Q$1)*conv_check!$C$6</f>
        <v>0</v>
      </c>
      <c r="R42" s="66">
        <f>SUMIFS(conv_raw!$F$3:$F$7000, conv_raw!$M$3:$M$7000, conv_analyse!$A42, conv_raw!$G$3:$G$7000, conv_analyse!R$1)*conv_check!$C$6</f>
        <v>0</v>
      </c>
      <c r="S42" s="66">
        <f>SUMIFS(conv_raw!$F$3:$F$7000, conv_raw!$M$3:$M$7000, conv_analyse!$A42, conv_raw!$G$3:$G$7000, conv_analyse!S$1)*conv_check!$C$6</f>
        <v>0</v>
      </c>
      <c r="T42" s="66">
        <f>SUMIFS(conv_raw!$F$3:$F$7000, conv_raw!$M$3:$M$7000, conv_analyse!$A42, conv_raw!$G$3:$G$7000, conv_analyse!T$1)*conv_check!$C$6</f>
        <v>0</v>
      </c>
    </row>
    <row r="43" spans="1:20" x14ac:dyDescent="0.25">
      <c r="A43">
        <v>1941</v>
      </c>
      <c r="B43" s="66">
        <f>SUMIFS(conv_raw!$F$3:$F$7000, conv_raw!$M$3:$M$7000, conv_analyse!$A43, conv_raw!$G$3:$G$7000, conv_analyse!B$1)*conv_check!$C$6</f>
        <v>0</v>
      </c>
      <c r="C43" s="66">
        <f>SUMIFS(conv_raw!$F$3:$F$7000, conv_raw!$M$3:$M$7000, conv_analyse!$A43, conv_raw!$G$3:$G$7000, conv_analyse!C$1)*conv_check!$C$6</f>
        <v>0</v>
      </c>
      <c r="D43" s="66">
        <f>SUMIFS(conv_raw!$F$3:$F$7000, conv_raw!$M$3:$M$7000, conv_analyse!$A43, conv_raw!$G$3:$G$7000, conv_analyse!D$1)*conv_check!$C$6</f>
        <v>0</v>
      </c>
      <c r="E43" s="66">
        <f>SUMIFS(conv_raw!$F$3:$F$7000, conv_raw!$M$3:$M$7000, conv_analyse!$A43, conv_raw!$G$3:$G$7000, conv_analyse!E$1)*conv_check!$C$6</f>
        <v>0</v>
      </c>
      <c r="F43" s="66">
        <f>SUMIFS(conv_raw!$F$3:$F$7000, conv_raw!$M$3:$M$7000, conv_analyse!$A43, conv_raw!$G$3:$G$7000, conv_analyse!F$1)*conv_check!$C$6</f>
        <v>240.93775673889729</v>
      </c>
      <c r="G43" s="66">
        <f>SUMIFS(conv_raw!$F$3:$F$7000, conv_raw!$M$3:$M$7000, conv_analyse!$A43, conv_raw!$G$3:$G$7000, conv_analyse!G$1)*conv_check!$C$6</f>
        <v>0</v>
      </c>
      <c r="H43" s="66">
        <f>SUMIFS(conv_raw!$F$3:$F$7000, conv_raw!$M$3:$M$7000, conv_analyse!$A43, conv_raw!$G$3:$G$7000, conv_analyse!H$1)*conv_check!$C$6</f>
        <v>0</v>
      </c>
      <c r="I43" s="66">
        <f>SUMIFS(conv_raw!$F$3:$F$7000, conv_raw!$M$3:$M$7000, conv_analyse!$A43, conv_raw!$G$3:$G$7000, conv_analyse!I$1)*conv_check!$C$6</f>
        <v>0</v>
      </c>
      <c r="J43" s="66">
        <f>SUMIFS(conv_raw!$F$3:$F$7000, conv_raw!$M$3:$M$7000, conv_analyse!$A43, conv_raw!$G$3:$G$7000, conv_analyse!J$1)*conv_check!$C$6</f>
        <v>0</v>
      </c>
      <c r="K43" s="66">
        <f>SUMIFS(conv_raw!$F$3:$F$7000, conv_raw!$M$3:$M$7000, conv_analyse!$A43, conv_raw!$G$3:$G$7000, conv_analyse!K$1)*conv_check!$C$6</f>
        <v>0</v>
      </c>
      <c r="L43" s="66">
        <f>SUMIFS(conv_raw!$F$3:$F$7000, conv_raw!$M$3:$M$7000, conv_analyse!$A43, conv_raw!$G$3:$G$7000, conv_analyse!L$1)*conv_check!$C$6</f>
        <v>0</v>
      </c>
      <c r="M43" s="66">
        <f>SUMIFS(conv_raw!$F$3:$F$7000, conv_raw!$M$3:$M$7000, conv_analyse!$A43, conv_raw!$G$3:$G$7000, conv_analyse!M$1)*conv_check!$C$6</f>
        <v>0</v>
      </c>
      <c r="N43" s="66">
        <f>SUMIFS(conv_raw!$F$3:$F$7000, conv_raw!$M$3:$M$7000, conv_analyse!$A43, conv_raw!$G$3:$G$7000, conv_analyse!N$1)*conv_check!$C$6</f>
        <v>0</v>
      </c>
      <c r="O43" s="66">
        <f>SUMIFS(conv_raw!$F$3:$F$7000, conv_raw!$M$3:$M$7000, conv_analyse!$A43, conv_raw!$G$3:$G$7000, conv_analyse!O$1)*conv_check!$C$6</f>
        <v>0</v>
      </c>
      <c r="P43" s="66">
        <f>SUMIFS(conv_raw!$F$3:$F$7000, conv_raw!$M$3:$M$7000, conv_analyse!$A43, conv_raw!$G$3:$G$7000, conv_analyse!P$1)*conv_check!$C$6</f>
        <v>0</v>
      </c>
      <c r="Q43" s="66">
        <f>SUMIFS(conv_raw!$F$3:$F$7000, conv_raw!$M$3:$M$7000, conv_analyse!$A43, conv_raw!$G$3:$G$7000, conv_analyse!Q$1)*conv_check!$C$6</f>
        <v>0</v>
      </c>
      <c r="R43" s="66">
        <f>SUMIFS(conv_raw!$F$3:$F$7000, conv_raw!$M$3:$M$7000, conv_analyse!$A43, conv_raw!$G$3:$G$7000, conv_analyse!R$1)*conv_check!$C$6</f>
        <v>0</v>
      </c>
      <c r="S43" s="66">
        <f>SUMIFS(conv_raw!$F$3:$F$7000, conv_raw!$M$3:$M$7000, conv_analyse!$A43, conv_raw!$G$3:$G$7000, conv_analyse!S$1)*conv_check!$C$6</f>
        <v>0</v>
      </c>
      <c r="T43" s="66">
        <f>SUMIFS(conv_raw!$F$3:$F$7000, conv_raw!$M$3:$M$7000, conv_analyse!$A43, conv_raw!$G$3:$G$7000, conv_analyse!T$1)*conv_check!$C$6</f>
        <v>0</v>
      </c>
    </row>
    <row r="44" spans="1:20" x14ac:dyDescent="0.25">
      <c r="A44">
        <v>1942</v>
      </c>
      <c r="B44" s="66">
        <f>SUMIFS(conv_raw!$F$3:$F$7000, conv_raw!$M$3:$M$7000, conv_analyse!$A44, conv_raw!$G$3:$G$7000, conv_analyse!B$1)*conv_check!$C$6</f>
        <v>0</v>
      </c>
      <c r="C44" s="66">
        <f>SUMIFS(conv_raw!$F$3:$F$7000, conv_raw!$M$3:$M$7000, conv_analyse!$A44, conv_raw!$G$3:$G$7000, conv_analyse!C$1)*conv_check!$C$6</f>
        <v>0</v>
      </c>
      <c r="D44" s="66">
        <f>SUMIFS(conv_raw!$F$3:$F$7000, conv_raw!$M$3:$M$7000, conv_analyse!$A44, conv_raw!$G$3:$G$7000, conv_analyse!D$1)*conv_check!$C$6</f>
        <v>0</v>
      </c>
      <c r="E44" s="66">
        <f>SUMIFS(conv_raw!$F$3:$F$7000, conv_raw!$M$3:$M$7000, conv_analyse!$A44, conv_raw!$G$3:$G$7000, conv_analyse!E$1)*conv_check!$C$6</f>
        <v>0</v>
      </c>
      <c r="F44" s="66">
        <f>SUMIFS(conv_raw!$F$3:$F$7000, conv_raw!$M$3:$M$7000, conv_analyse!$A44, conv_raw!$G$3:$G$7000, conv_analyse!F$1)*conv_check!$C$6</f>
        <v>0</v>
      </c>
      <c r="G44" s="66">
        <f>SUMIFS(conv_raw!$F$3:$F$7000, conv_raw!$M$3:$M$7000, conv_analyse!$A44, conv_raw!$G$3:$G$7000, conv_analyse!G$1)*conv_check!$C$6</f>
        <v>0</v>
      </c>
      <c r="H44" s="66">
        <f>SUMIFS(conv_raw!$F$3:$F$7000, conv_raw!$M$3:$M$7000, conv_analyse!$A44, conv_raw!$G$3:$G$7000, conv_analyse!H$1)*conv_check!$C$6</f>
        <v>0</v>
      </c>
      <c r="I44" s="66">
        <f>SUMIFS(conv_raw!$F$3:$F$7000, conv_raw!$M$3:$M$7000, conv_analyse!$A44, conv_raw!$G$3:$G$7000, conv_analyse!I$1)*conv_check!$C$6</f>
        <v>0</v>
      </c>
      <c r="J44" s="66">
        <f>SUMIFS(conv_raw!$F$3:$F$7000, conv_raw!$M$3:$M$7000, conv_analyse!$A44, conv_raw!$G$3:$G$7000, conv_analyse!J$1)*conv_check!$C$6</f>
        <v>0</v>
      </c>
      <c r="K44" s="66">
        <f>SUMIFS(conv_raw!$F$3:$F$7000, conv_raw!$M$3:$M$7000, conv_analyse!$A44, conv_raw!$G$3:$G$7000, conv_analyse!K$1)*conv_check!$C$6</f>
        <v>0</v>
      </c>
      <c r="L44" s="66">
        <f>SUMIFS(conv_raw!$F$3:$F$7000, conv_raw!$M$3:$M$7000, conv_analyse!$A44, conv_raw!$G$3:$G$7000, conv_analyse!L$1)*conv_check!$C$6</f>
        <v>0</v>
      </c>
      <c r="M44" s="66">
        <f>SUMIFS(conv_raw!$F$3:$F$7000, conv_raw!$M$3:$M$7000, conv_analyse!$A44, conv_raw!$G$3:$G$7000, conv_analyse!M$1)*conv_check!$C$6</f>
        <v>0</v>
      </c>
      <c r="N44" s="66">
        <f>SUMIFS(conv_raw!$F$3:$F$7000, conv_raw!$M$3:$M$7000, conv_analyse!$A44, conv_raw!$G$3:$G$7000, conv_analyse!N$1)*conv_check!$C$6</f>
        <v>0</v>
      </c>
      <c r="O44" s="66">
        <f>SUMIFS(conv_raw!$F$3:$F$7000, conv_raw!$M$3:$M$7000, conv_analyse!$A44, conv_raw!$G$3:$G$7000, conv_analyse!O$1)*conv_check!$C$6</f>
        <v>0</v>
      </c>
      <c r="P44" s="66">
        <f>SUMIFS(conv_raw!$F$3:$F$7000, conv_raw!$M$3:$M$7000, conv_analyse!$A44, conv_raw!$G$3:$G$7000, conv_analyse!P$1)*conv_check!$C$6</f>
        <v>0</v>
      </c>
      <c r="Q44" s="66">
        <f>SUMIFS(conv_raw!$F$3:$F$7000, conv_raw!$M$3:$M$7000, conv_analyse!$A44, conv_raw!$G$3:$G$7000, conv_analyse!Q$1)*conv_check!$C$6</f>
        <v>0</v>
      </c>
      <c r="R44" s="66">
        <f>SUMIFS(conv_raw!$F$3:$F$7000, conv_raw!$M$3:$M$7000, conv_analyse!$A44, conv_raw!$G$3:$G$7000, conv_analyse!R$1)*conv_check!$C$6</f>
        <v>0</v>
      </c>
      <c r="S44" s="66">
        <f>SUMIFS(conv_raw!$F$3:$F$7000, conv_raw!$M$3:$M$7000, conv_analyse!$A44, conv_raw!$G$3:$G$7000, conv_analyse!S$1)*conv_check!$C$6</f>
        <v>0</v>
      </c>
      <c r="T44" s="66">
        <f>SUMIFS(conv_raw!$F$3:$F$7000, conv_raw!$M$3:$M$7000, conv_analyse!$A44, conv_raw!$G$3:$G$7000, conv_analyse!T$1)*conv_check!$C$6</f>
        <v>0</v>
      </c>
    </row>
    <row r="45" spans="1:20" x14ac:dyDescent="0.25">
      <c r="A45">
        <v>1943</v>
      </c>
      <c r="B45" s="66">
        <f>SUMIFS(conv_raw!$F$3:$F$7000, conv_raw!$M$3:$M$7000, conv_analyse!$A45, conv_raw!$G$3:$G$7000, conv_analyse!B$1)*conv_check!$C$6</f>
        <v>32.21842095927115</v>
      </c>
      <c r="C45" s="66">
        <f>SUMIFS(conv_raw!$F$3:$F$7000, conv_raw!$M$3:$M$7000, conv_analyse!$A45, conv_raw!$G$3:$G$7000, conv_analyse!C$1)*conv_check!$C$6</f>
        <v>0</v>
      </c>
      <c r="D45" s="66">
        <f>SUMIFS(conv_raw!$F$3:$F$7000, conv_raw!$M$3:$M$7000, conv_analyse!$A45, conv_raw!$G$3:$G$7000, conv_analyse!D$1)*conv_check!$C$6</f>
        <v>0</v>
      </c>
      <c r="E45" s="66">
        <f>SUMIFS(conv_raw!$F$3:$F$7000, conv_raw!$M$3:$M$7000, conv_analyse!$A45, conv_raw!$G$3:$G$7000, conv_analyse!E$1)*conv_check!$C$6</f>
        <v>0</v>
      </c>
      <c r="F45" s="66">
        <f>SUMIFS(conv_raw!$F$3:$F$7000, conv_raw!$M$3:$M$7000, conv_analyse!$A45, conv_raw!$G$3:$G$7000, conv_analyse!F$1)*conv_check!$C$6</f>
        <v>434.5284426767787</v>
      </c>
      <c r="G45" s="66">
        <f>SUMIFS(conv_raw!$F$3:$F$7000, conv_raw!$M$3:$M$7000, conv_analyse!$A45, conv_raw!$G$3:$G$7000, conv_analyse!G$1)*conv_check!$C$6</f>
        <v>0</v>
      </c>
      <c r="H45" s="66">
        <f>SUMIFS(conv_raw!$F$3:$F$7000, conv_raw!$M$3:$M$7000, conv_analyse!$A45, conv_raw!$G$3:$G$7000, conv_analyse!H$1)*conv_check!$C$6</f>
        <v>0</v>
      </c>
      <c r="I45" s="66">
        <f>SUMIFS(conv_raw!$F$3:$F$7000, conv_raw!$M$3:$M$7000, conv_analyse!$A45, conv_raw!$G$3:$G$7000, conv_analyse!I$1)*conv_check!$C$6</f>
        <v>0</v>
      </c>
      <c r="J45" s="66">
        <f>SUMIFS(conv_raw!$F$3:$F$7000, conv_raw!$M$3:$M$7000, conv_analyse!$A45, conv_raw!$G$3:$G$7000, conv_analyse!J$1)*conv_check!$C$6</f>
        <v>0</v>
      </c>
      <c r="K45" s="66">
        <f>SUMIFS(conv_raw!$F$3:$F$7000, conv_raw!$M$3:$M$7000, conv_analyse!$A45, conv_raw!$G$3:$G$7000, conv_analyse!K$1)*conv_check!$C$6</f>
        <v>0</v>
      </c>
      <c r="L45" s="66">
        <f>SUMIFS(conv_raw!$F$3:$F$7000, conv_raw!$M$3:$M$7000, conv_analyse!$A45, conv_raw!$G$3:$G$7000, conv_analyse!L$1)*conv_check!$C$6</f>
        <v>0</v>
      </c>
      <c r="M45" s="66">
        <f>SUMIFS(conv_raw!$F$3:$F$7000, conv_raw!$M$3:$M$7000, conv_analyse!$A45, conv_raw!$G$3:$G$7000, conv_analyse!M$1)*conv_check!$C$6</f>
        <v>0</v>
      </c>
      <c r="N45" s="66">
        <f>SUMIFS(conv_raw!$F$3:$F$7000, conv_raw!$M$3:$M$7000, conv_analyse!$A45, conv_raw!$G$3:$G$7000, conv_analyse!N$1)*conv_check!$C$6</f>
        <v>0</v>
      </c>
      <c r="O45" s="66">
        <f>SUMIFS(conv_raw!$F$3:$F$7000, conv_raw!$M$3:$M$7000, conv_analyse!$A45, conv_raw!$G$3:$G$7000, conv_analyse!O$1)*conv_check!$C$6</f>
        <v>0</v>
      </c>
      <c r="P45" s="66">
        <f>SUMIFS(conv_raw!$F$3:$F$7000, conv_raw!$M$3:$M$7000, conv_analyse!$A45, conv_raw!$G$3:$G$7000, conv_analyse!P$1)*conv_check!$C$6</f>
        <v>0</v>
      </c>
      <c r="Q45" s="66">
        <f>SUMIFS(conv_raw!$F$3:$F$7000, conv_raw!$M$3:$M$7000, conv_analyse!$A45, conv_raw!$G$3:$G$7000, conv_analyse!Q$1)*conv_check!$C$6</f>
        <v>0</v>
      </c>
      <c r="R45" s="66">
        <f>SUMIFS(conv_raw!$F$3:$F$7000, conv_raw!$M$3:$M$7000, conv_analyse!$A45, conv_raw!$G$3:$G$7000, conv_analyse!R$1)*conv_check!$C$6</f>
        <v>0</v>
      </c>
      <c r="S45" s="66">
        <f>SUMIFS(conv_raw!$F$3:$F$7000, conv_raw!$M$3:$M$7000, conv_analyse!$A45, conv_raw!$G$3:$G$7000, conv_analyse!S$1)*conv_check!$C$6</f>
        <v>0</v>
      </c>
      <c r="T45" s="66">
        <f>SUMIFS(conv_raw!$F$3:$F$7000, conv_raw!$M$3:$M$7000, conv_analyse!$A45, conv_raw!$G$3:$G$7000, conv_analyse!T$1)*conv_check!$C$6</f>
        <v>0</v>
      </c>
    </row>
    <row r="46" spans="1:20" x14ac:dyDescent="0.25">
      <c r="A46">
        <v>1944</v>
      </c>
      <c r="B46" s="66">
        <f>SUMIFS(conv_raw!$F$3:$F$7000, conv_raw!$M$3:$M$7000, conv_analyse!$A46, conv_raw!$G$3:$G$7000, conv_analyse!B$1)*conv_check!$C$6</f>
        <v>0</v>
      </c>
      <c r="C46" s="66">
        <f>SUMIFS(conv_raw!$F$3:$F$7000, conv_raw!$M$3:$M$7000, conv_analyse!$A46, conv_raw!$G$3:$G$7000, conv_analyse!C$1)*conv_check!$C$6</f>
        <v>0</v>
      </c>
      <c r="D46" s="66">
        <f>SUMIFS(conv_raw!$F$3:$F$7000, conv_raw!$M$3:$M$7000, conv_analyse!$A46, conv_raw!$G$3:$G$7000, conv_analyse!D$1)*conv_check!$C$6</f>
        <v>0</v>
      </c>
      <c r="E46" s="66">
        <f>SUMIFS(conv_raw!$F$3:$F$7000, conv_raw!$M$3:$M$7000, conv_analyse!$A46, conv_raw!$G$3:$G$7000, conv_analyse!E$1)*conv_check!$C$6</f>
        <v>0</v>
      </c>
      <c r="F46" s="66">
        <f>SUMIFS(conv_raw!$F$3:$F$7000, conv_raw!$M$3:$M$7000, conv_analyse!$A46, conv_raw!$G$3:$G$7000, conv_analyse!F$1)*conv_check!$C$6</f>
        <v>0</v>
      </c>
      <c r="G46" s="66">
        <f>SUMIFS(conv_raw!$F$3:$F$7000, conv_raw!$M$3:$M$7000, conv_analyse!$A46, conv_raw!$G$3:$G$7000, conv_analyse!G$1)*conv_check!$C$6</f>
        <v>0</v>
      </c>
      <c r="H46" s="66">
        <f>SUMIFS(conv_raw!$F$3:$F$7000, conv_raw!$M$3:$M$7000, conv_analyse!$A46, conv_raw!$G$3:$G$7000, conv_analyse!H$1)*conv_check!$C$6</f>
        <v>0</v>
      </c>
      <c r="I46" s="66">
        <f>SUMIFS(conv_raw!$F$3:$F$7000, conv_raw!$M$3:$M$7000, conv_analyse!$A46, conv_raw!$G$3:$G$7000, conv_analyse!I$1)*conv_check!$C$6</f>
        <v>0</v>
      </c>
      <c r="J46" s="66">
        <f>SUMIFS(conv_raw!$F$3:$F$7000, conv_raw!$M$3:$M$7000, conv_analyse!$A46, conv_raw!$G$3:$G$7000, conv_analyse!J$1)*conv_check!$C$6</f>
        <v>0</v>
      </c>
      <c r="K46" s="66">
        <f>SUMIFS(conv_raw!$F$3:$F$7000, conv_raw!$M$3:$M$7000, conv_analyse!$A46, conv_raw!$G$3:$G$7000, conv_analyse!K$1)*conv_check!$C$6</f>
        <v>0</v>
      </c>
      <c r="L46" s="66">
        <f>SUMIFS(conv_raw!$F$3:$F$7000, conv_raw!$M$3:$M$7000, conv_analyse!$A46, conv_raw!$G$3:$G$7000, conv_analyse!L$1)*conv_check!$C$6</f>
        <v>0</v>
      </c>
      <c r="M46" s="66">
        <f>SUMIFS(conv_raw!$F$3:$F$7000, conv_raw!$M$3:$M$7000, conv_analyse!$A46, conv_raw!$G$3:$G$7000, conv_analyse!M$1)*conv_check!$C$6</f>
        <v>0</v>
      </c>
      <c r="N46" s="66">
        <f>SUMIFS(conv_raw!$F$3:$F$7000, conv_raw!$M$3:$M$7000, conv_analyse!$A46, conv_raw!$G$3:$G$7000, conv_analyse!N$1)*conv_check!$C$6</f>
        <v>0</v>
      </c>
      <c r="O46" s="66">
        <f>SUMIFS(conv_raw!$F$3:$F$7000, conv_raw!$M$3:$M$7000, conv_analyse!$A46, conv_raw!$G$3:$G$7000, conv_analyse!O$1)*conv_check!$C$6</f>
        <v>0</v>
      </c>
      <c r="P46" s="66">
        <f>SUMIFS(conv_raw!$F$3:$F$7000, conv_raw!$M$3:$M$7000, conv_analyse!$A46, conv_raw!$G$3:$G$7000, conv_analyse!P$1)*conv_check!$C$6</f>
        <v>0</v>
      </c>
      <c r="Q46" s="66">
        <f>SUMIFS(conv_raw!$F$3:$F$7000, conv_raw!$M$3:$M$7000, conv_analyse!$A46, conv_raw!$G$3:$G$7000, conv_analyse!Q$1)*conv_check!$C$6</f>
        <v>0</v>
      </c>
      <c r="R46" s="66">
        <f>SUMIFS(conv_raw!$F$3:$F$7000, conv_raw!$M$3:$M$7000, conv_analyse!$A46, conv_raw!$G$3:$G$7000, conv_analyse!R$1)*conv_check!$C$6</f>
        <v>0</v>
      </c>
      <c r="S46" s="66">
        <f>SUMIFS(conv_raw!$F$3:$F$7000, conv_raw!$M$3:$M$7000, conv_analyse!$A46, conv_raw!$G$3:$G$7000, conv_analyse!S$1)*conv_check!$C$6</f>
        <v>0</v>
      </c>
      <c r="T46" s="66">
        <f>SUMIFS(conv_raw!$F$3:$F$7000, conv_raw!$M$3:$M$7000, conv_analyse!$A46, conv_raw!$G$3:$G$7000, conv_analyse!T$1)*conv_check!$C$6</f>
        <v>0</v>
      </c>
    </row>
    <row r="47" spans="1:20" x14ac:dyDescent="0.25">
      <c r="A47">
        <v>1945</v>
      </c>
      <c r="B47" s="66">
        <f>SUMIFS(conv_raw!$F$3:$F$7000, conv_raw!$M$3:$M$7000, conv_analyse!$A47, conv_raw!$G$3:$G$7000, conv_analyse!B$1)*conv_check!$C$6</f>
        <v>0</v>
      </c>
      <c r="C47" s="66">
        <f>SUMIFS(conv_raw!$F$3:$F$7000, conv_raw!$M$3:$M$7000, conv_analyse!$A47, conv_raw!$G$3:$G$7000, conv_analyse!C$1)*conv_check!$C$6</f>
        <v>0</v>
      </c>
      <c r="D47" s="66">
        <f>SUMIFS(conv_raw!$F$3:$F$7000, conv_raw!$M$3:$M$7000, conv_analyse!$A47, conv_raw!$G$3:$G$7000, conv_analyse!D$1)*conv_check!$C$6</f>
        <v>0</v>
      </c>
      <c r="E47" s="66">
        <f>SUMIFS(conv_raw!$F$3:$F$7000, conv_raw!$M$3:$M$7000, conv_analyse!$A47, conv_raw!$G$3:$G$7000, conv_analyse!E$1)*conv_check!$C$6</f>
        <v>0</v>
      </c>
      <c r="F47" s="66">
        <f>SUMIFS(conv_raw!$F$3:$F$7000, conv_raw!$M$3:$M$7000, conv_analyse!$A47, conv_raw!$G$3:$G$7000, conv_analyse!F$1)*conv_check!$C$6</f>
        <v>0</v>
      </c>
      <c r="G47" s="66">
        <f>SUMIFS(conv_raw!$F$3:$F$7000, conv_raw!$M$3:$M$7000, conv_analyse!$A47, conv_raw!$G$3:$G$7000, conv_analyse!G$1)*conv_check!$C$6</f>
        <v>0</v>
      </c>
      <c r="H47" s="66">
        <f>SUMIFS(conv_raw!$F$3:$F$7000, conv_raw!$M$3:$M$7000, conv_analyse!$A47, conv_raw!$G$3:$G$7000, conv_analyse!H$1)*conv_check!$C$6</f>
        <v>0</v>
      </c>
      <c r="I47" s="66">
        <f>SUMIFS(conv_raw!$F$3:$F$7000, conv_raw!$M$3:$M$7000, conv_analyse!$A47, conv_raw!$G$3:$G$7000, conv_analyse!I$1)*conv_check!$C$6</f>
        <v>0</v>
      </c>
      <c r="J47" s="66">
        <f>SUMIFS(conv_raw!$F$3:$F$7000, conv_raw!$M$3:$M$7000, conv_analyse!$A47, conv_raw!$G$3:$G$7000, conv_analyse!J$1)*conv_check!$C$6</f>
        <v>0</v>
      </c>
      <c r="K47" s="66">
        <f>SUMIFS(conv_raw!$F$3:$F$7000, conv_raw!$M$3:$M$7000, conv_analyse!$A47, conv_raw!$G$3:$G$7000, conv_analyse!K$1)*conv_check!$C$6</f>
        <v>0</v>
      </c>
      <c r="L47" s="66">
        <f>SUMIFS(conv_raw!$F$3:$F$7000, conv_raw!$M$3:$M$7000, conv_analyse!$A47, conv_raw!$G$3:$G$7000, conv_analyse!L$1)*conv_check!$C$6</f>
        <v>0</v>
      </c>
      <c r="M47" s="66">
        <f>SUMIFS(conv_raw!$F$3:$F$7000, conv_raw!$M$3:$M$7000, conv_analyse!$A47, conv_raw!$G$3:$G$7000, conv_analyse!M$1)*conv_check!$C$6</f>
        <v>0</v>
      </c>
      <c r="N47" s="66">
        <f>SUMIFS(conv_raw!$F$3:$F$7000, conv_raw!$M$3:$M$7000, conv_analyse!$A47, conv_raw!$G$3:$G$7000, conv_analyse!N$1)*conv_check!$C$6</f>
        <v>0</v>
      </c>
      <c r="O47" s="66">
        <f>SUMIFS(conv_raw!$F$3:$F$7000, conv_raw!$M$3:$M$7000, conv_analyse!$A47, conv_raw!$G$3:$G$7000, conv_analyse!O$1)*conv_check!$C$6</f>
        <v>0</v>
      </c>
      <c r="P47" s="66">
        <f>SUMIFS(conv_raw!$F$3:$F$7000, conv_raw!$M$3:$M$7000, conv_analyse!$A47, conv_raw!$G$3:$G$7000, conv_analyse!P$1)*conv_check!$C$6</f>
        <v>0</v>
      </c>
      <c r="Q47" s="66">
        <f>SUMIFS(conv_raw!$F$3:$F$7000, conv_raw!$M$3:$M$7000, conv_analyse!$A47, conv_raw!$G$3:$G$7000, conv_analyse!Q$1)*conv_check!$C$6</f>
        <v>0</v>
      </c>
      <c r="R47" s="66">
        <f>SUMIFS(conv_raw!$F$3:$F$7000, conv_raw!$M$3:$M$7000, conv_analyse!$A47, conv_raw!$G$3:$G$7000, conv_analyse!R$1)*conv_check!$C$6</f>
        <v>0</v>
      </c>
      <c r="S47" s="66">
        <f>SUMIFS(conv_raw!$F$3:$F$7000, conv_raw!$M$3:$M$7000, conv_analyse!$A47, conv_raw!$G$3:$G$7000, conv_analyse!S$1)*conv_check!$C$6</f>
        <v>0</v>
      </c>
      <c r="T47" s="66">
        <f>SUMIFS(conv_raw!$F$3:$F$7000, conv_raw!$M$3:$M$7000, conv_analyse!$A47, conv_raw!$G$3:$G$7000, conv_analyse!T$1)*conv_check!$C$6</f>
        <v>0</v>
      </c>
    </row>
    <row r="48" spans="1:20" x14ac:dyDescent="0.25">
      <c r="A48">
        <v>1946</v>
      </c>
      <c r="B48" s="66">
        <f>SUMIFS(conv_raw!$F$3:$F$7000, conv_raw!$M$3:$M$7000, conv_analyse!$A48, conv_raw!$G$3:$G$7000, conv_analyse!B$1)*conv_check!$C$6</f>
        <v>0</v>
      </c>
      <c r="C48" s="66">
        <f>SUMIFS(conv_raw!$F$3:$F$7000, conv_raw!$M$3:$M$7000, conv_analyse!$A48, conv_raw!$G$3:$G$7000, conv_analyse!C$1)*conv_check!$C$6</f>
        <v>0</v>
      </c>
      <c r="D48" s="66">
        <f>SUMIFS(conv_raw!$F$3:$F$7000, conv_raw!$M$3:$M$7000, conv_analyse!$A48, conv_raw!$G$3:$G$7000, conv_analyse!D$1)*conv_check!$C$6</f>
        <v>0</v>
      </c>
      <c r="E48" s="66">
        <f>SUMIFS(conv_raw!$F$3:$F$7000, conv_raw!$M$3:$M$7000, conv_analyse!$A48, conv_raw!$G$3:$G$7000, conv_analyse!E$1)*conv_check!$C$6</f>
        <v>0</v>
      </c>
      <c r="F48" s="66">
        <f>SUMIFS(conv_raw!$F$3:$F$7000, conv_raw!$M$3:$M$7000, conv_analyse!$A48, conv_raw!$G$3:$G$7000, conv_analyse!F$1)*conv_check!$C$6</f>
        <v>362.80743601961859</v>
      </c>
      <c r="G48" s="66">
        <f>SUMIFS(conv_raw!$F$3:$F$7000, conv_raw!$M$3:$M$7000, conv_analyse!$A48, conv_raw!$G$3:$G$7000, conv_analyse!G$1)*conv_check!$C$6</f>
        <v>0</v>
      </c>
      <c r="H48" s="66">
        <f>SUMIFS(conv_raw!$F$3:$F$7000, conv_raw!$M$3:$M$7000, conv_analyse!$A48, conv_raw!$G$3:$G$7000, conv_analyse!H$1)*conv_check!$C$6</f>
        <v>0</v>
      </c>
      <c r="I48" s="66">
        <f>SUMIFS(conv_raw!$F$3:$F$7000, conv_raw!$M$3:$M$7000, conv_analyse!$A48, conv_raw!$G$3:$G$7000, conv_analyse!I$1)*conv_check!$C$6</f>
        <v>0</v>
      </c>
      <c r="J48" s="66">
        <f>SUMIFS(conv_raw!$F$3:$F$7000, conv_raw!$M$3:$M$7000, conv_analyse!$A48, conv_raw!$G$3:$G$7000, conv_analyse!J$1)*conv_check!$C$6</f>
        <v>0</v>
      </c>
      <c r="K48" s="66">
        <f>SUMIFS(conv_raw!$F$3:$F$7000, conv_raw!$M$3:$M$7000, conv_analyse!$A48, conv_raw!$G$3:$G$7000, conv_analyse!K$1)*conv_check!$C$6</f>
        <v>0</v>
      </c>
      <c r="L48" s="66">
        <f>SUMIFS(conv_raw!$F$3:$F$7000, conv_raw!$M$3:$M$7000, conv_analyse!$A48, conv_raw!$G$3:$G$7000, conv_analyse!L$1)*conv_check!$C$6</f>
        <v>0</v>
      </c>
      <c r="M48" s="66">
        <f>SUMIFS(conv_raw!$F$3:$F$7000, conv_raw!$M$3:$M$7000, conv_analyse!$A48, conv_raw!$G$3:$G$7000, conv_analyse!M$1)*conv_check!$C$6</f>
        <v>0</v>
      </c>
      <c r="N48" s="66">
        <f>SUMIFS(conv_raw!$F$3:$F$7000, conv_raw!$M$3:$M$7000, conv_analyse!$A48, conv_raw!$G$3:$G$7000, conv_analyse!N$1)*conv_check!$C$6</f>
        <v>0</v>
      </c>
      <c r="O48" s="66">
        <f>SUMIFS(conv_raw!$F$3:$F$7000, conv_raw!$M$3:$M$7000, conv_analyse!$A48, conv_raw!$G$3:$G$7000, conv_analyse!O$1)*conv_check!$C$6</f>
        <v>0</v>
      </c>
      <c r="P48" s="66">
        <f>SUMIFS(conv_raw!$F$3:$F$7000, conv_raw!$M$3:$M$7000, conv_analyse!$A48, conv_raw!$G$3:$G$7000, conv_analyse!P$1)*conv_check!$C$6</f>
        <v>0</v>
      </c>
      <c r="Q48" s="66">
        <f>SUMIFS(conv_raw!$F$3:$F$7000, conv_raw!$M$3:$M$7000, conv_analyse!$A48, conv_raw!$G$3:$G$7000, conv_analyse!Q$1)*conv_check!$C$6</f>
        <v>0</v>
      </c>
      <c r="R48" s="66">
        <f>SUMIFS(conv_raw!$F$3:$F$7000, conv_raw!$M$3:$M$7000, conv_analyse!$A48, conv_raw!$G$3:$G$7000, conv_analyse!R$1)*conv_check!$C$6</f>
        <v>0</v>
      </c>
      <c r="S48" s="66">
        <f>SUMIFS(conv_raw!$F$3:$F$7000, conv_raw!$M$3:$M$7000, conv_analyse!$A48, conv_raw!$G$3:$G$7000, conv_analyse!S$1)*conv_check!$C$6</f>
        <v>0</v>
      </c>
      <c r="T48" s="66">
        <f>SUMIFS(conv_raw!$F$3:$F$7000, conv_raw!$M$3:$M$7000, conv_analyse!$A48, conv_raw!$G$3:$G$7000, conv_analyse!T$1)*conv_check!$C$6</f>
        <v>0</v>
      </c>
    </row>
    <row r="49" spans="1:20" x14ac:dyDescent="0.25">
      <c r="A49">
        <v>1947</v>
      </c>
      <c r="B49" s="66">
        <f>SUMIFS(conv_raw!$F$3:$F$7000, conv_raw!$M$3:$M$7000, conv_analyse!$A49, conv_raw!$G$3:$G$7000, conv_analyse!B$1)*conv_check!$C$6</f>
        <v>0</v>
      </c>
      <c r="C49" s="66">
        <f>SUMIFS(conv_raw!$F$3:$F$7000, conv_raw!$M$3:$M$7000, conv_analyse!$A49, conv_raw!$G$3:$G$7000, conv_analyse!C$1)*conv_check!$C$6</f>
        <v>0</v>
      </c>
      <c r="D49" s="66">
        <f>SUMIFS(conv_raw!$F$3:$F$7000, conv_raw!$M$3:$M$7000, conv_analyse!$A49, conv_raw!$G$3:$G$7000, conv_analyse!D$1)*conv_check!$C$6</f>
        <v>0</v>
      </c>
      <c r="E49" s="66">
        <f>SUMIFS(conv_raw!$F$3:$F$7000, conv_raw!$M$3:$M$7000, conv_analyse!$A49, conv_raw!$G$3:$G$7000, conv_analyse!E$1)*conv_check!$C$6</f>
        <v>0</v>
      </c>
      <c r="F49" s="66">
        <f>SUMIFS(conv_raw!$F$3:$F$7000, conv_raw!$M$3:$M$7000, conv_analyse!$A49, conv_raw!$G$3:$G$7000, conv_analyse!F$1)*conv_check!$C$6</f>
        <v>0</v>
      </c>
      <c r="G49" s="66">
        <f>SUMIFS(conv_raw!$F$3:$F$7000, conv_raw!$M$3:$M$7000, conv_analyse!$A49, conv_raw!$G$3:$G$7000, conv_analyse!G$1)*conv_check!$C$6</f>
        <v>0</v>
      </c>
      <c r="H49" s="66">
        <f>SUMIFS(conv_raw!$F$3:$F$7000, conv_raw!$M$3:$M$7000, conv_analyse!$A49, conv_raw!$G$3:$G$7000, conv_analyse!H$1)*conv_check!$C$6</f>
        <v>0</v>
      </c>
      <c r="I49" s="66">
        <f>SUMIFS(conv_raw!$F$3:$F$7000, conv_raw!$M$3:$M$7000, conv_analyse!$A49, conv_raw!$G$3:$G$7000, conv_analyse!I$1)*conv_check!$C$6</f>
        <v>0</v>
      </c>
      <c r="J49" s="66">
        <f>SUMIFS(conv_raw!$F$3:$F$7000, conv_raw!$M$3:$M$7000, conv_analyse!$A49, conv_raw!$G$3:$G$7000, conv_analyse!J$1)*conv_check!$C$6</f>
        <v>0</v>
      </c>
      <c r="K49" s="66">
        <f>SUMIFS(conv_raw!$F$3:$F$7000, conv_raw!$M$3:$M$7000, conv_analyse!$A49, conv_raw!$G$3:$G$7000, conv_analyse!K$1)*conv_check!$C$6</f>
        <v>0</v>
      </c>
      <c r="L49" s="66">
        <f>SUMIFS(conv_raw!$F$3:$F$7000, conv_raw!$M$3:$M$7000, conv_analyse!$A49, conv_raw!$G$3:$G$7000, conv_analyse!L$1)*conv_check!$C$6</f>
        <v>0</v>
      </c>
      <c r="M49" s="66">
        <f>SUMIFS(conv_raw!$F$3:$F$7000, conv_raw!$M$3:$M$7000, conv_analyse!$A49, conv_raw!$G$3:$G$7000, conv_analyse!M$1)*conv_check!$C$6</f>
        <v>0</v>
      </c>
      <c r="N49" s="66">
        <f>SUMIFS(conv_raw!$F$3:$F$7000, conv_raw!$M$3:$M$7000, conv_analyse!$A49, conv_raw!$G$3:$G$7000, conv_analyse!N$1)*conv_check!$C$6</f>
        <v>0</v>
      </c>
      <c r="O49" s="66">
        <f>SUMIFS(conv_raw!$F$3:$F$7000, conv_raw!$M$3:$M$7000, conv_analyse!$A49, conv_raw!$G$3:$G$7000, conv_analyse!O$1)*conv_check!$C$6</f>
        <v>0</v>
      </c>
      <c r="P49" s="66">
        <f>SUMIFS(conv_raw!$F$3:$F$7000, conv_raw!$M$3:$M$7000, conv_analyse!$A49, conv_raw!$G$3:$G$7000, conv_analyse!P$1)*conv_check!$C$6</f>
        <v>0</v>
      </c>
      <c r="Q49" s="66">
        <f>SUMIFS(conv_raw!$F$3:$F$7000, conv_raw!$M$3:$M$7000, conv_analyse!$A49, conv_raw!$G$3:$G$7000, conv_analyse!Q$1)*conv_check!$C$6</f>
        <v>0</v>
      </c>
      <c r="R49" s="66">
        <f>SUMIFS(conv_raw!$F$3:$F$7000, conv_raw!$M$3:$M$7000, conv_analyse!$A49, conv_raw!$G$3:$G$7000, conv_analyse!R$1)*conv_check!$C$6</f>
        <v>0</v>
      </c>
      <c r="S49" s="66">
        <f>SUMIFS(conv_raw!$F$3:$F$7000, conv_raw!$M$3:$M$7000, conv_analyse!$A49, conv_raw!$G$3:$G$7000, conv_analyse!S$1)*conv_check!$C$6</f>
        <v>0</v>
      </c>
      <c r="T49" s="66">
        <f>SUMIFS(conv_raw!$F$3:$F$7000, conv_raw!$M$3:$M$7000, conv_analyse!$A49, conv_raw!$G$3:$G$7000, conv_analyse!T$1)*conv_check!$C$6</f>
        <v>0</v>
      </c>
    </row>
    <row r="50" spans="1:20" x14ac:dyDescent="0.25">
      <c r="A50">
        <v>1948</v>
      </c>
      <c r="B50" s="66">
        <f>SUMIFS(conv_raw!$F$3:$F$7000, conv_raw!$M$3:$M$7000, conv_analyse!$A50, conv_raw!$G$3:$G$7000, conv_analyse!B$1)*conv_check!$C$6</f>
        <v>0</v>
      </c>
      <c r="C50" s="66">
        <f>SUMIFS(conv_raw!$F$3:$F$7000, conv_raw!$M$3:$M$7000, conv_analyse!$A50, conv_raw!$G$3:$G$7000, conv_analyse!C$1)*conv_check!$C$6</f>
        <v>588.33638273451663</v>
      </c>
      <c r="D50" s="66">
        <f>SUMIFS(conv_raw!$F$3:$F$7000, conv_raw!$M$3:$M$7000, conv_analyse!$A50, conv_raw!$G$3:$G$7000, conv_analyse!D$1)*conv_check!$C$6</f>
        <v>0</v>
      </c>
      <c r="E50" s="66">
        <f>SUMIFS(conv_raw!$F$3:$F$7000, conv_raw!$M$3:$M$7000, conv_analyse!$A50, conv_raw!$G$3:$G$7000, conv_analyse!E$1)*conv_check!$C$6</f>
        <v>0</v>
      </c>
      <c r="F50" s="66">
        <f>SUMIFS(conv_raw!$F$3:$F$7000, conv_raw!$M$3:$M$7000, conv_analyse!$A50, conv_raw!$G$3:$G$7000, conv_analyse!F$1)*conv_check!$C$6</f>
        <v>0</v>
      </c>
      <c r="G50" s="66">
        <f>SUMIFS(conv_raw!$F$3:$F$7000, conv_raw!$M$3:$M$7000, conv_analyse!$A50, conv_raw!$G$3:$G$7000, conv_analyse!G$1)*conv_check!$C$6</f>
        <v>0</v>
      </c>
      <c r="H50" s="66">
        <f>SUMIFS(conv_raw!$F$3:$F$7000, conv_raw!$M$3:$M$7000, conv_analyse!$A50, conv_raw!$G$3:$G$7000, conv_analyse!H$1)*conv_check!$C$6</f>
        <v>0</v>
      </c>
      <c r="I50" s="66">
        <f>SUMIFS(conv_raw!$F$3:$F$7000, conv_raw!$M$3:$M$7000, conv_analyse!$A50, conv_raw!$G$3:$G$7000, conv_analyse!I$1)*conv_check!$C$6</f>
        <v>0</v>
      </c>
      <c r="J50" s="66">
        <f>SUMIFS(conv_raw!$F$3:$F$7000, conv_raw!$M$3:$M$7000, conv_analyse!$A50, conv_raw!$G$3:$G$7000, conv_analyse!J$1)*conv_check!$C$6</f>
        <v>0</v>
      </c>
      <c r="K50" s="66">
        <f>SUMIFS(conv_raw!$F$3:$F$7000, conv_raw!$M$3:$M$7000, conv_analyse!$A50, conv_raw!$G$3:$G$7000, conv_analyse!K$1)*conv_check!$C$6</f>
        <v>0</v>
      </c>
      <c r="L50" s="66">
        <f>SUMIFS(conv_raw!$F$3:$F$7000, conv_raw!$M$3:$M$7000, conv_analyse!$A50, conv_raw!$G$3:$G$7000, conv_analyse!L$1)*conv_check!$C$6</f>
        <v>0</v>
      </c>
      <c r="M50" s="66">
        <f>SUMIFS(conv_raw!$F$3:$F$7000, conv_raw!$M$3:$M$7000, conv_analyse!$A50, conv_raw!$G$3:$G$7000, conv_analyse!M$1)*conv_check!$C$6</f>
        <v>0</v>
      </c>
      <c r="N50" s="66">
        <f>SUMIFS(conv_raw!$F$3:$F$7000, conv_raw!$M$3:$M$7000, conv_analyse!$A50, conv_raw!$G$3:$G$7000, conv_analyse!N$1)*conv_check!$C$6</f>
        <v>0</v>
      </c>
      <c r="O50" s="66">
        <f>SUMIFS(conv_raw!$F$3:$F$7000, conv_raw!$M$3:$M$7000, conv_analyse!$A50, conv_raw!$G$3:$G$7000, conv_analyse!O$1)*conv_check!$C$6</f>
        <v>0</v>
      </c>
      <c r="P50" s="66">
        <f>SUMIFS(conv_raw!$F$3:$F$7000, conv_raw!$M$3:$M$7000, conv_analyse!$A50, conv_raw!$G$3:$G$7000, conv_analyse!P$1)*conv_check!$C$6</f>
        <v>0</v>
      </c>
      <c r="Q50" s="66">
        <f>SUMIFS(conv_raw!$F$3:$F$7000, conv_raw!$M$3:$M$7000, conv_analyse!$A50, conv_raw!$G$3:$G$7000, conv_analyse!Q$1)*conv_check!$C$6</f>
        <v>0</v>
      </c>
      <c r="R50" s="66">
        <f>SUMIFS(conv_raw!$F$3:$F$7000, conv_raw!$M$3:$M$7000, conv_analyse!$A50, conv_raw!$G$3:$G$7000, conv_analyse!R$1)*conv_check!$C$6</f>
        <v>0</v>
      </c>
      <c r="S50" s="66">
        <f>SUMIFS(conv_raw!$F$3:$F$7000, conv_raw!$M$3:$M$7000, conv_analyse!$A50, conv_raw!$G$3:$G$7000, conv_analyse!S$1)*conv_check!$C$6</f>
        <v>0</v>
      </c>
      <c r="T50" s="66">
        <f>SUMIFS(conv_raw!$F$3:$F$7000, conv_raw!$M$3:$M$7000, conv_analyse!$A50, conv_raw!$G$3:$G$7000, conv_analyse!T$1)*conv_check!$C$6</f>
        <v>0</v>
      </c>
    </row>
    <row r="51" spans="1:20" x14ac:dyDescent="0.25">
      <c r="A51">
        <v>1949</v>
      </c>
      <c r="B51" s="66">
        <f>SUMIFS(conv_raw!$F$3:$F$7000, conv_raw!$M$3:$M$7000, conv_analyse!$A51, conv_raw!$G$3:$G$7000, conv_analyse!B$1)*conv_check!$C$6</f>
        <v>0</v>
      </c>
      <c r="C51" s="66">
        <f>SUMIFS(conv_raw!$F$3:$F$7000, conv_raw!$M$3:$M$7000, conv_analyse!$A51, conv_raw!$G$3:$G$7000, conv_analyse!C$1)*conv_check!$C$6</f>
        <v>0</v>
      </c>
      <c r="D51" s="66">
        <f>SUMIFS(conv_raw!$F$3:$F$7000, conv_raw!$M$3:$M$7000, conv_analyse!$A51, conv_raw!$G$3:$G$7000, conv_analyse!D$1)*conv_check!$C$6</f>
        <v>0</v>
      </c>
      <c r="E51" s="66">
        <f>SUMIFS(conv_raw!$F$3:$F$7000, conv_raw!$M$3:$M$7000, conv_analyse!$A51, conv_raw!$G$3:$G$7000, conv_analyse!E$1)*conv_check!$C$6</f>
        <v>0</v>
      </c>
      <c r="F51" s="66">
        <f>SUMIFS(conv_raw!$F$3:$F$7000, conv_raw!$M$3:$M$7000, conv_analyse!$A51, conv_raw!$G$3:$G$7000, conv_analyse!F$1)*conv_check!$C$6</f>
        <v>165.99490798581004</v>
      </c>
      <c r="G51" s="66">
        <f>SUMIFS(conv_raw!$F$3:$F$7000, conv_raw!$M$3:$M$7000, conv_analyse!$A51, conv_raw!$G$3:$G$7000, conv_analyse!G$1)*conv_check!$C$6</f>
        <v>0</v>
      </c>
      <c r="H51" s="66">
        <f>SUMIFS(conv_raw!$F$3:$F$7000, conv_raw!$M$3:$M$7000, conv_analyse!$A51, conv_raw!$G$3:$G$7000, conv_analyse!H$1)*conv_check!$C$6</f>
        <v>0</v>
      </c>
      <c r="I51" s="66">
        <f>SUMIFS(conv_raw!$F$3:$F$7000, conv_raw!$M$3:$M$7000, conv_analyse!$A51, conv_raw!$G$3:$G$7000, conv_analyse!I$1)*conv_check!$C$6</f>
        <v>0</v>
      </c>
      <c r="J51" s="66">
        <f>SUMIFS(conv_raw!$F$3:$F$7000, conv_raw!$M$3:$M$7000, conv_analyse!$A51, conv_raw!$G$3:$G$7000, conv_analyse!J$1)*conv_check!$C$6</f>
        <v>0</v>
      </c>
      <c r="K51" s="66">
        <f>SUMIFS(conv_raw!$F$3:$F$7000, conv_raw!$M$3:$M$7000, conv_analyse!$A51, conv_raw!$G$3:$G$7000, conv_analyse!K$1)*conv_check!$C$6</f>
        <v>0</v>
      </c>
      <c r="L51" s="66">
        <f>SUMIFS(conv_raw!$F$3:$F$7000, conv_raw!$M$3:$M$7000, conv_analyse!$A51, conv_raw!$G$3:$G$7000, conv_analyse!L$1)*conv_check!$C$6</f>
        <v>0</v>
      </c>
      <c r="M51" s="66">
        <f>SUMIFS(conv_raw!$F$3:$F$7000, conv_raw!$M$3:$M$7000, conv_analyse!$A51, conv_raw!$G$3:$G$7000, conv_analyse!M$1)*conv_check!$C$6</f>
        <v>0</v>
      </c>
      <c r="N51" s="66">
        <f>SUMIFS(conv_raw!$F$3:$F$7000, conv_raw!$M$3:$M$7000, conv_analyse!$A51, conv_raw!$G$3:$G$7000, conv_analyse!N$1)*conv_check!$C$6</f>
        <v>0</v>
      </c>
      <c r="O51" s="66">
        <f>SUMIFS(conv_raw!$F$3:$F$7000, conv_raw!$M$3:$M$7000, conv_analyse!$A51, conv_raw!$G$3:$G$7000, conv_analyse!O$1)*conv_check!$C$6</f>
        <v>0</v>
      </c>
      <c r="P51" s="66">
        <f>SUMIFS(conv_raw!$F$3:$F$7000, conv_raw!$M$3:$M$7000, conv_analyse!$A51, conv_raw!$G$3:$G$7000, conv_analyse!P$1)*conv_check!$C$6</f>
        <v>0</v>
      </c>
      <c r="Q51" s="66">
        <f>SUMIFS(conv_raw!$F$3:$F$7000, conv_raw!$M$3:$M$7000, conv_analyse!$A51, conv_raw!$G$3:$G$7000, conv_analyse!Q$1)*conv_check!$C$6</f>
        <v>0</v>
      </c>
      <c r="R51" s="66">
        <f>SUMIFS(conv_raw!$F$3:$F$7000, conv_raw!$M$3:$M$7000, conv_analyse!$A51, conv_raw!$G$3:$G$7000, conv_analyse!R$1)*conv_check!$C$6</f>
        <v>0</v>
      </c>
      <c r="S51" s="66">
        <f>SUMIFS(conv_raw!$F$3:$F$7000, conv_raw!$M$3:$M$7000, conv_analyse!$A51, conv_raw!$G$3:$G$7000, conv_analyse!S$1)*conv_check!$C$6</f>
        <v>0</v>
      </c>
      <c r="T51" s="66">
        <f>SUMIFS(conv_raw!$F$3:$F$7000, conv_raw!$M$3:$M$7000, conv_analyse!$A51, conv_raw!$G$3:$G$7000, conv_analyse!T$1)*conv_check!$C$6</f>
        <v>0</v>
      </c>
    </row>
    <row r="52" spans="1:20" x14ac:dyDescent="0.25">
      <c r="A52">
        <v>1950</v>
      </c>
      <c r="B52" s="66">
        <f>SUMIFS(conv_raw!$F$3:$F$7000, conv_raw!$M$3:$M$7000, conv_analyse!$A52, conv_raw!$G$3:$G$7000, conv_analyse!B$1)*conv_check!$C$6</f>
        <v>0</v>
      </c>
      <c r="C52" s="66">
        <f>SUMIFS(conv_raw!$F$3:$F$7000, conv_raw!$M$3:$M$7000, conv_analyse!$A52, conv_raw!$G$3:$G$7000, conv_analyse!C$1)*conv_check!$C$6</f>
        <v>381.01784786616315</v>
      </c>
      <c r="D52" s="66">
        <f>SUMIFS(conv_raw!$F$3:$F$7000, conv_raw!$M$3:$M$7000, conv_analyse!$A52, conv_raw!$G$3:$G$7000, conv_analyse!D$1)*conv_check!$C$6</f>
        <v>0</v>
      </c>
      <c r="E52" s="66">
        <f>SUMIFS(conv_raw!$F$3:$F$7000, conv_raw!$M$3:$M$7000, conv_analyse!$A52, conv_raw!$G$3:$G$7000, conv_analyse!E$1)*conv_check!$C$6</f>
        <v>0</v>
      </c>
      <c r="F52" s="66">
        <f>SUMIFS(conv_raw!$F$3:$F$7000, conv_raw!$M$3:$M$7000, conv_analyse!$A52, conv_raw!$G$3:$G$7000, conv_analyse!F$1)*conv_check!$C$6</f>
        <v>172.29851208653702</v>
      </c>
      <c r="G52" s="66">
        <f>SUMIFS(conv_raw!$F$3:$F$7000, conv_raw!$M$3:$M$7000, conv_analyse!$A52, conv_raw!$G$3:$G$7000, conv_analyse!G$1)*conv_check!$C$6</f>
        <v>0</v>
      </c>
      <c r="H52" s="66">
        <f>SUMIFS(conv_raw!$F$3:$F$7000, conv_raw!$M$3:$M$7000, conv_analyse!$A52, conv_raw!$G$3:$G$7000, conv_analyse!H$1)*conv_check!$C$6</f>
        <v>0</v>
      </c>
      <c r="I52" s="66">
        <f>SUMIFS(conv_raw!$F$3:$F$7000, conv_raw!$M$3:$M$7000, conv_analyse!$A52, conv_raw!$G$3:$G$7000, conv_analyse!I$1)*conv_check!$C$6</f>
        <v>0</v>
      </c>
      <c r="J52" s="66">
        <f>SUMIFS(conv_raw!$F$3:$F$7000, conv_raw!$M$3:$M$7000, conv_analyse!$A52, conv_raw!$G$3:$G$7000, conv_analyse!J$1)*conv_check!$C$6</f>
        <v>0</v>
      </c>
      <c r="K52" s="66">
        <f>SUMIFS(conv_raw!$F$3:$F$7000, conv_raw!$M$3:$M$7000, conv_analyse!$A52, conv_raw!$G$3:$G$7000, conv_analyse!K$1)*conv_check!$C$6</f>
        <v>0</v>
      </c>
      <c r="L52" s="66">
        <f>SUMIFS(conv_raw!$F$3:$F$7000, conv_raw!$M$3:$M$7000, conv_analyse!$A52, conv_raw!$G$3:$G$7000, conv_analyse!L$1)*conv_check!$C$6</f>
        <v>0</v>
      </c>
      <c r="M52" s="66">
        <f>SUMIFS(conv_raw!$F$3:$F$7000, conv_raw!$M$3:$M$7000, conv_analyse!$A52, conv_raw!$G$3:$G$7000, conv_analyse!M$1)*conv_check!$C$6</f>
        <v>0</v>
      </c>
      <c r="N52" s="66">
        <f>SUMIFS(conv_raw!$F$3:$F$7000, conv_raw!$M$3:$M$7000, conv_analyse!$A52, conv_raw!$G$3:$G$7000, conv_analyse!N$1)*conv_check!$C$6</f>
        <v>0</v>
      </c>
      <c r="O52" s="66">
        <f>SUMIFS(conv_raw!$F$3:$F$7000, conv_raw!$M$3:$M$7000, conv_analyse!$A52, conv_raw!$G$3:$G$7000, conv_analyse!O$1)*conv_check!$C$6</f>
        <v>0</v>
      </c>
      <c r="P52" s="66">
        <f>SUMIFS(conv_raw!$F$3:$F$7000, conv_raw!$M$3:$M$7000, conv_analyse!$A52, conv_raw!$G$3:$G$7000, conv_analyse!P$1)*conv_check!$C$6</f>
        <v>0</v>
      </c>
      <c r="Q52" s="66">
        <f>SUMIFS(conv_raw!$F$3:$F$7000, conv_raw!$M$3:$M$7000, conv_analyse!$A52, conv_raw!$G$3:$G$7000, conv_analyse!Q$1)*conv_check!$C$6</f>
        <v>0</v>
      </c>
      <c r="R52" s="66">
        <f>SUMIFS(conv_raw!$F$3:$F$7000, conv_raw!$M$3:$M$7000, conv_analyse!$A52, conv_raw!$G$3:$G$7000, conv_analyse!R$1)*conv_check!$C$6</f>
        <v>0</v>
      </c>
      <c r="S52" s="66">
        <f>SUMIFS(conv_raw!$F$3:$F$7000, conv_raw!$M$3:$M$7000, conv_analyse!$A52, conv_raw!$G$3:$G$7000, conv_analyse!S$1)*conv_check!$C$6</f>
        <v>0</v>
      </c>
      <c r="T52" s="66">
        <f>SUMIFS(conv_raw!$F$3:$F$7000, conv_raw!$M$3:$M$7000, conv_analyse!$A52, conv_raw!$G$3:$G$7000, conv_analyse!T$1)*conv_check!$C$6</f>
        <v>0</v>
      </c>
    </row>
    <row r="53" spans="1:20" x14ac:dyDescent="0.25">
      <c r="A53">
        <v>1951</v>
      </c>
      <c r="B53" s="66">
        <f>SUMIFS(conv_raw!$F$3:$F$7000, conv_raw!$M$3:$M$7000, conv_analyse!$A53, conv_raw!$G$3:$G$7000, conv_analyse!B$1)*conv_check!$C$6</f>
        <v>0</v>
      </c>
      <c r="C53" s="66">
        <f>SUMIFS(conv_raw!$F$3:$F$7000, conv_raw!$M$3:$M$7000, conv_analyse!$A53, conv_raw!$G$3:$G$7000, conv_analyse!C$1)*conv_check!$C$6</f>
        <v>105.06006834544941</v>
      </c>
      <c r="D53" s="66">
        <f>SUMIFS(conv_raw!$F$3:$F$7000, conv_raw!$M$3:$M$7000, conv_analyse!$A53, conv_raw!$G$3:$G$7000, conv_analyse!D$1)*conv_check!$C$6</f>
        <v>0</v>
      </c>
      <c r="E53" s="66">
        <f>SUMIFS(conv_raw!$F$3:$F$7000, conv_raw!$M$3:$M$7000, conv_analyse!$A53, conv_raw!$G$3:$G$7000, conv_analyse!E$1)*conv_check!$C$6</f>
        <v>0</v>
      </c>
      <c r="F53" s="66">
        <f>SUMIFS(conv_raw!$F$3:$F$7000, conv_raw!$M$3:$M$7000, conv_analyse!$A53, conv_raw!$G$3:$G$7000, conv_analyse!F$1)*conv_check!$C$6</f>
        <v>2111.0069732878965</v>
      </c>
      <c r="G53" s="66">
        <f>SUMIFS(conv_raw!$F$3:$F$7000, conv_raw!$M$3:$M$7000, conv_analyse!$A53, conv_raw!$G$3:$G$7000, conv_analyse!G$1)*conv_check!$C$6</f>
        <v>0</v>
      </c>
      <c r="H53" s="66">
        <f>SUMIFS(conv_raw!$F$3:$F$7000, conv_raw!$M$3:$M$7000, conv_analyse!$A53, conv_raw!$G$3:$G$7000, conv_analyse!H$1)*conv_check!$C$6</f>
        <v>0</v>
      </c>
      <c r="I53" s="66">
        <f>SUMIFS(conv_raw!$F$3:$F$7000, conv_raw!$M$3:$M$7000, conv_analyse!$A53, conv_raw!$G$3:$G$7000, conv_analyse!I$1)*conv_check!$C$6</f>
        <v>0</v>
      </c>
      <c r="J53" s="66">
        <f>SUMIFS(conv_raw!$F$3:$F$7000, conv_raw!$M$3:$M$7000, conv_analyse!$A53, conv_raw!$G$3:$G$7000, conv_analyse!J$1)*conv_check!$C$6</f>
        <v>0</v>
      </c>
      <c r="K53" s="66">
        <f>SUMIFS(conv_raw!$F$3:$F$7000, conv_raw!$M$3:$M$7000, conv_analyse!$A53, conv_raw!$G$3:$G$7000, conv_analyse!K$1)*conv_check!$C$6</f>
        <v>147.08409568362916</v>
      </c>
      <c r="L53" s="66">
        <f>SUMIFS(conv_raw!$F$3:$F$7000, conv_raw!$M$3:$M$7000, conv_analyse!$A53, conv_raw!$G$3:$G$7000, conv_analyse!L$1)*conv_check!$C$6</f>
        <v>0</v>
      </c>
      <c r="M53" s="66">
        <f>SUMIFS(conv_raw!$F$3:$F$7000, conv_raw!$M$3:$M$7000, conv_analyse!$A53, conv_raw!$G$3:$G$7000, conv_analyse!M$1)*conv_check!$C$6</f>
        <v>0</v>
      </c>
      <c r="N53" s="66">
        <f>SUMIFS(conv_raw!$F$3:$F$7000, conv_raw!$M$3:$M$7000, conv_analyse!$A53, conv_raw!$G$3:$G$7000, conv_analyse!N$1)*conv_check!$C$6</f>
        <v>0</v>
      </c>
      <c r="O53" s="66">
        <f>SUMIFS(conv_raw!$F$3:$F$7000, conv_raw!$M$3:$M$7000, conv_analyse!$A53, conv_raw!$G$3:$G$7000, conv_analyse!O$1)*conv_check!$C$6</f>
        <v>0</v>
      </c>
      <c r="P53" s="66">
        <f>SUMIFS(conv_raw!$F$3:$F$7000, conv_raw!$M$3:$M$7000, conv_analyse!$A53, conv_raw!$G$3:$G$7000, conv_analyse!P$1)*conv_check!$C$6</f>
        <v>0</v>
      </c>
      <c r="Q53" s="66">
        <f>SUMIFS(conv_raw!$F$3:$F$7000, conv_raw!$M$3:$M$7000, conv_analyse!$A53, conv_raw!$G$3:$G$7000, conv_analyse!Q$1)*conv_check!$C$6</f>
        <v>0</v>
      </c>
      <c r="R53" s="66">
        <f>SUMIFS(conv_raw!$F$3:$F$7000, conv_raw!$M$3:$M$7000, conv_analyse!$A53, conv_raw!$G$3:$G$7000, conv_analyse!R$1)*conv_check!$C$6</f>
        <v>0</v>
      </c>
      <c r="S53" s="66">
        <f>SUMIFS(conv_raw!$F$3:$F$7000, conv_raw!$M$3:$M$7000, conv_analyse!$A53, conv_raw!$G$3:$G$7000, conv_analyse!S$1)*conv_check!$C$6</f>
        <v>0</v>
      </c>
      <c r="T53" s="66">
        <f>SUMIFS(conv_raw!$F$3:$F$7000, conv_raw!$M$3:$M$7000, conv_analyse!$A53, conv_raw!$G$3:$G$7000, conv_analyse!T$1)*conv_check!$C$6</f>
        <v>0</v>
      </c>
    </row>
    <row r="54" spans="1:20" x14ac:dyDescent="0.25">
      <c r="A54">
        <v>1952</v>
      </c>
      <c r="B54" s="66">
        <f>SUMIFS(conv_raw!$F$3:$F$7000, conv_raw!$M$3:$M$7000, conv_analyse!$A54, conv_raw!$G$3:$G$7000, conv_analyse!B$1)*conv_check!$C$6</f>
        <v>0</v>
      </c>
      <c r="C54" s="66">
        <f>SUMIFS(conv_raw!$F$3:$F$7000, conv_raw!$M$3:$M$7000, conv_analyse!$A54, conv_raw!$G$3:$G$7000, conv_analyse!C$1)*conv_check!$C$6</f>
        <v>1145.8551454210349</v>
      </c>
      <c r="D54" s="66">
        <f>SUMIFS(conv_raw!$F$3:$F$7000, conv_raw!$M$3:$M$7000, conv_analyse!$A54, conv_raw!$G$3:$G$7000, conv_analyse!D$1)*conv_check!$C$6</f>
        <v>249.34256220653324</v>
      </c>
      <c r="E54" s="66">
        <f>SUMIFS(conv_raw!$F$3:$F$7000, conv_raw!$M$3:$M$7000, conv_analyse!$A54, conv_raw!$G$3:$G$7000, conv_analyse!E$1)*conv_check!$C$6</f>
        <v>0</v>
      </c>
      <c r="F54" s="66">
        <f>SUMIFS(conv_raw!$F$3:$F$7000, conv_raw!$M$3:$M$7000, conv_analyse!$A54, conv_raw!$G$3:$G$7000, conv_analyse!F$1)*conv_check!$C$6</f>
        <v>578.95101662898981</v>
      </c>
      <c r="G54" s="66">
        <f>SUMIFS(conv_raw!$F$3:$F$7000, conv_raw!$M$3:$M$7000, conv_analyse!$A54, conv_raw!$G$3:$G$7000, conv_analyse!G$1)*conv_check!$C$6</f>
        <v>0</v>
      </c>
      <c r="H54" s="66">
        <f>SUMIFS(conv_raw!$F$3:$F$7000, conv_raw!$M$3:$M$7000, conv_analyse!$A54, conv_raw!$G$3:$G$7000, conv_analyse!H$1)*conv_check!$C$6</f>
        <v>0</v>
      </c>
      <c r="I54" s="66">
        <f>SUMIFS(conv_raw!$F$3:$F$7000, conv_raw!$M$3:$M$7000, conv_analyse!$A54, conv_raw!$G$3:$G$7000, conv_analyse!I$1)*conv_check!$C$6</f>
        <v>0</v>
      </c>
      <c r="J54" s="66">
        <f>SUMIFS(conv_raw!$F$3:$F$7000, conv_raw!$M$3:$M$7000, conv_analyse!$A54, conv_raw!$G$3:$G$7000, conv_analyse!J$1)*conv_check!$C$6</f>
        <v>0</v>
      </c>
      <c r="K54" s="66">
        <f>SUMIFS(conv_raw!$F$3:$F$7000, conv_raw!$M$3:$M$7000, conv_analyse!$A54, conv_raw!$G$3:$G$7000, conv_analyse!K$1)*conv_check!$C$6</f>
        <v>0</v>
      </c>
      <c r="L54" s="66">
        <f>SUMIFS(conv_raw!$F$3:$F$7000, conv_raw!$M$3:$M$7000, conv_analyse!$A54, conv_raw!$G$3:$G$7000, conv_analyse!L$1)*conv_check!$C$6</f>
        <v>0</v>
      </c>
      <c r="M54" s="66">
        <f>SUMIFS(conv_raw!$F$3:$F$7000, conv_raw!$M$3:$M$7000, conv_analyse!$A54, conv_raw!$G$3:$G$7000, conv_analyse!M$1)*conv_check!$C$6</f>
        <v>0</v>
      </c>
      <c r="N54" s="66">
        <f>SUMIFS(conv_raw!$F$3:$F$7000, conv_raw!$M$3:$M$7000, conv_analyse!$A54, conv_raw!$G$3:$G$7000, conv_analyse!N$1)*conv_check!$C$6</f>
        <v>0</v>
      </c>
      <c r="O54" s="66">
        <f>SUMIFS(conv_raw!$F$3:$F$7000, conv_raw!$M$3:$M$7000, conv_analyse!$A54, conv_raw!$G$3:$G$7000, conv_analyse!O$1)*conv_check!$C$6</f>
        <v>0</v>
      </c>
      <c r="P54" s="66">
        <f>SUMIFS(conv_raw!$F$3:$F$7000, conv_raw!$M$3:$M$7000, conv_analyse!$A54, conv_raw!$G$3:$G$7000, conv_analyse!P$1)*conv_check!$C$6</f>
        <v>0</v>
      </c>
      <c r="Q54" s="66">
        <f>SUMIFS(conv_raw!$F$3:$F$7000, conv_raw!$M$3:$M$7000, conv_analyse!$A54, conv_raw!$G$3:$G$7000, conv_analyse!Q$1)*conv_check!$C$6</f>
        <v>0</v>
      </c>
      <c r="R54" s="66">
        <f>SUMIFS(conv_raw!$F$3:$F$7000, conv_raw!$M$3:$M$7000, conv_analyse!$A54, conv_raw!$G$3:$G$7000, conv_analyse!R$1)*conv_check!$C$6</f>
        <v>0</v>
      </c>
      <c r="S54" s="66">
        <f>SUMIFS(conv_raw!$F$3:$F$7000, conv_raw!$M$3:$M$7000, conv_analyse!$A54, conv_raw!$G$3:$G$7000, conv_analyse!S$1)*conv_check!$C$6</f>
        <v>0</v>
      </c>
      <c r="T54" s="66">
        <f>SUMIFS(conv_raw!$F$3:$F$7000, conv_raw!$M$3:$M$7000, conv_analyse!$A54, conv_raw!$G$3:$G$7000, conv_analyse!T$1)*conv_check!$C$6</f>
        <v>0</v>
      </c>
    </row>
    <row r="55" spans="1:20" x14ac:dyDescent="0.25">
      <c r="A55">
        <v>1953</v>
      </c>
      <c r="B55" s="66">
        <f>SUMIFS(conv_raw!$F$3:$F$7000, conv_raw!$M$3:$M$7000, conv_analyse!$A55, conv_raw!$G$3:$G$7000, conv_analyse!B$1)*conv_check!$C$6</f>
        <v>0</v>
      </c>
      <c r="C55" s="66">
        <f>SUMIFS(conv_raw!$F$3:$F$7000, conv_raw!$M$3:$M$7000, conv_analyse!$A55, conv_raw!$G$3:$G$7000, conv_analyse!C$1)*conv_check!$C$6</f>
        <v>9.8056063789086103</v>
      </c>
      <c r="D55" s="66">
        <f>SUMIFS(conv_raw!$F$3:$F$7000, conv_raw!$M$3:$M$7000, conv_analyse!$A55, conv_raw!$G$3:$G$7000, conv_analyse!D$1)*conv_check!$C$6</f>
        <v>0</v>
      </c>
      <c r="E55" s="66">
        <f>SUMIFS(conv_raw!$F$3:$F$7000, conv_raw!$M$3:$M$7000, conv_analyse!$A55, conv_raw!$G$3:$G$7000, conv_analyse!E$1)*conv_check!$C$6</f>
        <v>308.17620047998491</v>
      </c>
      <c r="F55" s="66">
        <f>SUMIFS(conv_raw!$F$3:$F$7000, conv_raw!$M$3:$M$7000, conv_analyse!$A55, conv_raw!$G$3:$G$7000, conv_analyse!F$1)*conv_check!$C$6</f>
        <v>1014.4600199436595</v>
      </c>
      <c r="G55" s="66">
        <f>SUMIFS(conv_raw!$F$3:$F$7000, conv_raw!$M$3:$M$7000, conv_analyse!$A55, conv_raw!$G$3:$G$7000, conv_analyse!G$1)*conv_check!$C$6</f>
        <v>0</v>
      </c>
      <c r="H55" s="66">
        <f>SUMIFS(conv_raw!$F$3:$F$7000, conv_raw!$M$3:$M$7000, conv_analyse!$A55, conv_raw!$G$3:$G$7000, conv_analyse!H$1)*conv_check!$C$6</f>
        <v>0</v>
      </c>
      <c r="I55" s="66">
        <f>SUMIFS(conv_raw!$F$3:$F$7000, conv_raw!$M$3:$M$7000, conv_analyse!$A55, conv_raw!$G$3:$G$7000, conv_analyse!I$1)*conv_check!$C$6</f>
        <v>0</v>
      </c>
      <c r="J55" s="66">
        <f>SUMIFS(conv_raw!$F$3:$F$7000, conv_raw!$M$3:$M$7000, conv_analyse!$A55, conv_raw!$G$3:$G$7000, conv_analyse!J$1)*conv_check!$C$6</f>
        <v>0</v>
      </c>
      <c r="K55" s="66">
        <f>SUMIFS(conv_raw!$F$3:$F$7000, conv_raw!$M$3:$M$7000, conv_analyse!$A55, conv_raw!$G$3:$G$7000, conv_analyse!K$1)*conv_check!$C$6</f>
        <v>0</v>
      </c>
      <c r="L55" s="66">
        <f>SUMIFS(conv_raw!$F$3:$F$7000, conv_raw!$M$3:$M$7000, conv_analyse!$A55, conv_raw!$G$3:$G$7000, conv_analyse!L$1)*conv_check!$C$6</f>
        <v>0</v>
      </c>
      <c r="M55" s="66">
        <f>SUMIFS(conv_raw!$F$3:$F$7000, conv_raw!$M$3:$M$7000, conv_analyse!$A55, conv_raw!$G$3:$G$7000, conv_analyse!M$1)*conv_check!$C$6</f>
        <v>0</v>
      </c>
      <c r="N55" s="66">
        <f>SUMIFS(conv_raw!$F$3:$F$7000, conv_raw!$M$3:$M$7000, conv_analyse!$A55, conv_raw!$G$3:$G$7000, conv_analyse!N$1)*conv_check!$C$6</f>
        <v>0</v>
      </c>
      <c r="O55" s="66">
        <f>SUMIFS(conv_raw!$F$3:$F$7000, conv_raw!$M$3:$M$7000, conv_analyse!$A55, conv_raw!$G$3:$G$7000, conv_analyse!O$1)*conv_check!$C$6</f>
        <v>0</v>
      </c>
      <c r="P55" s="66">
        <f>SUMIFS(conv_raw!$F$3:$F$7000, conv_raw!$M$3:$M$7000, conv_analyse!$A55, conv_raw!$G$3:$G$7000, conv_analyse!P$1)*conv_check!$C$6</f>
        <v>0</v>
      </c>
      <c r="Q55" s="66">
        <f>SUMIFS(conv_raw!$F$3:$F$7000, conv_raw!$M$3:$M$7000, conv_analyse!$A55, conv_raw!$G$3:$G$7000, conv_analyse!Q$1)*conv_check!$C$6</f>
        <v>0</v>
      </c>
      <c r="R55" s="66">
        <f>SUMIFS(conv_raw!$F$3:$F$7000, conv_raw!$M$3:$M$7000, conv_analyse!$A55, conv_raw!$G$3:$G$7000, conv_analyse!R$1)*conv_check!$C$6</f>
        <v>0</v>
      </c>
      <c r="S55" s="66">
        <f>SUMIFS(conv_raw!$F$3:$F$7000, conv_raw!$M$3:$M$7000, conv_analyse!$A55, conv_raw!$G$3:$G$7000, conv_analyse!S$1)*conv_check!$C$6</f>
        <v>0</v>
      </c>
      <c r="T55" s="66">
        <f>SUMIFS(conv_raw!$F$3:$F$7000, conv_raw!$M$3:$M$7000, conv_analyse!$A55, conv_raw!$G$3:$G$7000, conv_analyse!T$1)*conv_check!$C$6</f>
        <v>0</v>
      </c>
    </row>
    <row r="56" spans="1:20" x14ac:dyDescent="0.25">
      <c r="A56">
        <v>1954</v>
      </c>
      <c r="B56" s="66">
        <f>SUMIFS(conv_raw!$F$3:$F$7000, conv_raw!$M$3:$M$7000, conv_analyse!$A56, conv_raw!$G$3:$G$7000, conv_analyse!B$1)*conv_check!$C$6</f>
        <v>0</v>
      </c>
      <c r="C56" s="66">
        <f>SUMIFS(conv_raw!$F$3:$F$7000, conv_raw!$M$3:$M$7000, conv_analyse!$A56, conv_raw!$G$3:$G$7000, conv_analyse!C$1)*conv_check!$C$6</f>
        <v>70.04004556363293</v>
      </c>
      <c r="D56" s="66">
        <f>SUMIFS(conv_raw!$F$3:$F$7000, conv_raw!$M$3:$M$7000, conv_analyse!$A56, conv_raw!$G$3:$G$7000, conv_analyse!D$1)*conv_check!$C$6</f>
        <v>0</v>
      </c>
      <c r="E56" s="66">
        <f>SUMIFS(conv_raw!$F$3:$F$7000, conv_raw!$M$3:$M$7000, conv_analyse!$A56, conv_raw!$G$3:$G$7000, conv_analyse!E$1)*conv_check!$C$6</f>
        <v>301.17219592362164</v>
      </c>
      <c r="F56" s="66">
        <f>SUMIFS(conv_raw!$F$3:$F$7000, conv_raw!$M$3:$M$7000, conv_analyse!$A56, conv_raw!$G$3:$G$7000, conv_analyse!F$1)*conv_check!$C$6</f>
        <v>402.02986153525308</v>
      </c>
      <c r="G56" s="66">
        <f>SUMIFS(conv_raw!$F$3:$F$7000, conv_raw!$M$3:$M$7000, conv_analyse!$A56, conv_raw!$G$3:$G$7000, conv_analyse!G$1)*conv_check!$C$6</f>
        <v>0</v>
      </c>
      <c r="H56" s="66">
        <f>SUMIFS(conv_raw!$F$3:$F$7000, conv_raw!$M$3:$M$7000, conv_analyse!$A56, conv_raw!$G$3:$G$7000, conv_analyse!H$1)*conv_check!$C$6</f>
        <v>0</v>
      </c>
      <c r="I56" s="66">
        <f>SUMIFS(conv_raw!$F$3:$F$7000, conv_raw!$M$3:$M$7000, conv_analyse!$A56, conv_raw!$G$3:$G$7000, conv_analyse!I$1)*conv_check!$C$6</f>
        <v>0</v>
      </c>
      <c r="J56" s="66">
        <f>SUMIFS(conv_raw!$F$3:$F$7000, conv_raw!$M$3:$M$7000, conv_analyse!$A56, conv_raw!$G$3:$G$7000, conv_analyse!J$1)*conv_check!$C$6</f>
        <v>0</v>
      </c>
      <c r="K56" s="66">
        <f>SUMIFS(conv_raw!$F$3:$F$7000, conv_raw!$M$3:$M$7000, conv_analyse!$A56, conv_raw!$G$3:$G$7000, conv_analyse!K$1)*conv_check!$C$6</f>
        <v>0</v>
      </c>
      <c r="L56" s="66">
        <f>SUMIFS(conv_raw!$F$3:$F$7000, conv_raw!$M$3:$M$7000, conv_analyse!$A56, conv_raw!$G$3:$G$7000, conv_analyse!L$1)*conv_check!$C$6</f>
        <v>0</v>
      </c>
      <c r="M56" s="66">
        <f>SUMIFS(conv_raw!$F$3:$F$7000, conv_raw!$M$3:$M$7000, conv_analyse!$A56, conv_raw!$G$3:$G$7000, conv_analyse!M$1)*conv_check!$C$6</f>
        <v>0</v>
      </c>
      <c r="N56" s="66">
        <f>SUMIFS(conv_raw!$F$3:$F$7000, conv_raw!$M$3:$M$7000, conv_analyse!$A56, conv_raw!$G$3:$G$7000, conv_analyse!N$1)*conv_check!$C$6</f>
        <v>0</v>
      </c>
      <c r="O56" s="66">
        <f>SUMIFS(conv_raw!$F$3:$F$7000, conv_raw!$M$3:$M$7000, conv_analyse!$A56, conv_raw!$G$3:$G$7000, conv_analyse!O$1)*conv_check!$C$6</f>
        <v>0</v>
      </c>
      <c r="P56" s="66">
        <f>SUMIFS(conv_raw!$F$3:$F$7000, conv_raw!$M$3:$M$7000, conv_analyse!$A56, conv_raw!$G$3:$G$7000, conv_analyse!P$1)*conv_check!$C$6</f>
        <v>0</v>
      </c>
      <c r="Q56" s="66">
        <f>SUMIFS(conv_raw!$F$3:$F$7000, conv_raw!$M$3:$M$7000, conv_analyse!$A56, conv_raw!$G$3:$G$7000, conv_analyse!Q$1)*conv_check!$C$6</f>
        <v>0</v>
      </c>
      <c r="R56" s="66">
        <f>SUMIFS(conv_raw!$F$3:$F$7000, conv_raw!$M$3:$M$7000, conv_analyse!$A56, conv_raw!$G$3:$G$7000, conv_analyse!R$1)*conv_check!$C$6</f>
        <v>0</v>
      </c>
      <c r="S56" s="66">
        <f>SUMIFS(conv_raw!$F$3:$F$7000, conv_raw!$M$3:$M$7000, conv_analyse!$A56, conv_raw!$G$3:$G$7000, conv_analyse!S$1)*conv_check!$C$6</f>
        <v>0</v>
      </c>
      <c r="T56" s="66">
        <f>SUMIFS(conv_raw!$F$3:$F$7000, conv_raw!$M$3:$M$7000, conv_analyse!$A56, conv_raw!$G$3:$G$7000, conv_analyse!T$1)*conv_check!$C$6</f>
        <v>0</v>
      </c>
    </row>
    <row r="57" spans="1:20" x14ac:dyDescent="0.25">
      <c r="A57">
        <v>1955</v>
      </c>
      <c r="B57" s="66">
        <f>SUMIFS(conv_raw!$F$3:$F$7000, conv_raw!$M$3:$M$7000, conv_analyse!$A57, conv_raw!$G$3:$G$7000, conv_analyse!B$1)*conv_check!$C$6</f>
        <v>0</v>
      </c>
      <c r="C57" s="66">
        <f>SUMIFS(conv_raw!$F$3:$F$7000, conv_raw!$M$3:$M$7000, conv_analyse!$A57, conv_raw!$G$3:$G$7000, conv_analyse!C$1)*conv_check!$C$6</f>
        <v>190.50892393308158</v>
      </c>
      <c r="D57" s="66">
        <f>SUMIFS(conv_raw!$F$3:$F$7000, conv_raw!$M$3:$M$7000, conv_analyse!$A57, conv_raw!$G$3:$G$7000, conv_analyse!D$1)*conv_check!$C$6</f>
        <v>0</v>
      </c>
      <c r="E57" s="66">
        <f>SUMIFS(conv_raw!$F$3:$F$7000, conv_raw!$M$3:$M$7000, conv_analyse!$A57, conv_raw!$G$3:$G$7000, conv_analyse!E$1)*conv_check!$C$6</f>
        <v>0</v>
      </c>
      <c r="F57" s="66">
        <f>SUMIFS(conv_raw!$F$3:$F$7000, conv_raw!$M$3:$M$7000, conv_analyse!$A57, conv_raw!$G$3:$G$7000, conv_analyse!F$1)*conv_check!$C$6</f>
        <v>224.12814580362539</v>
      </c>
      <c r="G57" s="66">
        <f>SUMIFS(conv_raw!$F$3:$F$7000, conv_raw!$M$3:$M$7000, conv_analyse!$A57, conv_raw!$G$3:$G$7000, conv_analyse!G$1)*conv_check!$C$6</f>
        <v>0</v>
      </c>
      <c r="H57" s="66">
        <f>SUMIFS(conv_raw!$F$3:$F$7000, conv_raw!$M$3:$M$7000, conv_analyse!$A57, conv_raw!$G$3:$G$7000, conv_analyse!H$1)*conv_check!$C$6</f>
        <v>0</v>
      </c>
      <c r="I57" s="66">
        <f>SUMIFS(conv_raw!$F$3:$F$7000, conv_raw!$M$3:$M$7000, conv_analyse!$A57, conv_raw!$G$3:$G$7000, conv_analyse!I$1)*conv_check!$C$6</f>
        <v>0</v>
      </c>
      <c r="J57" s="66">
        <f>SUMIFS(conv_raw!$F$3:$F$7000, conv_raw!$M$3:$M$7000, conv_analyse!$A57, conv_raw!$G$3:$G$7000, conv_analyse!J$1)*conv_check!$C$6</f>
        <v>0</v>
      </c>
      <c r="K57" s="66">
        <f>SUMIFS(conv_raw!$F$3:$F$7000, conv_raw!$M$3:$M$7000, conv_analyse!$A57, conv_raw!$G$3:$G$7000, conv_analyse!K$1)*conv_check!$C$6</f>
        <v>154.08810023999246</v>
      </c>
      <c r="L57" s="66">
        <f>SUMIFS(conv_raw!$F$3:$F$7000, conv_raw!$M$3:$M$7000, conv_analyse!$A57, conv_raw!$G$3:$G$7000, conv_analyse!L$1)*conv_check!$C$6</f>
        <v>0</v>
      </c>
      <c r="M57" s="66">
        <f>SUMIFS(conv_raw!$F$3:$F$7000, conv_raw!$M$3:$M$7000, conv_analyse!$A57, conv_raw!$G$3:$G$7000, conv_analyse!M$1)*conv_check!$C$6</f>
        <v>448.25629160725077</v>
      </c>
      <c r="N57" s="66">
        <f>SUMIFS(conv_raw!$F$3:$F$7000, conv_raw!$M$3:$M$7000, conv_analyse!$A57, conv_raw!$G$3:$G$7000, conv_analyse!N$1)*conv_check!$C$6</f>
        <v>0</v>
      </c>
      <c r="O57" s="66">
        <f>SUMIFS(conv_raw!$F$3:$F$7000, conv_raw!$M$3:$M$7000, conv_analyse!$A57, conv_raw!$G$3:$G$7000, conv_analyse!O$1)*conv_check!$C$6</f>
        <v>0</v>
      </c>
      <c r="P57" s="66">
        <f>SUMIFS(conv_raw!$F$3:$F$7000, conv_raw!$M$3:$M$7000, conv_analyse!$A57, conv_raw!$G$3:$G$7000, conv_analyse!P$1)*conv_check!$C$6</f>
        <v>0</v>
      </c>
      <c r="Q57" s="66">
        <f>SUMIFS(conv_raw!$F$3:$F$7000, conv_raw!$M$3:$M$7000, conv_analyse!$A57, conv_raw!$G$3:$G$7000, conv_analyse!Q$1)*conv_check!$C$6</f>
        <v>0</v>
      </c>
      <c r="R57" s="66">
        <f>SUMIFS(conv_raw!$F$3:$F$7000, conv_raw!$M$3:$M$7000, conv_analyse!$A57, conv_raw!$G$3:$G$7000, conv_analyse!R$1)*conv_check!$C$6</f>
        <v>0</v>
      </c>
      <c r="S57" s="66">
        <f>SUMIFS(conv_raw!$F$3:$F$7000, conv_raw!$M$3:$M$7000, conv_analyse!$A57, conv_raw!$G$3:$G$7000, conv_analyse!S$1)*conv_check!$C$6</f>
        <v>0</v>
      </c>
      <c r="T57" s="66">
        <f>SUMIFS(conv_raw!$F$3:$F$7000, conv_raw!$M$3:$M$7000, conv_analyse!$A57, conv_raw!$G$3:$G$7000, conv_analyse!T$1)*conv_check!$C$6</f>
        <v>0</v>
      </c>
    </row>
    <row r="58" spans="1:20" x14ac:dyDescent="0.25">
      <c r="A58">
        <v>1956</v>
      </c>
      <c r="B58" s="66">
        <f>SUMIFS(conv_raw!$F$3:$F$7000, conv_raw!$M$3:$M$7000, conv_analyse!$A58, conv_raw!$G$3:$G$7000, conv_analyse!B$1)*conv_check!$C$6</f>
        <v>0</v>
      </c>
      <c r="C58" s="66">
        <f>SUMIFS(conv_raw!$F$3:$F$7000, conv_raw!$M$3:$M$7000, conv_analyse!$A58, conv_raw!$G$3:$G$7000, conv_analyse!C$1)*conv_check!$C$6</f>
        <v>390.82345424507179</v>
      </c>
      <c r="D58" s="66">
        <f>SUMIFS(conv_raw!$F$3:$F$7000, conv_raw!$M$3:$M$7000, conv_analyse!$A58, conv_raw!$G$3:$G$7000, conv_analyse!D$1)*conv_check!$C$6</f>
        <v>88.250457410177503</v>
      </c>
      <c r="E58" s="66">
        <f>SUMIFS(conv_raw!$F$3:$F$7000, conv_raw!$M$3:$M$7000, conv_analyse!$A58, conv_raw!$G$3:$G$7000, conv_analyse!E$1)*conv_check!$C$6</f>
        <v>158.0103427915559</v>
      </c>
      <c r="F58" s="66">
        <f>SUMIFS(conv_raw!$F$3:$F$7000, conv_raw!$M$3:$M$7000, conv_analyse!$A58, conv_raw!$G$3:$G$7000, conv_analyse!F$1)*conv_check!$C$6</f>
        <v>380.73768768390858</v>
      </c>
      <c r="G58" s="66">
        <f>SUMIFS(conv_raw!$F$3:$F$7000, conv_raw!$M$3:$M$7000, conv_analyse!$A58, conv_raw!$G$3:$G$7000, conv_analyse!G$1)*conv_check!$C$6</f>
        <v>201.71533122326287</v>
      </c>
      <c r="H58" s="66">
        <f>SUMIFS(conv_raw!$F$3:$F$7000, conv_raw!$M$3:$M$7000, conv_analyse!$A58, conv_raw!$G$3:$G$7000, conv_analyse!H$1)*conv_check!$C$6</f>
        <v>0</v>
      </c>
      <c r="I58" s="66">
        <f>SUMIFS(conv_raw!$F$3:$F$7000, conv_raw!$M$3:$M$7000, conv_analyse!$A58, conv_raw!$G$3:$G$7000, conv_analyse!I$1)*conv_check!$C$6</f>
        <v>0</v>
      </c>
      <c r="J58" s="66">
        <f>SUMIFS(conv_raw!$F$3:$F$7000, conv_raw!$M$3:$M$7000, conv_analyse!$A58, conv_raw!$G$3:$G$7000, conv_analyse!J$1)*conv_check!$C$6</f>
        <v>0</v>
      </c>
      <c r="K58" s="66">
        <f>SUMIFS(conv_raw!$F$3:$F$7000, conv_raw!$M$3:$M$7000, conv_analyse!$A58, conv_raw!$G$3:$G$7000, conv_analyse!K$1)*conv_check!$C$6</f>
        <v>0</v>
      </c>
      <c r="L58" s="66">
        <f>SUMIFS(conv_raw!$F$3:$F$7000, conv_raw!$M$3:$M$7000, conv_analyse!$A58, conv_raw!$G$3:$G$7000, conv_analyse!L$1)*conv_check!$C$6</f>
        <v>0</v>
      </c>
      <c r="M58" s="66">
        <f>SUMIFS(conv_raw!$F$3:$F$7000, conv_raw!$M$3:$M$7000, conv_analyse!$A58, conv_raw!$G$3:$G$7000, conv_analyse!M$1)*conv_check!$C$6</f>
        <v>0</v>
      </c>
      <c r="N58" s="66">
        <f>SUMIFS(conv_raw!$F$3:$F$7000, conv_raw!$M$3:$M$7000, conv_analyse!$A58, conv_raw!$G$3:$G$7000, conv_analyse!N$1)*conv_check!$C$6</f>
        <v>0</v>
      </c>
      <c r="O58" s="66">
        <f>SUMIFS(conv_raw!$F$3:$F$7000, conv_raw!$M$3:$M$7000, conv_analyse!$A58, conv_raw!$G$3:$G$7000, conv_analyse!O$1)*conv_check!$C$6</f>
        <v>0</v>
      </c>
      <c r="P58" s="66">
        <f>SUMIFS(conv_raw!$F$3:$F$7000, conv_raw!$M$3:$M$7000, conv_analyse!$A58, conv_raw!$G$3:$G$7000, conv_analyse!P$1)*conv_check!$C$6</f>
        <v>0</v>
      </c>
      <c r="Q58" s="66">
        <f>SUMIFS(conv_raw!$F$3:$F$7000, conv_raw!$M$3:$M$7000, conv_analyse!$A58, conv_raw!$G$3:$G$7000, conv_analyse!Q$1)*conv_check!$C$6</f>
        <v>0</v>
      </c>
      <c r="R58" s="66">
        <f>SUMIFS(conv_raw!$F$3:$F$7000, conv_raw!$M$3:$M$7000, conv_analyse!$A58, conv_raw!$G$3:$G$7000, conv_analyse!R$1)*conv_check!$C$6</f>
        <v>0</v>
      </c>
      <c r="S58" s="66">
        <f>SUMIFS(conv_raw!$F$3:$F$7000, conv_raw!$M$3:$M$7000, conv_analyse!$A58, conv_raw!$G$3:$G$7000, conv_analyse!S$1)*conv_check!$C$6</f>
        <v>0</v>
      </c>
      <c r="T58" s="66">
        <f>SUMIFS(conv_raw!$F$3:$F$7000, conv_raw!$M$3:$M$7000, conv_analyse!$A58, conv_raw!$G$3:$G$7000, conv_analyse!T$1)*conv_check!$C$6</f>
        <v>0</v>
      </c>
    </row>
    <row r="59" spans="1:20" x14ac:dyDescent="0.25">
      <c r="A59">
        <v>1957</v>
      </c>
      <c r="B59" s="66">
        <f>SUMIFS(conv_raw!$F$3:$F$7000, conv_raw!$M$3:$M$7000, conv_analyse!$A59, conv_raw!$G$3:$G$7000, conv_analyse!B$1)*conv_check!$C$6</f>
        <v>0</v>
      </c>
      <c r="C59" s="66">
        <f>SUMIFS(conv_raw!$F$3:$F$7000, conv_raw!$M$3:$M$7000, conv_analyse!$A59, conv_raw!$G$3:$G$7000, conv_analyse!C$1)*conv_check!$C$6</f>
        <v>732.61887659560045</v>
      </c>
      <c r="D59" s="66">
        <f>SUMIFS(conv_raw!$F$3:$F$7000, conv_raw!$M$3:$M$7000, conv_analyse!$A59, conv_raw!$G$3:$G$7000, conv_analyse!D$1)*conv_check!$C$6</f>
        <v>0</v>
      </c>
      <c r="E59" s="66">
        <f>SUMIFS(conv_raw!$F$3:$F$7000, conv_raw!$M$3:$M$7000, conv_analyse!$A59, conv_raw!$G$3:$G$7000, conv_analyse!E$1)*conv_check!$C$6</f>
        <v>0</v>
      </c>
      <c r="F59" s="66">
        <f>SUMIFS(conv_raw!$F$3:$F$7000, conv_raw!$M$3:$M$7000, conv_analyse!$A59, conv_raw!$G$3:$G$7000, conv_analyse!F$1)*conv_check!$C$6</f>
        <v>0</v>
      </c>
      <c r="G59" s="66">
        <f>SUMIFS(conv_raw!$F$3:$F$7000, conv_raw!$M$3:$M$7000, conv_analyse!$A59, conv_raw!$G$3:$G$7000, conv_analyse!G$1)*conv_check!$C$6</f>
        <v>0</v>
      </c>
      <c r="H59" s="66">
        <f>SUMIFS(conv_raw!$F$3:$F$7000, conv_raw!$M$3:$M$7000, conv_analyse!$A59, conv_raw!$G$3:$G$7000, conv_analyse!H$1)*conv_check!$C$6</f>
        <v>0</v>
      </c>
      <c r="I59" s="66">
        <f>SUMIFS(conv_raw!$F$3:$F$7000, conv_raw!$M$3:$M$7000, conv_analyse!$A59, conv_raw!$G$3:$G$7000, conv_analyse!I$1)*conv_check!$C$6</f>
        <v>0</v>
      </c>
      <c r="J59" s="66">
        <f>SUMIFS(conv_raw!$F$3:$F$7000, conv_raw!$M$3:$M$7000, conv_analyse!$A59, conv_raw!$G$3:$G$7000, conv_analyse!J$1)*conv_check!$C$6</f>
        <v>0</v>
      </c>
      <c r="K59" s="66">
        <f>SUMIFS(conv_raw!$F$3:$F$7000, conv_raw!$M$3:$M$7000, conv_analyse!$A59, conv_raw!$G$3:$G$7000, conv_analyse!K$1)*conv_check!$C$6</f>
        <v>0</v>
      </c>
      <c r="L59" s="66">
        <f>SUMIFS(conv_raw!$F$3:$F$7000, conv_raw!$M$3:$M$7000, conv_analyse!$A59, conv_raw!$G$3:$G$7000, conv_analyse!L$1)*conv_check!$C$6</f>
        <v>0</v>
      </c>
      <c r="M59" s="66">
        <f>SUMIFS(conv_raw!$F$3:$F$7000, conv_raw!$M$3:$M$7000, conv_analyse!$A59, conv_raw!$G$3:$G$7000, conv_analyse!M$1)*conv_check!$C$6</f>
        <v>0</v>
      </c>
      <c r="N59" s="66">
        <f>SUMIFS(conv_raw!$F$3:$F$7000, conv_raw!$M$3:$M$7000, conv_analyse!$A59, conv_raw!$G$3:$G$7000, conv_analyse!N$1)*conv_check!$C$6</f>
        <v>0</v>
      </c>
      <c r="O59" s="66">
        <f>SUMIFS(conv_raw!$F$3:$F$7000, conv_raw!$M$3:$M$7000, conv_analyse!$A59, conv_raw!$G$3:$G$7000, conv_analyse!O$1)*conv_check!$C$6</f>
        <v>0</v>
      </c>
      <c r="P59" s="66">
        <f>SUMIFS(conv_raw!$F$3:$F$7000, conv_raw!$M$3:$M$7000, conv_analyse!$A59, conv_raw!$G$3:$G$7000, conv_analyse!P$1)*conv_check!$C$6</f>
        <v>0</v>
      </c>
      <c r="Q59" s="66">
        <f>SUMIFS(conv_raw!$F$3:$F$7000, conv_raw!$M$3:$M$7000, conv_analyse!$A59, conv_raw!$G$3:$G$7000, conv_analyse!Q$1)*conv_check!$C$6</f>
        <v>0</v>
      </c>
      <c r="R59" s="66">
        <f>SUMIFS(conv_raw!$F$3:$F$7000, conv_raw!$M$3:$M$7000, conv_analyse!$A59, conv_raw!$G$3:$G$7000, conv_analyse!R$1)*conv_check!$C$6</f>
        <v>0</v>
      </c>
      <c r="S59" s="66">
        <f>SUMIFS(conv_raw!$F$3:$F$7000, conv_raw!$M$3:$M$7000, conv_analyse!$A59, conv_raw!$G$3:$G$7000, conv_analyse!S$1)*conv_check!$C$6</f>
        <v>0</v>
      </c>
      <c r="T59" s="66">
        <f>SUMIFS(conv_raw!$F$3:$F$7000, conv_raw!$M$3:$M$7000, conv_analyse!$A59, conv_raw!$G$3:$G$7000, conv_analyse!T$1)*conv_check!$C$6</f>
        <v>0</v>
      </c>
    </row>
    <row r="60" spans="1:20" x14ac:dyDescent="0.25">
      <c r="A60">
        <v>1958</v>
      </c>
      <c r="B60" s="66">
        <f>SUMIFS(conv_raw!$F$3:$F$7000, conv_raw!$M$3:$M$7000, conv_analyse!$A60, conv_raw!$G$3:$G$7000, conv_analyse!B$1)*conv_check!$C$6</f>
        <v>351.88118891169188</v>
      </c>
      <c r="C60" s="66">
        <f>SUMIFS(conv_raw!$F$3:$F$7000, conv_raw!$M$3:$M$7000, conv_analyse!$A60, conv_raw!$G$3:$G$7000, conv_analyse!C$1)*conv_check!$C$6</f>
        <v>306.77539956871226</v>
      </c>
      <c r="D60" s="66">
        <f>SUMIFS(conv_raw!$F$3:$F$7000, conv_raw!$M$3:$M$7000, conv_analyse!$A60, conv_raw!$G$3:$G$7000, conv_analyse!D$1)*conv_check!$C$6</f>
        <v>175.10011390908235</v>
      </c>
      <c r="E60" s="66">
        <f>SUMIFS(conv_raw!$F$3:$F$7000, conv_raw!$M$3:$M$7000, conv_analyse!$A60, conv_raw!$G$3:$G$7000, conv_analyse!E$1)*conv_check!$C$6</f>
        <v>168.09610935271905</v>
      </c>
      <c r="F60" s="66">
        <f>SUMIFS(conv_raw!$F$3:$F$7000, conv_raw!$M$3:$M$7000, conv_analyse!$A60, conv_raw!$G$3:$G$7000, conv_analyse!F$1)*conv_check!$C$6</f>
        <v>811.06372762686942</v>
      </c>
      <c r="G60" s="66">
        <f>SUMIFS(conv_raw!$F$3:$F$7000, conv_raw!$M$3:$M$7000, conv_analyse!$A60, conv_raw!$G$3:$G$7000, conv_analyse!G$1)*conv_check!$C$6</f>
        <v>0</v>
      </c>
      <c r="H60" s="66">
        <f>SUMIFS(conv_raw!$F$3:$F$7000, conv_raw!$M$3:$M$7000, conv_analyse!$A60, conv_raw!$G$3:$G$7000, conv_analyse!H$1)*conv_check!$C$6</f>
        <v>0</v>
      </c>
      <c r="I60" s="66">
        <f>SUMIFS(conv_raw!$F$3:$F$7000, conv_raw!$M$3:$M$7000, conv_analyse!$A60, conv_raw!$G$3:$G$7000, conv_analyse!I$1)*conv_check!$C$6</f>
        <v>0</v>
      </c>
      <c r="J60" s="66">
        <f>SUMIFS(conv_raw!$F$3:$F$7000, conv_raw!$M$3:$M$7000, conv_analyse!$A60, conv_raw!$G$3:$G$7000, conv_analyse!J$1)*conv_check!$C$6</f>
        <v>0</v>
      </c>
      <c r="K60" s="66">
        <f>SUMIFS(conv_raw!$F$3:$F$7000, conv_raw!$M$3:$M$7000, conv_analyse!$A60, conv_raw!$G$3:$G$7000, conv_analyse!K$1)*conv_check!$C$6</f>
        <v>0</v>
      </c>
      <c r="L60" s="66">
        <f>SUMIFS(conv_raw!$F$3:$F$7000, conv_raw!$M$3:$M$7000, conv_analyse!$A60, conv_raw!$G$3:$G$7000, conv_analyse!L$1)*conv_check!$C$6</f>
        <v>0</v>
      </c>
      <c r="M60" s="66">
        <f>SUMIFS(conv_raw!$F$3:$F$7000, conv_raw!$M$3:$M$7000, conv_analyse!$A60, conv_raw!$G$3:$G$7000, conv_analyse!M$1)*conv_check!$C$6</f>
        <v>539.30835083997363</v>
      </c>
      <c r="N60" s="66">
        <f>SUMIFS(conv_raw!$F$3:$F$7000, conv_raw!$M$3:$M$7000, conv_analyse!$A60, conv_raw!$G$3:$G$7000, conv_analyse!N$1)*conv_check!$C$6</f>
        <v>0</v>
      </c>
      <c r="O60" s="66">
        <f>SUMIFS(conv_raw!$F$3:$F$7000, conv_raw!$M$3:$M$7000, conv_analyse!$A60, conv_raw!$G$3:$G$7000, conv_analyse!O$1)*conv_check!$C$6</f>
        <v>0</v>
      </c>
      <c r="P60" s="66">
        <f>SUMIFS(conv_raw!$F$3:$F$7000, conv_raw!$M$3:$M$7000, conv_analyse!$A60, conv_raw!$G$3:$G$7000, conv_analyse!P$1)*conv_check!$C$6</f>
        <v>0</v>
      </c>
      <c r="Q60" s="66">
        <f>SUMIFS(conv_raw!$F$3:$F$7000, conv_raw!$M$3:$M$7000, conv_analyse!$A60, conv_raw!$G$3:$G$7000, conv_analyse!Q$1)*conv_check!$C$6</f>
        <v>0</v>
      </c>
      <c r="R60" s="66">
        <f>SUMIFS(conv_raw!$F$3:$F$7000, conv_raw!$M$3:$M$7000, conv_analyse!$A60, conv_raw!$G$3:$G$7000, conv_analyse!R$1)*conv_check!$C$6</f>
        <v>0</v>
      </c>
      <c r="S60" s="66">
        <f>SUMIFS(conv_raw!$F$3:$F$7000, conv_raw!$M$3:$M$7000, conv_analyse!$A60, conv_raw!$G$3:$G$7000, conv_analyse!S$1)*conv_check!$C$6</f>
        <v>0</v>
      </c>
      <c r="T60" s="66">
        <f>SUMIFS(conv_raw!$F$3:$F$7000, conv_raw!$M$3:$M$7000, conv_analyse!$A60, conv_raw!$G$3:$G$7000, conv_analyse!T$1)*conv_check!$C$6</f>
        <v>89.651258321450157</v>
      </c>
    </row>
    <row r="61" spans="1:20" x14ac:dyDescent="0.25">
      <c r="A61">
        <v>1959</v>
      </c>
      <c r="B61" s="66">
        <f>SUMIFS(conv_raw!$F$3:$F$7000, conv_raw!$M$3:$M$7000, conv_analyse!$A61, conv_raw!$G$3:$G$7000, conv_analyse!B$1)*conv_check!$C$6</f>
        <v>578.53077635560805</v>
      </c>
      <c r="C61" s="66">
        <f>SUMIFS(conv_raw!$F$3:$F$7000, conv_raw!$M$3:$M$7000, conv_analyse!$A61, conv_raw!$G$3:$G$7000, conv_analyse!C$1)*conv_check!$C$6</f>
        <v>346.69822553998301</v>
      </c>
      <c r="D61" s="66">
        <f>SUMIFS(conv_raw!$F$3:$F$7000, conv_raw!$M$3:$M$7000, conv_analyse!$A61, conv_raw!$G$3:$G$7000, conv_analyse!D$1)*conv_check!$C$6</f>
        <v>508.49073079197512</v>
      </c>
      <c r="E61" s="66">
        <f>SUMIFS(conv_raw!$F$3:$F$7000, conv_raw!$M$3:$M$7000, conv_analyse!$A61, conv_raw!$G$3:$G$7000, conv_analyse!E$1)*conv_check!$C$6</f>
        <v>448.25629160725077</v>
      </c>
      <c r="F61" s="66">
        <f>SUMIFS(conv_raw!$F$3:$F$7000, conv_raw!$M$3:$M$7000, conv_analyse!$A61, conv_raw!$G$3:$G$7000, conv_analyse!F$1)*conv_check!$C$6</f>
        <v>189.10812302180892</v>
      </c>
      <c r="G61" s="66">
        <f>SUMIFS(conv_raw!$F$3:$F$7000, conv_raw!$M$3:$M$7000, conv_analyse!$A61, conv_raw!$G$3:$G$7000, conv_analyse!G$1)*conv_check!$C$6</f>
        <v>0</v>
      </c>
      <c r="H61" s="66">
        <f>SUMIFS(conv_raw!$F$3:$F$7000, conv_raw!$M$3:$M$7000, conv_analyse!$A61, conv_raw!$G$3:$G$7000, conv_analyse!H$1)*conv_check!$C$6</f>
        <v>0</v>
      </c>
      <c r="I61" s="66">
        <f>SUMIFS(conv_raw!$F$3:$F$7000, conv_raw!$M$3:$M$7000, conv_analyse!$A61, conv_raw!$G$3:$G$7000, conv_analyse!I$1)*conv_check!$C$6</f>
        <v>0</v>
      </c>
      <c r="J61" s="66">
        <f>SUMIFS(conv_raw!$F$3:$F$7000, conv_raw!$M$3:$M$7000, conv_analyse!$A61, conv_raw!$G$3:$G$7000, conv_analyse!J$1)*conv_check!$C$6</f>
        <v>0</v>
      </c>
      <c r="K61" s="66">
        <f>SUMIFS(conv_raw!$F$3:$F$7000, conv_raw!$M$3:$M$7000, conv_analyse!$A61, conv_raw!$G$3:$G$7000, conv_analyse!K$1)*conv_check!$C$6</f>
        <v>158.29050297381045</v>
      </c>
      <c r="L61" s="66">
        <f>SUMIFS(conv_raw!$F$3:$F$7000, conv_raw!$M$3:$M$7000, conv_analyse!$A61, conv_raw!$G$3:$G$7000, conv_analyse!L$1)*conv_check!$C$6</f>
        <v>0</v>
      </c>
      <c r="M61" s="66">
        <f>SUMIFS(conv_raw!$F$3:$F$7000, conv_raw!$M$3:$M$7000, conv_analyse!$A61, conv_raw!$G$3:$G$7000, conv_analyse!M$1)*conv_check!$C$6</f>
        <v>0</v>
      </c>
      <c r="N61" s="66">
        <f>SUMIFS(conv_raw!$F$3:$F$7000, conv_raw!$M$3:$M$7000, conv_analyse!$A61, conv_raw!$G$3:$G$7000, conv_analyse!N$1)*conv_check!$C$6</f>
        <v>0</v>
      </c>
      <c r="O61" s="66">
        <f>SUMIFS(conv_raw!$F$3:$F$7000, conv_raw!$M$3:$M$7000, conv_analyse!$A61, conv_raw!$G$3:$G$7000, conv_analyse!O$1)*conv_check!$C$6</f>
        <v>0</v>
      </c>
      <c r="P61" s="66">
        <f>SUMIFS(conv_raw!$F$3:$F$7000, conv_raw!$M$3:$M$7000, conv_analyse!$A61, conv_raw!$G$3:$G$7000, conv_analyse!P$1)*conv_check!$C$6</f>
        <v>0</v>
      </c>
      <c r="Q61" s="66">
        <f>SUMIFS(conv_raw!$F$3:$F$7000, conv_raw!$M$3:$M$7000, conv_analyse!$A61, conv_raw!$G$3:$G$7000, conv_analyse!Q$1)*conv_check!$C$6</f>
        <v>0</v>
      </c>
      <c r="R61" s="66">
        <f>SUMIFS(conv_raw!$F$3:$F$7000, conv_raw!$M$3:$M$7000, conv_analyse!$A61, conv_raw!$G$3:$G$7000, conv_analyse!R$1)*conv_check!$C$6</f>
        <v>0</v>
      </c>
      <c r="S61" s="66">
        <f>SUMIFS(conv_raw!$F$3:$F$7000, conv_raw!$M$3:$M$7000, conv_analyse!$A61, conv_raw!$G$3:$G$7000, conv_analyse!S$1)*conv_check!$C$6</f>
        <v>0</v>
      </c>
      <c r="T61" s="66">
        <f>SUMIFS(conv_raw!$F$3:$F$7000, conv_raw!$M$3:$M$7000, conv_analyse!$A61, conv_raw!$G$3:$G$7000, conv_analyse!T$1)*conv_check!$C$6</f>
        <v>212.92173851344413</v>
      </c>
    </row>
    <row r="62" spans="1:20" x14ac:dyDescent="0.25">
      <c r="A62">
        <v>1960</v>
      </c>
      <c r="B62" s="66">
        <f>SUMIFS(conv_raw!$F$3:$F$7000, conv_raw!$M$3:$M$7000, conv_analyse!$A62, conv_raw!$G$3:$G$7000, conv_analyse!B$1)*conv_check!$C$6</f>
        <v>0</v>
      </c>
      <c r="C62" s="66">
        <f>SUMIFS(conv_raw!$F$3:$F$7000, conv_raw!$M$3:$M$7000, conv_analyse!$A62, conv_raw!$G$3:$G$7000, conv_analyse!C$1)*conv_check!$C$6</f>
        <v>589.73718364578929</v>
      </c>
      <c r="D62" s="66">
        <f>SUMIFS(conv_raw!$F$3:$F$7000, conv_raw!$M$3:$M$7000, conv_analyse!$A62, conv_raw!$G$3:$G$7000, conv_analyse!D$1)*conv_check!$C$6</f>
        <v>498.68512441306649</v>
      </c>
      <c r="E62" s="66">
        <f>SUMIFS(conv_raw!$F$3:$F$7000, conv_raw!$M$3:$M$7000, conv_analyse!$A62, conv_raw!$G$3:$G$7000, conv_analyse!E$1)*conv_check!$C$6</f>
        <v>0</v>
      </c>
      <c r="F62" s="66">
        <f>SUMIFS(conv_raw!$F$3:$F$7000, conv_raw!$M$3:$M$7000, conv_analyse!$A62, conv_raw!$G$3:$G$7000, conv_analyse!F$1)*conv_check!$C$6</f>
        <v>1437.2217349657478</v>
      </c>
      <c r="G62" s="66">
        <f>SUMIFS(conv_raw!$F$3:$F$7000, conv_raw!$M$3:$M$7000, conv_analyse!$A62, conv_raw!$G$3:$G$7000, conv_analyse!G$1)*conv_check!$C$6</f>
        <v>0</v>
      </c>
      <c r="H62" s="66">
        <f>SUMIFS(conv_raw!$F$3:$F$7000, conv_raw!$M$3:$M$7000, conv_analyse!$A62, conv_raw!$G$3:$G$7000, conv_analyse!H$1)*conv_check!$C$6</f>
        <v>0</v>
      </c>
      <c r="I62" s="66">
        <f>SUMIFS(conv_raw!$F$3:$F$7000, conv_raw!$M$3:$M$7000, conv_analyse!$A62, conv_raw!$G$3:$G$7000, conv_analyse!I$1)*conv_check!$C$6</f>
        <v>0</v>
      </c>
      <c r="J62" s="66">
        <f>SUMIFS(conv_raw!$F$3:$F$7000, conv_raw!$M$3:$M$7000, conv_analyse!$A62, conv_raw!$G$3:$G$7000, conv_analyse!J$1)*conv_check!$C$6</f>
        <v>0</v>
      </c>
      <c r="K62" s="66">
        <f>SUMIFS(conv_raw!$F$3:$F$7000, conv_raw!$M$3:$M$7000, conv_analyse!$A62, conv_raw!$G$3:$G$7000, conv_analyse!K$1)*conv_check!$C$6</f>
        <v>0</v>
      </c>
      <c r="L62" s="66">
        <f>SUMIFS(conv_raw!$F$3:$F$7000, conv_raw!$M$3:$M$7000, conv_analyse!$A62, conv_raw!$G$3:$G$7000, conv_analyse!L$1)*conv_check!$C$6</f>
        <v>0</v>
      </c>
      <c r="M62" s="66">
        <f>SUMIFS(conv_raw!$F$3:$F$7000, conv_raw!$M$3:$M$7000, conv_analyse!$A62, conv_raw!$G$3:$G$7000, conv_analyse!M$1)*conv_check!$C$6</f>
        <v>0</v>
      </c>
      <c r="N62" s="66">
        <f>SUMIFS(conv_raw!$F$3:$F$7000, conv_raw!$M$3:$M$7000, conv_analyse!$A62, conv_raw!$G$3:$G$7000, conv_analyse!N$1)*conv_check!$C$6</f>
        <v>0</v>
      </c>
      <c r="O62" s="66">
        <f>SUMIFS(conv_raw!$F$3:$F$7000, conv_raw!$M$3:$M$7000, conv_analyse!$A62, conv_raw!$G$3:$G$7000, conv_analyse!O$1)*conv_check!$C$6</f>
        <v>0</v>
      </c>
      <c r="P62" s="66">
        <f>SUMIFS(conv_raw!$F$3:$F$7000, conv_raw!$M$3:$M$7000, conv_analyse!$A62, conv_raw!$G$3:$G$7000, conv_analyse!P$1)*conv_check!$C$6</f>
        <v>0</v>
      </c>
      <c r="Q62" s="66">
        <f>SUMIFS(conv_raw!$F$3:$F$7000, conv_raw!$M$3:$M$7000, conv_analyse!$A62, conv_raw!$G$3:$G$7000, conv_analyse!Q$1)*conv_check!$C$6</f>
        <v>0</v>
      </c>
      <c r="R62" s="66">
        <f>SUMIFS(conv_raw!$F$3:$F$7000, conv_raw!$M$3:$M$7000, conv_analyse!$A62, conv_raw!$G$3:$G$7000, conv_analyse!R$1)*conv_check!$C$6</f>
        <v>0</v>
      </c>
      <c r="S62" s="66">
        <f>SUMIFS(conv_raw!$F$3:$F$7000, conv_raw!$M$3:$M$7000, conv_analyse!$A62, conv_raw!$G$3:$G$7000, conv_analyse!S$1)*conv_check!$C$6</f>
        <v>0</v>
      </c>
      <c r="T62" s="66">
        <f>SUMIFS(conv_raw!$F$3:$F$7000, conv_raw!$M$3:$M$7000, conv_analyse!$A62, conv_raw!$G$3:$G$7000, conv_analyse!T$1)*conv_check!$C$6</f>
        <v>0</v>
      </c>
    </row>
    <row r="63" spans="1:20" x14ac:dyDescent="0.25">
      <c r="A63">
        <v>1961</v>
      </c>
      <c r="B63" s="66">
        <f>SUMIFS(conv_raw!$F$3:$F$7000, conv_raw!$M$3:$M$7000, conv_analyse!$A63, conv_raw!$G$3:$G$7000, conv_analyse!B$1)*conv_check!$C$6</f>
        <v>32.21842095927115</v>
      </c>
      <c r="C63" s="66">
        <f>SUMIFS(conv_raw!$F$3:$F$7000, conv_raw!$M$3:$M$7000, conv_analyse!$A63, conv_raw!$G$3:$G$7000, conv_analyse!C$1)*conv_check!$C$6</f>
        <v>622.23576478731502</v>
      </c>
      <c r="D63" s="66">
        <f>SUMIFS(conv_raw!$F$3:$F$7000, conv_raw!$M$3:$M$7000, conv_analyse!$A63, conv_raw!$G$3:$G$7000, conv_analyse!D$1)*conv_check!$C$6</f>
        <v>1628.010819081084</v>
      </c>
      <c r="E63" s="66">
        <f>SUMIFS(conv_raw!$F$3:$F$7000, conv_raw!$M$3:$M$7000, conv_analyse!$A63, conv_raw!$G$3:$G$7000, conv_analyse!E$1)*conv_check!$C$6</f>
        <v>134.47688748217524</v>
      </c>
      <c r="F63" s="66">
        <f>SUMIFS(conv_raw!$F$3:$F$7000, conv_raw!$M$3:$M$7000, conv_analyse!$A63, conv_raw!$G$3:$G$7000, conv_analyse!F$1)*conv_check!$C$6</f>
        <v>1203.8483031477228</v>
      </c>
      <c r="G63" s="66">
        <f>SUMIFS(conv_raw!$F$3:$F$7000, conv_raw!$M$3:$M$7000, conv_analyse!$A63, conv_raw!$G$3:$G$7000, conv_analyse!G$1)*conv_check!$C$6</f>
        <v>0</v>
      </c>
      <c r="H63" s="66">
        <f>SUMIFS(conv_raw!$F$3:$F$7000, conv_raw!$M$3:$M$7000, conv_analyse!$A63, conv_raw!$G$3:$G$7000, conv_analyse!H$1)*conv_check!$C$6</f>
        <v>86.849656498904835</v>
      </c>
      <c r="I63" s="66">
        <f>SUMIFS(conv_raw!$F$3:$F$7000, conv_raw!$M$3:$M$7000, conv_analyse!$A63, conv_raw!$G$3:$G$7000, conv_analyse!I$1)*conv_check!$C$6</f>
        <v>0</v>
      </c>
      <c r="J63" s="66">
        <f>SUMIFS(conv_raw!$F$3:$F$7000, conv_raw!$M$3:$M$7000, conv_analyse!$A63, conv_raw!$G$3:$G$7000, conv_analyse!J$1)*conv_check!$C$6</f>
        <v>0</v>
      </c>
      <c r="K63" s="66">
        <f>SUMIFS(conv_raw!$F$3:$F$7000, conv_raw!$M$3:$M$7000, conv_analyse!$A63, conv_raw!$G$3:$G$7000, conv_analyse!K$1)*conv_check!$C$6</f>
        <v>77.044050119996228</v>
      </c>
      <c r="L63" s="66">
        <f>SUMIFS(conv_raw!$F$3:$F$7000, conv_raw!$M$3:$M$7000, conv_analyse!$A63, conv_raw!$G$3:$G$7000, conv_analyse!L$1)*conv_check!$C$6</f>
        <v>0</v>
      </c>
      <c r="M63" s="66">
        <f>SUMIFS(conv_raw!$F$3:$F$7000, conv_raw!$M$3:$M$7000, conv_analyse!$A63, conv_raw!$G$3:$G$7000, conv_analyse!M$1)*conv_check!$C$6</f>
        <v>0</v>
      </c>
      <c r="N63" s="66">
        <f>SUMIFS(conv_raw!$F$3:$F$7000, conv_raw!$M$3:$M$7000, conv_analyse!$A63, conv_raw!$G$3:$G$7000, conv_analyse!N$1)*conv_check!$C$6</f>
        <v>0</v>
      </c>
      <c r="O63" s="66">
        <f>SUMIFS(conv_raw!$F$3:$F$7000, conv_raw!$M$3:$M$7000, conv_analyse!$A63, conv_raw!$G$3:$G$7000, conv_analyse!O$1)*conv_check!$C$6</f>
        <v>0</v>
      </c>
      <c r="P63" s="66">
        <f>SUMIFS(conv_raw!$F$3:$F$7000, conv_raw!$M$3:$M$7000, conv_analyse!$A63, conv_raw!$G$3:$G$7000, conv_analyse!P$1)*conv_check!$C$6</f>
        <v>0</v>
      </c>
      <c r="Q63" s="66">
        <f>SUMIFS(conv_raw!$F$3:$F$7000, conv_raw!$M$3:$M$7000, conv_analyse!$A63, conv_raw!$G$3:$G$7000, conv_analyse!Q$1)*conv_check!$C$6</f>
        <v>0</v>
      </c>
      <c r="R63" s="66">
        <f>SUMIFS(conv_raw!$F$3:$F$7000, conv_raw!$M$3:$M$7000, conv_analyse!$A63, conv_raw!$G$3:$G$7000, conv_analyse!R$1)*conv_check!$C$6</f>
        <v>0</v>
      </c>
      <c r="S63" s="66">
        <f>SUMIFS(conv_raw!$F$3:$F$7000, conv_raw!$M$3:$M$7000, conv_analyse!$A63, conv_raw!$G$3:$G$7000, conv_analyse!S$1)*conv_check!$C$6</f>
        <v>0</v>
      </c>
      <c r="T63" s="66">
        <f>SUMIFS(conv_raw!$F$3:$F$7000, conv_raw!$M$3:$M$7000, conv_analyse!$A63, conv_raw!$G$3:$G$7000, conv_analyse!T$1)*conv_check!$C$6</f>
        <v>0</v>
      </c>
    </row>
    <row r="64" spans="1:20" x14ac:dyDescent="0.25">
      <c r="A64">
        <v>1962</v>
      </c>
      <c r="B64" s="66">
        <f>SUMIFS(conv_raw!$F$3:$F$7000, conv_raw!$M$3:$M$7000, conv_analyse!$A64, conv_raw!$G$3:$G$7000, conv_analyse!B$1)*conv_check!$C$6</f>
        <v>0</v>
      </c>
      <c r="C64" s="66">
        <f>SUMIFS(conv_raw!$F$3:$F$7000, conv_raw!$M$3:$M$7000, conv_analyse!$A64, conv_raw!$G$3:$G$7000, conv_analyse!C$1)*conv_check!$C$6</f>
        <v>0</v>
      </c>
      <c r="D64" s="66">
        <f>SUMIFS(conv_raw!$F$3:$F$7000, conv_raw!$M$3:$M$7000, conv_analyse!$A64, conv_raw!$G$3:$G$7000, conv_analyse!D$1)*conv_check!$C$6</f>
        <v>1468.0393550137462</v>
      </c>
      <c r="E64" s="66">
        <f>SUMIFS(conv_raw!$F$3:$F$7000, conv_raw!$M$3:$M$7000, conv_analyse!$A64, conv_raw!$G$3:$G$7000, conv_analyse!E$1)*conv_check!$C$6</f>
        <v>0</v>
      </c>
      <c r="F64" s="66">
        <f>SUMIFS(conv_raw!$F$3:$F$7000, conv_raw!$M$3:$M$7000, conv_analyse!$A64, conv_raw!$G$3:$G$7000, conv_analyse!F$1)*conv_check!$C$6</f>
        <v>1998.6627402038293</v>
      </c>
      <c r="G64" s="66">
        <f>SUMIFS(conv_raw!$F$3:$F$7000, conv_raw!$M$3:$M$7000, conv_analyse!$A64, conv_raw!$G$3:$G$7000, conv_analyse!G$1)*conv_check!$C$6</f>
        <v>0</v>
      </c>
      <c r="H64" s="66">
        <f>SUMIFS(conv_raw!$F$3:$F$7000, conv_raw!$M$3:$M$7000, conv_analyse!$A64, conv_raw!$G$3:$G$7000, conv_analyse!H$1)*conv_check!$C$6</f>
        <v>0</v>
      </c>
      <c r="I64" s="66">
        <f>SUMIFS(conv_raw!$F$3:$F$7000, conv_raw!$M$3:$M$7000, conv_analyse!$A64, conv_raw!$G$3:$G$7000, conv_analyse!I$1)*conv_check!$C$6</f>
        <v>0</v>
      </c>
      <c r="J64" s="66">
        <f>SUMIFS(conv_raw!$F$3:$F$7000, conv_raw!$M$3:$M$7000, conv_analyse!$A64, conv_raw!$G$3:$G$7000, conv_analyse!J$1)*conv_check!$C$6</f>
        <v>0</v>
      </c>
      <c r="K64" s="66">
        <f>SUMIFS(conv_raw!$F$3:$F$7000, conv_raw!$M$3:$M$7000, conv_analyse!$A64, conv_raw!$G$3:$G$7000, conv_analyse!K$1)*conv_check!$C$6</f>
        <v>483.27631438906724</v>
      </c>
      <c r="L64" s="66">
        <f>SUMIFS(conv_raw!$F$3:$F$7000, conv_raw!$M$3:$M$7000, conv_analyse!$A64, conv_raw!$G$3:$G$7000, conv_analyse!L$1)*conv_check!$C$6</f>
        <v>0</v>
      </c>
      <c r="M64" s="66">
        <f>SUMIFS(conv_raw!$F$3:$F$7000, conv_raw!$M$3:$M$7000, conv_analyse!$A64, conv_raw!$G$3:$G$7000, conv_analyse!M$1)*conv_check!$C$6</f>
        <v>0</v>
      </c>
      <c r="N64" s="66">
        <f>SUMIFS(conv_raw!$F$3:$F$7000, conv_raw!$M$3:$M$7000, conv_analyse!$A64, conv_raw!$G$3:$G$7000, conv_analyse!N$1)*conv_check!$C$6</f>
        <v>0</v>
      </c>
      <c r="O64" s="66">
        <f>SUMIFS(conv_raw!$F$3:$F$7000, conv_raw!$M$3:$M$7000, conv_analyse!$A64, conv_raw!$G$3:$G$7000, conv_analyse!O$1)*conv_check!$C$6</f>
        <v>0</v>
      </c>
      <c r="P64" s="66">
        <f>SUMIFS(conv_raw!$F$3:$F$7000, conv_raw!$M$3:$M$7000, conv_analyse!$A64, conv_raw!$G$3:$G$7000, conv_analyse!P$1)*conv_check!$C$6</f>
        <v>0</v>
      </c>
      <c r="Q64" s="66">
        <f>SUMIFS(conv_raw!$F$3:$F$7000, conv_raw!$M$3:$M$7000, conv_analyse!$A64, conv_raw!$G$3:$G$7000, conv_analyse!Q$1)*conv_check!$C$6</f>
        <v>0</v>
      </c>
      <c r="R64" s="66">
        <f>SUMIFS(conv_raw!$F$3:$F$7000, conv_raw!$M$3:$M$7000, conv_analyse!$A64, conv_raw!$G$3:$G$7000, conv_analyse!R$1)*conv_check!$C$6</f>
        <v>0</v>
      </c>
      <c r="S64" s="66">
        <f>SUMIFS(conv_raw!$F$3:$F$7000, conv_raw!$M$3:$M$7000, conv_analyse!$A64, conv_raw!$G$3:$G$7000, conv_analyse!S$1)*conv_check!$C$6</f>
        <v>0</v>
      </c>
      <c r="T64" s="66">
        <f>SUMIFS(conv_raw!$F$3:$F$7000, conv_raw!$M$3:$M$7000, conv_analyse!$A64, conv_raw!$G$3:$G$7000, conv_analyse!T$1)*conv_check!$C$6</f>
        <v>0</v>
      </c>
    </row>
    <row r="65" spans="1:20" x14ac:dyDescent="0.25">
      <c r="A65">
        <v>1963</v>
      </c>
      <c r="B65" s="66">
        <f>SUMIFS(conv_raw!$F$3:$F$7000, conv_raw!$M$3:$M$7000, conv_analyse!$A65, conv_raw!$G$3:$G$7000, conv_analyse!B$1)*conv_check!$C$6</f>
        <v>131.25504538624813</v>
      </c>
      <c r="C65" s="66">
        <f>SUMIFS(conv_raw!$F$3:$F$7000, conv_raw!$M$3:$M$7000, conv_analyse!$A65, conv_raw!$G$3:$G$7000, conv_analyse!C$1)*conv_check!$C$6</f>
        <v>333.3906168828928</v>
      </c>
      <c r="D65" s="66">
        <f>SUMIFS(conv_raw!$F$3:$F$7000, conv_raw!$M$3:$M$7000, conv_analyse!$A65, conv_raw!$G$3:$G$7000, conv_analyse!D$1)*conv_check!$C$6</f>
        <v>214.32253942471678</v>
      </c>
      <c r="E65" s="66">
        <f>SUMIFS(conv_raw!$F$3:$F$7000, conv_raw!$M$3:$M$7000, conv_analyse!$A65, conv_raw!$G$3:$G$7000, conv_analyse!E$1)*conv_check!$C$6</f>
        <v>1535.2777987548338</v>
      </c>
      <c r="F65" s="66">
        <f>SUMIFS(conv_raw!$F$3:$F$7000, conv_raw!$M$3:$M$7000, conv_analyse!$A65, conv_raw!$G$3:$G$7000, conv_analyse!F$1)*conv_check!$C$6</f>
        <v>1497.4561741504722</v>
      </c>
      <c r="G65" s="66">
        <f>SUMIFS(conv_raw!$F$3:$F$7000, conv_raw!$M$3:$M$7000, conv_analyse!$A65, conv_raw!$G$3:$G$7000, conv_analyse!G$1)*conv_check!$C$6</f>
        <v>493.08192076797587</v>
      </c>
      <c r="H65" s="66">
        <f>SUMIFS(conv_raw!$F$3:$F$7000, conv_raw!$M$3:$M$7000, conv_analyse!$A65, conv_raw!$G$3:$G$7000, conv_analyse!H$1)*conv_check!$C$6</f>
        <v>0</v>
      </c>
      <c r="I65" s="66">
        <f>SUMIFS(conv_raw!$F$3:$F$7000, conv_raw!$M$3:$M$7000, conv_analyse!$A65, conv_raw!$G$3:$G$7000, conv_analyse!I$1)*conv_check!$C$6</f>
        <v>0</v>
      </c>
      <c r="J65" s="66">
        <f>SUMIFS(conv_raw!$F$3:$F$7000, conv_raw!$M$3:$M$7000, conv_analyse!$A65, conv_raw!$G$3:$G$7000, conv_analyse!J$1)*conv_check!$C$6</f>
        <v>0</v>
      </c>
      <c r="K65" s="66">
        <f>SUMIFS(conv_raw!$F$3:$F$7000, conv_raw!$M$3:$M$7000, conv_analyse!$A65, conv_raw!$G$3:$G$7000, conv_analyse!K$1)*conv_check!$C$6</f>
        <v>735.42047841814588</v>
      </c>
      <c r="L65" s="66">
        <f>SUMIFS(conv_raw!$F$3:$F$7000, conv_raw!$M$3:$M$7000, conv_analyse!$A65, conv_raw!$G$3:$G$7000, conv_analyse!L$1)*conv_check!$C$6</f>
        <v>0</v>
      </c>
      <c r="M65" s="66">
        <f>SUMIFS(conv_raw!$F$3:$F$7000, conv_raw!$M$3:$M$7000, conv_analyse!$A65, conv_raw!$G$3:$G$7000, conv_analyse!M$1)*conv_check!$C$6</f>
        <v>0</v>
      </c>
      <c r="N65" s="66">
        <f>SUMIFS(conv_raw!$F$3:$F$7000, conv_raw!$M$3:$M$7000, conv_analyse!$A65, conv_raw!$G$3:$G$7000, conv_analyse!N$1)*conv_check!$C$6</f>
        <v>0</v>
      </c>
      <c r="O65" s="66">
        <f>SUMIFS(conv_raw!$F$3:$F$7000, conv_raw!$M$3:$M$7000, conv_analyse!$A65, conv_raw!$G$3:$G$7000, conv_analyse!O$1)*conv_check!$C$6</f>
        <v>0</v>
      </c>
      <c r="P65" s="66">
        <f>SUMIFS(conv_raw!$F$3:$F$7000, conv_raw!$M$3:$M$7000, conv_analyse!$A65, conv_raw!$G$3:$G$7000, conv_analyse!P$1)*conv_check!$C$6</f>
        <v>0</v>
      </c>
      <c r="Q65" s="66">
        <f>SUMIFS(conv_raw!$F$3:$F$7000, conv_raw!$M$3:$M$7000, conv_analyse!$A65, conv_raw!$G$3:$G$7000, conv_analyse!Q$1)*conv_check!$C$6</f>
        <v>0</v>
      </c>
      <c r="R65" s="66">
        <f>SUMIFS(conv_raw!$F$3:$F$7000, conv_raw!$M$3:$M$7000, conv_analyse!$A65, conv_raw!$G$3:$G$7000, conv_analyse!R$1)*conv_check!$C$6</f>
        <v>0</v>
      </c>
      <c r="S65" s="66">
        <f>SUMIFS(conv_raw!$F$3:$F$7000, conv_raw!$M$3:$M$7000, conv_analyse!$A65, conv_raw!$G$3:$G$7000, conv_analyse!S$1)*conv_check!$C$6</f>
        <v>0</v>
      </c>
      <c r="T65" s="66">
        <f>SUMIFS(conv_raw!$F$3:$F$7000, conv_raw!$M$3:$M$7000, conv_analyse!$A65, conv_raw!$G$3:$G$7000, conv_analyse!T$1)*conv_check!$C$6</f>
        <v>208.71933577962614</v>
      </c>
    </row>
    <row r="66" spans="1:20" x14ac:dyDescent="0.25">
      <c r="A66">
        <v>1964</v>
      </c>
      <c r="B66" s="66">
        <f>SUMIFS(conv_raw!$F$3:$F$7000, conv_raw!$M$3:$M$7000, conv_analyse!$A66, conv_raw!$G$3:$G$7000, conv_analyse!B$1)*conv_check!$C$6</f>
        <v>823.67093582832331</v>
      </c>
      <c r="C66" s="66">
        <f>SUMIFS(conv_raw!$F$3:$F$7000, conv_raw!$M$3:$M$7000, conv_analyse!$A66, conv_raw!$G$3:$G$7000, conv_analyse!C$1)*conv_check!$C$6</f>
        <v>738.78240060520022</v>
      </c>
      <c r="D66" s="66">
        <f>SUMIFS(conv_raw!$F$3:$F$7000, conv_raw!$M$3:$M$7000, conv_analyse!$A66, conv_raw!$G$3:$G$7000, conv_analyse!D$1)*conv_check!$C$6</f>
        <v>210.12013669089882</v>
      </c>
      <c r="E66" s="66">
        <f>SUMIFS(conv_raw!$F$3:$F$7000, conv_raw!$M$3:$M$7000, conv_analyse!$A66, conv_raw!$G$3:$G$7000, conv_analyse!E$1)*conv_check!$C$6</f>
        <v>462.26430071997737</v>
      </c>
      <c r="F66" s="66">
        <f>SUMIFS(conv_raw!$F$3:$F$7000, conv_raw!$M$3:$M$7000, conv_analyse!$A66, conv_raw!$G$3:$G$7000, conv_analyse!F$1)*conv_check!$C$6</f>
        <v>609.34839640360656</v>
      </c>
      <c r="G66" s="66">
        <f>SUMIFS(conv_raw!$F$3:$F$7000, conv_raw!$M$3:$M$7000, conv_analyse!$A66, conv_raw!$G$3:$G$7000, conv_analyse!G$1)*conv_check!$C$6</f>
        <v>190.50892393308158</v>
      </c>
      <c r="H66" s="66">
        <f>SUMIFS(conv_raw!$F$3:$F$7000, conv_raw!$M$3:$M$7000, conv_analyse!$A66, conv_raw!$G$3:$G$7000, conv_analyse!H$1)*conv_check!$C$6</f>
        <v>0</v>
      </c>
      <c r="I66" s="66">
        <f>SUMIFS(conv_raw!$F$3:$F$7000, conv_raw!$M$3:$M$7000, conv_analyse!$A66, conv_raw!$G$3:$G$7000, conv_analyse!I$1)*conv_check!$C$6</f>
        <v>0</v>
      </c>
      <c r="J66" s="66">
        <f>SUMIFS(conv_raw!$F$3:$F$7000, conv_raw!$M$3:$M$7000, conv_analyse!$A66, conv_raw!$G$3:$G$7000, conv_analyse!J$1)*conv_check!$C$6</f>
        <v>0</v>
      </c>
      <c r="K66" s="66">
        <f>SUMIFS(conv_raw!$F$3:$F$7000, conv_raw!$M$3:$M$7000, conv_analyse!$A66, conv_raw!$G$3:$G$7000, conv_analyse!K$1)*conv_check!$C$6</f>
        <v>1221.4983946297584</v>
      </c>
      <c r="L66" s="66">
        <f>SUMIFS(conv_raw!$F$3:$F$7000, conv_raw!$M$3:$M$7000, conv_analyse!$A66, conv_raw!$G$3:$G$7000, conv_analyse!L$1)*conv_check!$C$6</f>
        <v>0</v>
      </c>
      <c r="M66" s="66">
        <f>SUMIFS(conv_raw!$F$3:$F$7000, conv_raw!$M$3:$M$7000, conv_analyse!$A66, conv_raw!$G$3:$G$7000, conv_analyse!M$1)*conv_check!$C$6</f>
        <v>0</v>
      </c>
      <c r="N66" s="66">
        <f>SUMIFS(conv_raw!$F$3:$F$7000, conv_raw!$M$3:$M$7000, conv_analyse!$A66, conv_raw!$G$3:$G$7000, conv_analyse!N$1)*conv_check!$C$6</f>
        <v>0</v>
      </c>
      <c r="O66" s="66">
        <f>SUMIFS(conv_raw!$F$3:$F$7000, conv_raw!$M$3:$M$7000, conv_analyse!$A66, conv_raw!$G$3:$G$7000, conv_analyse!O$1)*conv_check!$C$6</f>
        <v>0</v>
      </c>
      <c r="P66" s="66">
        <f>SUMIFS(conv_raw!$F$3:$F$7000, conv_raw!$M$3:$M$7000, conv_analyse!$A66, conv_raw!$G$3:$G$7000, conv_analyse!P$1)*conv_check!$C$6</f>
        <v>0</v>
      </c>
      <c r="Q66" s="66">
        <f>SUMIFS(conv_raw!$F$3:$F$7000, conv_raw!$M$3:$M$7000, conv_analyse!$A66, conv_raw!$G$3:$G$7000, conv_analyse!Q$1)*conv_check!$C$6</f>
        <v>0</v>
      </c>
      <c r="R66" s="66">
        <f>SUMIFS(conv_raw!$F$3:$F$7000, conv_raw!$M$3:$M$7000, conv_analyse!$A66, conv_raw!$G$3:$G$7000, conv_analyse!R$1)*conv_check!$C$6</f>
        <v>0</v>
      </c>
      <c r="S66" s="66">
        <f>SUMIFS(conv_raw!$F$3:$F$7000, conv_raw!$M$3:$M$7000, conv_analyse!$A66, conv_raw!$G$3:$G$7000, conv_analyse!S$1)*conv_check!$C$6</f>
        <v>0</v>
      </c>
      <c r="T66" s="66">
        <f>SUMIFS(conv_raw!$F$3:$F$7000, conv_raw!$M$3:$M$7000, conv_analyse!$A66, conv_raw!$G$3:$G$7000, conv_analyse!T$1)*conv_check!$C$6</f>
        <v>0</v>
      </c>
    </row>
    <row r="67" spans="1:20" x14ac:dyDescent="0.25">
      <c r="A67">
        <v>1965</v>
      </c>
      <c r="B67" s="66">
        <f>SUMIFS(conv_raw!$F$3:$F$7000, conv_raw!$M$3:$M$7000, conv_analyse!$A67, conv_raw!$G$3:$G$7000, conv_analyse!B$1)*conv_check!$C$6</f>
        <v>0</v>
      </c>
      <c r="C67" s="66">
        <f>SUMIFS(conv_raw!$F$3:$F$7000, conv_raw!$M$3:$M$7000, conv_analyse!$A67, conv_raw!$G$3:$G$7000, conv_analyse!C$1)*conv_check!$C$6</f>
        <v>476.27230983270397</v>
      </c>
      <c r="D67" s="66">
        <f>SUMIFS(conv_raw!$F$3:$F$7000, conv_raw!$M$3:$M$7000, conv_analyse!$A67, conv_raw!$G$3:$G$7000, conv_analyse!D$1)*conv_check!$C$6</f>
        <v>402.02986153525308</v>
      </c>
      <c r="E67" s="66">
        <f>SUMIFS(conv_raw!$F$3:$F$7000, conv_raw!$M$3:$M$7000, conv_analyse!$A67, conv_raw!$G$3:$G$7000, conv_analyse!E$1)*conv_check!$C$6</f>
        <v>0</v>
      </c>
      <c r="F67" s="66">
        <f>SUMIFS(conv_raw!$F$3:$F$7000, conv_raw!$M$3:$M$7000, conv_analyse!$A67, conv_raw!$G$3:$G$7000, conv_analyse!F$1)*conv_check!$C$6</f>
        <v>375.97496458558157</v>
      </c>
      <c r="G67" s="66">
        <f>SUMIFS(conv_raw!$F$3:$F$7000, conv_raw!$M$3:$M$7000, conv_analyse!$A67, conv_raw!$G$3:$G$7000, conv_analyse!G$1)*conv_check!$C$6</f>
        <v>0</v>
      </c>
      <c r="H67" s="66">
        <f>SUMIFS(conv_raw!$F$3:$F$7000, conv_raw!$M$3:$M$7000, conv_analyse!$A67, conv_raw!$G$3:$G$7000, conv_analyse!H$1)*conv_check!$C$6</f>
        <v>61.635240095996984</v>
      </c>
      <c r="I67" s="66">
        <f>SUMIFS(conv_raw!$F$3:$F$7000, conv_raw!$M$3:$M$7000, conv_analyse!$A67, conv_raw!$G$3:$G$7000, conv_analyse!I$1)*conv_check!$C$6</f>
        <v>924.52860143995474</v>
      </c>
      <c r="J67" s="66">
        <f>SUMIFS(conv_raw!$F$3:$F$7000, conv_raw!$M$3:$M$7000, conv_analyse!$A67, conv_raw!$G$3:$G$7000, conv_analyse!J$1)*conv_check!$C$6</f>
        <v>0</v>
      </c>
      <c r="K67" s="66">
        <f>SUMIFS(conv_raw!$F$3:$F$7000, conv_raw!$M$3:$M$7000, conv_analyse!$A67, conv_raw!$G$3:$G$7000, conv_analyse!K$1)*conv_check!$C$6</f>
        <v>1926.1012529999057</v>
      </c>
      <c r="L67" s="66">
        <f>SUMIFS(conv_raw!$F$3:$F$7000, conv_raw!$M$3:$M$7000, conv_analyse!$A67, conv_raw!$G$3:$G$7000, conv_analyse!L$1)*conv_check!$C$6</f>
        <v>0</v>
      </c>
      <c r="M67" s="66">
        <f>SUMIFS(conv_raw!$F$3:$F$7000, conv_raw!$M$3:$M$7000, conv_analyse!$A67, conv_raw!$G$3:$G$7000, conv_analyse!M$1)*conv_check!$C$6</f>
        <v>0</v>
      </c>
      <c r="N67" s="66">
        <f>SUMIFS(conv_raw!$F$3:$F$7000, conv_raw!$M$3:$M$7000, conv_analyse!$A67, conv_raw!$G$3:$G$7000, conv_analyse!N$1)*conv_check!$C$6</f>
        <v>0</v>
      </c>
      <c r="O67" s="66">
        <f>SUMIFS(conv_raw!$F$3:$F$7000, conv_raw!$M$3:$M$7000, conv_analyse!$A67, conv_raw!$G$3:$G$7000, conv_analyse!O$1)*conv_check!$C$6</f>
        <v>857.29015769886712</v>
      </c>
      <c r="P67" s="66">
        <f>SUMIFS(conv_raw!$F$3:$F$7000, conv_raw!$M$3:$M$7000, conv_analyse!$A67, conv_raw!$G$3:$G$7000, conv_analyse!P$1)*conv_check!$C$6</f>
        <v>0</v>
      </c>
      <c r="Q67" s="66">
        <f>SUMIFS(conv_raw!$F$3:$F$7000, conv_raw!$M$3:$M$7000, conv_analyse!$A67, conv_raw!$G$3:$G$7000, conv_analyse!Q$1)*conv_check!$C$6</f>
        <v>0</v>
      </c>
      <c r="R67" s="66">
        <f>SUMIFS(conv_raw!$F$3:$F$7000, conv_raw!$M$3:$M$7000, conv_analyse!$A67, conv_raw!$G$3:$G$7000, conv_analyse!R$1)*conv_check!$C$6</f>
        <v>0</v>
      </c>
      <c r="S67" s="66">
        <f>SUMIFS(conv_raw!$F$3:$F$7000, conv_raw!$M$3:$M$7000, conv_analyse!$A67, conv_raw!$G$3:$G$7000, conv_analyse!S$1)*conv_check!$C$6</f>
        <v>0</v>
      </c>
      <c r="T67" s="66">
        <f>SUMIFS(conv_raw!$F$3:$F$7000, conv_raw!$M$3:$M$7000, conv_analyse!$A67, conv_raw!$G$3:$G$7000, conv_analyse!T$1)*conv_check!$C$6</f>
        <v>0</v>
      </c>
    </row>
    <row r="68" spans="1:20" x14ac:dyDescent="0.25">
      <c r="A68">
        <v>1966</v>
      </c>
      <c r="B68" s="66">
        <f>SUMIFS(conv_raw!$F$3:$F$7000, conv_raw!$M$3:$M$7000, conv_analyse!$A68, conv_raw!$G$3:$G$7000, conv_analyse!B$1)*conv_check!$C$6</f>
        <v>394.60561670550794</v>
      </c>
      <c r="C68" s="66">
        <f>SUMIFS(conv_raw!$F$3:$F$7000, conv_raw!$M$3:$M$7000, conv_analyse!$A68, conv_raw!$G$3:$G$7000, conv_analyse!C$1)*conv_check!$C$6</f>
        <v>140.08009112726586</v>
      </c>
      <c r="D68" s="66">
        <f>SUMIFS(conv_raw!$F$3:$F$7000, conv_raw!$M$3:$M$7000, conv_analyse!$A68, conv_raw!$G$3:$G$7000, conv_analyse!D$1)*conv_check!$C$6</f>
        <v>3908.234542450718</v>
      </c>
      <c r="E68" s="66">
        <f>SUMIFS(conv_raw!$F$3:$F$7000, conv_raw!$M$3:$M$7000, conv_analyse!$A68, conv_raw!$G$3:$G$7000, conv_analyse!E$1)*conv_check!$C$6</f>
        <v>0</v>
      </c>
      <c r="F68" s="66">
        <f>SUMIFS(conv_raw!$F$3:$F$7000, conv_raw!$M$3:$M$7000, conv_analyse!$A68, conv_raw!$G$3:$G$7000, conv_analyse!F$1)*conv_check!$C$6</f>
        <v>1114.1970448262728</v>
      </c>
      <c r="G68" s="66">
        <f>SUMIFS(conv_raw!$F$3:$F$7000, conv_raw!$M$3:$M$7000, conv_analyse!$A68, conv_raw!$G$3:$G$7000, conv_analyse!G$1)*conv_check!$C$6</f>
        <v>0</v>
      </c>
      <c r="H68" s="66">
        <f>SUMIFS(conv_raw!$F$3:$F$7000, conv_raw!$M$3:$M$7000, conv_analyse!$A68, conv_raw!$G$3:$G$7000, conv_analyse!H$1)*conv_check!$C$6</f>
        <v>0</v>
      </c>
      <c r="I68" s="66">
        <f>SUMIFS(conv_raw!$F$3:$F$7000, conv_raw!$M$3:$M$7000, conv_analyse!$A68, conv_raw!$G$3:$G$7000, conv_analyse!I$1)*conv_check!$C$6</f>
        <v>0</v>
      </c>
      <c r="J68" s="66">
        <f>SUMIFS(conv_raw!$F$3:$F$7000, conv_raw!$M$3:$M$7000, conv_analyse!$A68, conv_raw!$G$3:$G$7000, conv_analyse!J$1)*conv_check!$C$6</f>
        <v>0</v>
      </c>
      <c r="K68" s="66">
        <f>SUMIFS(conv_raw!$F$3:$F$7000, conv_raw!$M$3:$M$7000, conv_analyse!$A68, conv_raw!$G$3:$G$7000, conv_analyse!K$1)*conv_check!$C$6</f>
        <v>1533.8769978435612</v>
      </c>
      <c r="L68" s="66">
        <f>SUMIFS(conv_raw!$F$3:$F$7000, conv_raw!$M$3:$M$7000, conv_analyse!$A68, conv_raw!$G$3:$G$7000, conv_analyse!L$1)*conv_check!$C$6</f>
        <v>0</v>
      </c>
      <c r="M68" s="66">
        <f>SUMIFS(conv_raw!$F$3:$F$7000, conv_raw!$M$3:$M$7000, conv_analyse!$A68, conv_raw!$G$3:$G$7000, conv_analyse!M$1)*conv_check!$C$6</f>
        <v>0</v>
      </c>
      <c r="N68" s="66">
        <f>SUMIFS(conv_raw!$F$3:$F$7000, conv_raw!$M$3:$M$7000, conv_analyse!$A68, conv_raw!$G$3:$G$7000, conv_analyse!N$1)*conv_check!$C$6</f>
        <v>0</v>
      </c>
      <c r="O68" s="66">
        <f>SUMIFS(conv_raw!$F$3:$F$7000, conv_raw!$M$3:$M$7000, conv_analyse!$A68, conv_raw!$G$3:$G$7000, conv_analyse!O$1)*conv_check!$C$6</f>
        <v>0</v>
      </c>
      <c r="P68" s="66">
        <f>SUMIFS(conv_raw!$F$3:$F$7000, conv_raw!$M$3:$M$7000, conv_analyse!$A68, conv_raw!$G$3:$G$7000, conv_analyse!P$1)*conv_check!$C$6</f>
        <v>0</v>
      </c>
      <c r="Q68" s="66">
        <f>SUMIFS(conv_raw!$F$3:$F$7000, conv_raw!$M$3:$M$7000, conv_analyse!$A68, conv_raw!$G$3:$G$7000, conv_analyse!Q$1)*conv_check!$C$6</f>
        <v>0</v>
      </c>
      <c r="R68" s="66">
        <f>SUMIFS(conv_raw!$F$3:$F$7000, conv_raw!$M$3:$M$7000, conv_analyse!$A68, conv_raw!$G$3:$G$7000, conv_analyse!R$1)*conv_check!$C$6</f>
        <v>0</v>
      </c>
      <c r="S68" s="66">
        <f>SUMIFS(conv_raw!$F$3:$F$7000, conv_raw!$M$3:$M$7000, conv_analyse!$A68, conv_raw!$G$3:$G$7000, conv_analyse!S$1)*conv_check!$C$6</f>
        <v>0</v>
      </c>
      <c r="T68" s="66">
        <f>SUMIFS(conv_raw!$F$3:$F$7000, conv_raw!$M$3:$M$7000, conv_analyse!$A68, conv_raw!$G$3:$G$7000, conv_analyse!T$1)*conv_check!$C$6</f>
        <v>0</v>
      </c>
    </row>
    <row r="69" spans="1:20" x14ac:dyDescent="0.25">
      <c r="A69">
        <v>1967</v>
      </c>
      <c r="B69" s="66">
        <f>SUMIFS(conv_raw!$F$3:$F$7000, conv_raw!$M$3:$M$7000, conv_analyse!$A69, conv_raw!$G$3:$G$7000, conv_analyse!B$1)*conv_check!$C$6</f>
        <v>997.37024882613298</v>
      </c>
      <c r="C69" s="66">
        <f>SUMIFS(conv_raw!$F$3:$F$7000, conv_raw!$M$3:$M$7000, conv_analyse!$A69, conv_raw!$G$3:$G$7000, conv_analyse!C$1)*conv_check!$C$6</f>
        <v>196.81252803380855</v>
      </c>
      <c r="D69" s="66">
        <f>SUMIFS(conv_raw!$F$3:$F$7000, conv_raw!$M$3:$M$7000, conv_analyse!$A69, conv_raw!$G$3:$G$7000, conv_analyse!D$1)*conv_check!$C$6</f>
        <v>4791.2994369170019</v>
      </c>
      <c r="E69" s="66">
        <f>SUMIFS(conv_raw!$F$3:$F$7000, conv_raw!$M$3:$M$7000, conv_analyse!$A69, conv_raw!$G$3:$G$7000, conv_analyse!E$1)*conv_check!$C$6</f>
        <v>0</v>
      </c>
      <c r="F69" s="66">
        <f>SUMIFS(conv_raw!$F$3:$F$7000, conv_raw!$M$3:$M$7000, conv_analyse!$A69, conv_raw!$G$3:$G$7000, conv_analyse!F$1)*conv_check!$C$6</f>
        <v>967.95342968940713</v>
      </c>
      <c r="G69" s="66">
        <f>SUMIFS(conv_raw!$F$3:$F$7000, conv_raw!$M$3:$M$7000, conv_analyse!$A69, conv_raw!$G$3:$G$7000, conv_analyse!G$1)*conv_check!$C$6</f>
        <v>0</v>
      </c>
      <c r="H69" s="66">
        <f>SUMIFS(conv_raw!$F$3:$F$7000, conv_raw!$M$3:$M$7000, conv_analyse!$A69, conv_raw!$G$3:$G$7000, conv_analyse!H$1)*conv_check!$C$6</f>
        <v>0</v>
      </c>
      <c r="I69" s="66">
        <f>SUMIFS(conv_raw!$F$3:$F$7000, conv_raw!$M$3:$M$7000, conv_analyse!$A69, conv_raw!$G$3:$G$7000, conv_analyse!I$1)*conv_check!$C$6</f>
        <v>784.44851031268888</v>
      </c>
      <c r="J69" s="66">
        <f>SUMIFS(conv_raw!$F$3:$F$7000, conv_raw!$M$3:$M$7000, conv_analyse!$A69, conv_raw!$G$3:$G$7000, conv_analyse!J$1)*conv_check!$C$6</f>
        <v>0</v>
      </c>
      <c r="K69" s="66">
        <f>SUMIFS(conv_raw!$F$3:$F$7000, conv_raw!$M$3:$M$7000, conv_analyse!$A69, conv_raw!$G$3:$G$7000, conv_analyse!K$1)*conv_check!$C$6</f>
        <v>2252.487865326435</v>
      </c>
      <c r="L69" s="66">
        <f>SUMIFS(conv_raw!$F$3:$F$7000, conv_raw!$M$3:$M$7000, conv_analyse!$A69, conv_raw!$G$3:$G$7000, conv_analyse!L$1)*conv_check!$C$6</f>
        <v>0</v>
      </c>
      <c r="M69" s="66">
        <f>SUMIFS(conv_raw!$F$3:$F$7000, conv_raw!$M$3:$M$7000, conv_analyse!$A69, conv_raw!$G$3:$G$7000, conv_analyse!M$1)*conv_check!$C$6</f>
        <v>0</v>
      </c>
      <c r="N69" s="66">
        <f>SUMIFS(conv_raw!$F$3:$F$7000, conv_raw!$M$3:$M$7000, conv_analyse!$A69, conv_raw!$G$3:$G$7000, conv_analyse!N$1)*conv_check!$C$6</f>
        <v>0</v>
      </c>
      <c r="O69" s="66">
        <f>SUMIFS(conv_raw!$F$3:$F$7000, conv_raw!$M$3:$M$7000, conv_analyse!$A69, conv_raw!$G$3:$G$7000, conv_analyse!O$1)*conv_check!$C$6</f>
        <v>0</v>
      </c>
      <c r="P69" s="66">
        <f>SUMIFS(conv_raw!$F$3:$F$7000, conv_raw!$M$3:$M$7000, conv_analyse!$A69, conv_raw!$G$3:$G$7000, conv_analyse!P$1)*conv_check!$C$6</f>
        <v>0</v>
      </c>
      <c r="Q69" s="66">
        <f>SUMIFS(conv_raw!$F$3:$F$7000, conv_raw!$M$3:$M$7000, conv_analyse!$A69, conv_raw!$G$3:$G$7000, conv_analyse!Q$1)*conv_check!$C$6</f>
        <v>0</v>
      </c>
      <c r="R69" s="66">
        <f>SUMIFS(conv_raw!$F$3:$F$7000, conv_raw!$M$3:$M$7000, conv_analyse!$A69, conv_raw!$G$3:$G$7000, conv_analyse!R$1)*conv_check!$C$6</f>
        <v>0</v>
      </c>
      <c r="S69" s="66">
        <f>SUMIFS(conv_raw!$F$3:$F$7000, conv_raw!$M$3:$M$7000, conv_analyse!$A69, conv_raw!$G$3:$G$7000, conv_analyse!S$1)*conv_check!$C$6</f>
        <v>0</v>
      </c>
      <c r="T69" s="66">
        <f>SUMIFS(conv_raw!$F$3:$F$7000, conv_raw!$M$3:$M$7000, conv_analyse!$A69, conv_raw!$G$3:$G$7000, conv_analyse!T$1)*conv_check!$C$6</f>
        <v>0</v>
      </c>
    </row>
    <row r="70" spans="1:20" x14ac:dyDescent="0.25">
      <c r="A70">
        <v>1968</v>
      </c>
      <c r="B70" s="66">
        <f>SUMIFS(conv_raw!$F$3:$F$7000, conv_raw!$M$3:$M$7000, conv_analyse!$A70, conv_raw!$G$3:$G$7000, conv_analyse!B$1)*conv_check!$C$6</f>
        <v>631.76121098396902</v>
      </c>
      <c r="C70" s="66">
        <f>SUMIFS(conv_raw!$F$3:$F$7000, conv_raw!$M$3:$M$7000, conv_analyse!$A70, conv_raw!$G$3:$G$7000, conv_analyse!C$1)*conv_check!$C$6</f>
        <v>686.39244652360276</v>
      </c>
      <c r="D70" s="66">
        <f>SUMIFS(conv_raw!$F$3:$F$7000, conv_raw!$M$3:$M$7000, conv_analyse!$A70, conv_raw!$G$3:$G$7000, conv_analyse!D$1)*conv_check!$C$6</f>
        <v>3312.8941551598377</v>
      </c>
      <c r="E70" s="66">
        <f>SUMIFS(conv_raw!$F$3:$F$7000, conv_raw!$M$3:$M$7000, conv_analyse!$A70, conv_raw!$G$3:$G$7000, conv_analyse!E$1)*conv_check!$C$6</f>
        <v>277.35858043198641</v>
      </c>
      <c r="F70" s="66">
        <f>SUMIFS(conv_raw!$F$3:$F$7000, conv_raw!$M$3:$M$7000, conv_analyse!$A70, conv_raw!$G$3:$G$7000, conv_analyse!F$1)*conv_check!$C$6</f>
        <v>903.51658777086482</v>
      </c>
      <c r="G70" s="66">
        <f>SUMIFS(conv_raw!$F$3:$F$7000, conv_raw!$M$3:$M$7000, conv_analyse!$A70, conv_raw!$G$3:$G$7000, conv_analyse!G$1)*conv_check!$C$6</f>
        <v>140.08009112726586</v>
      </c>
      <c r="H70" s="66">
        <f>SUMIFS(conv_raw!$F$3:$F$7000, conv_raw!$M$3:$M$7000, conv_analyse!$A70, conv_raw!$G$3:$G$7000, conv_analyse!H$1)*conv_check!$C$6</f>
        <v>0</v>
      </c>
      <c r="I70" s="66">
        <f>SUMIFS(conv_raw!$F$3:$F$7000, conv_raw!$M$3:$M$7000, conv_analyse!$A70, conv_raw!$G$3:$G$7000, conv_analyse!I$1)*conv_check!$C$6</f>
        <v>0</v>
      </c>
      <c r="J70" s="66">
        <f>SUMIFS(conv_raw!$F$3:$F$7000, conv_raw!$M$3:$M$7000, conv_analyse!$A70, conv_raw!$G$3:$G$7000, conv_analyse!J$1)*conv_check!$C$6</f>
        <v>0</v>
      </c>
      <c r="K70" s="66">
        <f>SUMIFS(conv_raw!$F$3:$F$7000, conv_raw!$M$3:$M$7000, conv_analyse!$A70, conv_raw!$G$3:$G$7000, conv_analyse!K$1)*conv_check!$C$6</f>
        <v>669.58283558833091</v>
      </c>
      <c r="L70" s="66">
        <f>SUMIFS(conv_raw!$F$3:$F$7000, conv_raw!$M$3:$M$7000, conv_analyse!$A70, conv_raw!$G$3:$G$7000, conv_analyse!L$1)*conv_check!$C$6</f>
        <v>0</v>
      </c>
      <c r="M70" s="66">
        <f>SUMIFS(conv_raw!$F$3:$F$7000, conv_raw!$M$3:$M$7000, conv_analyse!$A70, conv_raw!$G$3:$G$7000, conv_analyse!M$1)*conv_check!$C$6</f>
        <v>0</v>
      </c>
      <c r="N70" s="66">
        <f>SUMIFS(conv_raw!$F$3:$F$7000, conv_raw!$M$3:$M$7000, conv_analyse!$A70, conv_raw!$G$3:$G$7000, conv_analyse!N$1)*conv_check!$C$6</f>
        <v>0</v>
      </c>
      <c r="O70" s="66">
        <f>SUMIFS(conv_raw!$F$3:$F$7000, conv_raw!$M$3:$M$7000, conv_analyse!$A70, conv_raw!$G$3:$G$7000, conv_analyse!O$1)*conv_check!$C$6</f>
        <v>0</v>
      </c>
      <c r="P70" s="66">
        <f>SUMIFS(conv_raw!$F$3:$F$7000, conv_raw!$M$3:$M$7000, conv_analyse!$A70, conv_raw!$G$3:$G$7000, conv_analyse!P$1)*conv_check!$C$6</f>
        <v>0</v>
      </c>
      <c r="Q70" s="66">
        <f>SUMIFS(conv_raw!$F$3:$F$7000, conv_raw!$M$3:$M$7000, conv_analyse!$A70, conv_raw!$G$3:$G$7000, conv_analyse!Q$1)*conv_check!$C$6</f>
        <v>0</v>
      </c>
      <c r="R70" s="66">
        <f>SUMIFS(conv_raw!$F$3:$F$7000, conv_raw!$M$3:$M$7000, conv_analyse!$A70, conv_raw!$G$3:$G$7000, conv_analyse!R$1)*conv_check!$C$6</f>
        <v>0</v>
      </c>
      <c r="S70" s="66">
        <f>SUMIFS(conv_raw!$F$3:$F$7000, conv_raw!$M$3:$M$7000, conv_analyse!$A70, conv_raw!$G$3:$G$7000, conv_analyse!S$1)*conv_check!$C$6</f>
        <v>0</v>
      </c>
      <c r="T70" s="66">
        <f>SUMIFS(conv_raw!$F$3:$F$7000, conv_raw!$M$3:$M$7000, conv_analyse!$A70, conv_raw!$G$3:$G$7000, conv_analyse!T$1)*conv_check!$C$6</f>
        <v>0</v>
      </c>
    </row>
    <row r="71" spans="1:20" x14ac:dyDescent="0.25">
      <c r="A71">
        <v>1969</v>
      </c>
      <c r="B71" s="66">
        <f>SUMIFS(conv_raw!$F$3:$F$7000, conv_raw!$M$3:$M$7000, conv_analyse!$A71, conv_raw!$G$3:$G$7000, conv_analyse!B$1)*conv_check!$C$6</f>
        <v>598.14198911342532</v>
      </c>
      <c r="C71" s="66">
        <f>SUMIFS(conv_raw!$F$3:$F$7000, conv_raw!$M$3:$M$7000, conv_analyse!$A71, conv_raw!$G$3:$G$7000, conv_analyse!C$1)*conv_check!$C$6</f>
        <v>411.83546791416165</v>
      </c>
      <c r="D71" s="66">
        <f>SUMIFS(conv_raw!$F$3:$F$7000, conv_raw!$M$3:$M$7000, conv_analyse!$A71, conv_raw!$G$3:$G$7000, conv_analyse!D$1)*conv_check!$C$6</f>
        <v>3028.9518104448703</v>
      </c>
      <c r="E71" s="66">
        <f>SUMIFS(conv_raw!$F$3:$F$7000, conv_raw!$M$3:$M$7000, conv_analyse!$A71, conv_raw!$G$3:$G$7000, conv_analyse!E$1)*conv_check!$C$6</f>
        <v>663.97963194324018</v>
      </c>
      <c r="F71" s="66">
        <f>SUMIFS(conv_raw!$F$3:$F$7000, conv_raw!$M$3:$M$7000, conv_analyse!$A71, conv_raw!$G$3:$G$7000, conv_analyse!F$1)*conv_check!$C$6</f>
        <v>448.25629160725077</v>
      </c>
      <c r="G71" s="66">
        <f>SUMIFS(conv_raw!$F$3:$F$7000, conv_raw!$M$3:$M$7000, conv_analyse!$A71, conv_raw!$G$3:$G$7000, conv_analyse!G$1)*conv_check!$C$6</f>
        <v>596.74118820215256</v>
      </c>
      <c r="H71" s="66">
        <f>SUMIFS(conv_raw!$F$3:$F$7000, conv_raw!$M$3:$M$7000, conv_analyse!$A71, conv_raw!$G$3:$G$7000, conv_analyse!H$1)*conv_check!$C$6</f>
        <v>0</v>
      </c>
      <c r="I71" s="66">
        <f>SUMIFS(conv_raw!$F$3:$F$7000, conv_raw!$M$3:$M$7000, conv_analyse!$A71, conv_raw!$G$3:$G$7000, conv_analyse!I$1)*conv_check!$C$6</f>
        <v>0</v>
      </c>
      <c r="J71" s="66">
        <f>SUMIFS(conv_raw!$F$3:$F$7000, conv_raw!$M$3:$M$7000, conv_analyse!$A71, conv_raw!$G$3:$G$7000, conv_analyse!J$1)*conv_check!$C$6</f>
        <v>0</v>
      </c>
      <c r="K71" s="66">
        <f>SUMIFS(conv_raw!$F$3:$F$7000, conv_raw!$M$3:$M$7000, conv_analyse!$A71, conv_raw!$G$3:$G$7000, conv_analyse!K$1)*conv_check!$C$6</f>
        <v>0</v>
      </c>
      <c r="L71" s="66">
        <f>SUMIFS(conv_raw!$F$3:$F$7000, conv_raw!$M$3:$M$7000, conv_analyse!$A71, conv_raw!$G$3:$G$7000, conv_analyse!L$1)*conv_check!$C$6</f>
        <v>0</v>
      </c>
      <c r="M71" s="66">
        <f>SUMIFS(conv_raw!$F$3:$F$7000, conv_raw!$M$3:$M$7000, conv_analyse!$A71, conv_raw!$G$3:$G$7000, conv_analyse!M$1)*conv_check!$C$6</f>
        <v>0</v>
      </c>
      <c r="N71" s="66">
        <f>SUMIFS(conv_raw!$F$3:$F$7000, conv_raw!$M$3:$M$7000, conv_analyse!$A71, conv_raw!$G$3:$G$7000, conv_analyse!N$1)*conv_check!$C$6</f>
        <v>0</v>
      </c>
      <c r="O71" s="66">
        <f>SUMIFS(conv_raw!$F$3:$F$7000, conv_raw!$M$3:$M$7000, conv_analyse!$A71, conv_raw!$G$3:$G$7000, conv_analyse!O$1)*conv_check!$C$6</f>
        <v>233.93375218253399</v>
      </c>
      <c r="P71" s="66">
        <f>SUMIFS(conv_raw!$F$3:$F$7000, conv_raw!$M$3:$M$7000, conv_analyse!$A71, conv_raw!$G$3:$G$7000, conv_analyse!P$1)*conv_check!$C$6</f>
        <v>0</v>
      </c>
      <c r="Q71" s="66">
        <f>SUMIFS(conv_raw!$F$3:$F$7000, conv_raw!$M$3:$M$7000, conv_analyse!$A71, conv_raw!$G$3:$G$7000, conv_analyse!Q$1)*conv_check!$C$6</f>
        <v>0</v>
      </c>
      <c r="R71" s="66">
        <f>SUMIFS(conv_raw!$F$3:$F$7000, conv_raw!$M$3:$M$7000, conv_analyse!$A71, conv_raw!$G$3:$G$7000, conv_analyse!R$1)*conv_check!$C$6</f>
        <v>0</v>
      </c>
      <c r="S71" s="66">
        <f>SUMIFS(conv_raw!$F$3:$F$7000, conv_raw!$M$3:$M$7000, conv_analyse!$A71, conv_raw!$G$3:$G$7000, conv_analyse!S$1)*conv_check!$C$6</f>
        <v>0</v>
      </c>
      <c r="T71" s="66">
        <f>SUMIFS(conv_raw!$F$3:$F$7000, conv_raw!$M$3:$M$7000, conv_analyse!$A71, conv_raw!$G$3:$G$7000, conv_analyse!T$1)*conv_check!$C$6</f>
        <v>0</v>
      </c>
    </row>
    <row r="72" spans="1:20" x14ac:dyDescent="0.25">
      <c r="A72">
        <v>1970</v>
      </c>
      <c r="B72" s="66">
        <f>SUMIFS(conv_raw!$F$3:$F$7000, conv_raw!$M$3:$M$7000, conv_analyse!$A72, conv_raw!$G$3:$G$7000, conv_analyse!B$1)*conv_check!$C$6</f>
        <v>1866.9874545441994</v>
      </c>
      <c r="C72" s="66">
        <f>SUMIFS(conv_raw!$F$3:$F$7000, conv_raw!$M$3:$M$7000, conv_analyse!$A72, conv_raw!$G$3:$G$7000, conv_analyse!C$1)*conv_check!$C$6</f>
        <v>294.16819136725832</v>
      </c>
      <c r="D72" s="66">
        <f>SUMIFS(conv_raw!$F$3:$F$7000, conv_raw!$M$3:$M$7000, conv_analyse!$A72, conv_raw!$G$3:$G$7000, conv_analyse!D$1)*conv_check!$C$6</f>
        <v>3634.0978041146586</v>
      </c>
      <c r="E72" s="66">
        <f>SUMIFS(conv_raw!$F$3:$F$7000, conv_raw!$M$3:$M$7000, conv_analyse!$A72, conv_raw!$G$3:$G$7000, conv_analyse!E$1)*conv_check!$C$6</f>
        <v>323.58501050398417</v>
      </c>
      <c r="F72" s="66">
        <f>SUMIFS(conv_raw!$F$3:$F$7000, conv_raw!$M$3:$M$7000, conv_analyse!$A72, conv_raw!$G$3:$G$7000, conv_analyse!F$1)*conv_check!$C$6</f>
        <v>1689.0857388125721</v>
      </c>
      <c r="G72" s="66">
        <f>SUMIFS(conv_raw!$F$3:$F$7000, conv_raw!$M$3:$M$7000, conv_analyse!$A72, conv_raw!$G$3:$G$7000, conv_analyse!G$1)*conv_check!$C$6</f>
        <v>0</v>
      </c>
      <c r="H72" s="66">
        <f>SUMIFS(conv_raw!$F$3:$F$7000, conv_raw!$M$3:$M$7000, conv_analyse!$A72, conv_raw!$G$3:$G$7000, conv_analyse!H$1)*conv_check!$C$6</f>
        <v>0</v>
      </c>
      <c r="I72" s="66">
        <f>SUMIFS(conv_raw!$F$3:$F$7000, conv_raw!$M$3:$M$7000, conv_analyse!$A72, conv_raw!$G$3:$G$7000, conv_analyse!I$1)*conv_check!$C$6</f>
        <v>0</v>
      </c>
      <c r="J72" s="66">
        <f>SUMIFS(conv_raw!$F$3:$F$7000, conv_raw!$M$3:$M$7000, conv_analyse!$A72, conv_raw!$G$3:$G$7000, conv_analyse!J$1)*conv_check!$C$6</f>
        <v>0</v>
      </c>
      <c r="K72" s="66">
        <f>SUMIFS(conv_raw!$F$3:$F$7000, conv_raw!$M$3:$M$7000, conv_analyse!$A72, conv_raw!$G$3:$G$7000, conv_analyse!K$1)*conv_check!$C$6</f>
        <v>1092.6247107926738</v>
      </c>
      <c r="L72" s="66">
        <f>SUMIFS(conv_raw!$F$3:$F$7000, conv_raw!$M$3:$M$7000, conv_analyse!$A72, conv_raw!$G$3:$G$7000, conv_analyse!L$1)*conv_check!$C$6</f>
        <v>0</v>
      </c>
      <c r="M72" s="66">
        <f>SUMIFS(conv_raw!$F$3:$F$7000, conv_raw!$M$3:$M$7000, conv_analyse!$A72, conv_raw!$G$3:$G$7000, conv_analyse!M$1)*conv_check!$C$6</f>
        <v>0</v>
      </c>
      <c r="N72" s="66">
        <f>SUMIFS(conv_raw!$F$3:$F$7000, conv_raw!$M$3:$M$7000, conv_analyse!$A72, conv_raw!$G$3:$G$7000, conv_analyse!N$1)*conv_check!$C$6</f>
        <v>0</v>
      </c>
      <c r="O72" s="66">
        <f>SUMIFS(conv_raw!$F$3:$F$7000, conv_raw!$M$3:$M$7000, conv_analyse!$A72, conv_raw!$G$3:$G$7000, conv_analyse!O$1)*conv_check!$C$6</f>
        <v>463.66510163125002</v>
      </c>
      <c r="P72" s="66">
        <f>SUMIFS(conv_raw!$F$3:$F$7000, conv_raw!$M$3:$M$7000, conv_analyse!$A72, conv_raw!$G$3:$G$7000, conv_analyse!P$1)*conv_check!$C$6</f>
        <v>0</v>
      </c>
      <c r="Q72" s="66">
        <f>SUMIFS(conv_raw!$F$3:$F$7000, conv_raw!$M$3:$M$7000, conv_analyse!$A72, conv_raw!$G$3:$G$7000, conv_analyse!Q$1)*conv_check!$C$6</f>
        <v>0</v>
      </c>
      <c r="R72" s="66">
        <f>SUMIFS(conv_raw!$F$3:$F$7000, conv_raw!$M$3:$M$7000, conv_analyse!$A72, conv_raw!$G$3:$G$7000, conv_analyse!R$1)*conv_check!$C$6</f>
        <v>0</v>
      </c>
      <c r="S72" s="66">
        <f>SUMIFS(conv_raw!$F$3:$F$7000, conv_raw!$M$3:$M$7000, conv_analyse!$A72, conv_raw!$G$3:$G$7000, conv_analyse!S$1)*conv_check!$C$6</f>
        <v>0</v>
      </c>
      <c r="T72" s="66">
        <f>SUMIFS(conv_raw!$F$3:$F$7000, conv_raw!$M$3:$M$7000, conv_analyse!$A72, conv_raw!$G$3:$G$7000, conv_analyse!T$1)*conv_check!$C$6</f>
        <v>0</v>
      </c>
    </row>
    <row r="73" spans="1:20" x14ac:dyDescent="0.25">
      <c r="A73">
        <v>1971</v>
      </c>
      <c r="B73" s="66">
        <f>SUMIFS(conv_raw!$F$3:$F$7000, conv_raw!$M$3:$M$7000, conv_analyse!$A73, conv_raw!$G$3:$G$7000, conv_analyse!B$1)*conv_check!$C$6</f>
        <v>263.35057131925981</v>
      </c>
      <c r="C73" s="66">
        <f>SUMIFS(conv_raw!$F$3:$F$7000, conv_raw!$M$3:$M$7000, conv_analyse!$A73, conv_raw!$G$3:$G$7000, conv_analyse!C$1)*conv_check!$C$6</f>
        <v>281.56098316580437</v>
      </c>
      <c r="D73" s="66">
        <f>SUMIFS(conv_raw!$F$3:$F$7000, conv_raw!$M$3:$M$7000, conv_analyse!$A73, conv_raw!$G$3:$G$7000, conv_analyse!D$1)*conv_check!$C$6</f>
        <v>8520.9318631804545</v>
      </c>
      <c r="E73" s="66">
        <f>SUMIFS(conv_raw!$F$3:$F$7000, conv_raw!$M$3:$M$7000, conv_analyse!$A73, conv_raw!$G$3:$G$7000, conv_analyse!E$1)*conv_check!$C$6</f>
        <v>233.93375218253399</v>
      </c>
      <c r="F73" s="66">
        <f>SUMIFS(conv_raw!$F$3:$F$7000, conv_raw!$M$3:$M$7000, conv_analyse!$A73, conv_raw!$G$3:$G$7000, conv_analyse!F$1)*conv_check!$C$6</f>
        <v>453.85949525234145</v>
      </c>
      <c r="G73" s="66">
        <f>SUMIFS(conv_raw!$F$3:$F$7000, conv_raw!$M$3:$M$7000, conv_analyse!$A73, conv_raw!$G$3:$G$7000, conv_analyse!G$1)*conv_check!$C$6</f>
        <v>875.50056954541174</v>
      </c>
      <c r="H73" s="66">
        <f>SUMIFS(conv_raw!$F$3:$F$7000, conv_raw!$M$3:$M$7000, conv_analyse!$A73, conv_raw!$G$3:$G$7000, conv_analyse!H$1)*conv_check!$C$6</f>
        <v>0</v>
      </c>
      <c r="I73" s="66">
        <f>SUMIFS(conv_raw!$F$3:$F$7000, conv_raw!$M$3:$M$7000, conv_analyse!$A73, conv_raw!$G$3:$G$7000, conv_analyse!I$1)*conv_check!$C$6</f>
        <v>637.64457481131421</v>
      </c>
      <c r="J73" s="66">
        <f>SUMIFS(conv_raw!$F$3:$F$7000, conv_raw!$M$3:$M$7000, conv_analyse!$A73, conv_raw!$G$3:$G$7000, conv_analyse!J$1)*conv_check!$C$6</f>
        <v>0</v>
      </c>
      <c r="K73" s="66">
        <f>SUMIFS(conv_raw!$F$3:$F$7000, conv_raw!$M$3:$M$7000, conv_analyse!$A73, conv_raw!$G$3:$G$7000, conv_analyse!K$1)*conv_check!$C$6</f>
        <v>1120.6407290181269</v>
      </c>
      <c r="L73" s="66">
        <f>SUMIFS(conv_raw!$F$3:$F$7000, conv_raw!$M$3:$M$7000, conv_analyse!$A73, conv_raw!$G$3:$G$7000, conv_analyse!L$1)*conv_check!$C$6</f>
        <v>0</v>
      </c>
      <c r="M73" s="66">
        <f>SUMIFS(conv_raw!$F$3:$F$7000, conv_raw!$M$3:$M$7000, conv_analyse!$A73, conv_raw!$G$3:$G$7000, conv_analyse!M$1)*conv_check!$C$6</f>
        <v>0</v>
      </c>
      <c r="N73" s="66">
        <f>SUMIFS(conv_raw!$F$3:$F$7000, conv_raw!$M$3:$M$7000, conv_analyse!$A73, conv_raw!$G$3:$G$7000, conv_analyse!N$1)*conv_check!$C$6</f>
        <v>0</v>
      </c>
      <c r="O73" s="66">
        <f>SUMIFS(conv_raw!$F$3:$F$7000, conv_raw!$M$3:$M$7000, conv_analyse!$A73, conv_raw!$G$3:$G$7000, conv_analyse!O$1)*conv_check!$C$6</f>
        <v>229.73134944871603</v>
      </c>
      <c r="P73" s="66">
        <f>SUMIFS(conv_raw!$F$3:$F$7000, conv_raw!$M$3:$M$7000, conv_analyse!$A73, conv_raw!$G$3:$G$7000, conv_analyse!P$1)*conv_check!$C$6</f>
        <v>0</v>
      </c>
      <c r="Q73" s="66">
        <f>SUMIFS(conv_raw!$F$3:$F$7000, conv_raw!$M$3:$M$7000, conv_analyse!$A73, conv_raw!$G$3:$G$7000, conv_analyse!Q$1)*conv_check!$C$6</f>
        <v>0</v>
      </c>
      <c r="R73" s="66">
        <f>SUMIFS(conv_raw!$F$3:$F$7000, conv_raw!$M$3:$M$7000, conv_analyse!$A73, conv_raw!$G$3:$G$7000, conv_analyse!R$1)*conv_check!$C$6</f>
        <v>0</v>
      </c>
      <c r="S73" s="66">
        <f>SUMIFS(conv_raw!$F$3:$F$7000, conv_raw!$M$3:$M$7000, conv_analyse!$A73, conv_raw!$G$3:$G$7000, conv_analyse!S$1)*conv_check!$C$6</f>
        <v>0</v>
      </c>
      <c r="T73" s="66">
        <f>SUMIFS(conv_raw!$F$3:$F$7000, conv_raw!$M$3:$M$7000, conv_analyse!$A73, conv_raw!$G$3:$G$7000, conv_analyse!T$1)*conv_check!$C$6</f>
        <v>0</v>
      </c>
    </row>
    <row r="74" spans="1:20" x14ac:dyDescent="0.25">
      <c r="A74">
        <v>1972</v>
      </c>
      <c r="B74" s="66">
        <f>SUMIFS(conv_raw!$F$3:$F$7000, conv_raw!$M$3:$M$7000, conv_analyse!$A74, conv_raw!$G$3:$G$7000, conv_analyse!B$1)*conv_check!$C$6</f>
        <v>1759.4059445584594</v>
      </c>
      <c r="C74" s="66">
        <f>SUMIFS(conv_raw!$F$3:$F$7000, conv_raw!$M$3:$M$7000, conv_analyse!$A74, conv_raw!$G$3:$G$7000, conv_analyse!C$1)*conv_check!$C$6</f>
        <v>1970.0864016138673</v>
      </c>
      <c r="D74" s="66">
        <f>SUMIFS(conv_raw!$F$3:$F$7000, conv_raw!$M$3:$M$7000, conv_analyse!$A74, conv_raw!$G$3:$G$7000, conv_analyse!D$1)*conv_check!$C$6</f>
        <v>9981.5469733644568</v>
      </c>
      <c r="E74" s="66">
        <f>SUMIFS(conv_raw!$F$3:$F$7000, conv_raw!$M$3:$M$7000, conv_analyse!$A74, conv_raw!$G$3:$G$7000, conv_analyse!E$1)*conv_check!$C$6</f>
        <v>200.31453031199018</v>
      </c>
      <c r="F74" s="66">
        <f>SUMIFS(conv_raw!$F$3:$F$7000, conv_raw!$M$3:$M$7000, conv_analyse!$A74, conv_raw!$G$3:$G$7000, conv_analyse!F$1)*conv_check!$C$6</f>
        <v>140.08009112726586</v>
      </c>
      <c r="G74" s="66">
        <f>SUMIFS(conv_raw!$F$3:$F$7000, conv_raw!$M$3:$M$7000, conv_analyse!$A74, conv_raw!$G$3:$G$7000, conv_analyse!G$1)*conv_check!$C$6</f>
        <v>500.08592532433914</v>
      </c>
      <c r="H74" s="66">
        <f>SUMIFS(conv_raw!$F$3:$F$7000, conv_raw!$M$3:$M$7000, conv_analyse!$A74, conv_raw!$G$3:$G$7000, conv_analyse!H$1)*conv_check!$C$6</f>
        <v>0</v>
      </c>
      <c r="I74" s="66">
        <f>SUMIFS(conv_raw!$F$3:$F$7000, conv_raw!$M$3:$M$7000, conv_analyse!$A74, conv_raw!$G$3:$G$7000, conv_analyse!I$1)*conv_check!$C$6</f>
        <v>1232.7048019199397</v>
      </c>
      <c r="J74" s="66">
        <f>SUMIFS(conv_raw!$F$3:$F$7000, conv_raw!$M$3:$M$7000, conv_analyse!$A74, conv_raw!$G$3:$G$7000, conv_analyse!J$1)*conv_check!$C$6</f>
        <v>0</v>
      </c>
      <c r="K74" s="66">
        <f>SUMIFS(conv_raw!$F$3:$F$7000, conv_raw!$M$3:$M$7000, conv_analyse!$A74, conv_raw!$G$3:$G$7000, conv_analyse!K$1)*conv_check!$C$6</f>
        <v>823.67093582832331</v>
      </c>
      <c r="L74" s="66">
        <f>SUMIFS(conv_raw!$F$3:$F$7000, conv_raw!$M$3:$M$7000, conv_analyse!$A74, conv_raw!$G$3:$G$7000, conv_analyse!L$1)*conv_check!$C$6</f>
        <v>0</v>
      </c>
      <c r="M74" s="66">
        <f>SUMIFS(conv_raw!$F$3:$F$7000, conv_raw!$M$3:$M$7000, conv_analyse!$A74, conv_raw!$G$3:$G$7000, conv_analyse!M$1)*conv_check!$C$6</f>
        <v>0</v>
      </c>
      <c r="N74" s="66">
        <f>SUMIFS(conv_raw!$F$3:$F$7000, conv_raw!$M$3:$M$7000, conv_analyse!$A74, conv_raw!$G$3:$G$7000, conv_analyse!N$1)*conv_check!$C$6</f>
        <v>0</v>
      </c>
      <c r="O74" s="66">
        <f>SUMIFS(conv_raw!$F$3:$F$7000, conv_raw!$M$3:$M$7000, conv_analyse!$A74, conv_raw!$G$3:$G$7000, conv_analyse!O$1)*conv_check!$C$6</f>
        <v>484.67711530033989</v>
      </c>
      <c r="P74" s="66">
        <f>SUMIFS(conv_raw!$F$3:$F$7000, conv_raw!$M$3:$M$7000, conv_analyse!$A74, conv_raw!$G$3:$G$7000, conv_analyse!P$1)*conv_check!$C$6</f>
        <v>0</v>
      </c>
      <c r="Q74" s="66">
        <f>SUMIFS(conv_raw!$F$3:$F$7000, conv_raw!$M$3:$M$7000, conv_analyse!$A74, conv_raw!$G$3:$G$7000, conv_analyse!Q$1)*conv_check!$C$6</f>
        <v>203.11613213453552</v>
      </c>
      <c r="R74" s="66">
        <f>SUMIFS(conv_raw!$F$3:$F$7000, conv_raw!$M$3:$M$7000, conv_analyse!$A74, conv_raw!$G$3:$G$7000, conv_analyse!R$1)*conv_check!$C$6</f>
        <v>0</v>
      </c>
      <c r="S74" s="66">
        <f>SUMIFS(conv_raw!$F$3:$F$7000, conv_raw!$M$3:$M$7000, conv_analyse!$A74, conv_raw!$G$3:$G$7000, conv_analyse!S$1)*conv_check!$C$6</f>
        <v>0</v>
      </c>
      <c r="T74" s="66">
        <f>SUMIFS(conv_raw!$F$3:$F$7000, conv_raw!$M$3:$M$7000, conv_analyse!$A74, conv_raw!$G$3:$G$7000, conv_analyse!T$1)*conv_check!$C$6</f>
        <v>0</v>
      </c>
    </row>
    <row r="75" spans="1:20" x14ac:dyDescent="0.25">
      <c r="A75">
        <v>1973</v>
      </c>
      <c r="B75" s="66">
        <f>SUMIFS(conv_raw!$F$3:$F$7000, conv_raw!$M$3:$M$7000, conv_analyse!$A75, conv_raw!$G$3:$G$7000, conv_analyse!B$1)*conv_check!$C$6</f>
        <v>2559.2632648951476</v>
      </c>
      <c r="C75" s="66">
        <f>SUMIFS(conv_raw!$F$3:$F$7000, conv_raw!$M$3:$M$7000, conv_analyse!$A75, conv_raw!$G$3:$G$7000, conv_analyse!C$1)*conv_check!$C$6</f>
        <v>613.55079913742452</v>
      </c>
      <c r="D75" s="66">
        <f>SUMIFS(conv_raw!$F$3:$F$7000, conv_raw!$M$3:$M$7000, conv_analyse!$A75, conv_raw!$G$3:$G$7000, conv_analyse!D$1)*conv_check!$C$6</f>
        <v>1584.305830649377</v>
      </c>
      <c r="E75" s="66">
        <f>SUMIFS(conv_raw!$F$3:$F$7000, conv_raw!$M$3:$M$7000, conv_analyse!$A75, conv_raw!$G$3:$G$7000, conv_analyse!E$1)*conv_check!$C$6</f>
        <v>1690.3464596327174</v>
      </c>
      <c r="F75" s="66">
        <f>SUMIFS(conv_raw!$F$3:$F$7000, conv_raw!$M$3:$M$7000, conv_analyse!$A75, conv_raw!$G$3:$G$7000, conv_analyse!F$1)*conv_check!$C$6</f>
        <v>238.13615491635198</v>
      </c>
      <c r="G75" s="66">
        <f>SUMIFS(conv_raw!$F$3:$F$7000, conv_raw!$M$3:$M$7000, conv_analyse!$A75, conv_raw!$G$3:$G$7000, conv_analyse!G$1)*conv_check!$C$6</f>
        <v>1927.5020539111783</v>
      </c>
      <c r="H75" s="66">
        <f>SUMIFS(conv_raw!$F$3:$F$7000, conv_raw!$M$3:$M$7000, conv_analyse!$A75, conv_raw!$G$3:$G$7000, conv_analyse!H$1)*conv_check!$C$6</f>
        <v>0</v>
      </c>
      <c r="I75" s="66">
        <f>SUMIFS(conv_raw!$F$3:$F$7000, conv_raw!$M$3:$M$7000, conv_analyse!$A75, conv_raw!$G$3:$G$7000, conv_analyse!I$1)*conv_check!$C$6</f>
        <v>689.19404834614807</v>
      </c>
      <c r="J75" s="66">
        <f>SUMIFS(conv_raw!$F$3:$F$7000, conv_raw!$M$3:$M$7000, conv_analyse!$A75, conv_raw!$G$3:$G$7000, conv_analyse!J$1)*conv_check!$C$6</f>
        <v>0</v>
      </c>
      <c r="K75" s="66">
        <f>SUMIFS(conv_raw!$F$3:$F$7000, conv_raw!$M$3:$M$7000, conv_analyse!$A75, conv_raw!$G$3:$G$7000, conv_analyse!K$1)*conv_check!$C$6</f>
        <v>1409.2057167402947</v>
      </c>
      <c r="L75" s="66">
        <f>SUMIFS(conv_raw!$F$3:$F$7000, conv_raw!$M$3:$M$7000, conv_analyse!$A75, conv_raw!$G$3:$G$7000, conv_analyse!L$1)*conv_check!$C$6</f>
        <v>0</v>
      </c>
      <c r="M75" s="66">
        <f>SUMIFS(conv_raw!$F$3:$F$7000, conv_raw!$M$3:$M$7000, conv_analyse!$A75, conv_raw!$G$3:$G$7000, conv_analyse!M$1)*conv_check!$C$6</f>
        <v>0</v>
      </c>
      <c r="N75" s="66">
        <f>SUMIFS(conv_raw!$F$3:$F$7000, conv_raw!$M$3:$M$7000, conv_analyse!$A75, conv_raw!$G$3:$G$7000, conv_analyse!N$1)*conv_check!$C$6</f>
        <v>0</v>
      </c>
      <c r="O75" s="66">
        <f>SUMIFS(conv_raw!$F$3:$F$7000, conv_raw!$M$3:$M$7000, conv_analyse!$A75, conv_raw!$G$3:$G$7000, conv_analyse!O$1)*conv_check!$C$6</f>
        <v>505.68912896942982</v>
      </c>
      <c r="P75" s="66">
        <f>SUMIFS(conv_raw!$F$3:$F$7000, conv_raw!$M$3:$M$7000, conv_analyse!$A75, conv_raw!$G$3:$G$7000, conv_analyse!P$1)*conv_check!$C$6</f>
        <v>0</v>
      </c>
      <c r="Q75" s="66">
        <f>SUMIFS(conv_raw!$F$3:$F$7000, conv_raw!$M$3:$M$7000, conv_analyse!$A75, conv_raw!$G$3:$G$7000, conv_analyse!Q$1)*conv_check!$C$6</f>
        <v>0</v>
      </c>
      <c r="R75" s="66">
        <f>SUMIFS(conv_raw!$F$3:$F$7000, conv_raw!$M$3:$M$7000, conv_analyse!$A75, conv_raw!$G$3:$G$7000, conv_analyse!R$1)*conv_check!$C$6</f>
        <v>0</v>
      </c>
      <c r="S75" s="66">
        <f>SUMIFS(conv_raw!$F$3:$F$7000, conv_raw!$M$3:$M$7000, conv_analyse!$A75, conv_raw!$G$3:$G$7000, conv_analyse!S$1)*conv_check!$C$6</f>
        <v>0</v>
      </c>
      <c r="T75" s="66">
        <f>SUMIFS(conv_raw!$F$3:$F$7000, conv_raw!$M$3:$M$7000, conv_analyse!$A75, conv_raw!$G$3:$G$7000, conv_analyse!T$1)*conv_check!$C$6</f>
        <v>0</v>
      </c>
    </row>
    <row r="76" spans="1:20" x14ac:dyDescent="0.25">
      <c r="A76">
        <v>1974</v>
      </c>
      <c r="B76" s="66">
        <f>SUMIFS(conv_raw!$F$3:$F$7000, conv_raw!$M$3:$M$7000, conv_analyse!$A76, conv_raw!$G$3:$G$7000, conv_analyse!B$1)*conv_check!$C$6</f>
        <v>3452.9742462871036</v>
      </c>
      <c r="C76" s="66">
        <f>SUMIFS(conv_raw!$F$3:$F$7000, conv_raw!$M$3:$M$7000, conv_analyse!$A76, conv_raw!$G$3:$G$7000, conv_analyse!C$1)*conv_check!$C$6</f>
        <v>1011.3782579388596</v>
      </c>
      <c r="D76" s="66">
        <f>SUMIFS(conv_raw!$F$3:$F$7000, conv_raw!$M$3:$M$7000, conv_analyse!$A76, conv_raw!$G$3:$G$7000, conv_analyse!D$1)*conv_check!$C$6</f>
        <v>3765.2127694097794</v>
      </c>
      <c r="E76" s="66">
        <f>SUMIFS(conv_raw!$F$3:$F$7000, conv_raw!$M$3:$M$7000, conv_analyse!$A76, conv_raw!$G$3:$G$7000, conv_analyse!E$1)*conv_check!$C$6</f>
        <v>1081.4183035024926</v>
      </c>
      <c r="F76" s="66">
        <f>SUMIFS(conv_raw!$F$3:$F$7000, conv_raw!$M$3:$M$7000, conv_analyse!$A76, conv_raw!$G$3:$G$7000, conv_analyse!F$1)*conv_check!$C$6</f>
        <v>1908.3110814267429</v>
      </c>
      <c r="G76" s="66">
        <f>SUMIFS(conv_raw!$F$3:$F$7000, conv_raw!$M$3:$M$7000, conv_analyse!$A76, conv_raw!$G$3:$G$7000, conv_analyse!G$1)*conv_check!$C$6</f>
        <v>1910.6924429759065</v>
      </c>
      <c r="H76" s="66">
        <f>SUMIFS(conv_raw!$F$3:$F$7000, conv_raw!$M$3:$M$7000, conv_analyse!$A76, conv_raw!$G$3:$G$7000, conv_analyse!H$1)*conv_check!$C$6</f>
        <v>2710.5497633125947</v>
      </c>
      <c r="I76" s="66">
        <f>SUMIFS(conv_raw!$F$3:$F$7000, conv_raw!$M$3:$M$7000, conv_analyse!$A76, conv_raw!$G$3:$G$7000, conv_analyse!I$1)*conv_check!$C$6</f>
        <v>0</v>
      </c>
      <c r="J76" s="66">
        <f>SUMIFS(conv_raw!$F$3:$F$7000, conv_raw!$M$3:$M$7000, conv_analyse!$A76, conv_raw!$G$3:$G$7000, conv_analyse!J$1)*conv_check!$C$6</f>
        <v>0</v>
      </c>
      <c r="K76" s="66">
        <f>SUMIFS(conv_raw!$F$3:$F$7000, conv_raw!$M$3:$M$7000, conv_analyse!$A76, conv_raw!$G$3:$G$7000, conv_analyse!K$1)*conv_check!$C$6</f>
        <v>3480.9902645125567</v>
      </c>
      <c r="L76" s="66">
        <f>SUMIFS(conv_raw!$F$3:$F$7000, conv_raw!$M$3:$M$7000, conv_analyse!$A76, conv_raw!$G$3:$G$7000, conv_analyse!L$1)*conv_check!$C$6</f>
        <v>0</v>
      </c>
      <c r="M76" s="66">
        <f>SUMIFS(conv_raw!$F$3:$F$7000, conv_raw!$M$3:$M$7000, conv_analyse!$A76, conv_raw!$G$3:$G$7000, conv_analyse!M$1)*conv_check!$C$6</f>
        <v>0</v>
      </c>
      <c r="N76" s="66">
        <f>SUMIFS(conv_raw!$F$3:$F$7000, conv_raw!$M$3:$M$7000, conv_analyse!$A76, conv_raw!$G$3:$G$7000, conv_analyse!N$1)*conv_check!$C$6</f>
        <v>0</v>
      </c>
      <c r="O76" s="66">
        <f>SUMIFS(conv_raw!$F$3:$F$7000, conv_raw!$M$3:$M$7000, conv_analyse!$A76, conv_raw!$G$3:$G$7000, conv_analyse!O$1)*conv_check!$C$6</f>
        <v>0</v>
      </c>
      <c r="P76" s="66">
        <f>SUMIFS(conv_raw!$F$3:$F$7000, conv_raw!$M$3:$M$7000, conv_analyse!$A76, conv_raw!$G$3:$G$7000, conv_analyse!P$1)*conv_check!$C$6</f>
        <v>0</v>
      </c>
      <c r="Q76" s="66">
        <f>SUMIFS(conv_raw!$F$3:$F$7000, conv_raw!$M$3:$M$7000, conv_analyse!$A76, conv_raw!$G$3:$G$7000, conv_analyse!Q$1)*conv_check!$C$6</f>
        <v>0</v>
      </c>
      <c r="R76" s="66">
        <f>SUMIFS(conv_raw!$F$3:$F$7000, conv_raw!$M$3:$M$7000, conv_analyse!$A76, conv_raw!$G$3:$G$7000, conv_analyse!R$1)*conv_check!$C$6</f>
        <v>0</v>
      </c>
      <c r="S76" s="66">
        <f>SUMIFS(conv_raw!$F$3:$F$7000, conv_raw!$M$3:$M$7000, conv_analyse!$A76, conv_raw!$G$3:$G$7000, conv_analyse!S$1)*conv_check!$C$6</f>
        <v>0</v>
      </c>
      <c r="T76" s="66">
        <f>SUMIFS(conv_raw!$F$3:$F$7000, conv_raw!$M$3:$M$7000, conv_analyse!$A76, conv_raw!$G$3:$G$7000, conv_analyse!T$1)*conv_check!$C$6</f>
        <v>106.46086925672206</v>
      </c>
    </row>
    <row r="77" spans="1:20" x14ac:dyDescent="0.25">
      <c r="A77">
        <v>1975</v>
      </c>
      <c r="B77" s="66">
        <f>SUMIFS(conv_raw!$F$3:$F$7000, conv_raw!$M$3:$M$7000, conv_analyse!$A77, conv_raw!$G$3:$G$7000, conv_analyse!B$1)*conv_check!$C$6</f>
        <v>3615.0469117213502</v>
      </c>
      <c r="C77" s="66">
        <f>SUMIFS(conv_raw!$F$3:$F$7000, conv_raw!$M$3:$M$7000, conv_analyse!$A77, conv_raw!$G$3:$G$7000, conv_analyse!C$1)*conv_check!$C$6</f>
        <v>805.46052398177881</v>
      </c>
      <c r="D77" s="66">
        <f>SUMIFS(conv_raw!$F$3:$F$7000, conv_raw!$M$3:$M$7000, conv_analyse!$A77, conv_raw!$G$3:$G$7000, conv_analyse!D$1)*conv_check!$C$6</f>
        <v>2654.5177268616881</v>
      </c>
      <c r="E77" s="66">
        <f>SUMIFS(conv_raw!$F$3:$F$7000, conv_raw!$M$3:$M$7000, conv_analyse!$A77, conv_raw!$G$3:$G$7000, conv_analyse!E$1)*conv_check!$C$6</f>
        <v>616.35240095996983</v>
      </c>
      <c r="F77" s="66">
        <f>SUMIFS(conv_raw!$F$3:$F$7000, conv_raw!$M$3:$M$7000, conv_analyse!$A77, conv_raw!$G$3:$G$7000, conv_analyse!F$1)*conv_check!$C$6</f>
        <v>224.12814580362539</v>
      </c>
      <c r="G77" s="66">
        <f>SUMIFS(conv_raw!$F$3:$F$7000, conv_raw!$M$3:$M$7000, conv_analyse!$A77, conv_raw!$G$3:$G$7000, conv_analyse!G$1)*conv_check!$C$6</f>
        <v>403.43066244652573</v>
      </c>
      <c r="H77" s="66">
        <f>SUMIFS(conv_raw!$F$3:$F$7000, conv_raw!$M$3:$M$7000, conv_analyse!$A77, conv_raw!$G$3:$G$7000, conv_analyse!H$1)*conv_check!$C$6</f>
        <v>0</v>
      </c>
      <c r="I77" s="66">
        <f>SUMIFS(conv_raw!$F$3:$F$7000, conv_raw!$M$3:$M$7000, conv_analyse!$A77, conv_raw!$G$3:$G$7000, conv_analyse!I$1)*conv_check!$C$6</f>
        <v>3098.5716157351212</v>
      </c>
      <c r="J77" s="66">
        <f>SUMIFS(conv_raw!$F$3:$F$7000, conv_raw!$M$3:$M$7000, conv_analyse!$A77, conv_raw!$G$3:$G$7000, conv_analyse!J$1)*conv_check!$C$6</f>
        <v>0</v>
      </c>
      <c r="K77" s="66">
        <f>SUMIFS(conv_raw!$F$3:$F$7000, conv_raw!$M$3:$M$7000, conv_analyse!$A77, conv_raw!$G$3:$G$7000, conv_analyse!K$1)*conv_check!$C$6</f>
        <v>3623.8719574623683</v>
      </c>
      <c r="L77" s="66">
        <f>SUMIFS(conv_raw!$F$3:$F$7000, conv_raw!$M$3:$M$7000, conv_analyse!$A77, conv_raw!$G$3:$G$7000, conv_analyse!L$1)*conv_check!$C$6</f>
        <v>0</v>
      </c>
      <c r="M77" s="66">
        <f>SUMIFS(conv_raw!$F$3:$F$7000, conv_raw!$M$3:$M$7000, conv_analyse!$A77, conv_raw!$G$3:$G$7000, conv_analyse!M$1)*conv_check!$C$6</f>
        <v>420.24027338179764</v>
      </c>
      <c r="N77" s="66">
        <f>SUMIFS(conv_raw!$F$3:$F$7000, conv_raw!$M$3:$M$7000, conv_analyse!$A77, conv_raw!$G$3:$G$7000, conv_analyse!N$1)*conv_check!$C$6</f>
        <v>0</v>
      </c>
      <c r="O77" s="66">
        <f>SUMIFS(conv_raw!$F$3:$F$7000, conv_raw!$M$3:$M$7000, conv_analyse!$A77, conv_raw!$G$3:$G$7000, conv_analyse!O$1)*conv_check!$C$6</f>
        <v>0</v>
      </c>
      <c r="P77" s="66">
        <f>SUMIFS(conv_raw!$F$3:$F$7000, conv_raw!$M$3:$M$7000, conv_analyse!$A77, conv_raw!$G$3:$G$7000, conv_analyse!P$1)*conv_check!$C$6</f>
        <v>0</v>
      </c>
      <c r="Q77" s="66">
        <f>SUMIFS(conv_raw!$F$3:$F$7000, conv_raw!$M$3:$M$7000, conv_analyse!$A77, conv_raw!$G$3:$G$7000, conv_analyse!Q$1)*conv_check!$C$6</f>
        <v>0</v>
      </c>
      <c r="R77" s="66">
        <f>SUMIFS(conv_raw!$F$3:$F$7000, conv_raw!$M$3:$M$7000, conv_analyse!$A77, conv_raw!$G$3:$G$7000, conv_analyse!R$1)*conv_check!$C$6</f>
        <v>0</v>
      </c>
      <c r="S77" s="66">
        <f>SUMIFS(conv_raw!$F$3:$F$7000, conv_raw!$M$3:$M$7000, conv_analyse!$A77, conv_raw!$G$3:$G$7000, conv_analyse!S$1)*conv_check!$C$6</f>
        <v>0</v>
      </c>
      <c r="T77" s="66">
        <f>SUMIFS(conv_raw!$F$3:$F$7000, conv_raw!$M$3:$M$7000, conv_analyse!$A77, conv_raw!$G$3:$G$7000, conv_analyse!T$1)*conv_check!$C$6</f>
        <v>0</v>
      </c>
    </row>
    <row r="78" spans="1:20" x14ac:dyDescent="0.25">
      <c r="A78">
        <v>1976</v>
      </c>
      <c r="B78" s="66">
        <f>SUMIFS(conv_raw!$F$3:$F$7000, conv_raw!$M$3:$M$7000, conv_analyse!$A78, conv_raw!$G$3:$G$7000, conv_analyse!B$1)*conv_check!$C$6</f>
        <v>1675.3578898820999</v>
      </c>
      <c r="C78" s="66">
        <f>SUMIFS(conv_raw!$F$3:$F$7000, conv_raw!$M$3:$M$7000, conv_analyse!$A78, conv_raw!$G$3:$G$7000, conv_analyse!C$1)*conv_check!$C$6</f>
        <v>459.46269889743206</v>
      </c>
      <c r="D78" s="66">
        <f>SUMIFS(conv_raw!$F$3:$F$7000, conv_raw!$M$3:$M$7000, conv_analyse!$A78, conv_raw!$G$3:$G$7000, conv_analyse!D$1)*conv_check!$C$6</f>
        <v>3968.3289015443152</v>
      </c>
      <c r="E78" s="66">
        <f>SUMIFS(conv_raw!$F$3:$F$7000, conv_raw!$M$3:$M$7000, conv_analyse!$A78, conv_raw!$G$3:$G$7000, conv_analyse!E$1)*conv_check!$C$6</f>
        <v>2406.5759655664278</v>
      </c>
      <c r="F78" s="66">
        <f>SUMIFS(conv_raw!$F$3:$F$7000, conv_raw!$M$3:$M$7000, conv_analyse!$A78, conv_raw!$G$3:$G$7000, conv_analyse!F$1)*conv_check!$C$6</f>
        <v>584.41414018295325</v>
      </c>
      <c r="G78" s="66">
        <f>SUMIFS(conv_raw!$F$3:$F$7000, conv_raw!$M$3:$M$7000, conv_analyse!$A78, conv_raw!$G$3:$G$7000, conv_analyse!G$1)*conv_check!$C$6</f>
        <v>1059.0054889221301</v>
      </c>
      <c r="H78" s="66">
        <f>SUMIFS(conv_raw!$F$3:$F$7000, conv_raw!$M$3:$M$7000, conv_analyse!$A78, conv_raw!$G$3:$G$7000, conv_analyse!H$1)*conv_check!$C$6</f>
        <v>0</v>
      </c>
      <c r="I78" s="66">
        <f>SUMIFS(conv_raw!$F$3:$F$7000, conv_raw!$M$3:$M$7000, conv_analyse!$A78, conv_raw!$G$3:$G$7000, conv_analyse!I$1)*conv_check!$C$6</f>
        <v>4115.5530773190712</v>
      </c>
      <c r="J78" s="66">
        <f>SUMIFS(conv_raw!$F$3:$F$7000, conv_raw!$M$3:$M$7000, conv_analyse!$A78, conv_raw!$G$3:$G$7000, conv_analyse!J$1)*conv_check!$C$6</f>
        <v>0</v>
      </c>
      <c r="K78" s="66">
        <f>SUMIFS(conv_raw!$F$3:$F$7000, conv_raw!$M$3:$M$7000, conv_analyse!$A78, conv_raw!$G$3:$G$7000, conv_analyse!K$1)*conv_check!$C$6</f>
        <v>1596.9130388508308</v>
      </c>
      <c r="L78" s="66">
        <f>SUMIFS(conv_raw!$F$3:$F$7000, conv_raw!$M$3:$M$7000, conv_analyse!$A78, conv_raw!$G$3:$G$7000, conv_analyse!L$1)*conv_check!$C$6</f>
        <v>0</v>
      </c>
      <c r="M78" s="66">
        <f>SUMIFS(conv_raw!$F$3:$F$7000, conv_raw!$M$3:$M$7000, conv_analyse!$A78, conv_raw!$G$3:$G$7000, conv_analyse!M$1)*conv_check!$C$6</f>
        <v>420.24027338179764</v>
      </c>
      <c r="N78" s="66">
        <f>SUMIFS(conv_raw!$F$3:$F$7000, conv_raw!$M$3:$M$7000, conv_analyse!$A78, conv_raw!$G$3:$G$7000, conv_analyse!N$1)*conv_check!$C$6</f>
        <v>0</v>
      </c>
      <c r="O78" s="66">
        <f>SUMIFS(conv_raw!$F$3:$F$7000, conv_raw!$M$3:$M$7000, conv_analyse!$A78, conv_raw!$G$3:$G$7000, conv_analyse!O$1)*conv_check!$C$6</f>
        <v>0</v>
      </c>
      <c r="P78" s="66">
        <f>SUMIFS(conv_raw!$F$3:$F$7000, conv_raw!$M$3:$M$7000, conv_analyse!$A78, conv_raw!$G$3:$G$7000, conv_analyse!P$1)*conv_check!$C$6</f>
        <v>0</v>
      </c>
      <c r="Q78" s="66">
        <f>SUMIFS(conv_raw!$F$3:$F$7000, conv_raw!$M$3:$M$7000, conv_analyse!$A78, conv_raw!$G$3:$G$7000, conv_analyse!Q$1)*conv_check!$C$6</f>
        <v>0</v>
      </c>
      <c r="R78" s="66">
        <f>SUMIFS(conv_raw!$F$3:$F$7000, conv_raw!$M$3:$M$7000, conv_analyse!$A78, conv_raw!$G$3:$G$7000, conv_analyse!R$1)*conv_check!$C$6</f>
        <v>0</v>
      </c>
      <c r="S78" s="66">
        <f>SUMIFS(conv_raw!$F$3:$F$7000, conv_raw!$M$3:$M$7000, conv_analyse!$A78, conv_raw!$G$3:$G$7000, conv_analyse!S$1)*conv_check!$C$6</f>
        <v>0</v>
      </c>
      <c r="T78" s="66">
        <f>SUMIFS(conv_raw!$F$3:$F$7000, conv_raw!$M$3:$M$7000, conv_analyse!$A78, conv_raw!$G$3:$G$7000, conv_analyse!T$1)*conv_check!$C$6</f>
        <v>0</v>
      </c>
    </row>
    <row r="79" spans="1:20" x14ac:dyDescent="0.25">
      <c r="A79">
        <v>1977</v>
      </c>
      <c r="B79" s="66">
        <f>SUMIFS(conv_raw!$F$3:$F$7000, conv_raw!$M$3:$M$7000, conv_analyse!$A79, conv_raw!$G$3:$G$7000, conv_analyse!B$1)*conv_check!$C$6</f>
        <v>2800.2010216340445</v>
      </c>
      <c r="C79" s="66">
        <f>SUMIFS(conv_raw!$F$3:$F$7000, conv_raw!$M$3:$M$7000, conv_analyse!$A79, conv_raw!$G$3:$G$7000, conv_analyse!C$1)*conv_check!$C$6</f>
        <v>63.316201189524179</v>
      </c>
      <c r="D79" s="66">
        <f>SUMIFS(conv_raw!$F$3:$F$7000, conv_raw!$M$3:$M$7000, conv_analyse!$A79, conv_raw!$G$3:$G$7000, conv_analyse!D$1)*conv_check!$C$6</f>
        <v>3060.7499911307591</v>
      </c>
      <c r="E79" s="66">
        <f>SUMIFS(conv_raw!$F$3:$F$7000, conv_raw!$M$3:$M$7000, conv_analyse!$A79, conv_raw!$G$3:$G$7000, conv_analyse!E$1)*conv_check!$C$6</f>
        <v>0</v>
      </c>
      <c r="F79" s="66">
        <f>SUMIFS(conv_raw!$F$3:$F$7000, conv_raw!$M$3:$M$7000, conv_analyse!$A79, conv_raw!$G$3:$G$7000, conv_analyse!F$1)*conv_check!$C$6</f>
        <v>3607.762746982733</v>
      </c>
      <c r="G79" s="66">
        <f>SUMIFS(conv_raw!$F$3:$F$7000, conv_raw!$M$3:$M$7000, conv_analyse!$A79, conv_raw!$G$3:$G$7000, conv_analyse!G$1)*conv_check!$C$6</f>
        <v>938.53661055268128</v>
      </c>
      <c r="H79" s="66">
        <f>SUMIFS(conv_raw!$F$3:$F$7000, conv_raw!$M$3:$M$7000, conv_analyse!$A79, conv_raw!$G$3:$G$7000, conv_analyse!H$1)*conv_check!$C$6</f>
        <v>0</v>
      </c>
      <c r="I79" s="66">
        <f>SUMIFS(conv_raw!$F$3:$F$7000, conv_raw!$M$3:$M$7000, conv_analyse!$A79, conv_raw!$G$3:$G$7000, conv_analyse!I$1)*conv_check!$C$6</f>
        <v>1619.3258534311935</v>
      </c>
      <c r="J79" s="66">
        <f>SUMIFS(conv_raw!$F$3:$F$7000, conv_raw!$M$3:$M$7000, conv_analyse!$A79, conv_raw!$G$3:$G$7000, conv_analyse!J$1)*conv_check!$C$6</f>
        <v>0</v>
      </c>
      <c r="K79" s="66">
        <f>SUMIFS(conv_raw!$F$3:$F$7000, conv_raw!$M$3:$M$7000, conv_analyse!$A79, conv_raw!$G$3:$G$7000, conv_analyse!K$1)*conv_check!$C$6</f>
        <v>1938.7084612013596</v>
      </c>
      <c r="L79" s="66">
        <f>SUMIFS(conv_raw!$F$3:$F$7000, conv_raw!$M$3:$M$7000, conv_analyse!$A79, conv_raw!$G$3:$G$7000, conv_analyse!L$1)*conv_check!$C$6</f>
        <v>0</v>
      </c>
      <c r="M79" s="66">
        <f>SUMIFS(conv_raw!$F$3:$F$7000, conv_raw!$M$3:$M$7000, conv_analyse!$A79, conv_raw!$G$3:$G$7000, conv_analyse!M$1)*conv_check!$C$6</f>
        <v>0</v>
      </c>
      <c r="N79" s="66">
        <f>SUMIFS(conv_raw!$F$3:$F$7000, conv_raw!$M$3:$M$7000, conv_analyse!$A79, conv_raw!$G$3:$G$7000, conv_analyse!N$1)*conv_check!$C$6</f>
        <v>0</v>
      </c>
      <c r="O79" s="66">
        <f>SUMIFS(conv_raw!$F$3:$F$7000, conv_raw!$M$3:$M$7000, conv_analyse!$A79, conv_raw!$G$3:$G$7000, conv_analyse!O$1)*conv_check!$C$6</f>
        <v>0</v>
      </c>
      <c r="P79" s="66">
        <f>SUMIFS(conv_raw!$F$3:$F$7000, conv_raw!$M$3:$M$7000, conv_analyse!$A79, conv_raw!$G$3:$G$7000, conv_analyse!P$1)*conv_check!$C$6</f>
        <v>0</v>
      </c>
      <c r="Q79" s="66">
        <f>SUMIFS(conv_raw!$F$3:$F$7000, conv_raw!$M$3:$M$7000, conv_analyse!$A79, conv_raw!$G$3:$G$7000, conv_analyse!Q$1)*conv_check!$C$6</f>
        <v>0</v>
      </c>
      <c r="R79" s="66">
        <f>SUMIFS(conv_raw!$F$3:$F$7000, conv_raw!$M$3:$M$7000, conv_analyse!$A79, conv_raw!$G$3:$G$7000, conv_analyse!R$1)*conv_check!$C$6</f>
        <v>0</v>
      </c>
      <c r="S79" s="66">
        <f>SUMIFS(conv_raw!$F$3:$F$7000, conv_raw!$M$3:$M$7000, conv_analyse!$A79, conv_raw!$G$3:$G$7000, conv_analyse!S$1)*conv_check!$C$6</f>
        <v>0</v>
      </c>
      <c r="T79" s="66">
        <f>SUMIFS(conv_raw!$F$3:$F$7000, conv_raw!$M$3:$M$7000, conv_analyse!$A79, conv_raw!$G$3:$G$7000, conv_analyse!T$1)*conv_check!$C$6</f>
        <v>493.08192076797587</v>
      </c>
    </row>
    <row r="80" spans="1:20" x14ac:dyDescent="0.25">
      <c r="A80">
        <v>1978</v>
      </c>
      <c r="B80" s="66">
        <f>SUMIFS(conv_raw!$F$3:$F$7000, conv_raw!$M$3:$M$7000, conv_analyse!$A80, conv_raw!$G$3:$G$7000, conv_analyse!B$1)*conv_check!$C$6</f>
        <v>1512.8649841744714</v>
      </c>
      <c r="C80" s="66">
        <f>SUMIFS(conv_raw!$F$3:$F$7000, conv_raw!$M$3:$M$7000, conv_analyse!$A80, conv_raw!$G$3:$G$7000, conv_analyse!C$1)*conv_check!$C$6</f>
        <v>367.00983875343655</v>
      </c>
      <c r="D80" s="66">
        <f>SUMIFS(conv_raw!$F$3:$F$7000, conv_raw!$M$3:$M$7000, conv_analyse!$A80, conv_raw!$G$3:$G$7000, conv_analyse!D$1)*conv_check!$C$6</f>
        <v>3145.0782059893731</v>
      </c>
      <c r="E80" s="66">
        <f>SUMIFS(conv_raw!$F$3:$F$7000, conv_raw!$M$3:$M$7000, conv_analyse!$A80, conv_raw!$G$3:$G$7000, conv_analyse!E$1)*conv_check!$C$6</f>
        <v>2650.3153241278701</v>
      </c>
      <c r="F80" s="66">
        <f>SUMIFS(conv_raw!$F$3:$F$7000, conv_raw!$M$3:$M$7000, conv_analyse!$A80, conv_raw!$G$3:$G$7000, conv_analyse!F$1)*conv_check!$C$6</f>
        <v>1064.6086925672207</v>
      </c>
      <c r="G80" s="66">
        <f>SUMIFS(conv_raw!$F$3:$F$7000, conv_raw!$M$3:$M$7000, conv_analyse!$A80, conv_raw!$G$3:$G$7000, conv_analyse!G$1)*conv_check!$C$6</f>
        <v>0</v>
      </c>
      <c r="H80" s="66">
        <f>SUMIFS(conv_raw!$F$3:$F$7000, conv_raw!$M$3:$M$7000, conv_analyse!$A80, conv_raw!$G$3:$G$7000, conv_analyse!H$1)*conv_check!$C$6</f>
        <v>0</v>
      </c>
      <c r="I80" s="66">
        <f>SUMIFS(conv_raw!$F$3:$F$7000, conv_raw!$M$3:$M$7000, conv_analyse!$A80, conv_raw!$G$3:$G$7000, conv_analyse!I$1)*conv_check!$C$6</f>
        <v>4286.4507884943359</v>
      </c>
      <c r="J80" s="66">
        <f>SUMIFS(conv_raw!$F$3:$F$7000, conv_raw!$M$3:$M$7000, conv_analyse!$A80, conv_raw!$G$3:$G$7000, conv_analyse!J$1)*conv_check!$C$6</f>
        <v>0</v>
      </c>
      <c r="K80" s="66">
        <f>SUMIFS(conv_raw!$F$3:$F$7000, conv_raw!$M$3:$M$7000, conv_analyse!$A80, conv_raw!$G$3:$G$7000, conv_analyse!K$1)*conv_check!$C$6</f>
        <v>1976.5300858057215</v>
      </c>
      <c r="L80" s="66">
        <f>SUMIFS(conv_raw!$F$3:$F$7000, conv_raw!$M$3:$M$7000, conv_analyse!$A80, conv_raw!$G$3:$G$7000, conv_analyse!L$1)*conv_check!$C$6</f>
        <v>0</v>
      </c>
      <c r="M80" s="66">
        <f>SUMIFS(conv_raw!$F$3:$F$7000, conv_raw!$M$3:$M$7000, conv_analyse!$A80, conv_raw!$G$3:$G$7000, conv_analyse!M$1)*conv_check!$C$6</f>
        <v>0</v>
      </c>
      <c r="N80" s="66">
        <f>SUMIFS(conv_raw!$F$3:$F$7000, conv_raw!$M$3:$M$7000, conv_analyse!$A80, conv_raw!$G$3:$G$7000, conv_analyse!N$1)*conv_check!$C$6</f>
        <v>0</v>
      </c>
      <c r="O80" s="66">
        <f>SUMIFS(conv_raw!$F$3:$F$7000, conv_raw!$M$3:$M$7000, conv_analyse!$A80, conv_raw!$G$3:$G$7000, conv_analyse!O$1)*conv_check!$C$6</f>
        <v>0</v>
      </c>
      <c r="P80" s="66">
        <f>SUMIFS(conv_raw!$F$3:$F$7000, conv_raw!$M$3:$M$7000, conv_analyse!$A80, conv_raw!$G$3:$G$7000, conv_analyse!P$1)*conv_check!$C$6</f>
        <v>0</v>
      </c>
      <c r="Q80" s="66">
        <f>SUMIFS(conv_raw!$F$3:$F$7000, conv_raw!$M$3:$M$7000, conv_analyse!$A80, conv_raw!$G$3:$G$7000, conv_analyse!Q$1)*conv_check!$C$6</f>
        <v>0</v>
      </c>
      <c r="R80" s="66">
        <f>SUMIFS(conv_raw!$F$3:$F$7000, conv_raw!$M$3:$M$7000, conv_analyse!$A80, conv_raw!$G$3:$G$7000, conv_analyse!R$1)*conv_check!$C$6</f>
        <v>0</v>
      </c>
      <c r="S80" s="66">
        <f>SUMIFS(conv_raw!$F$3:$F$7000, conv_raw!$M$3:$M$7000, conv_analyse!$A80, conv_raw!$G$3:$G$7000, conv_analyse!S$1)*conv_check!$C$6</f>
        <v>0</v>
      </c>
      <c r="T80" s="66">
        <f>SUMIFS(conv_raw!$F$3:$F$7000, conv_raw!$M$3:$M$7000, conv_analyse!$A80, conv_raw!$G$3:$G$7000, conv_analyse!T$1)*conv_check!$C$6</f>
        <v>0</v>
      </c>
    </row>
    <row r="81" spans="1:20" x14ac:dyDescent="0.25">
      <c r="A81">
        <v>1979</v>
      </c>
      <c r="B81" s="66">
        <f>SUMIFS(conv_raw!$F$3:$F$7000, conv_raw!$M$3:$M$7000, conv_analyse!$A81, conv_raw!$G$3:$G$7000, conv_analyse!B$1)*conv_check!$C$6</f>
        <v>645.76922009669568</v>
      </c>
      <c r="C81" s="66">
        <f>SUMIFS(conv_raw!$F$3:$F$7000, conv_raw!$M$3:$M$7000, conv_analyse!$A81, conv_raw!$G$3:$G$7000, conv_analyse!C$1)*conv_check!$C$6</f>
        <v>235.33455309380668</v>
      </c>
      <c r="D81" s="66">
        <f>SUMIFS(conv_raw!$F$3:$F$7000, conv_raw!$M$3:$M$7000, conv_analyse!$A81, conv_raw!$G$3:$G$7000, conv_analyse!D$1)*conv_check!$C$6</f>
        <v>5334.3899502174118</v>
      </c>
      <c r="E81" s="66">
        <f>SUMIFS(conv_raw!$F$3:$F$7000, conv_raw!$M$3:$M$7000, conv_analyse!$A81, conv_raw!$G$3:$G$7000, conv_analyse!E$1)*conv_check!$C$6</f>
        <v>2826.8162389482254</v>
      </c>
      <c r="F81" s="66">
        <f>SUMIFS(conv_raw!$F$3:$F$7000, conv_raw!$M$3:$M$7000, conv_analyse!$A81, conv_raw!$G$3:$G$7000, conv_analyse!F$1)*conv_check!$C$6</f>
        <v>0</v>
      </c>
      <c r="G81" s="66">
        <f>SUMIFS(conv_raw!$F$3:$F$7000, conv_raw!$M$3:$M$7000, conv_analyse!$A81, conv_raw!$G$3:$G$7000, conv_analyse!G$1)*conv_check!$C$6</f>
        <v>1891.0812302180893</v>
      </c>
      <c r="H81" s="66">
        <f>SUMIFS(conv_raw!$F$3:$F$7000, conv_raw!$M$3:$M$7000, conv_analyse!$A81, conv_raw!$G$3:$G$7000, conv_analyse!H$1)*conv_check!$C$6</f>
        <v>0</v>
      </c>
      <c r="I81" s="66">
        <f>SUMIFS(conv_raw!$F$3:$F$7000, conv_raw!$M$3:$M$7000, conv_analyse!$A81, conv_raw!$G$3:$G$7000, conv_analyse!I$1)*conv_check!$C$6</f>
        <v>3782.1624604361787</v>
      </c>
      <c r="J81" s="66">
        <f>SUMIFS(conv_raw!$F$3:$F$7000, conv_raw!$M$3:$M$7000, conv_analyse!$A81, conv_raw!$G$3:$G$7000, conv_analyse!J$1)*conv_check!$C$6</f>
        <v>0</v>
      </c>
      <c r="K81" s="66">
        <f>SUMIFS(conv_raw!$F$3:$F$7000, conv_raw!$M$3:$M$7000, conv_analyse!$A81, conv_raw!$G$3:$G$7000, conv_analyse!K$1)*conv_check!$C$6</f>
        <v>1826.644388299547</v>
      </c>
      <c r="L81" s="66">
        <f>SUMIFS(conv_raw!$F$3:$F$7000, conv_raw!$M$3:$M$7000, conv_analyse!$A81, conv_raw!$G$3:$G$7000, conv_analyse!L$1)*conv_check!$C$6</f>
        <v>0</v>
      </c>
      <c r="M81" s="66">
        <f>SUMIFS(conv_raw!$F$3:$F$7000, conv_raw!$M$3:$M$7000, conv_analyse!$A81, conv_raw!$G$3:$G$7000, conv_analyse!M$1)*conv_check!$C$6</f>
        <v>0</v>
      </c>
      <c r="N81" s="66">
        <f>SUMIFS(conv_raw!$F$3:$F$7000, conv_raw!$M$3:$M$7000, conv_analyse!$A81, conv_raw!$G$3:$G$7000, conv_analyse!N$1)*conv_check!$C$6</f>
        <v>0</v>
      </c>
      <c r="O81" s="66">
        <f>SUMIFS(conv_raw!$F$3:$F$7000, conv_raw!$M$3:$M$7000, conv_analyse!$A81, conv_raw!$G$3:$G$7000, conv_analyse!O$1)*conv_check!$C$6</f>
        <v>0</v>
      </c>
      <c r="P81" s="66">
        <f>SUMIFS(conv_raw!$F$3:$F$7000, conv_raw!$M$3:$M$7000, conv_analyse!$A81, conv_raw!$G$3:$G$7000, conv_analyse!P$1)*conv_check!$C$6</f>
        <v>0</v>
      </c>
      <c r="Q81" s="66">
        <f>SUMIFS(conv_raw!$F$3:$F$7000, conv_raw!$M$3:$M$7000, conv_analyse!$A81, conv_raw!$G$3:$G$7000, conv_analyse!Q$1)*conv_check!$C$6</f>
        <v>0</v>
      </c>
      <c r="R81" s="66">
        <f>SUMIFS(conv_raw!$F$3:$F$7000, conv_raw!$M$3:$M$7000, conv_analyse!$A81, conv_raw!$G$3:$G$7000, conv_analyse!R$1)*conv_check!$C$6</f>
        <v>0</v>
      </c>
      <c r="S81" s="66">
        <f>SUMIFS(conv_raw!$F$3:$F$7000, conv_raw!$M$3:$M$7000, conv_analyse!$A81, conv_raw!$G$3:$G$7000, conv_analyse!S$1)*conv_check!$C$6</f>
        <v>0</v>
      </c>
      <c r="T81" s="66">
        <f>SUMIFS(conv_raw!$F$3:$F$7000, conv_raw!$M$3:$M$7000, conv_analyse!$A81, conv_raw!$G$3:$G$7000, conv_analyse!T$1)*conv_check!$C$6</f>
        <v>0</v>
      </c>
    </row>
    <row r="82" spans="1:20" x14ac:dyDescent="0.25">
      <c r="A82">
        <v>1980</v>
      </c>
      <c r="B82" s="66">
        <f>SUMIFS(conv_raw!$F$3:$F$7000, conv_raw!$M$3:$M$7000, conv_analyse!$A82, conv_raw!$G$3:$G$7000, conv_analyse!B$1)*conv_check!$C$6</f>
        <v>1846.2556010573642</v>
      </c>
      <c r="C82" s="66">
        <f>SUMIFS(conv_raw!$F$3:$F$7000, conv_raw!$M$3:$M$7000, conv_analyse!$A82, conv_raw!$G$3:$G$7000, conv_analyse!C$1)*conv_check!$C$6</f>
        <v>0</v>
      </c>
      <c r="D82" s="66">
        <f>SUMIFS(conv_raw!$F$3:$F$7000, conv_raw!$M$3:$M$7000, conv_analyse!$A82, conv_raw!$G$3:$G$7000, conv_analyse!D$1)*conv_check!$C$6</f>
        <v>3711.1418542346551</v>
      </c>
      <c r="E82" s="66">
        <f>SUMIFS(conv_raw!$F$3:$F$7000, conv_raw!$M$3:$M$7000, conv_analyse!$A82, conv_raw!$G$3:$G$7000, conv_analyse!E$1)*conv_check!$C$6</f>
        <v>0</v>
      </c>
      <c r="F82" s="66">
        <f>SUMIFS(conv_raw!$F$3:$F$7000, conv_raw!$M$3:$M$7000, conv_analyse!$A82, conv_raw!$G$3:$G$7000, conv_analyse!F$1)*conv_check!$C$6</f>
        <v>208.29909550624433</v>
      </c>
      <c r="G82" s="66">
        <f>SUMIFS(conv_raw!$F$3:$F$7000, conv_raw!$M$3:$M$7000, conv_analyse!$A82, conv_raw!$G$3:$G$7000, conv_analyse!G$1)*conv_check!$C$6</f>
        <v>1078.6167016799473</v>
      </c>
      <c r="H82" s="66">
        <f>SUMIFS(conv_raw!$F$3:$F$7000, conv_raw!$M$3:$M$7000, conv_analyse!$A82, conv_raw!$G$3:$G$7000, conv_analyse!H$1)*conv_check!$C$6</f>
        <v>0</v>
      </c>
      <c r="I82" s="66">
        <f>SUMIFS(conv_raw!$F$3:$F$7000, conv_raw!$M$3:$M$7000, conv_analyse!$A82, conv_raw!$G$3:$G$7000, conv_analyse!I$1)*conv_check!$C$6</f>
        <v>11284.852141212539</v>
      </c>
      <c r="J82" s="66">
        <f>SUMIFS(conv_raw!$F$3:$F$7000, conv_raw!$M$3:$M$7000, conv_analyse!$A82, conv_raw!$G$3:$G$7000, conv_analyse!J$1)*conv_check!$C$6</f>
        <v>0</v>
      </c>
      <c r="K82" s="66">
        <f>SUMIFS(conv_raw!$F$3:$F$7000, conv_raw!$M$3:$M$7000, conv_analyse!$A82, conv_raw!$G$3:$G$7000, conv_analyse!K$1)*conv_check!$C$6</f>
        <v>1320.9552593301171</v>
      </c>
      <c r="L82" s="66">
        <f>SUMIFS(conv_raw!$F$3:$F$7000, conv_raw!$M$3:$M$7000, conv_analyse!$A82, conv_raw!$G$3:$G$7000, conv_analyse!L$1)*conv_check!$C$6</f>
        <v>0</v>
      </c>
      <c r="M82" s="66">
        <f>SUMIFS(conv_raw!$F$3:$F$7000, conv_raw!$M$3:$M$7000, conv_analyse!$A82, conv_raw!$G$3:$G$7000, conv_analyse!M$1)*conv_check!$C$6</f>
        <v>0</v>
      </c>
      <c r="N82" s="66">
        <f>SUMIFS(conv_raw!$F$3:$F$7000, conv_raw!$M$3:$M$7000, conv_analyse!$A82, conv_raw!$G$3:$G$7000, conv_analyse!N$1)*conv_check!$C$6</f>
        <v>0</v>
      </c>
      <c r="O82" s="66">
        <f>SUMIFS(conv_raw!$F$3:$F$7000, conv_raw!$M$3:$M$7000, conv_analyse!$A82, conv_raw!$G$3:$G$7000, conv_analyse!O$1)*conv_check!$C$6</f>
        <v>0</v>
      </c>
      <c r="P82" s="66">
        <f>SUMIFS(conv_raw!$F$3:$F$7000, conv_raw!$M$3:$M$7000, conv_analyse!$A82, conv_raw!$G$3:$G$7000, conv_analyse!P$1)*conv_check!$C$6</f>
        <v>0</v>
      </c>
      <c r="Q82" s="66">
        <f>SUMIFS(conv_raw!$F$3:$F$7000, conv_raw!$M$3:$M$7000, conv_analyse!$A82, conv_raw!$G$3:$G$7000, conv_analyse!Q$1)*conv_check!$C$6</f>
        <v>0</v>
      </c>
      <c r="R82" s="66">
        <f>SUMIFS(conv_raw!$F$3:$F$7000, conv_raw!$M$3:$M$7000, conv_analyse!$A82, conv_raw!$G$3:$G$7000, conv_analyse!R$1)*conv_check!$C$6</f>
        <v>0</v>
      </c>
      <c r="S82" s="66">
        <f>SUMIFS(conv_raw!$F$3:$F$7000, conv_raw!$M$3:$M$7000, conv_analyse!$A82, conv_raw!$G$3:$G$7000, conv_analyse!S$1)*conv_check!$C$6</f>
        <v>0</v>
      </c>
      <c r="T82" s="66">
        <f>SUMIFS(conv_raw!$F$3:$F$7000, conv_raw!$M$3:$M$7000, conv_analyse!$A82, conv_raw!$G$3:$G$7000, conv_analyse!T$1)*conv_check!$C$6</f>
        <v>0</v>
      </c>
    </row>
    <row r="83" spans="1:20" x14ac:dyDescent="0.25">
      <c r="A83">
        <v>1981</v>
      </c>
      <c r="B83" s="66">
        <f>SUMIFS(conv_raw!$F$3:$F$7000, conv_raw!$M$3:$M$7000, conv_analyse!$A83, conv_raw!$G$3:$G$7000, conv_analyse!B$1)*conv_check!$C$6</f>
        <v>1175.2719645577606</v>
      </c>
      <c r="C83" s="66">
        <f>SUMIFS(conv_raw!$F$3:$F$7000, conv_raw!$M$3:$M$7000, conv_analyse!$A83, conv_raw!$G$3:$G$7000, conv_analyse!C$1)*conv_check!$C$6</f>
        <v>0</v>
      </c>
      <c r="D83" s="66">
        <f>SUMIFS(conv_raw!$F$3:$F$7000, conv_raw!$M$3:$M$7000, conv_analyse!$A83, conv_raw!$G$3:$G$7000, conv_analyse!D$1)*conv_check!$C$6</f>
        <v>3520.2126900281914</v>
      </c>
      <c r="E83" s="66">
        <f>SUMIFS(conv_raw!$F$3:$F$7000, conv_raw!$M$3:$M$7000, conv_analyse!$A83, conv_raw!$G$3:$G$7000, conv_analyse!E$1)*conv_check!$C$6</f>
        <v>672.38443741087622</v>
      </c>
      <c r="F83" s="66">
        <f>SUMIFS(conv_raw!$F$3:$F$7000, conv_raw!$M$3:$M$7000, conv_analyse!$A83, conv_raw!$G$3:$G$7000, conv_analyse!F$1)*conv_check!$C$6</f>
        <v>467.86750436506799</v>
      </c>
      <c r="G83" s="66">
        <f>SUMIFS(conv_raw!$F$3:$F$7000, conv_raw!$M$3:$M$7000, conv_analyse!$A83, conv_raw!$G$3:$G$7000, conv_analyse!G$1)*conv_check!$C$6</f>
        <v>1173.871163646488</v>
      </c>
      <c r="H83" s="66">
        <f>SUMIFS(conv_raw!$F$3:$F$7000, conv_raw!$M$3:$M$7000, conv_analyse!$A83, conv_raw!$G$3:$G$7000, conv_analyse!H$1)*conv_check!$C$6</f>
        <v>0</v>
      </c>
      <c r="I83" s="66">
        <f>SUMIFS(conv_raw!$F$3:$F$7000, conv_raw!$M$3:$M$7000, conv_analyse!$A83, conv_raw!$G$3:$G$7000, conv_analyse!I$1)*conv_check!$C$6</f>
        <v>15204.293090953437</v>
      </c>
      <c r="J83" s="66">
        <f>SUMIFS(conv_raw!$F$3:$F$7000, conv_raw!$M$3:$M$7000, conv_analyse!$A83, conv_raw!$G$3:$G$7000, conv_analyse!J$1)*conv_check!$C$6</f>
        <v>0</v>
      </c>
      <c r="K83" s="66">
        <f>SUMIFS(conv_raw!$F$3:$F$7000, conv_raw!$M$3:$M$7000, conv_analyse!$A83, conv_raw!$G$3:$G$7000, conv_analyse!K$1)*conv_check!$C$6</f>
        <v>3022.9283665263974</v>
      </c>
      <c r="L83" s="66">
        <f>SUMIFS(conv_raw!$F$3:$F$7000, conv_raw!$M$3:$M$7000, conv_analyse!$A83, conv_raw!$G$3:$G$7000, conv_analyse!L$1)*conv_check!$C$6</f>
        <v>0</v>
      </c>
      <c r="M83" s="66">
        <f>SUMIFS(conv_raw!$F$3:$F$7000, conv_raw!$M$3:$M$7000, conv_analyse!$A83, conv_raw!$G$3:$G$7000, conv_analyse!M$1)*conv_check!$C$6</f>
        <v>0</v>
      </c>
      <c r="N83" s="66">
        <f>SUMIFS(conv_raw!$F$3:$F$7000, conv_raw!$M$3:$M$7000, conv_analyse!$A83, conv_raw!$G$3:$G$7000, conv_analyse!N$1)*conv_check!$C$6</f>
        <v>0</v>
      </c>
      <c r="O83" s="66">
        <f>SUMIFS(conv_raw!$F$3:$F$7000, conv_raw!$M$3:$M$7000, conv_analyse!$A83, conv_raw!$G$3:$G$7000, conv_analyse!O$1)*conv_check!$C$6</f>
        <v>0</v>
      </c>
      <c r="P83" s="66">
        <f>SUMIFS(conv_raw!$F$3:$F$7000, conv_raw!$M$3:$M$7000, conv_analyse!$A83, conv_raw!$G$3:$G$7000, conv_analyse!P$1)*conv_check!$C$6</f>
        <v>0</v>
      </c>
      <c r="Q83" s="66">
        <f>SUMIFS(conv_raw!$F$3:$F$7000, conv_raw!$M$3:$M$7000, conv_analyse!$A83, conv_raw!$G$3:$G$7000, conv_analyse!Q$1)*conv_check!$C$6</f>
        <v>0</v>
      </c>
      <c r="R83" s="66">
        <f>SUMIFS(conv_raw!$F$3:$F$7000, conv_raw!$M$3:$M$7000, conv_analyse!$A83, conv_raw!$G$3:$G$7000, conv_analyse!R$1)*conv_check!$C$6</f>
        <v>0</v>
      </c>
      <c r="S83" s="66">
        <f>SUMIFS(conv_raw!$F$3:$F$7000, conv_raw!$M$3:$M$7000, conv_analyse!$A83, conv_raw!$G$3:$G$7000, conv_analyse!S$1)*conv_check!$C$6</f>
        <v>159.6913038850831</v>
      </c>
      <c r="T83" s="66">
        <f>SUMIFS(conv_raw!$F$3:$F$7000, conv_raw!$M$3:$M$7000, conv_analyse!$A83, conv_raw!$G$3:$G$7000, conv_analyse!T$1)*conv_check!$C$6</f>
        <v>0</v>
      </c>
    </row>
    <row r="84" spans="1:20" x14ac:dyDescent="0.25">
      <c r="A84">
        <v>1982</v>
      </c>
      <c r="B84" s="66">
        <f>SUMIFS(conv_raw!$F$3:$F$7000, conv_raw!$M$3:$M$7000, conv_analyse!$A84, conv_raw!$G$3:$G$7000, conv_analyse!B$1)*conv_check!$C$6</f>
        <v>379.6170469548905</v>
      </c>
      <c r="C84" s="66">
        <f>SUMIFS(conv_raw!$F$3:$F$7000, conv_raw!$M$3:$M$7000, conv_analyse!$A84, conv_raw!$G$3:$G$7000, conv_analyse!C$1)*conv_check!$C$6</f>
        <v>522.49873990470167</v>
      </c>
      <c r="D84" s="66">
        <f>SUMIFS(conv_raw!$F$3:$F$7000, conv_raw!$M$3:$M$7000, conv_analyse!$A84, conv_raw!$G$3:$G$7000, conv_analyse!D$1)*conv_check!$C$6</f>
        <v>3851.922345817557</v>
      </c>
      <c r="E84" s="66">
        <f>SUMIFS(conv_raw!$F$3:$F$7000, conv_raw!$M$3:$M$7000, conv_analyse!$A84, conv_raw!$G$3:$G$7000, conv_analyse!E$1)*conv_check!$C$6</f>
        <v>3199.1491211644989</v>
      </c>
      <c r="F84" s="66">
        <f>SUMIFS(conv_raw!$F$3:$F$7000, conv_raw!$M$3:$M$7000, conv_analyse!$A84, conv_raw!$G$3:$G$7000, conv_analyse!F$1)*conv_check!$C$6</f>
        <v>146.80393550137464</v>
      </c>
      <c r="G84" s="66">
        <f>SUMIFS(conv_raw!$F$3:$F$7000, conv_raw!$M$3:$M$7000, conv_analyse!$A84, conv_raw!$G$3:$G$7000, conv_analyse!G$1)*conv_check!$C$6</f>
        <v>3198.0284804354797</v>
      </c>
      <c r="H84" s="66">
        <f>SUMIFS(conv_raw!$F$3:$F$7000, conv_raw!$M$3:$M$7000, conv_analyse!$A84, conv_raw!$G$3:$G$7000, conv_analyse!H$1)*conv_check!$C$6</f>
        <v>0</v>
      </c>
      <c r="I84" s="66">
        <f>SUMIFS(conv_raw!$F$3:$F$7000, conv_raw!$M$3:$M$7000, conv_analyse!$A84, conv_raw!$G$3:$G$7000, conv_analyse!I$1)*conv_check!$C$6</f>
        <v>2641.9105186602342</v>
      </c>
      <c r="J84" s="66">
        <f>SUMIFS(conv_raw!$F$3:$F$7000, conv_raw!$M$3:$M$7000, conv_analyse!$A84, conv_raw!$G$3:$G$7000, conv_analyse!J$1)*conv_check!$C$6</f>
        <v>0</v>
      </c>
      <c r="K84" s="66">
        <f>SUMIFS(conv_raw!$F$3:$F$7000, conv_raw!$M$3:$M$7000, conv_analyse!$A84, conv_raw!$G$3:$G$7000, conv_analyse!K$1)*conv_check!$C$6</f>
        <v>2280.5038835518885</v>
      </c>
      <c r="L84" s="66">
        <f>SUMIFS(conv_raw!$F$3:$F$7000, conv_raw!$M$3:$M$7000, conv_analyse!$A84, conv_raw!$G$3:$G$7000, conv_analyse!L$1)*conv_check!$C$6</f>
        <v>0</v>
      </c>
      <c r="M84" s="66">
        <f>SUMIFS(conv_raw!$F$3:$F$7000, conv_raw!$M$3:$M$7000, conv_analyse!$A84, conv_raw!$G$3:$G$7000, conv_analyse!M$1)*conv_check!$C$6</f>
        <v>0</v>
      </c>
      <c r="N84" s="66">
        <f>SUMIFS(conv_raw!$F$3:$F$7000, conv_raw!$M$3:$M$7000, conv_analyse!$A84, conv_raw!$G$3:$G$7000, conv_analyse!N$1)*conv_check!$C$6</f>
        <v>0</v>
      </c>
      <c r="O84" s="66">
        <f>SUMIFS(conv_raw!$F$3:$F$7000, conv_raw!$M$3:$M$7000, conv_analyse!$A84, conv_raw!$G$3:$G$7000, conv_analyse!O$1)*conv_check!$C$6</f>
        <v>0</v>
      </c>
      <c r="P84" s="66">
        <f>SUMIFS(conv_raw!$F$3:$F$7000, conv_raw!$M$3:$M$7000, conv_analyse!$A84, conv_raw!$G$3:$G$7000, conv_analyse!P$1)*conv_check!$C$6</f>
        <v>0</v>
      </c>
      <c r="Q84" s="66">
        <f>SUMIFS(conv_raw!$F$3:$F$7000, conv_raw!$M$3:$M$7000, conv_analyse!$A84, conv_raw!$G$3:$G$7000, conv_analyse!Q$1)*conv_check!$C$6</f>
        <v>0</v>
      </c>
      <c r="R84" s="66">
        <f>SUMIFS(conv_raw!$F$3:$F$7000, conv_raw!$M$3:$M$7000, conv_analyse!$A84, conv_raw!$G$3:$G$7000, conv_analyse!R$1)*conv_check!$C$6</f>
        <v>0</v>
      </c>
      <c r="S84" s="66">
        <f>SUMIFS(conv_raw!$F$3:$F$7000, conv_raw!$M$3:$M$7000, conv_analyse!$A84, conv_raw!$G$3:$G$7000, conv_analyse!S$1)*conv_check!$C$6</f>
        <v>0</v>
      </c>
      <c r="T84" s="66">
        <f>SUMIFS(conv_raw!$F$3:$F$7000, conv_raw!$M$3:$M$7000, conv_analyse!$A84, conv_raw!$G$3:$G$7000, conv_analyse!T$1)*conv_check!$C$6</f>
        <v>0</v>
      </c>
    </row>
    <row r="85" spans="1:20" x14ac:dyDescent="0.25">
      <c r="A85">
        <v>1983</v>
      </c>
      <c r="B85" s="66">
        <f>SUMIFS(conv_raw!$F$3:$F$7000, conv_raw!$M$3:$M$7000, conv_analyse!$A85, conv_raw!$G$3:$G$7000, conv_analyse!B$1)*conv_check!$C$6</f>
        <v>560.32036450906344</v>
      </c>
      <c r="C85" s="66">
        <f>SUMIFS(conv_raw!$F$3:$F$7000, conv_raw!$M$3:$M$7000, conv_analyse!$A85, conv_raw!$G$3:$G$7000, conv_analyse!C$1)*conv_check!$C$6</f>
        <v>312.37860321380288</v>
      </c>
      <c r="D85" s="66">
        <f>SUMIFS(conv_raw!$F$3:$F$7000, conv_raw!$M$3:$M$7000, conv_analyse!$A85, conv_raw!$G$3:$G$7000, conv_analyse!D$1)*conv_check!$C$6</f>
        <v>3000.515551946035</v>
      </c>
      <c r="E85" s="66">
        <f>SUMIFS(conv_raw!$F$3:$F$7000, conv_raw!$M$3:$M$7000, conv_analyse!$A85, conv_raw!$G$3:$G$7000, conv_analyse!E$1)*conv_check!$C$6</f>
        <v>2274.9006799067979</v>
      </c>
      <c r="F85" s="66">
        <f>SUMIFS(conv_raw!$F$3:$F$7000, conv_raw!$M$3:$M$7000, conv_analyse!$A85, conv_raw!$G$3:$G$7000, conv_analyse!F$1)*conv_check!$C$6</f>
        <v>0</v>
      </c>
      <c r="G85" s="66">
        <f>SUMIFS(conv_raw!$F$3:$F$7000, conv_raw!$M$3:$M$7000, conv_analyse!$A85, conv_raw!$G$3:$G$7000, conv_analyse!G$1)*conv_check!$C$6</f>
        <v>0</v>
      </c>
      <c r="H85" s="66">
        <f>SUMIFS(conv_raw!$F$3:$F$7000, conv_raw!$M$3:$M$7000, conv_analyse!$A85, conv_raw!$G$3:$G$7000, conv_analyse!H$1)*conv_check!$C$6</f>
        <v>315.18020503634818</v>
      </c>
      <c r="I85" s="66">
        <f>SUMIFS(conv_raw!$F$3:$F$7000, conv_raw!$M$3:$M$7000, conv_analyse!$A85, conv_raw!$G$3:$G$7000, conv_analyse!I$1)*conv_check!$C$6</f>
        <v>11202.344967538578</v>
      </c>
      <c r="J85" s="66">
        <f>SUMIFS(conv_raw!$F$3:$F$7000, conv_raw!$M$3:$M$7000, conv_analyse!$A85, conv_raw!$G$3:$G$7000, conv_analyse!J$1)*conv_check!$C$6</f>
        <v>0</v>
      </c>
      <c r="K85" s="66">
        <f>SUMIFS(conv_raw!$F$3:$F$7000, conv_raw!$M$3:$M$7000, conv_analyse!$A85, conv_raw!$G$3:$G$7000, conv_analyse!K$1)*conv_check!$C$6</f>
        <v>993.16784609231502</v>
      </c>
      <c r="L85" s="66">
        <f>SUMIFS(conv_raw!$F$3:$F$7000, conv_raw!$M$3:$M$7000, conv_analyse!$A85, conv_raw!$G$3:$G$7000, conv_analyse!L$1)*conv_check!$C$6</f>
        <v>0</v>
      </c>
      <c r="M85" s="66">
        <f>SUMIFS(conv_raw!$F$3:$F$7000, conv_raw!$M$3:$M$7000, conv_analyse!$A85, conv_raw!$G$3:$G$7000, conv_analyse!M$1)*conv_check!$C$6</f>
        <v>0</v>
      </c>
      <c r="N85" s="66">
        <f>SUMIFS(conv_raw!$F$3:$F$7000, conv_raw!$M$3:$M$7000, conv_analyse!$A85, conv_raw!$G$3:$G$7000, conv_analyse!N$1)*conv_check!$C$6</f>
        <v>0</v>
      </c>
      <c r="O85" s="66">
        <f>SUMIFS(conv_raw!$F$3:$F$7000, conv_raw!$M$3:$M$7000, conv_analyse!$A85, conv_raw!$G$3:$G$7000, conv_analyse!O$1)*conv_check!$C$6</f>
        <v>0</v>
      </c>
      <c r="P85" s="66">
        <f>SUMIFS(conv_raw!$F$3:$F$7000, conv_raw!$M$3:$M$7000, conv_analyse!$A85, conv_raw!$G$3:$G$7000, conv_analyse!P$1)*conv_check!$C$6</f>
        <v>0</v>
      </c>
      <c r="Q85" s="66">
        <f>SUMIFS(conv_raw!$F$3:$F$7000, conv_raw!$M$3:$M$7000, conv_analyse!$A85, conv_raw!$G$3:$G$7000, conv_analyse!Q$1)*conv_check!$C$6</f>
        <v>0</v>
      </c>
      <c r="R85" s="66">
        <f>SUMIFS(conv_raw!$F$3:$F$7000, conv_raw!$M$3:$M$7000, conv_analyse!$A85, conv_raw!$G$3:$G$7000, conv_analyse!R$1)*conv_check!$C$6</f>
        <v>0</v>
      </c>
      <c r="S85" s="66">
        <f>SUMIFS(conv_raw!$F$3:$F$7000, conv_raw!$M$3:$M$7000, conv_analyse!$A85, conv_raw!$G$3:$G$7000, conv_analyse!S$1)*conv_check!$C$6</f>
        <v>0</v>
      </c>
      <c r="T85" s="66">
        <f>SUMIFS(conv_raw!$F$3:$F$7000, conv_raw!$M$3:$M$7000, conv_analyse!$A85, conv_raw!$G$3:$G$7000, conv_analyse!T$1)*conv_check!$C$6</f>
        <v>0</v>
      </c>
    </row>
    <row r="86" spans="1:20" x14ac:dyDescent="0.25">
      <c r="A86">
        <v>1984</v>
      </c>
      <c r="B86" s="66">
        <f>SUMIFS(conv_raw!$F$3:$F$7000, conv_raw!$M$3:$M$7000, conv_analyse!$A86, conv_raw!$G$3:$G$7000, conv_analyse!B$1)*conv_check!$C$6</f>
        <v>0</v>
      </c>
      <c r="C86" s="66">
        <f>SUMIFS(conv_raw!$F$3:$F$7000, conv_raw!$M$3:$M$7000, conv_analyse!$A86, conv_raw!$G$3:$G$7000, conv_analyse!C$1)*conv_check!$C$6</f>
        <v>0</v>
      </c>
      <c r="D86" s="66">
        <f>SUMIFS(conv_raw!$F$3:$F$7000, conv_raw!$M$3:$M$7000, conv_analyse!$A86, conv_raw!$G$3:$G$7000, conv_analyse!D$1)*conv_check!$C$6</f>
        <v>4457.0683394873458</v>
      </c>
      <c r="E86" s="66">
        <f>SUMIFS(conv_raw!$F$3:$F$7000, conv_raw!$M$3:$M$7000, conv_analyse!$A86, conv_raw!$G$3:$G$7000, conv_analyse!E$1)*conv_check!$C$6</f>
        <v>4154.7755028347055</v>
      </c>
      <c r="F86" s="66">
        <f>SUMIFS(conv_raw!$F$3:$F$7000, conv_raw!$M$3:$M$7000, conv_analyse!$A86, conv_raw!$G$3:$G$7000, conv_analyse!F$1)*conv_check!$C$6</f>
        <v>12.607208201453929</v>
      </c>
      <c r="G86" s="66">
        <f>SUMIFS(conv_raw!$F$3:$F$7000, conv_raw!$M$3:$M$7000, conv_analyse!$A86, conv_raw!$G$3:$G$7000, conv_analyse!G$1)*conv_check!$C$6</f>
        <v>658.37642829814956</v>
      </c>
      <c r="H86" s="66">
        <f>SUMIFS(conv_raw!$F$3:$F$7000, conv_raw!$M$3:$M$7000, conv_analyse!$A86, conv_raw!$G$3:$G$7000, conv_analyse!H$1)*conv_check!$C$6</f>
        <v>0</v>
      </c>
      <c r="I86" s="66">
        <f>SUMIFS(conv_raw!$F$3:$F$7000, conv_raw!$M$3:$M$7000, conv_analyse!$A86, conv_raw!$G$3:$G$7000, conv_analyse!I$1)*conv_check!$C$6</f>
        <v>12171.839278230385</v>
      </c>
      <c r="J86" s="66">
        <f>SUMIFS(conv_raw!$F$3:$F$7000, conv_raw!$M$3:$M$7000, conv_analyse!$A86, conv_raw!$G$3:$G$7000, conv_analyse!J$1)*conv_check!$C$6</f>
        <v>0</v>
      </c>
      <c r="K86" s="66">
        <f>SUMIFS(conv_raw!$F$3:$F$7000, conv_raw!$M$3:$M$7000, conv_analyse!$A86, conv_raw!$G$3:$G$7000, conv_analyse!K$1)*conv_check!$C$6</f>
        <v>3415.1526216827419</v>
      </c>
      <c r="L86" s="66">
        <f>SUMIFS(conv_raw!$F$3:$F$7000, conv_raw!$M$3:$M$7000, conv_analyse!$A86, conv_raw!$G$3:$G$7000, conv_analyse!L$1)*conv_check!$C$6</f>
        <v>0</v>
      </c>
      <c r="M86" s="66">
        <f>SUMIFS(conv_raw!$F$3:$F$7000, conv_raw!$M$3:$M$7000, conv_analyse!$A86, conv_raw!$G$3:$G$7000, conv_analyse!M$1)*conv_check!$C$6</f>
        <v>0</v>
      </c>
      <c r="N86" s="66">
        <f>SUMIFS(conv_raw!$F$3:$F$7000, conv_raw!$M$3:$M$7000, conv_analyse!$A86, conv_raw!$G$3:$G$7000, conv_analyse!N$1)*conv_check!$C$6</f>
        <v>0</v>
      </c>
      <c r="O86" s="66">
        <f>SUMIFS(conv_raw!$F$3:$F$7000, conv_raw!$M$3:$M$7000, conv_analyse!$A86, conv_raw!$G$3:$G$7000, conv_analyse!O$1)*conv_check!$C$6</f>
        <v>0</v>
      </c>
      <c r="P86" s="66">
        <f>SUMIFS(conv_raw!$F$3:$F$7000, conv_raw!$M$3:$M$7000, conv_analyse!$A86, conv_raw!$G$3:$G$7000, conv_analyse!P$1)*conv_check!$C$6</f>
        <v>0</v>
      </c>
      <c r="Q86" s="66">
        <f>SUMIFS(conv_raw!$F$3:$F$7000, conv_raw!$M$3:$M$7000, conv_analyse!$A86, conv_raw!$G$3:$G$7000, conv_analyse!Q$1)*conv_check!$C$6</f>
        <v>0</v>
      </c>
      <c r="R86" s="66">
        <f>SUMIFS(conv_raw!$F$3:$F$7000, conv_raw!$M$3:$M$7000, conv_analyse!$A86, conv_raw!$G$3:$G$7000, conv_analyse!R$1)*conv_check!$C$6</f>
        <v>0</v>
      </c>
      <c r="S86" s="66">
        <f>SUMIFS(conv_raw!$F$3:$F$7000, conv_raw!$M$3:$M$7000, conv_analyse!$A86, conv_raw!$G$3:$G$7000, conv_analyse!S$1)*conv_check!$C$6</f>
        <v>0</v>
      </c>
      <c r="T86" s="66">
        <f>SUMIFS(conv_raw!$F$3:$F$7000, conv_raw!$M$3:$M$7000, conv_analyse!$A86, conv_raw!$G$3:$G$7000, conv_analyse!T$1)*conv_check!$C$6</f>
        <v>121.86967928072131</v>
      </c>
    </row>
    <row r="87" spans="1:20" x14ac:dyDescent="0.25">
      <c r="A87">
        <v>1985</v>
      </c>
      <c r="B87" s="66">
        <f>SUMIFS(conv_raw!$F$3:$F$7000, conv_raw!$M$3:$M$7000, conv_analyse!$A87, conv_raw!$G$3:$G$7000, conv_analyse!B$1)*conv_check!$C$6</f>
        <v>0</v>
      </c>
      <c r="C87" s="66">
        <f>SUMIFS(conv_raw!$F$3:$F$7000, conv_raw!$M$3:$M$7000, conv_analyse!$A87, conv_raw!$G$3:$G$7000, conv_analyse!C$1)*conv_check!$C$6</f>
        <v>574.32837362179009</v>
      </c>
      <c r="D87" s="66">
        <f>SUMIFS(conv_raw!$F$3:$F$7000, conv_raw!$M$3:$M$7000, conv_analyse!$A87, conv_raw!$G$3:$G$7000, conv_analyse!D$1)*conv_check!$C$6</f>
        <v>9198.0790236896592</v>
      </c>
      <c r="E87" s="66">
        <f>SUMIFS(conv_raw!$F$3:$F$7000, conv_raw!$M$3:$M$7000, conv_analyse!$A87, conv_raw!$G$3:$G$7000, conv_analyse!E$1)*conv_check!$C$6</f>
        <v>441.2522870508875</v>
      </c>
      <c r="F87" s="66">
        <f>SUMIFS(conv_raw!$F$3:$F$7000, conv_raw!$M$3:$M$7000, conv_analyse!$A87, conv_raw!$G$3:$G$7000, conv_analyse!F$1)*conv_check!$C$6</f>
        <v>360.00583419707328</v>
      </c>
      <c r="G87" s="66">
        <f>SUMIFS(conv_raw!$F$3:$F$7000, conv_raw!$M$3:$M$7000, conv_analyse!$A87, conv_raw!$G$3:$G$7000, conv_analyse!G$1)*conv_check!$C$6</f>
        <v>0</v>
      </c>
      <c r="H87" s="66">
        <f>SUMIFS(conv_raw!$F$3:$F$7000, conv_raw!$M$3:$M$7000, conv_analyse!$A87, conv_raw!$G$3:$G$7000, conv_analyse!H$1)*conv_check!$C$6</f>
        <v>0</v>
      </c>
      <c r="I87" s="66">
        <f>SUMIFS(conv_raw!$F$3:$F$7000, conv_raw!$M$3:$M$7000, conv_analyse!$A87, conv_raw!$G$3:$G$7000, conv_analyse!I$1)*conv_check!$C$6</f>
        <v>21023.079996288936</v>
      </c>
      <c r="J87" s="66">
        <f>SUMIFS(conv_raw!$F$3:$F$7000, conv_raw!$M$3:$M$7000, conv_analyse!$A87, conv_raw!$G$3:$G$7000, conv_analyse!J$1)*conv_check!$C$6</f>
        <v>0</v>
      </c>
      <c r="K87" s="66">
        <f>SUMIFS(conv_raw!$F$3:$F$7000, conv_raw!$M$3:$M$7000, conv_analyse!$A87, conv_raw!$G$3:$G$7000, conv_analyse!K$1)*conv_check!$C$6</f>
        <v>2724.5577724253212</v>
      </c>
      <c r="L87" s="66">
        <f>SUMIFS(conv_raw!$F$3:$F$7000, conv_raw!$M$3:$M$7000, conv_analyse!$A87, conv_raw!$G$3:$G$7000, conv_analyse!L$1)*conv_check!$C$6</f>
        <v>0</v>
      </c>
      <c r="M87" s="66">
        <f>SUMIFS(conv_raw!$F$3:$F$7000, conv_raw!$M$3:$M$7000, conv_analyse!$A87, conv_raw!$G$3:$G$7000, conv_analyse!M$1)*conv_check!$C$6</f>
        <v>0</v>
      </c>
      <c r="N87" s="66">
        <f>SUMIFS(conv_raw!$F$3:$F$7000, conv_raw!$M$3:$M$7000, conv_analyse!$A87, conv_raw!$G$3:$G$7000, conv_analyse!N$1)*conv_check!$C$6</f>
        <v>0</v>
      </c>
      <c r="O87" s="66">
        <f>SUMIFS(conv_raw!$F$3:$F$7000, conv_raw!$M$3:$M$7000, conv_analyse!$A87, conv_raw!$G$3:$G$7000, conv_analyse!O$1)*conv_check!$C$6</f>
        <v>0</v>
      </c>
      <c r="P87" s="66">
        <f>SUMIFS(conv_raw!$F$3:$F$7000, conv_raw!$M$3:$M$7000, conv_analyse!$A87, conv_raw!$G$3:$G$7000, conv_analyse!P$1)*conv_check!$C$6</f>
        <v>0</v>
      </c>
      <c r="Q87" s="66">
        <f>SUMIFS(conv_raw!$F$3:$F$7000, conv_raw!$M$3:$M$7000, conv_analyse!$A87, conv_raw!$G$3:$G$7000, conv_analyse!Q$1)*conv_check!$C$6</f>
        <v>0</v>
      </c>
      <c r="R87" s="66">
        <f>SUMIFS(conv_raw!$F$3:$F$7000, conv_raw!$M$3:$M$7000, conv_analyse!$A87, conv_raw!$G$3:$G$7000, conv_analyse!R$1)*conv_check!$C$6</f>
        <v>0</v>
      </c>
      <c r="S87" s="66">
        <f>SUMIFS(conv_raw!$F$3:$F$7000, conv_raw!$M$3:$M$7000, conv_analyse!$A87, conv_raw!$G$3:$G$7000, conv_analyse!S$1)*conv_check!$C$6</f>
        <v>0</v>
      </c>
      <c r="T87" s="66">
        <f>SUMIFS(conv_raw!$F$3:$F$7000, conv_raw!$M$3:$M$7000, conv_analyse!$A87, conv_raw!$G$3:$G$7000, conv_analyse!T$1)*conv_check!$C$6</f>
        <v>0</v>
      </c>
    </row>
    <row r="88" spans="1:20" x14ac:dyDescent="0.25">
      <c r="A88">
        <v>1986</v>
      </c>
      <c r="B88" s="66">
        <f>SUMIFS(conv_raw!$F$3:$F$7000, conv_raw!$M$3:$M$7000, conv_analyse!$A88, conv_raw!$G$3:$G$7000, conv_analyse!B$1)*conv_check!$C$6</f>
        <v>525.30034172724697</v>
      </c>
      <c r="C88" s="66">
        <f>SUMIFS(conv_raw!$F$3:$F$7000, conv_raw!$M$3:$M$7000, conv_analyse!$A88, conv_raw!$G$3:$G$7000, conv_analyse!C$1)*conv_check!$C$6</f>
        <v>0</v>
      </c>
      <c r="D88" s="66">
        <f>SUMIFS(conv_raw!$F$3:$F$7000, conv_raw!$M$3:$M$7000, conv_analyse!$A88, conv_raw!$G$3:$G$7000, conv_analyse!D$1)*conv_check!$C$6</f>
        <v>4446.1420923794185</v>
      </c>
      <c r="E88" s="66">
        <f>SUMIFS(conv_raw!$F$3:$F$7000, conv_raw!$M$3:$M$7000, conv_analyse!$A88, conv_raw!$G$3:$G$7000, conv_analyse!E$1)*conv_check!$C$6</f>
        <v>1582.9050297381043</v>
      </c>
      <c r="F88" s="66">
        <f>SUMIFS(conv_raw!$F$3:$F$7000, conv_raw!$M$3:$M$7000, conv_analyse!$A88, conv_raw!$G$3:$G$7000, conv_analyse!F$1)*conv_check!$C$6</f>
        <v>1069.091255483293</v>
      </c>
      <c r="G88" s="66">
        <f>SUMIFS(conv_raw!$F$3:$F$7000, conv_raw!$M$3:$M$7000, conv_analyse!$A88, conv_raw!$G$3:$G$7000, conv_analyse!G$1)*conv_check!$C$6</f>
        <v>0</v>
      </c>
      <c r="H88" s="66">
        <f>SUMIFS(conv_raw!$F$3:$F$7000, conv_raw!$M$3:$M$7000, conv_analyse!$A88, conv_raw!$G$3:$G$7000, conv_analyse!H$1)*conv_check!$C$6</f>
        <v>0</v>
      </c>
      <c r="I88" s="66">
        <f>SUMIFS(conv_raw!$F$3:$F$7000, conv_raw!$M$3:$M$7000, conv_analyse!$A88, conv_raw!$G$3:$G$7000, conv_analyse!I$1)*conv_check!$C$6</f>
        <v>12801.499287847448</v>
      </c>
      <c r="J88" s="66">
        <f>SUMIFS(conv_raw!$F$3:$F$7000, conv_raw!$M$3:$M$7000, conv_analyse!$A88, conv_raw!$G$3:$G$7000, conv_analyse!J$1)*conv_check!$C$6</f>
        <v>0</v>
      </c>
      <c r="K88" s="66">
        <f>SUMIFS(conv_raw!$F$3:$F$7000, conv_raw!$M$3:$M$7000, conv_analyse!$A88, conv_raw!$G$3:$G$7000, conv_analyse!K$1)*conv_check!$C$6</f>
        <v>546.3123553963369</v>
      </c>
      <c r="L88" s="66">
        <f>SUMIFS(conv_raw!$F$3:$F$7000, conv_raw!$M$3:$M$7000, conv_analyse!$A88, conv_raw!$G$3:$G$7000, conv_analyse!L$1)*conv_check!$C$6</f>
        <v>0</v>
      </c>
      <c r="M88" s="66">
        <f>SUMIFS(conv_raw!$F$3:$F$7000, conv_raw!$M$3:$M$7000, conv_analyse!$A88, conv_raw!$G$3:$G$7000, conv_analyse!M$1)*conv_check!$C$6</f>
        <v>0</v>
      </c>
      <c r="N88" s="66">
        <f>SUMIFS(conv_raw!$F$3:$F$7000, conv_raw!$M$3:$M$7000, conv_analyse!$A88, conv_raw!$G$3:$G$7000, conv_analyse!N$1)*conv_check!$C$6</f>
        <v>0</v>
      </c>
      <c r="O88" s="66">
        <f>SUMIFS(conv_raw!$F$3:$F$7000, conv_raw!$M$3:$M$7000, conv_analyse!$A88, conv_raw!$G$3:$G$7000, conv_analyse!O$1)*conv_check!$C$6</f>
        <v>0</v>
      </c>
      <c r="P88" s="66">
        <f>SUMIFS(conv_raw!$F$3:$F$7000, conv_raw!$M$3:$M$7000, conv_analyse!$A88, conv_raw!$G$3:$G$7000, conv_analyse!P$1)*conv_check!$C$6</f>
        <v>0</v>
      </c>
      <c r="Q88" s="66">
        <f>SUMIFS(conv_raw!$F$3:$F$7000, conv_raw!$M$3:$M$7000, conv_analyse!$A88, conv_raw!$G$3:$G$7000, conv_analyse!Q$1)*conv_check!$C$6</f>
        <v>0</v>
      </c>
      <c r="R88" s="66">
        <f>SUMIFS(conv_raw!$F$3:$F$7000, conv_raw!$M$3:$M$7000, conv_analyse!$A88, conv_raw!$G$3:$G$7000, conv_analyse!R$1)*conv_check!$C$6</f>
        <v>0</v>
      </c>
      <c r="S88" s="66">
        <f>SUMIFS(conv_raw!$F$3:$F$7000, conv_raw!$M$3:$M$7000, conv_analyse!$A88, conv_raw!$G$3:$G$7000, conv_analyse!S$1)*conv_check!$C$6</f>
        <v>50.428832805815716</v>
      </c>
      <c r="T88" s="66">
        <f>SUMIFS(conv_raw!$F$3:$F$7000, conv_raw!$M$3:$M$7000, conv_analyse!$A88, conv_raw!$G$3:$G$7000, conv_analyse!T$1)*conv_check!$C$6</f>
        <v>0</v>
      </c>
    </row>
    <row r="89" spans="1:20" x14ac:dyDescent="0.25">
      <c r="A89">
        <v>1987</v>
      </c>
      <c r="B89" s="66">
        <f>SUMIFS(conv_raw!$F$3:$F$7000, conv_raw!$M$3:$M$7000, conv_analyse!$A89, conv_raw!$G$3:$G$7000, conv_analyse!B$1)*conv_check!$C$6</f>
        <v>420.24027338179764</v>
      </c>
      <c r="C89" s="66">
        <f>SUMIFS(conv_raw!$F$3:$F$7000, conv_raw!$M$3:$M$7000, conv_analyse!$A89, conv_raw!$G$3:$G$7000, conv_analyse!C$1)*conv_check!$C$6</f>
        <v>0</v>
      </c>
      <c r="D89" s="66">
        <f>SUMIFS(conv_raw!$F$3:$F$7000, conv_raw!$M$3:$M$7000, conv_analyse!$A89, conv_raw!$G$3:$G$7000, conv_analyse!D$1)*conv_check!$C$6</f>
        <v>2433.1911828806083</v>
      </c>
      <c r="E89" s="66">
        <f>SUMIFS(conv_raw!$F$3:$F$7000, conv_raw!$M$3:$M$7000, conv_analyse!$A89, conv_raw!$G$3:$G$7000, conv_analyse!E$1)*conv_check!$C$6</f>
        <v>2601.2872922333272</v>
      </c>
      <c r="F89" s="66">
        <f>SUMIFS(conv_raw!$F$3:$F$7000, conv_raw!$M$3:$M$7000, conv_analyse!$A89, conv_raw!$G$3:$G$7000, conv_analyse!F$1)*conv_check!$C$6</f>
        <v>231.13215035998869</v>
      </c>
      <c r="G89" s="66">
        <f>SUMIFS(conv_raw!$F$3:$F$7000, conv_raw!$M$3:$M$7000, conv_analyse!$A89, conv_raw!$G$3:$G$7000, conv_analyse!G$1)*conv_check!$C$6</f>
        <v>0</v>
      </c>
      <c r="H89" s="66">
        <f>SUMIFS(conv_raw!$F$3:$F$7000, conv_raw!$M$3:$M$7000, conv_analyse!$A89, conv_raw!$G$3:$G$7000, conv_analyse!H$1)*conv_check!$C$6</f>
        <v>0</v>
      </c>
      <c r="I89" s="66">
        <f>SUMIFS(conv_raw!$F$3:$F$7000, conv_raw!$M$3:$M$7000, conv_analyse!$A89, conv_raw!$G$3:$G$7000, conv_analyse!I$1)*conv_check!$C$6</f>
        <v>6320.413711662236</v>
      </c>
      <c r="J89" s="66">
        <f>SUMIFS(conv_raw!$F$3:$F$7000, conv_raw!$M$3:$M$7000, conv_analyse!$A89, conv_raw!$G$3:$G$7000, conv_analyse!J$1)*conv_check!$C$6</f>
        <v>0</v>
      </c>
      <c r="K89" s="66">
        <f>SUMIFS(conv_raw!$F$3:$F$7000, conv_raw!$M$3:$M$7000, conv_analyse!$A89, conv_raw!$G$3:$G$7000, conv_analyse!K$1)*conv_check!$C$6</f>
        <v>3223.2428968383879</v>
      </c>
      <c r="L89" s="66">
        <f>SUMIFS(conv_raw!$F$3:$F$7000, conv_raw!$M$3:$M$7000, conv_analyse!$A89, conv_raw!$G$3:$G$7000, conv_analyse!L$1)*conv_check!$C$6</f>
        <v>0</v>
      </c>
      <c r="M89" s="66">
        <f>SUMIFS(conv_raw!$F$3:$F$7000, conv_raw!$M$3:$M$7000, conv_analyse!$A89, conv_raw!$G$3:$G$7000, conv_analyse!M$1)*conv_check!$C$6</f>
        <v>0</v>
      </c>
      <c r="N89" s="66">
        <f>SUMIFS(conv_raw!$F$3:$F$7000, conv_raw!$M$3:$M$7000, conv_analyse!$A89, conv_raw!$G$3:$G$7000, conv_analyse!N$1)*conv_check!$C$6</f>
        <v>0</v>
      </c>
      <c r="O89" s="66">
        <f>SUMIFS(conv_raw!$F$3:$F$7000, conv_raw!$M$3:$M$7000, conv_analyse!$A89, conv_raw!$G$3:$G$7000, conv_analyse!O$1)*conv_check!$C$6</f>
        <v>0</v>
      </c>
      <c r="P89" s="66">
        <f>SUMIFS(conv_raw!$F$3:$F$7000, conv_raw!$M$3:$M$7000, conv_analyse!$A89, conv_raw!$G$3:$G$7000, conv_analyse!P$1)*conv_check!$C$6</f>
        <v>0</v>
      </c>
      <c r="Q89" s="66">
        <f>SUMIFS(conv_raw!$F$3:$F$7000, conv_raw!$M$3:$M$7000, conv_analyse!$A89, conv_raw!$G$3:$G$7000, conv_analyse!Q$1)*conv_check!$C$6</f>
        <v>0</v>
      </c>
      <c r="R89" s="66">
        <f>SUMIFS(conv_raw!$F$3:$F$7000, conv_raw!$M$3:$M$7000, conv_analyse!$A89, conv_raw!$G$3:$G$7000, conv_analyse!R$1)*conv_check!$C$6</f>
        <v>0</v>
      </c>
      <c r="S89" s="66">
        <f>SUMIFS(conv_raw!$F$3:$F$7000, conv_raw!$M$3:$M$7000, conv_analyse!$A89, conv_raw!$G$3:$G$7000, conv_analyse!S$1)*conv_check!$C$6</f>
        <v>25.214416402907858</v>
      </c>
      <c r="T89" s="66">
        <f>SUMIFS(conv_raw!$F$3:$F$7000, conv_raw!$M$3:$M$7000, conv_analyse!$A89, conv_raw!$G$3:$G$7000, conv_analyse!T$1)*conv_check!$C$6</f>
        <v>0</v>
      </c>
    </row>
    <row r="90" spans="1:20" x14ac:dyDescent="0.25">
      <c r="A90">
        <v>1988</v>
      </c>
      <c r="B90" s="66">
        <f>SUMIFS(conv_raw!$F$3:$F$7000, conv_raw!$M$3:$M$7000, conv_analyse!$A90, conv_raw!$G$3:$G$7000, conv_analyse!B$1)*conv_check!$C$6</f>
        <v>0</v>
      </c>
      <c r="C90" s="66">
        <f>SUMIFS(conv_raw!$F$3:$F$7000, conv_raw!$M$3:$M$7000, conv_analyse!$A90, conv_raw!$G$3:$G$7000, conv_analyse!C$1)*conv_check!$C$6</f>
        <v>196.11212757817222</v>
      </c>
      <c r="D90" s="66">
        <f>SUMIFS(conv_raw!$F$3:$F$7000, conv_raw!$M$3:$M$7000, conv_analyse!$A90, conv_raw!$G$3:$G$7000, conv_analyse!D$1)*conv_check!$C$6</f>
        <v>1326.5584629752077</v>
      </c>
      <c r="E90" s="66">
        <f>SUMIFS(conv_raw!$F$3:$F$7000, conv_raw!$M$3:$M$7000, conv_analyse!$A90, conv_raw!$G$3:$G$7000, conv_analyse!E$1)*conv_check!$C$6</f>
        <v>0</v>
      </c>
      <c r="F90" s="66">
        <f>SUMIFS(conv_raw!$F$3:$F$7000, conv_raw!$M$3:$M$7000, conv_analyse!$A90, conv_raw!$G$3:$G$7000, conv_analyse!F$1)*conv_check!$C$6</f>
        <v>385.22025059998117</v>
      </c>
      <c r="G90" s="66">
        <f>SUMIFS(conv_raw!$F$3:$F$7000, conv_raw!$M$3:$M$7000, conv_analyse!$A90, conv_raw!$G$3:$G$7000, conv_analyse!G$1)*conv_check!$C$6</f>
        <v>0</v>
      </c>
      <c r="H90" s="66">
        <f>SUMIFS(conv_raw!$F$3:$F$7000, conv_raw!$M$3:$M$7000, conv_analyse!$A90, conv_raw!$G$3:$G$7000, conv_analyse!H$1)*conv_check!$C$6</f>
        <v>0</v>
      </c>
      <c r="I90" s="66">
        <f>SUMIFS(conv_raw!$F$3:$F$7000, conv_raw!$M$3:$M$7000, conv_analyse!$A90, conv_raw!$G$3:$G$7000, conv_analyse!I$1)*conv_check!$C$6</f>
        <v>15835.634061664026</v>
      </c>
      <c r="J90" s="66">
        <f>SUMIFS(conv_raw!$F$3:$F$7000, conv_raw!$M$3:$M$7000, conv_analyse!$A90, conv_raw!$G$3:$G$7000, conv_analyse!J$1)*conv_check!$C$6</f>
        <v>0</v>
      </c>
      <c r="K90" s="66">
        <f>SUMIFS(conv_raw!$F$3:$F$7000, conv_raw!$M$3:$M$7000, conv_analyse!$A90, conv_raw!$G$3:$G$7000, conv_analyse!K$1)*conv_check!$C$6</f>
        <v>1525.4721923759253</v>
      </c>
      <c r="L90" s="66">
        <f>SUMIFS(conv_raw!$F$3:$F$7000, conv_raw!$M$3:$M$7000, conv_analyse!$A90, conv_raw!$G$3:$G$7000, conv_analyse!L$1)*conv_check!$C$6</f>
        <v>0</v>
      </c>
      <c r="M90" s="66">
        <f>SUMIFS(conv_raw!$F$3:$F$7000, conv_raw!$M$3:$M$7000, conv_analyse!$A90, conv_raw!$G$3:$G$7000, conv_analyse!M$1)*conv_check!$C$6</f>
        <v>0</v>
      </c>
      <c r="N90" s="66">
        <f>SUMIFS(conv_raw!$F$3:$F$7000, conv_raw!$M$3:$M$7000, conv_analyse!$A90, conv_raw!$G$3:$G$7000, conv_analyse!N$1)*conv_check!$C$6</f>
        <v>0</v>
      </c>
      <c r="O90" s="66">
        <f>SUMIFS(conv_raw!$F$3:$F$7000, conv_raw!$M$3:$M$7000, conv_analyse!$A90, conv_raw!$G$3:$G$7000, conv_analyse!O$1)*conv_check!$C$6</f>
        <v>0</v>
      </c>
      <c r="P90" s="66">
        <f>SUMIFS(conv_raw!$F$3:$F$7000, conv_raw!$M$3:$M$7000, conv_analyse!$A90, conv_raw!$G$3:$G$7000, conv_analyse!P$1)*conv_check!$C$6</f>
        <v>0</v>
      </c>
      <c r="Q90" s="66">
        <f>SUMIFS(conv_raw!$F$3:$F$7000, conv_raw!$M$3:$M$7000, conv_analyse!$A90, conv_raw!$G$3:$G$7000, conv_analyse!Q$1)*conv_check!$C$6</f>
        <v>0</v>
      </c>
      <c r="R90" s="66">
        <f>SUMIFS(conv_raw!$F$3:$F$7000, conv_raw!$M$3:$M$7000, conv_analyse!$A90, conv_raw!$G$3:$G$7000, conv_analyse!R$1)*conv_check!$C$6</f>
        <v>0</v>
      </c>
      <c r="S90" s="66">
        <f>SUMIFS(conv_raw!$F$3:$F$7000, conv_raw!$M$3:$M$7000, conv_analyse!$A90, conv_raw!$G$3:$G$7000, conv_analyse!S$1)*conv_check!$C$6</f>
        <v>0</v>
      </c>
      <c r="T90" s="66">
        <f>SUMIFS(conv_raw!$F$3:$F$7000, conv_raw!$M$3:$M$7000, conv_analyse!$A90, conv_raw!$G$3:$G$7000, conv_analyse!T$1)*conv_check!$C$6</f>
        <v>0</v>
      </c>
    </row>
    <row r="91" spans="1:20" x14ac:dyDescent="0.25">
      <c r="A91">
        <v>1989</v>
      </c>
      <c r="B91" s="66">
        <f>SUMIFS(conv_raw!$F$3:$F$7000, conv_raw!$M$3:$M$7000, conv_analyse!$A91, conv_raw!$G$3:$G$7000, conv_analyse!B$1)*conv_check!$C$6</f>
        <v>175.10011390908235</v>
      </c>
      <c r="C91" s="66">
        <f>SUMIFS(conv_raw!$F$3:$F$7000, conv_raw!$M$3:$M$7000, conv_analyse!$A91, conv_raw!$G$3:$G$7000, conv_analyse!C$1)*conv_check!$C$6</f>
        <v>0</v>
      </c>
      <c r="D91" s="66">
        <f>SUMIFS(conv_raw!$F$3:$F$7000, conv_raw!$M$3:$M$7000, conv_analyse!$A91, conv_raw!$G$3:$G$7000, conv_analyse!D$1)*conv_check!$C$6</f>
        <v>2123.6141814893508</v>
      </c>
      <c r="E91" s="66">
        <f>SUMIFS(conv_raw!$F$3:$F$7000, conv_raw!$M$3:$M$7000, conv_analyse!$A91, conv_raw!$G$3:$G$7000, conv_analyse!E$1)*conv_check!$C$6</f>
        <v>3044.9209408333782</v>
      </c>
      <c r="F91" s="66">
        <f>SUMIFS(conv_raw!$F$3:$F$7000, conv_raw!$M$3:$M$7000, conv_analyse!$A91, conv_raw!$G$3:$G$7000, conv_analyse!F$1)*conv_check!$C$6</f>
        <v>1229.6230399151398</v>
      </c>
      <c r="G91" s="66">
        <f>SUMIFS(conv_raw!$F$3:$F$7000, conv_raw!$M$3:$M$7000, conv_analyse!$A91, conv_raw!$G$3:$G$7000, conv_analyse!G$1)*conv_check!$C$6</f>
        <v>0</v>
      </c>
      <c r="H91" s="66">
        <f>SUMIFS(conv_raw!$F$3:$F$7000, conv_raw!$M$3:$M$7000, conv_analyse!$A91, conv_raw!$G$3:$G$7000, conv_analyse!H$1)*conv_check!$C$6</f>
        <v>0</v>
      </c>
      <c r="I91" s="66">
        <f>SUMIFS(conv_raw!$F$3:$F$7000, conv_raw!$M$3:$M$7000, conv_analyse!$A91, conv_raw!$G$3:$G$7000, conv_analyse!I$1)*conv_check!$C$6</f>
        <v>12093.114267016863</v>
      </c>
      <c r="J91" s="66">
        <f>SUMIFS(conv_raw!$F$3:$F$7000, conv_raw!$M$3:$M$7000, conv_analyse!$A91, conv_raw!$G$3:$G$7000, conv_analyse!J$1)*conv_check!$C$6</f>
        <v>0</v>
      </c>
      <c r="K91" s="66">
        <f>SUMIFS(conv_raw!$F$3:$F$7000, conv_raw!$M$3:$M$7000, conv_analyse!$A91, conv_raw!$G$3:$G$7000, conv_analyse!K$1)*conv_check!$C$6</f>
        <v>697.59885381378399</v>
      </c>
      <c r="L91" s="66">
        <f>SUMIFS(conv_raw!$F$3:$F$7000, conv_raw!$M$3:$M$7000, conv_analyse!$A91, conv_raw!$G$3:$G$7000, conv_analyse!L$1)*conv_check!$C$6</f>
        <v>0</v>
      </c>
      <c r="M91" s="66">
        <f>SUMIFS(conv_raw!$F$3:$F$7000, conv_raw!$M$3:$M$7000, conv_analyse!$A91, conv_raw!$G$3:$G$7000, conv_analyse!M$1)*conv_check!$C$6</f>
        <v>0</v>
      </c>
      <c r="N91" s="66">
        <f>SUMIFS(conv_raw!$F$3:$F$7000, conv_raw!$M$3:$M$7000, conv_analyse!$A91, conv_raw!$G$3:$G$7000, conv_analyse!N$1)*conv_check!$C$6</f>
        <v>0</v>
      </c>
      <c r="O91" s="66">
        <f>SUMIFS(conv_raw!$F$3:$F$7000, conv_raw!$M$3:$M$7000, conv_analyse!$A91, conv_raw!$G$3:$G$7000, conv_analyse!O$1)*conv_check!$C$6</f>
        <v>0</v>
      </c>
      <c r="P91" s="66">
        <f>SUMIFS(conv_raw!$F$3:$F$7000, conv_raw!$M$3:$M$7000, conv_analyse!$A91, conv_raw!$G$3:$G$7000, conv_analyse!P$1)*conv_check!$C$6</f>
        <v>0</v>
      </c>
      <c r="Q91" s="66">
        <f>SUMIFS(conv_raw!$F$3:$F$7000, conv_raw!$M$3:$M$7000, conv_analyse!$A91, conv_raw!$G$3:$G$7000, conv_analyse!Q$1)*conv_check!$C$6</f>
        <v>0</v>
      </c>
      <c r="R91" s="66">
        <f>SUMIFS(conv_raw!$F$3:$F$7000, conv_raw!$M$3:$M$7000, conv_analyse!$A91, conv_raw!$G$3:$G$7000, conv_analyse!R$1)*conv_check!$C$6</f>
        <v>0</v>
      </c>
      <c r="S91" s="66">
        <f>SUMIFS(conv_raw!$F$3:$F$7000, conv_raw!$M$3:$M$7000, conv_analyse!$A91, conv_raw!$G$3:$G$7000, conv_analyse!S$1)*conv_check!$C$6</f>
        <v>0</v>
      </c>
      <c r="T91" s="66">
        <f>SUMIFS(conv_raw!$F$3:$F$7000, conv_raw!$M$3:$M$7000, conv_analyse!$A91, conv_raw!$G$3:$G$7000, conv_analyse!T$1)*conv_check!$C$6</f>
        <v>0</v>
      </c>
    </row>
    <row r="92" spans="1:20" x14ac:dyDescent="0.25">
      <c r="A92">
        <v>1990</v>
      </c>
      <c r="B92" s="66">
        <f>SUMIFS(conv_raw!$F$3:$F$7000, conv_raw!$M$3:$M$7000, conv_analyse!$A92, conv_raw!$G$3:$G$7000, conv_analyse!B$1)*conv_check!$C$6</f>
        <v>350.20022781816471</v>
      </c>
      <c r="C92" s="66">
        <f>SUMIFS(conv_raw!$F$3:$F$7000, conv_raw!$M$3:$M$7000, conv_analyse!$A92, conv_raw!$G$3:$G$7000, conv_analyse!C$1)*conv_check!$C$6</f>
        <v>0</v>
      </c>
      <c r="D92" s="66">
        <f>SUMIFS(conv_raw!$F$3:$F$7000, conv_raw!$M$3:$M$7000, conv_analyse!$A92, conv_raw!$G$3:$G$7000, conv_analyse!D$1)*conv_check!$C$6</f>
        <v>196.11212757817222</v>
      </c>
      <c r="E92" s="66">
        <f>SUMIFS(conv_raw!$F$3:$F$7000, conv_raw!$M$3:$M$7000, conv_analyse!$A92, conv_raw!$G$3:$G$7000, conv_analyse!E$1)*conv_check!$C$6</f>
        <v>0</v>
      </c>
      <c r="F92" s="66">
        <f>SUMIFS(conv_raw!$F$3:$F$7000, conv_raw!$M$3:$M$7000, conv_analyse!$A92, conv_raw!$G$3:$G$7000, conv_analyse!F$1)*conv_check!$C$6</f>
        <v>294.16819136725832</v>
      </c>
      <c r="G92" s="66">
        <f>SUMIFS(conv_raw!$F$3:$F$7000, conv_raw!$M$3:$M$7000, conv_analyse!$A92, conv_raw!$G$3:$G$7000, conv_analyse!G$1)*conv_check!$C$6</f>
        <v>0</v>
      </c>
      <c r="H92" s="66">
        <f>SUMIFS(conv_raw!$F$3:$F$7000, conv_raw!$M$3:$M$7000, conv_analyse!$A92, conv_raw!$G$3:$G$7000, conv_analyse!H$1)*conv_check!$C$6</f>
        <v>0</v>
      </c>
      <c r="I92" s="66">
        <f>SUMIFS(conv_raw!$F$3:$F$7000, conv_raw!$M$3:$M$7000, conv_analyse!$A92, conv_raw!$G$3:$G$7000, conv_analyse!I$1)*conv_check!$C$6</f>
        <v>1863.065211992636</v>
      </c>
      <c r="J92" s="66">
        <f>SUMIFS(conv_raw!$F$3:$F$7000, conv_raw!$M$3:$M$7000, conv_analyse!$A92, conv_raw!$G$3:$G$7000, conv_analyse!J$1)*conv_check!$C$6</f>
        <v>0</v>
      </c>
      <c r="K92" s="66">
        <f>SUMIFS(conv_raw!$F$3:$F$7000, conv_raw!$M$3:$M$7000, conv_analyse!$A92, conv_raw!$G$3:$G$7000, conv_analyse!K$1)*conv_check!$C$6</f>
        <v>0</v>
      </c>
      <c r="L92" s="66">
        <f>SUMIFS(conv_raw!$F$3:$F$7000, conv_raw!$M$3:$M$7000, conv_analyse!$A92, conv_raw!$G$3:$G$7000, conv_analyse!L$1)*conv_check!$C$6</f>
        <v>0</v>
      </c>
      <c r="M92" s="66">
        <f>SUMIFS(conv_raw!$F$3:$F$7000, conv_raw!$M$3:$M$7000, conv_analyse!$A92, conv_raw!$G$3:$G$7000, conv_analyse!M$1)*conv_check!$C$6</f>
        <v>0</v>
      </c>
      <c r="N92" s="66">
        <f>SUMIFS(conv_raw!$F$3:$F$7000, conv_raw!$M$3:$M$7000, conv_analyse!$A92, conv_raw!$G$3:$G$7000, conv_analyse!N$1)*conv_check!$C$6</f>
        <v>0</v>
      </c>
      <c r="O92" s="66">
        <f>SUMIFS(conv_raw!$F$3:$F$7000, conv_raw!$M$3:$M$7000, conv_analyse!$A92, conv_raw!$G$3:$G$7000, conv_analyse!O$1)*conv_check!$C$6</f>
        <v>0</v>
      </c>
      <c r="P92" s="66">
        <f>SUMIFS(conv_raw!$F$3:$F$7000, conv_raw!$M$3:$M$7000, conv_analyse!$A92, conv_raw!$G$3:$G$7000, conv_analyse!P$1)*conv_check!$C$6</f>
        <v>0</v>
      </c>
      <c r="Q92" s="66">
        <f>SUMIFS(conv_raw!$F$3:$F$7000, conv_raw!$M$3:$M$7000, conv_analyse!$A92, conv_raw!$G$3:$G$7000, conv_analyse!Q$1)*conv_check!$C$6</f>
        <v>0</v>
      </c>
      <c r="R92" s="66">
        <f>SUMIFS(conv_raw!$F$3:$F$7000, conv_raw!$M$3:$M$7000, conv_analyse!$A92, conv_raw!$G$3:$G$7000, conv_analyse!R$1)*conv_check!$C$6</f>
        <v>0</v>
      </c>
      <c r="S92" s="66">
        <f>SUMIFS(conv_raw!$F$3:$F$7000, conv_raw!$M$3:$M$7000, conv_analyse!$A92, conv_raw!$G$3:$G$7000, conv_analyse!S$1)*conv_check!$C$6</f>
        <v>84.048054676359527</v>
      </c>
      <c r="T92" s="66">
        <f>SUMIFS(conv_raw!$F$3:$F$7000, conv_raw!$M$3:$M$7000, conv_analyse!$A92, conv_raw!$G$3:$G$7000, conv_analyse!T$1)*conv_check!$C$6</f>
        <v>0</v>
      </c>
    </row>
    <row r="93" spans="1:20" x14ac:dyDescent="0.25">
      <c r="A93">
        <v>1991</v>
      </c>
      <c r="B93" s="66">
        <f>SUMIFS(conv_raw!$F$3:$F$7000, conv_raw!$M$3:$M$7000, conv_analyse!$A93, conv_raw!$G$3:$G$7000, conv_analyse!B$1)*conv_check!$C$6</f>
        <v>769.03970028868969</v>
      </c>
      <c r="C93" s="66">
        <f>SUMIFS(conv_raw!$F$3:$F$7000, conv_raw!$M$3:$M$7000, conv_analyse!$A93, conv_raw!$G$3:$G$7000, conv_analyse!C$1)*conv_check!$C$6</f>
        <v>0</v>
      </c>
      <c r="D93" s="66">
        <f>SUMIFS(conv_raw!$F$3:$F$7000, conv_raw!$M$3:$M$7000, conv_analyse!$A93, conv_raw!$G$3:$G$7000, conv_analyse!D$1)*conv_check!$C$6</f>
        <v>2194.494707599747</v>
      </c>
      <c r="E93" s="66">
        <f>SUMIFS(conv_raw!$F$3:$F$7000, conv_raw!$M$3:$M$7000, conv_analyse!$A93, conv_raw!$G$3:$G$7000, conv_analyse!E$1)*conv_check!$C$6</f>
        <v>1407.8049158290221</v>
      </c>
      <c r="F93" s="66">
        <f>SUMIFS(conv_raw!$F$3:$F$7000, conv_raw!$M$3:$M$7000, conv_analyse!$A93, conv_raw!$G$3:$G$7000, conv_analyse!F$1)*conv_check!$C$6</f>
        <v>0</v>
      </c>
      <c r="G93" s="66">
        <f>SUMIFS(conv_raw!$F$3:$F$7000, conv_raw!$M$3:$M$7000, conv_analyse!$A93, conv_raw!$G$3:$G$7000, conv_analyse!G$1)*conv_check!$C$6</f>
        <v>0</v>
      </c>
      <c r="H93" s="66">
        <f>SUMIFS(conv_raw!$F$3:$F$7000, conv_raw!$M$3:$M$7000, conv_analyse!$A93, conv_raw!$G$3:$G$7000, conv_analyse!H$1)*conv_check!$C$6</f>
        <v>0</v>
      </c>
      <c r="I93" s="66">
        <f>SUMIFS(conv_raw!$F$3:$F$7000, conv_raw!$M$3:$M$7000, conv_analyse!$A93, conv_raw!$G$3:$G$7000, conv_analyse!I$1)*conv_check!$C$6</f>
        <v>3656.0903784216393</v>
      </c>
      <c r="J93" s="66">
        <f>SUMIFS(conv_raw!$F$3:$F$7000, conv_raw!$M$3:$M$7000, conv_analyse!$A93, conv_raw!$G$3:$G$7000, conv_analyse!J$1)*conv_check!$C$6</f>
        <v>0</v>
      </c>
      <c r="K93" s="66">
        <f>SUMIFS(conv_raw!$F$3:$F$7000, conv_raw!$M$3:$M$7000, conv_analyse!$A93, conv_raw!$G$3:$G$7000, conv_analyse!K$1)*conv_check!$C$6</f>
        <v>715.80926566032861</v>
      </c>
      <c r="L93" s="66">
        <f>SUMIFS(conv_raw!$F$3:$F$7000, conv_raw!$M$3:$M$7000, conv_analyse!$A93, conv_raw!$G$3:$G$7000, conv_analyse!L$1)*conv_check!$C$6</f>
        <v>0</v>
      </c>
      <c r="M93" s="66">
        <f>SUMIFS(conv_raw!$F$3:$F$7000, conv_raw!$M$3:$M$7000, conv_analyse!$A93, conv_raw!$G$3:$G$7000, conv_analyse!M$1)*conv_check!$C$6</f>
        <v>0</v>
      </c>
      <c r="N93" s="66">
        <f>SUMIFS(conv_raw!$F$3:$F$7000, conv_raw!$M$3:$M$7000, conv_analyse!$A93, conv_raw!$G$3:$G$7000, conv_analyse!N$1)*conv_check!$C$6</f>
        <v>0</v>
      </c>
      <c r="O93" s="66">
        <f>SUMIFS(conv_raw!$F$3:$F$7000, conv_raw!$M$3:$M$7000, conv_analyse!$A93, conv_raw!$G$3:$G$7000, conv_analyse!O$1)*conv_check!$C$6</f>
        <v>0</v>
      </c>
      <c r="P93" s="66">
        <f>SUMIFS(conv_raw!$F$3:$F$7000, conv_raw!$M$3:$M$7000, conv_analyse!$A93, conv_raw!$G$3:$G$7000, conv_analyse!P$1)*conv_check!$C$6</f>
        <v>0</v>
      </c>
      <c r="Q93" s="66">
        <f>SUMIFS(conv_raw!$F$3:$F$7000, conv_raw!$M$3:$M$7000, conv_analyse!$A93, conv_raw!$G$3:$G$7000, conv_analyse!Q$1)*conv_check!$C$6</f>
        <v>0</v>
      </c>
      <c r="R93" s="66">
        <f>SUMIFS(conv_raw!$F$3:$F$7000, conv_raw!$M$3:$M$7000, conv_analyse!$A93, conv_raw!$G$3:$G$7000, conv_analyse!R$1)*conv_check!$C$6</f>
        <v>0</v>
      </c>
      <c r="S93" s="66">
        <f>SUMIFS(conv_raw!$F$3:$F$7000, conv_raw!$M$3:$M$7000, conv_analyse!$A93, conv_raw!$G$3:$G$7000, conv_analyse!S$1)*conv_check!$C$6</f>
        <v>0</v>
      </c>
      <c r="T93" s="66">
        <f>SUMIFS(conv_raw!$F$3:$F$7000, conv_raw!$M$3:$M$7000, conv_analyse!$A93, conv_raw!$G$3:$G$7000, conv_analyse!T$1)*conv_check!$C$6</f>
        <v>0</v>
      </c>
    </row>
    <row r="94" spans="1:20" x14ac:dyDescent="0.25">
      <c r="A94">
        <v>1992</v>
      </c>
      <c r="B94" s="66">
        <f>SUMIFS(conv_raw!$F$3:$F$7000, conv_raw!$M$3:$M$7000, conv_analyse!$A94, conv_raw!$G$3:$G$7000, conv_analyse!B$1)*conv_check!$C$6</f>
        <v>1302.7448474835726</v>
      </c>
      <c r="C94" s="66">
        <f>SUMIFS(conv_raw!$F$3:$F$7000, conv_raw!$M$3:$M$7000, conv_analyse!$A94, conv_raw!$G$3:$G$7000, conv_analyse!C$1)*conv_check!$C$6</f>
        <v>1008.5766561163143</v>
      </c>
      <c r="D94" s="66">
        <f>SUMIFS(conv_raw!$F$3:$F$7000, conv_raw!$M$3:$M$7000, conv_analyse!$A94, conv_raw!$G$3:$G$7000, conv_analyse!D$1)*conv_check!$C$6</f>
        <v>2597.0848894995092</v>
      </c>
      <c r="E94" s="66">
        <f>SUMIFS(conv_raw!$F$3:$F$7000, conv_raw!$M$3:$M$7000, conv_analyse!$A94, conv_raw!$G$3:$G$7000, conv_analyse!E$1)*conv_check!$C$6</f>
        <v>1260.7208201453927</v>
      </c>
      <c r="F94" s="66">
        <f>SUMIFS(conv_raw!$F$3:$F$7000, conv_raw!$M$3:$M$7000, conv_analyse!$A94, conv_raw!$G$3:$G$7000, conv_analyse!F$1)*conv_check!$C$6</f>
        <v>882.50457410177501</v>
      </c>
      <c r="G94" s="66">
        <f>SUMIFS(conv_raw!$F$3:$F$7000, conv_raw!$M$3:$M$7000, conv_analyse!$A94, conv_raw!$G$3:$G$7000, conv_analyse!G$1)*conv_check!$C$6</f>
        <v>0</v>
      </c>
      <c r="H94" s="66">
        <f>SUMIFS(conv_raw!$F$3:$F$7000, conv_raw!$M$3:$M$7000, conv_analyse!$A94, conv_raw!$G$3:$G$7000, conv_analyse!H$1)*conv_check!$C$6</f>
        <v>0</v>
      </c>
      <c r="I94" s="66">
        <f>SUMIFS(conv_raw!$F$3:$F$7000, conv_raw!$M$3:$M$7000, conv_analyse!$A94, conv_raw!$G$3:$G$7000, conv_analyse!I$1)*conv_check!$C$6</f>
        <v>3684.1063966470924</v>
      </c>
      <c r="J94" s="66">
        <f>SUMIFS(conv_raw!$F$3:$F$7000, conv_raw!$M$3:$M$7000, conv_analyse!$A94, conv_raw!$G$3:$G$7000, conv_analyse!J$1)*conv_check!$C$6</f>
        <v>0</v>
      </c>
      <c r="K94" s="66">
        <f>SUMIFS(conv_raw!$F$3:$F$7000, conv_raw!$M$3:$M$7000, conv_analyse!$A94, conv_raw!$G$3:$G$7000, conv_analyse!K$1)*conv_check!$C$6</f>
        <v>0</v>
      </c>
      <c r="L94" s="66">
        <f>SUMIFS(conv_raw!$F$3:$F$7000, conv_raw!$M$3:$M$7000, conv_analyse!$A94, conv_raw!$G$3:$G$7000, conv_analyse!L$1)*conv_check!$C$6</f>
        <v>0</v>
      </c>
      <c r="M94" s="66">
        <f>SUMIFS(conv_raw!$F$3:$F$7000, conv_raw!$M$3:$M$7000, conv_analyse!$A94, conv_raw!$G$3:$G$7000, conv_analyse!M$1)*conv_check!$C$6</f>
        <v>0</v>
      </c>
      <c r="N94" s="66">
        <f>SUMIFS(conv_raw!$F$3:$F$7000, conv_raw!$M$3:$M$7000, conv_analyse!$A94, conv_raw!$G$3:$G$7000, conv_analyse!N$1)*conv_check!$C$6</f>
        <v>0</v>
      </c>
      <c r="O94" s="66">
        <f>SUMIFS(conv_raw!$F$3:$F$7000, conv_raw!$M$3:$M$7000, conv_analyse!$A94, conv_raw!$G$3:$G$7000, conv_analyse!O$1)*conv_check!$C$6</f>
        <v>0</v>
      </c>
      <c r="P94" s="66">
        <f>SUMIFS(conv_raw!$F$3:$F$7000, conv_raw!$M$3:$M$7000, conv_analyse!$A94, conv_raw!$G$3:$G$7000, conv_analyse!P$1)*conv_check!$C$6</f>
        <v>0</v>
      </c>
      <c r="Q94" s="66">
        <f>SUMIFS(conv_raw!$F$3:$F$7000, conv_raw!$M$3:$M$7000, conv_analyse!$A94, conv_raw!$G$3:$G$7000, conv_analyse!Q$1)*conv_check!$C$6</f>
        <v>0</v>
      </c>
      <c r="R94" s="66">
        <f>SUMIFS(conv_raw!$F$3:$F$7000, conv_raw!$M$3:$M$7000, conv_analyse!$A94, conv_raw!$G$3:$G$7000, conv_analyse!R$1)*conv_check!$C$6</f>
        <v>0</v>
      </c>
      <c r="S94" s="66">
        <f>SUMIFS(conv_raw!$F$3:$F$7000, conv_raw!$M$3:$M$7000, conv_analyse!$A94, conv_raw!$G$3:$G$7000, conv_analyse!S$1)*conv_check!$C$6</f>
        <v>0</v>
      </c>
      <c r="T94" s="66">
        <f>SUMIFS(conv_raw!$F$3:$F$7000, conv_raw!$M$3:$M$7000, conv_analyse!$A94, conv_raw!$G$3:$G$7000, conv_analyse!T$1)*conv_check!$C$6</f>
        <v>0</v>
      </c>
    </row>
    <row r="95" spans="1:20" x14ac:dyDescent="0.25">
      <c r="A95">
        <v>1993</v>
      </c>
      <c r="B95" s="66">
        <f>SUMIFS(conv_raw!$F$3:$F$7000, conv_raw!$M$3:$M$7000, conv_analyse!$A95, conv_raw!$G$3:$G$7000, conv_analyse!B$1)*conv_check!$C$6</f>
        <v>4520.3845406768696</v>
      </c>
      <c r="C95" s="66">
        <f>SUMIFS(conv_raw!$F$3:$F$7000, conv_raw!$M$3:$M$7000, conv_analyse!$A95, conv_raw!$G$3:$G$7000, conv_analyse!C$1)*conv_check!$C$6</f>
        <v>0</v>
      </c>
      <c r="D95" s="66">
        <f>SUMIFS(conv_raw!$F$3:$F$7000, conv_raw!$M$3:$M$7000, conv_analyse!$A95, conv_raw!$G$3:$G$7000, conv_analyse!D$1)*conv_check!$C$6</f>
        <v>2165.6382088275304</v>
      </c>
      <c r="E95" s="66">
        <f>SUMIFS(conv_raw!$F$3:$F$7000, conv_raw!$M$3:$M$7000, conv_analyse!$A95, conv_raw!$G$3:$G$7000, conv_analyse!E$1)*conv_check!$C$6</f>
        <v>0</v>
      </c>
      <c r="F95" s="66">
        <f>SUMIFS(conv_raw!$F$3:$F$7000, conv_raw!$M$3:$M$7000, conv_analyse!$A95, conv_raw!$G$3:$G$7000, conv_analyse!F$1)*conv_check!$C$6</f>
        <v>1008.5766561163143</v>
      </c>
      <c r="G95" s="66">
        <f>SUMIFS(conv_raw!$F$3:$F$7000, conv_raw!$M$3:$M$7000, conv_analyse!$A95, conv_raw!$G$3:$G$7000, conv_analyse!G$1)*conv_check!$C$6</f>
        <v>0</v>
      </c>
      <c r="H95" s="66">
        <f>SUMIFS(conv_raw!$F$3:$F$7000, conv_raw!$M$3:$M$7000, conv_analyse!$A95, conv_raw!$G$3:$G$7000, conv_analyse!H$1)*conv_check!$C$6</f>
        <v>0</v>
      </c>
      <c r="I95" s="66">
        <f>SUMIFS(conv_raw!$F$3:$F$7000, conv_raw!$M$3:$M$7000, conv_analyse!$A95, conv_raw!$G$3:$G$7000, conv_analyse!I$1)*conv_check!$C$6</f>
        <v>1400.8009112726588</v>
      </c>
      <c r="J95" s="66">
        <f>SUMIFS(conv_raw!$F$3:$F$7000, conv_raw!$M$3:$M$7000, conv_analyse!$A95, conv_raw!$G$3:$G$7000, conv_analyse!J$1)*conv_check!$C$6</f>
        <v>0</v>
      </c>
      <c r="K95" s="66">
        <f>SUMIFS(conv_raw!$F$3:$F$7000, conv_raw!$M$3:$M$7000, conv_analyse!$A95, conv_raw!$G$3:$G$7000, conv_analyse!K$1)*conv_check!$C$6</f>
        <v>0</v>
      </c>
      <c r="L95" s="66">
        <f>SUMIFS(conv_raw!$F$3:$F$7000, conv_raw!$M$3:$M$7000, conv_analyse!$A95, conv_raw!$G$3:$G$7000, conv_analyse!L$1)*conv_check!$C$6</f>
        <v>0</v>
      </c>
      <c r="M95" s="66">
        <f>SUMIFS(conv_raw!$F$3:$F$7000, conv_raw!$M$3:$M$7000, conv_analyse!$A95, conv_raw!$G$3:$G$7000, conv_analyse!M$1)*conv_check!$C$6</f>
        <v>0</v>
      </c>
      <c r="N95" s="66">
        <f>SUMIFS(conv_raw!$F$3:$F$7000, conv_raw!$M$3:$M$7000, conv_analyse!$A95, conv_raw!$G$3:$G$7000, conv_analyse!N$1)*conv_check!$C$6</f>
        <v>0</v>
      </c>
      <c r="O95" s="66">
        <f>SUMIFS(conv_raw!$F$3:$F$7000, conv_raw!$M$3:$M$7000, conv_analyse!$A95, conv_raw!$G$3:$G$7000, conv_analyse!O$1)*conv_check!$C$6</f>
        <v>0</v>
      </c>
      <c r="P95" s="66">
        <f>SUMIFS(conv_raw!$F$3:$F$7000, conv_raw!$M$3:$M$7000, conv_analyse!$A95, conv_raw!$G$3:$G$7000, conv_analyse!P$1)*conv_check!$C$6</f>
        <v>0</v>
      </c>
      <c r="Q95" s="66">
        <f>SUMIFS(conv_raw!$F$3:$F$7000, conv_raw!$M$3:$M$7000, conv_analyse!$A95, conv_raw!$G$3:$G$7000, conv_analyse!Q$1)*conv_check!$C$6</f>
        <v>0</v>
      </c>
      <c r="R95" s="66">
        <f>SUMIFS(conv_raw!$F$3:$F$7000, conv_raw!$M$3:$M$7000, conv_analyse!$A95, conv_raw!$G$3:$G$7000, conv_analyse!R$1)*conv_check!$C$6</f>
        <v>0</v>
      </c>
      <c r="S95" s="66">
        <f>SUMIFS(conv_raw!$F$3:$F$7000, conv_raw!$M$3:$M$7000, conv_analyse!$A95, conv_raw!$G$3:$G$7000, conv_analyse!S$1)*conv_check!$C$6</f>
        <v>0</v>
      </c>
      <c r="T95" s="66">
        <f>SUMIFS(conv_raw!$F$3:$F$7000, conv_raw!$M$3:$M$7000, conv_analyse!$A95, conv_raw!$G$3:$G$7000, conv_analyse!T$1)*conv_check!$C$6</f>
        <v>0</v>
      </c>
    </row>
    <row r="96" spans="1:20" x14ac:dyDescent="0.25">
      <c r="A96">
        <v>1994</v>
      </c>
      <c r="B96" s="66">
        <f>SUMIFS(conv_raw!$F$3:$F$7000, conv_raw!$M$3:$M$7000, conv_analyse!$A96, conv_raw!$G$3:$G$7000, conv_analyse!B$1)*conv_check!$C$6</f>
        <v>2901.0586872456761</v>
      </c>
      <c r="C96" s="66">
        <f>SUMIFS(conv_raw!$F$3:$F$7000, conv_raw!$M$3:$M$7000, conv_analyse!$A96, conv_raw!$G$3:$G$7000, conv_analyse!C$1)*conv_check!$C$6</f>
        <v>0</v>
      </c>
      <c r="D96" s="66">
        <f>SUMIFS(conv_raw!$F$3:$F$7000, conv_raw!$M$3:$M$7000, conv_analyse!$A96, conv_raw!$G$3:$G$7000, conv_analyse!D$1)*conv_check!$C$6</f>
        <v>2421.984775590427</v>
      </c>
      <c r="E96" s="66">
        <f>SUMIFS(conv_raw!$F$3:$F$7000, conv_raw!$M$3:$M$7000, conv_analyse!$A96, conv_raw!$G$3:$G$7000, conv_analyse!E$1)*conv_check!$C$6</f>
        <v>0</v>
      </c>
      <c r="F96" s="66">
        <f>SUMIFS(conv_raw!$F$3:$F$7000, conv_raw!$M$3:$M$7000, conv_analyse!$A96, conv_raw!$G$3:$G$7000, conv_analyse!F$1)*conv_check!$C$6</f>
        <v>0</v>
      </c>
      <c r="G96" s="66">
        <f>SUMIFS(conv_raw!$F$3:$F$7000, conv_raw!$M$3:$M$7000, conv_analyse!$A96, conv_raw!$G$3:$G$7000, conv_analyse!G$1)*conv_check!$C$6</f>
        <v>0</v>
      </c>
      <c r="H96" s="66">
        <f>SUMIFS(conv_raw!$F$3:$F$7000, conv_raw!$M$3:$M$7000, conv_analyse!$A96, conv_raw!$G$3:$G$7000, conv_analyse!H$1)*conv_check!$C$6</f>
        <v>0</v>
      </c>
      <c r="I96" s="66">
        <f>SUMIFS(conv_raw!$F$3:$F$7000, conv_raw!$M$3:$M$7000, conv_analyse!$A96, conv_raw!$G$3:$G$7000, conv_analyse!I$1)*conv_check!$C$6</f>
        <v>1835.0491937671829</v>
      </c>
      <c r="J96" s="66">
        <f>SUMIFS(conv_raw!$F$3:$F$7000, conv_raw!$M$3:$M$7000, conv_analyse!$A96, conv_raw!$G$3:$G$7000, conv_analyse!J$1)*conv_check!$C$6</f>
        <v>0</v>
      </c>
      <c r="K96" s="66">
        <f>SUMIFS(conv_raw!$F$3:$F$7000, conv_raw!$M$3:$M$7000, conv_analyse!$A96, conv_raw!$G$3:$G$7000, conv_analyse!K$1)*conv_check!$C$6</f>
        <v>0</v>
      </c>
      <c r="L96" s="66">
        <f>SUMIFS(conv_raw!$F$3:$F$7000, conv_raw!$M$3:$M$7000, conv_analyse!$A96, conv_raw!$G$3:$G$7000, conv_analyse!L$1)*conv_check!$C$6</f>
        <v>0</v>
      </c>
      <c r="M96" s="66">
        <f>SUMIFS(conv_raw!$F$3:$F$7000, conv_raw!$M$3:$M$7000, conv_analyse!$A96, conv_raw!$G$3:$G$7000, conv_analyse!M$1)*conv_check!$C$6</f>
        <v>0</v>
      </c>
      <c r="N96" s="66">
        <f>SUMIFS(conv_raw!$F$3:$F$7000, conv_raw!$M$3:$M$7000, conv_analyse!$A96, conv_raw!$G$3:$G$7000, conv_analyse!N$1)*conv_check!$C$6</f>
        <v>0</v>
      </c>
      <c r="O96" s="66">
        <f>SUMIFS(conv_raw!$F$3:$F$7000, conv_raw!$M$3:$M$7000, conv_analyse!$A96, conv_raw!$G$3:$G$7000, conv_analyse!O$1)*conv_check!$C$6</f>
        <v>0</v>
      </c>
      <c r="P96" s="66">
        <f>SUMIFS(conv_raw!$F$3:$F$7000, conv_raw!$M$3:$M$7000, conv_analyse!$A96, conv_raw!$G$3:$G$7000, conv_analyse!P$1)*conv_check!$C$6</f>
        <v>0</v>
      </c>
      <c r="Q96" s="66">
        <f>SUMIFS(conv_raw!$F$3:$F$7000, conv_raw!$M$3:$M$7000, conv_analyse!$A96, conv_raw!$G$3:$G$7000, conv_analyse!Q$1)*conv_check!$C$6</f>
        <v>0</v>
      </c>
      <c r="R96" s="66">
        <f>SUMIFS(conv_raw!$F$3:$F$7000, conv_raw!$M$3:$M$7000, conv_analyse!$A96, conv_raw!$G$3:$G$7000, conv_analyse!R$1)*conv_check!$C$6</f>
        <v>0</v>
      </c>
      <c r="S96" s="66">
        <f>SUMIFS(conv_raw!$F$3:$F$7000, conv_raw!$M$3:$M$7000, conv_analyse!$A96, conv_raw!$G$3:$G$7000, conv_analyse!S$1)*conv_check!$C$6</f>
        <v>23.813615491635197</v>
      </c>
      <c r="T96" s="66">
        <f>SUMIFS(conv_raw!$F$3:$F$7000, conv_raw!$M$3:$M$7000, conv_analyse!$A96, conv_raw!$G$3:$G$7000, conv_analyse!T$1)*conv_check!$C$6</f>
        <v>0</v>
      </c>
    </row>
    <row r="97" spans="1:20" x14ac:dyDescent="0.25">
      <c r="A97">
        <v>1995</v>
      </c>
      <c r="B97" s="66">
        <f>SUMIFS(conv_raw!$F$3:$F$7000, conv_raw!$M$3:$M$7000, conv_analyse!$A97, conv_raw!$G$3:$G$7000, conv_analyse!B$1)*conv_check!$C$6</f>
        <v>6151.1969615804983</v>
      </c>
      <c r="C97" s="66">
        <f>SUMIFS(conv_raw!$F$3:$F$7000, conv_raw!$M$3:$M$7000, conv_analyse!$A97, conv_raw!$G$3:$G$7000, conv_analyse!C$1)*conv_check!$C$6</f>
        <v>264.75137223053252</v>
      </c>
      <c r="D97" s="66">
        <f>SUMIFS(conv_raw!$F$3:$F$7000, conv_raw!$M$3:$M$7000, conv_analyse!$A97, conv_raw!$G$3:$G$7000, conv_analyse!D$1)*conv_check!$C$6</f>
        <v>939.93741146395405</v>
      </c>
      <c r="E97" s="66">
        <f>SUMIFS(conv_raw!$F$3:$F$7000, conv_raw!$M$3:$M$7000, conv_analyse!$A97, conv_raw!$G$3:$G$7000, conv_analyse!E$1)*conv_check!$C$6</f>
        <v>1271.9272274355742</v>
      </c>
      <c r="F97" s="66">
        <f>SUMIFS(conv_raw!$F$3:$F$7000, conv_raw!$M$3:$M$7000, conv_analyse!$A97, conv_raw!$G$3:$G$7000, conv_analyse!F$1)*conv_check!$C$6</f>
        <v>0</v>
      </c>
      <c r="G97" s="66">
        <f>SUMIFS(conv_raw!$F$3:$F$7000, conv_raw!$M$3:$M$7000, conv_analyse!$A97, conv_raw!$G$3:$G$7000, conv_analyse!G$1)*conv_check!$C$6</f>
        <v>0</v>
      </c>
      <c r="H97" s="66">
        <f>SUMIFS(conv_raw!$F$3:$F$7000, conv_raw!$M$3:$M$7000, conv_analyse!$A97, conv_raw!$G$3:$G$7000, conv_analyse!H$1)*conv_check!$C$6</f>
        <v>0</v>
      </c>
      <c r="I97" s="66">
        <f>SUMIFS(conv_raw!$F$3:$F$7000, conv_raw!$M$3:$M$7000, conv_analyse!$A97, conv_raw!$G$3:$G$7000, conv_analyse!I$1)*conv_check!$C$6</f>
        <v>1849.0572028799095</v>
      </c>
      <c r="J97" s="66">
        <f>SUMIFS(conv_raw!$F$3:$F$7000, conv_raw!$M$3:$M$7000, conv_analyse!$A97, conv_raw!$G$3:$G$7000, conv_analyse!J$1)*conv_check!$C$6</f>
        <v>0</v>
      </c>
      <c r="K97" s="66">
        <f>SUMIFS(conv_raw!$F$3:$F$7000, conv_raw!$M$3:$M$7000, conv_analyse!$A97, conv_raw!$G$3:$G$7000, conv_analyse!K$1)*conv_check!$C$6</f>
        <v>952.54461966540794</v>
      </c>
      <c r="L97" s="66">
        <f>SUMIFS(conv_raw!$F$3:$F$7000, conv_raw!$M$3:$M$7000, conv_analyse!$A97, conv_raw!$G$3:$G$7000, conv_analyse!L$1)*conv_check!$C$6</f>
        <v>0</v>
      </c>
      <c r="M97" s="66">
        <f>SUMIFS(conv_raw!$F$3:$F$7000, conv_raw!$M$3:$M$7000, conv_analyse!$A97, conv_raw!$G$3:$G$7000, conv_analyse!M$1)*conv_check!$C$6</f>
        <v>0</v>
      </c>
      <c r="N97" s="66">
        <f>SUMIFS(conv_raw!$F$3:$F$7000, conv_raw!$M$3:$M$7000, conv_analyse!$A97, conv_raw!$G$3:$G$7000, conv_analyse!N$1)*conv_check!$C$6</f>
        <v>0</v>
      </c>
      <c r="O97" s="66">
        <f>SUMIFS(conv_raw!$F$3:$F$7000, conv_raw!$M$3:$M$7000, conv_analyse!$A97, conv_raw!$G$3:$G$7000, conv_analyse!O$1)*conv_check!$C$6</f>
        <v>0</v>
      </c>
      <c r="P97" s="66">
        <f>SUMIFS(conv_raw!$F$3:$F$7000, conv_raw!$M$3:$M$7000, conv_analyse!$A97, conv_raw!$G$3:$G$7000, conv_analyse!P$1)*conv_check!$C$6</f>
        <v>0</v>
      </c>
      <c r="Q97" s="66">
        <f>SUMIFS(conv_raw!$F$3:$F$7000, conv_raw!$M$3:$M$7000, conv_analyse!$A97, conv_raw!$G$3:$G$7000, conv_analyse!Q$1)*conv_check!$C$6</f>
        <v>0</v>
      </c>
      <c r="R97" s="66">
        <f>SUMIFS(conv_raw!$F$3:$F$7000, conv_raw!$M$3:$M$7000, conv_analyse!$A97, conv_raw!$G$3:$G$7000, conv_analyse!R$1)*conv_check!$C$6</f>
        <v>0</v>
      </c>
      <c r="S97" s="66">
        <f>SUMIFS(conv_raw!$F$3:$F$7000, conv_raw!$M$3:$M$7000, conv_analyse!$A97, conv_raw!$G$3:$G$7000, conv_analyse!S$1)*conv_check!$C$6</f>
        <v>77.044050119996228</v>
      </c>
      <c r="T97" s="66">
        <f>SUMIFS(conv_raw!$F$3:$F$7000, conv_raw!$M$3:$M$7000, conv_analyse!$A97, conv_raw!$G$3:$G$7000, conv_analyse!T$1)*conv_check!$C$6</f>
        <v>0</v>
      </c>
    </row>
    <row r="98" spans="1:20" x14ac:dyDescent="0.25">
      <c r="A98">
        <v>1996</v>
      </c>
      <c r="B98" s="66">
        <f>SUMIFS(conv_raw!$F$3:$F$7000, conv_raw!$M$3:$M$7000, conv_analyse!$A98, conv_raw!$G$3:$G$7000, conv_analyse!B$1)*conv_check!$C$6</f>
        <v>3622.4711565510956</v>
      </c>
      <c r="C98" s="66">
        <f>SUMIFS(conv_raw!$F$3:$F$7000, conv_raw!$M$3:$M$7000, conv_analyse!$A98, conv_raw!$G$3:$G$7000, conv_analyse!C$1)*conv_check!$C$6</f>
        <v>0</v>
      </c>
      <c r="D98" s="66">
        <f>SUMIFS(conv_raw!$F$3:$F$7000, conv_raw!$M$3:$M$7000, conv_analyse!$A98, conv_raw!$G$3:$G$7000, conv_analyse!D$1)*conv_check!$C$6</f>
        <v>745.22608479705445</v>
      </c>
      <c r="E98" s="66">
        <f>SUMIFS(conv_raw!$F$3:$F$7000, conv_raw!$M$3:$M$7000, conv_analyse!$A98, conv_raw!$G$3:$G$7000, conv_analyse!E$1)*conv_check!$C$6</f>
        <v>1431.6185313206572</v>
      </c>
      <c r="F98" s="66">
        <f>SUMIFS(conv_raw!$F$3:$F$7000, conv_raw!$M$3:$M$7000, conv_analyse!$A98, conv_raw!$G$3:$G$7000, conv_analyse!F$1)*conv_check!$C$6</f>
        <v>0</v>
      </c>
      <c r="G98" s="66">
        <f>SUMIFS(conv_raw!$F$3:$F$7000, conv_raw!$M$3:$M$7000, conv_analyse!$A98, conv_raw!$G$3:$G$7000, conv_analyse!G$1)*conv_check!$C$6</f>
        <v>187.70732211053627</v>
      </c>
      <c r="H98" s="66">
        <f>SUMIFS(conv_raw!$F$3:$F$7000, conv_raw!$M$3:$M$7000, conv_analyse!$A98, conv_raw!$G$3:$G$7000, conv_analyse!H$1)*conv_check!$C$6</f>
        <v>0</v>
      </c>
      <c r="I98" s="66">
        <f>SUMIFS(conv_raw!$F$3:$F$7000, conv_raw!$M$3:$M$7000, conv_analyse!$A98, conv_raw!$G$3:$G$7000, conv_analyse!I$1)*conv_check!$C$6</f>
        <v>0</v>
      </c>
      <c r="J98" s="66">
        <f>SUMIFS(conv_raw!$F$3:$F$7000, conv_raw!$M$3:$M$7000, conv_analyse!$A98, conv_raw!$G$3:$G$7000, conv_analyse!J$1)*conv_check!$C$6</f>
        <v>0</v>
      </c>
      <c r="K98" s="66">
        <f>SUMIFS(conv_raw!$F$3:$F$7000, conv_raw!$M$3:$M$7000, conv_analyse!$A98, conv_raw!$G$3:$G$7000, conv_analyse!K$1)*conv_check!$C$6</f>
        <v>784.44851031268888</v>
      </c>
      <c r="L98" s="66">
        <f>SUMIFS(conv_raw!$F$3:$F$7000, conv_raw!$M$3:$M$7000, conv_analyse!$A98, conv_raw!$G$3:$G$7000, conv_analyse!L$1)*conv_check!$C$6</f>
        <v>0</v>
      </c>
      <c r="M98" s="66">
        <f>SUMIFS(conv_raw!$F$3:$F$7000, conv_raw!$M$3:$M$7000, conv_analyse!$A98, conv_raw!$G$3:$G$7000, conv_analyse!M$1)*conv_check!$C$6</f>
        <v>0</v>
      </c>
      <c r="N98" s="66">
        <f>SUMIFS(conv_raw!$F$3:$F$7000, conv_raw!$M$3:$M$7000, conv_analyse!$A98, conv_raw!$G$3:$G$7000, conv_analyse!N$1)*conv_check!$C$6</f>
        <v>0</v>
      </c>
      <c r="O98" s="66">
        <f>SUMIFS(conv_raw!$F$3:$F$7000, conv_raw!$M$3:$M$7000, conv_analyse!$A98, conv_raw!$G$3:$G$7000, conv_analyse!O$1)*conv_check!$C$6</f>
        <v>0</v>
      </c>
      <c r="P98" s="66">
        <f>SUMIFS(conv_raw!$F$3:$F$7000, conv_raw!$M$3:$M$7000, conv_analyse!$A98, conv_raw!$G$3:$G$7000, conv_analyse!P$1)*conv_check!$C$6</f>
        <v>0</v>
      </c>
      <c r="Q98" s="66">
        <f>SUMIFS(conv_raw!$F$3:$F$7000, conv_raw!$M$3:$M$7000, conv_analyse!$A98, conv_raw!$G$3:$G$7000, conv_analyse!Q$1)*conv_check!$C$6</f>
        <v>0</v>
      </c>
      <c r="R98" s="66">
        <f>SUMIFS(conv_raw!$F$3:$F$7000, conv_raw!$M$3:$M$7000, conv_analyse!$A98, conv_raw!$G$3:$G$7000, conv_analyse!R$1)*conv_check!$C$6</f>
        <v>0</v>
      </c>
      <c r="S98" s="66">
        <f>SUMIFS(conv_raw!$F$3:$F$7000, conv_raw!$M$3:$M$7000, conv_analyse!$A98, conv_raw!$G$3:$G$7000, conv_analyse!S$1)*conv_check!$C$6</f>
        <v>56.032036450906347</v>
      </c>
      <c r="T98" s="66">
        <f>SUMIFS(conv_raw!$F$3:$F$7000, conv_raw!$M$3:$M$7000, conv_analyse!$A98, conv_raw!$G$3:$G$7000, conv_analyse!T$1)*conv_check!$C$6</f>
        <v>0</v>
      </c>
    </row>
    <row r="99" spans="1:20" x14ac:dyDescent="0.25">
      <c r="A99">
        <v>1997</v>
      </c>
      <c r="B99" s="66">
        <f>SUMIFS(conv_raw!$F$3:$F$7000, conv_raw!$M$3:$M$7000, conv_analyse!$A99, conv_raw!$G$3:$G$7000, conv_analyse!B$1)*conv_check!$C$6</f>
        <v>11342.284978574718</v>
      </c>
      <c r="C99" s="66">
        <f>SUMIFS(conv_raw!$F$3:$F$7000, conv_raw!$M$3:$M$7000, conv_analyse!$A99, conv_raw!$G$3:$G$7000, conv_analyse!C$1)*conv_check!$C$6</f>
        <v>240.93775673889729</v>
      </c>
      <c r="D99" s="66">
        <f>SUMIFS(conv_raw!$F$3:$F$7000, conv_raw!$M$3:$M$7000, conv_analyse!$A99, conv_raw!$G$3:$G$7000, conv_analyse!D$1)*conv_check!$C$6</f>
        <v>2054.9749368369903</v>
      </c>
      <c r="E99" s="66">
        <f>SUMIFS(conv_raw!$F$3:$F$7000, conv_raw!$M$3:$M$7000, conv_analyse!$A99, conv_raw!$G$3:$G$7000, conv_analyse!E$1)*conv_check!$C$6</f>
        <v>0</v>
      </c>
      <c r="F99" s="66">
        <f>SUMIFS(conv_raw!$F$3:$F$7000, conv_raw!$M$3:$M$7000, conv_analyse!$A99, conv_raw!$G$3:$G$7000, conv_analyse!F$1)*conv_check!$C$6</f>
        <v>0</v>
      </c>
      <c r="G99" s="66">
        <f>SUMIFS(conv_raw!$F$3:$F$7000, conv_raw!$M$3:$M$7000, conv_analyse!$A99, conv_raw!$G$3:$G$7000, conv_analyse!G$1)*conv_check!$C$6</f>
        <v>0</v>
      </c>
      <c r="H99" s="66">
        <f>SUMIFS(conv_raw!$F$3:$F$7000, conv_raw!$M$3:$M$7000, conv_analyse!$A99, conv_raw!$G$3:$G$7000, conv_analyse!H$1)*conv_check!$C$6</f>
        <v>0</v>
      </c>
      <c r="I99" s="66">
        <f>SUMIFS(conv_raw!$F$3:$F$7000, conv_raw!$M$3:$M$7000, conv_analyse!$A99, conv_raw!$G$3:$G$7000, conv_analyse!I$1)*conv_check!$C$6</f>
        <v>0</v>
      </c>
      <c r="J99" s="66">
        <f>SUMIFS(conv_raw!$F$3:$F$7000, conv_raw!$M$3:$M$7000, conv_analyse!$A99, conv_raw!$G$3:$G$7000, conv_analyse!J$1)*conv_check!$C$6</f>
        <v>0</v>
      </c>
      <c r="K99" s="66">
        <f>SUMIFS(conv_raw!$F$3:$F$7000, conv_raw!$M$3:$M$7000, conv_analyse!$A99, conv_raw!$G$3:$G$7000, conv_analyse!K$1)*conv_check!$C$6</f>
        <v>1536.6785996661065</v>
      </c>
      <c r="L99" s="66">
        <f>SUMIFS(conv_raw!$F$3:$F$7000, conv_raw!$M$3:$M$7000, conv_analyse!$A99, conv_raw!$G$3:$G$7000, conv_analyse!L$1)*conv_check!$C$6</f>
        <v>0</v>
      </c>
      <c r="M99" s="66">
        <f>SUMIFS(conv_raw!$F$3:$F$7000, conv_raw!$M$3:$M$7000, conv_analyse!$A99, conv_raw!$G$3:$G$7000, conv_analyse!M$1)*conv_check!$C$6</f>
        <v>0</v>
      </c>
      <c r="N99" s="66">
        <f>SUMIFS(conv_raw!$F$3:$F$7000, conv_raw!$M$3:$M$7000, conv_analyse!$A99, conv_raw!$G$3:$G$7000, conv_analyse!N$1)*conv_check!$C$6</f>
        <v>0</v>
      </c>
      <c r="O99" s="66">
        <f>SUMIFS(conv_raw!$F$3:$F$7000, conv_raw!$M$3:$M$7000, conv_analyse!$A99, conv_raw!$G$3:$G$7000, conv_analyse!O$1)*conv_check!$C$6</f>
        <v>0</v>
      </c>
      <c r="P99" s="66">
        <f>SUMIFS(conv_raw!$F$3:$F$7000, conv_raw!$M$3:$M$7000, conv_analyse!$A99, conv_raw!$G$3:$G$7000, conv_analyse!P$1)*conv_check!$C$6</f>
        <v>0</v>
      </c>
      <c r="Q99" s="66">
        <f>SUMIFS(conv_raw!$F$3:$F$7000, conv_raw!$M$3:$M$7000, conv_analyse!$A99, conv_raw!$G$3:$G$7000, conv_analyse!Q$1)*conv_check!$C$6</f>
        <v>0</v>
      </c>
      <c r="R99" s="66">
        <f>SUMIFS(conv_raw!$F$3:$F$7000, conv_raw!$M$3:$M$7000, conv_analyse!$A99, conv_raw!$G$3:$G$7000, conv_analyse!R$1)*conv_check!$C$6</f>
        <v>0</v>
      </c>
      <c r="S99" s="66">
        <f>SUMIFS(conv_raw!$F$3:$F$7000, conv_raw!$M$3:$M$7000, conv_analyse!$A99, conv_raw!$G$3:$G$7000, conv_analyse!S$1)*conv_check!$C$6</f>
        <v>100.85766561163143</v>
      </c>
      <c r="T99" s="66">
        <f>SUMIFS(conv_raw!$F$3:$F$7000, conv_raw!$M$3:$M$7000, conv_analyse!$A99, conv_raw!$G$3:$G$7000, conv_analyse!T$1)*conv_check!$C$6</f>
        <v>507.08992988070247</v>
      </c>
    </row>
    <row r="100" spans="1:20" x14ac:dyDescent="0.25">
      <c r="A100">
        <v>1998</v>
      </c>
      <c r="B100" s="66">
        <f>SUMIFS(conv_raw!$F$3:$F$7000, conv_raw!$M$3:$M$7000, conv_analyse!$A100, conv_raw!$G$3:$G$7000, conv_analyse!B$1)*conv_check!$C$6</f>
        <v>5008.2834980731368</v>
      </c>
      <c r="C100" s="66">
        <f>SUMIFS(conv_raw!$F$3:$F$7000, conv_raw!$M$3:$M$7000, conv_analyse!$A100, conv_raw!$G$3:$G$7000, conv_analyse!C$1)*conv_check!$C$6</f>
        <v>0</v>
      </c>
      <c r="D100" s="66">
        <f>SUMIFS(conv_raw!$F$3:$F$7000, conv_raw!$M$3:$M$7000, conv_analyse!$A100, conv_raw!$G$3:$G$7000, conv_analyse!D$1)*conv_check!$C$6</f>
        <v>469.26830527634064</v>
      </c>
      <c r="E100" s="66">
        <f>SUMIFS(conv_raw!$F$3:$F$7000, conv_raw!$M$3:$M$7000, conv_analyse!$A100, conv_raw!$G$3:$G$7000, conv_analyse!E$1)*conv_check!$C$6</f>
        <v>0</v>
      </c>
      <c r="F100" s="66">
        <f>SUMIFS(conv_raw!$F$3:$F$7000, conv_raw!$M$3:$M$7000, conv_analyse!$A100, conv_raw!$G$3:$G$7000, conv_analyse!F$1)*conv_check!$C$6</f>
        <v>0</v>
      </c>
      <c r="G100" s="66">
        <f>SUMIFS(conv_raw!$F$3:$F$7000, conv_raw!$M$3:$M$7000, conv_analyse!$A100, conv_raw!$G$3:$G$7000, conv_analyse!G$1)*conv_check!$C$6</f>
        <v>336.19221870543811</v>
      </c>
      <c r="H100" s="66">
        <f>SUMIFS(conv_raw!$F$3:$F$7000, conv_raw!$M$3:$M$7000, conv_analyse!$A100, conv_raw!$G$3:$G$7000, conv_analyse!H$1)*conv_check!$C$6</f>
        <v>0</v>
      </c>
      <c r="I100" s="66">
        <f>SUMIFS(conv_raw!$F$3:$F$7000, conv_raw!$M$3:$M$7000, conv_analyse!$A100, conv_raw!$G$3:$G$7000, conv_analyse!I$1)*conv_check!$C$6</f>
        <v>658.37642829814956</v>
      </c>
      <c r="J100" s="66">
        <f>SUMIFS(conv_raw!$F$3:$F$7000, conv_raw!$M$3:$M$7000, conv_analyse!$A100, conv_raw!$G$3:$G$7000, conv_analyse!J$1)*conv_check!$C$6</f>
        <v>0</v>
      </c>
      <c r="K100" s="66">
        <f>SUMIFS(conv_raw!$F$3:$F$7000, conv_raw!$M$3:$M$7000, conv_analyse!$A100, conv_raw!$G$3:$G$7000, conv_analyse!K$1)*conv_check!$C$6</f>
        <v>1057.6046880108572</v>
      </c>
      <c r="L100" s="66">
        <f>SUMIFS(conv_raw!$F$3:$F$7000, conv_raw!$M$3:$M$7000, conv_analyse!$A100, conv_raw!$G$3:$G$7000, conv_analyse!L$1)*conv_check!$C$6</f>
        <v>0</v>
      </c>
      <c r="M100" s="66">
        <f>SUMIFS(conv_raw!$F$3:$F$7000, conv_raw!$M$3:$M$7000, conv_analyse!$A100, conv_raw!$G$3:$G$7000, conv_analyse!M$1)*conv_check!$C$6</f>
        <v>0</v>
      </c>
      <c r="N100" s="66">
        <f>SUMIFS(conv_raw!$F$3:$F$7000, conv_raw!$M$3:$M$7000, conv_analyse!$A100, conv_raw!$G$3:$G$7000, conv_analyse!N$1)*conv_check!$C$6</f>
        <v>0</v>
      </c>
      <c r="O100" s="66">
        <f>SUMIFS(conv_raw!$F$3:$F$7000, conv_raw!$M$3:$M$7000, conv_analyse!$A100, conv_raw!$G$3:$G$7000, conv_analyse!O$1)*conv_check!$C$6</f>
        <v>0</v>
      </c>
      <c r="P100" s="66">
        <f>SUMIFS(conv_raw!$F$3:$F$7000, conv_raw!$M$3:$M$7000, conv_analyse!$A100, conv_raw!$G$3:$G$7000, conv_analyse!P$1)*conv_check!$C$6</f>
        <v>0</v>
      </c>
      <c r="Q100" s="66">
        <f>SUMIFS(conv_raw!$F$3:$F$7000, conv_raw!$M$3:$M$7000, conv_analyse!$A100, conv_raw!$G$3:$G$7000, conv_analyse!Q$1)*conv_check!$C$6</f>
        <v>0</v>
      </c>
      <c r="R100" s="66">
        <f>SUMIFS(conv_raw!$F$3:$F$7000, conv_raw!$M$3:$M$7000, conv_analyse!$A100, conv_raw!$G$3:$G$7000, conv_analyse!R$1)*conv_check!$C$6</f>
        <v>0</v>
      </c>
      <c r="S100" s="66">
        <f>SUMIFS(conv_raw!$F$3:$F$7000, conv_raw!$M$3:$M$7000, conv_analyse!$A100, conv_raw!$G$3:$G$7000, conv_analyse!S$1)*conv_check!$C$6</f>
        <v>82.647253765086859</v>
      </c>
      <c r="T100" s="66">
        <f>SUMIFS(conv_raw!$F$3:$F$7000, conv_raw!$M$3:$M$7000, conv_analyse!$A100, conv_raw!$G$3:$G$7000, conv_analyse!T$1)*conv_check!$C$6</f>
        <v>0</v>
      </c>
    </row>
    <row r="101" spans="1:20" x14ac:dyDescent="0.25">
      <c r="A101">
        <v>1999</v>
      </c>
      <c r="B101" s="66">
        <f>SUMIFS(conv_raw!$F$3:$F$7000, conv_raw!$M$3:$M$7000, conv_analyse!$A101, conv_raw!$G$3:$G$7000, conv_analyse!B$1)*conv_check!$C$6</f>
        <v>3504.8038800041923</v>
      </c>
      <c r="C101" s="66">
        <f>SUMIFS(conv_raw!$F$3:$F$7000, conv_raw!$M$3:$M$7000, conv_analyse!$A101, conv_raw!$G$3:$G$7000, conv_analyse!C$1)*conv_check!$C$6</f>
        <v>0</v>
      </c>
      <c r="D101" s="66">
        <f>SUMIFS(conv_raw!$F$3:$F$7000, conv_raw!$M$3:$M$7000, conv_analyse!$A101, conv_raw!$G$3:$G$7000, conv_analyse!D$1)*conv_check!$C$6</f>
        <v>728.41647386178249</v>
      </c>
      <c r="E101" s="66">
        <f>SUMIFS(conv_raw!$F$3:$F$7000, conv_raw!$M$3:$M$7000, conv_analyse!$A101, conv_raw!$G$3:$G$7000, conv_analyse!E$1)*conv_check!$C$6</f>
        <v>0</v>
      </c>
      <c r="F101" s="66">
        <f>SUMIFS(conv_raw!$F$3:$F$7000, conv_raw!$M$3:$M$7000, conv_analyse!$A101, conv_raw!$G$3:$G$7000, conv_analyse!F$1)*conv_check!$C$6</f>
        <v>162.49290570762841</v>
      </c>
      <c r="G101" s="66">
        <f>SUMIFS(conv_raw!$F$3:$F$7000, conv_raw!$M$3:$M$7000, conv_analyse!$A101, conv_raw!$G$3:$G$7000, conv_analyse!G$1)*conv_check!$C$6</f>
        <v>0</v>
      </c>
      <c r="H101" s="66">
        <f>SUMIFS(conv_raw!$F$3:$F$7000, conv_raw!$M$3:$M$7000, conv_analyse!$A101, conv_raw!$G$3:$G$7000, conv_analyse!H$1)*conv_check!$C$6</f>
        <v>0</v>
      </c>
      <c r="I101" s="66">
        <f>SUMIFS(conv_raw!$F$3:$F$7000, conv_raw!$M$3:$M$7000, conv_analyse!$A101, conv_raw!$G$3:$G$7000, conv_analyse!I$1)*conv_check!$C$6</f>
        <v>0</v>
      </c>
      <c r="J101" s="66">
        <f>SUMIFS(conv_raw!$F$3:$F$7000, conv_raw!$M$3:$M$7000, conv_analyse!$A101, conv_raw!$G$3:$G$7000, conv_analyse!J$1)*conv_check!$C$6</f>
        <v>0</v>
      </c>
      <c r="K101" s="66">
        <f>SUMIFS(conv_raw!$F$3:$F$7000, conv_raw!$M$3:$M$7000, conv_analyse!$A101, conv_raw!$G$3:$G$7000, conv_analyse!K$1)*conv_check!$C$6</f>
        <v>1248.1136119439388</v>
      </c>
      <c r="L101" s="66">
        <f>SUMIFS(conv_raw!$F$3:$F$7000, conv_raw!$M$3:$M$7000, conv_analyse!$A101, conv_raw!$G$3:$G$7000, conv_analyse!L$1)*conv_check!$C$6</f>
        <v>0</v>
      </c>
      <c r="M101" s="66">
        <f>SUMIFS(conv_raw!$F$3:$F$7000, conv_raw!$M$3:$M$7000, conv_analyse!$A101, conv_raw!$G$3:$G$7000, conv_analyse!M$1)*conv_check!$C$6</f>
        <v>0</v>
      </c>
      <c r="N101" s="66">
        <f>SUMIFS(conv_raw!$F$3:$F$7000, conv_raw!$M$3:$M$7000, conv_analyse!$A101, conv_raw!$G$3:$G$7000, conv_analyse!N$1)*conv_check!$C$6</f>
        <v>0</v>
      </c>
      <c r="O101" s="66">
        <f>SUMIFS(conv_raw!$F$3:$F$7000, conv_raw!$M$3:$M$7000, conv_analyse!$A101, conv_raw!$G$3:$G$7000, conv_analyse!O$1)*conv_check!$C$6</f>
        <v>0</v>
      </c>
      <c r="P101" s="66">
        <f>SUMIFS(conv_raw!$F$3:$F$7000, conv_raw!$M$3:$M$7000, conv_analyse!$A101, conv_raw!$G$3:$G$7000, conv_analyse!P$1)*conv_check!$C$6</f>
        <v>0</v>
      </c>
      <c r="Q101" s="66">
        <f>SUMIFS(conv_raw!$F$3:$F$7000, conv_raw!$M$3:$M$7000, conv_analyse!$A101, conv_raw!$G$3:$G$7000, conv_analyse!Q$1)*conv_check!$C$6</f>
        <v>0</v>
      </c>
      <c r="R101" s="66">
        <f>SUMIFS(conv_raw!$F$3:$F$7000, conv_raw!$M$3:$M$7000, conv_analyse!$A101, conv_raw!$G$3:$G$7000, conv_analyse!R$1)*conv_check!$C$6</f>
        <v>0</v>
      </c>
      <c r="S101" s="66">
        <f>SUMIFS(conv_raw!$F$3:$F$7000, conv_raw!$M$3:$M$7000, conv_analyse!$A101, conv_raw!$G$3:$G$7000, conv_analyse!S$1)*conv_check!$C$6</f>
        <v>26.615217314180516</v>
      </c>
      <c r="T101" s="66">
        <f>SUMIFS(conv_raw!$F$3:$F$7000, conv_raw!$M$3:$M$7000, conv_analyse!$A101, conv_raw!$G$3:$G$7000, conv_analyse!T$1)*conv_check!$C$6</f>
        <v>190.50892393308158</v>
      </c>
    </row>
    <row r="102" spans="1:20" x14ac:dyDescent="0.25">
      <c r="A102">
        <v>2000</v>
      </c>
      <c r="B102" s="66">
        <f>SUMIFS(conv_raw!$F$3:$F$7000, conv_raw!$M$3:$M$7000, conv_analyse!$A102, conv_raw!$G$3:$G$7000, conv_analyse!B$1)*conv_check!$C$6</f>
        <v>5540.0275239922385</v>
      </c>
      <c r="C102" s="66">
        <f>SUMIFS(conv_raw!$F$3:$F$7000, conv_raw!$M$3:$M$7000, conv_analyse!$A102, conv_raw!$G$3:$G$7000, conv_analyse!C$1)*conv_check!$C$6</f>
        <v>0</v>
      </c>
      <c r="D102" s="66">
        <f>SUMIFS(conv_raw!$F$3:$F$7000, conv_raw!$M$3:$M$7000, conv_analyse!$A102, conv_raw!$G$3:$G$7000, conv_analyse!D$1)*conv_check!$C$6</f>
        <v>172.29851208653702</v>
      </c>
      <c r="E102" s="66">
        <f>SUMIFS(conv_raw!$F$3:$F$7000, conv_raw!$M$3:$M$7000, conv_analyse!$A102, conv_raw!$G$3:$G$7000, conv_analyse!E$1)*conv_check!$C$6</f>
        <v>0</v>
      </c>
      <c r="F102" s="66">
        <f>SUMIFS(conv_raw!$F$3:$F$7000, conv_raw!$M$3:$M$7000, conv_analyse!$A102, conv_raw!$G$3:$G$7000, conv_analyse!F$1)*conv_check!$C$6</f>
        <v>0</v>
      </c>
      <c r="G102" s="66">
        <f>SUMIFS(conv_raw!$F$3:$F$7000, conv_raw!$M$3:$M$7000, conv_analyse!$A102, conv_raw!$G$3:$G$7000, conv_analyse!G$1)*conv_check!$C$6</f>
        <v>0</v>
      </c>
      <c r="H102" s="66">
        <f>SUMIFS(conv_raw!$F$3:$F$7000, conv_raw!$M$3:$M$7000, conv_analyse!$A102, conv_raw!$G$3:$G$7000, conv_analyse!H$1)*conv_check!$C$6</f>
        <v>0</v>
      </c>
      <c r="I102" s="66">
        <f>SUMIFS(conv_raw!$F$3:$F$7000, conv_raw!$M$3:$M$7000, conv_analyse!$A102, conv_raw!$G$3:$G$7000, conv_analyse!I$1)*conv_check!$C$6</f>
        <v>4860.7791621161259</v>
      </c>
      <c r="J102" s="66">
        <f>SUMIFS(conv_raw!$F$3:$F$7000, conv_raw!$M$3:$M$7000, conv_analyse!$A102, conv_raw!$G$3:$G$7000, conv_analyse!J$1)*conv_check!$C$6</f>
        <v>0</v>
      </c>
      <c r="K102" s="66">
        <f>SUMIFS(conv_raw!$F$3:$F$7000, conv_raw!$M$3:$M$7000, conv_analyse!$A102, conv_raw!$G$3:$G$7000, conv_analyse!K$1)*conv_check!$C$6</f>
        <v>1248.1136119439388</v>
      </c>
      <c r="L102" s="66">
        <f>SUMIFS(conv_raw!$F$3:$F$7000, conv_raw!$M$3:$M$7000, conv_analyse!$A102, conv_raw!$G$3:$G$7000, conv_analyse!L$1)*conv_check!$C$6</f>
        <v>0</v>
      </c>
      <c r="M102" s="66">
        <f>SUMIFS(conv_raw!$F$3:$F$7000, conv_raw!$M$3:$M$7000, conv_analyse!$A102, conv_raw!$G$3:$G$7000, conv_analyse!M$1)*conv_check!$C$6</f>
        <v>0</v>
      </c>
      <c r="N102" s="66">
        <f>SUMIFS(conv_raw!$F$3:$F$7000, conv_raw!$M$3:$M$7000, conv_analyse!$A102, conv_raw!$G$3:$G$7000, conv_analyse!N$1)*conv_check!$C$6</f>
        <v>0</v>
      </c>
      <c r="O102" s="66">
        <f>SUMIFS(conv_raw!$F$3:$F$7000, conv_raw!$M$3:$M$7000, conv_analyse!$A102, conv_raw!$G$3:$G$7000, conv_analyse!O$1)*conv_check!$C$6</f>
        <v>0</v>
      </c>
      <c r="P102" s="66">
        <f>SUMIFS(conv_raw!$F$3:$F$7000, conv_raw!$M$3:$M$7000, conv_analyse!$A102, conv_raw!$G$3:$G$7000, conv_analyse!P$1)*conv_check!$C$6</f>
        <v>0</v>
      </c>
      <c r="Q102" s="66">
        <f>SUMIFS(conv_raw!$F$3:$F$7000, conv_raw!$M$3:$M$7000, conv_analyse!$A102, conv_raw!$G$3:$G$7000, conv_analyse!Q$1)*conv_check!$C$6</f>
        <v>165.29450753017372</v>
      </c>
      <c r="R102" s="66">
        <f>SUMIFS(conv_raw!$F$3:$F$7000, conv_raw!$M$3:$M$7000, conv_analyse!$A102, conv_raw!$G$3:$G$7000, conv_analyse!R$1)*conv_check!$C$6</f>
        <v>0</v>
      </c>
      <c r="S102" s="66">
        <f>SUMIFS(conv_raw!$F$3:$F$7000, conv_raw!$M$3:$M$7000, conv_analyse!$A102, conv_raw!$G$3:$G$7000, conv_analyse!S$1)*conv_check!$C$6</f>
        <v>21.012013669089882</v>
      </c>
      <c r="T102" s="66">
        <f>SUMIFS(conv_raw!$F$3:$F$7000, conv_raw!$M$3:$M$7000, conv_analyse!$A102, conv_raw!$G$3:$G$7000, conv_analyse!T$1)*conv_check!$C$6</f>
        <v>0</v>
      </c>
    </row>
    <row r="103" spans="1:20" x14ac:dyDescent="0.25">
      <c r="A103">
        <v>2001</v>
      </c>
      <c r="B103" s="66">
        <f>SUMIFS(conv_raw!$F$3:$F$7000, conv_raw!$M$3:$M$7000, conv_analyse!$A103, conv_raw!$G$3:$G$7000, conv_analyse!B$1)*conv_check!$C$6</f>
        <v>6802.2892251400308</v>
      </c>
      <c r="C103" s="66">
        <f>SUMIFS(conv_raw!$F$3:$F$7000, conv_raw!$M$3:$M$7000, conv_analyse!$A103, conv_raw!$G$3:$G$7000, conv_analyse!C$1)*conv_check!$C$6</f>
        <v>0</v>
      </c>
      <c r="D103" s="66">
        <f>SUMIFS(conv_raw!$F$3:$F$7000, conv_raw!$M$3:$M$7000, conv_analyse!$A103, conv_raw!$G$3:$G$7000, conv_analyse!D$1)*conv_check!$C$6</f>
        <v>217.12414124726209</v>
      </c>
      <c r="E103" s="66">
        <f>SUMIFS(conv_raw!$F$3:$F$7000, conv_raw!$M$3:$M$7000, conv_analyse!$A103, conv_raw!$G$3:$G$7000, conv_analyse!E$1)*conv_check!$C$6</f>
        <v>0</v>
      </c>
      <c r="F103" s="66">
        <f>SUMIFS(conv_raw!$F$3:$F$7000, conv_raw!$M$3:$M$7000, conv_analyse!$A103, conv_raw!$G$3:$G$7000, conv_analyse!F$1)*conv_check!$C$6</f>
        <v>0</v>
      </c>
      <c r="G103" s="66">
        <f>SUMIFS(conv_raw!$F$3:$F$7000, conv_raw!$M$3:$M$7000, conv_analyse!$A103, conv_raw!$G$3:$G$7000, conv_analyse!G$1)*conv_check!$C$6</f>
        <v>238.13615491635198</v>
      </c>
      <c r="H103" s="66">
        <f>SUMIFS(conv_raw!$F$3:$F$7000, conv_raw!$M$3:$M$7000, conv_analyse!$A103, conv_raw!$G$3:$G$7000, conv_analyse!H$1)*conv_check!$C$6</f>
        <v>0</v>
      </c>
      <c r="I103" s="66">
        <f>SUMIFS(conv_raw!$F$3:$F$7000, conv_raw!$M$3:$M$7000, conv_analyse!$A103, conv_raw!$G$3:$G$7000, conv_analyse!I$1)*conv_check!$C$6</f>
        <v>0</v>
      </c>
      <c r="J103" s="66">
        <f>SUMIFS(conv_raw!$F$3:$F$7000, conv_raw!$M$3:$M$7000, conv_analyse!$A103, conv_raw!$G$3:$G$7000, conv_analyse!J$1)*conv_check!$C$6</f>
        <v>0</v>
      </c>
      <c r="K103" s="66">
        <f>SUMIFS(conv_raw!$F$3:$F$7000, conv_raw!$M$3:$M$7000, conv_analyse!$A103, conv_raw!$G$3:$G$7000, conv_analyse!K$1)*conv_check!$C$6</f>
        <v>1701.9731071962804</v>
      </c>
      <c r="L103" s="66">
        <f>SUMIFS(conv_raw!$F$3:$F$7000, conv_raw!$M$3:$M$7000, conv_analyse!$A103, conv_raw!$G$3:$G$7000, conv_analyse!L$1)*conv_check!$C$6</f>
        <v>0</v>
      </c>
      <c r="M103" s="66">
        <f>SUMIFS(conv_raw!$F$3:$F$7000, conv_raw!$M$3:$M$7000, conv_analyse!$A103, conv_raw!$G$3:$G$7000, conv_analyse!M$1)*conv_check!$C$6</f>
        <v>0</v>
      </c>
      <c r="N103" s="66">
        <f>SUMIFS(conv_raw!$F$3:$F$7000, conv_raw!$M$3:$M$7000, conv_analyse!$A103, conv_raw!$G$3:$G$7000, conv_analyse!N$1)*conv_check!$C$6</f>
        <v>791.45251486905215</v>
      </c>
      <c r="O103" s="66">
        <f>SUMIFS(conv_raw!$F$3:$F$7000, conv_raw!$M$3:$M$7000, conv_analyse!$A103, conv_raw!$G$3:$G$7000, conv_analyse!O$1)*conv_check!$C$6</f>
        <v>0</v>
      </c>
      <c r="P103" s="66">
        <f>SUMIFS(conv_raw!$F$3:$F$7000, conv_raw!$M$3:$M$7000, conv_analyse!$A103, conv_raw!$G$3:$G$7000, conv_analyse!P$1)*conv_check!$C$6</f>
        <v>0</v>
      </c>
      <c r="Q103" s="66">
        <f>SUMIFS(conv_raw!$F$3:$F$7000, conv_raw!$M$3:$M$7000, conv_analyse!$A103, conv_raw!$G$3:$G$7000, conv_analyse!Q$1)*conv_check!$C$6</f>
        <v>0</v>
      </c>
      <c r="R103" s="66">
        <f>SUMIFS(conv_raw!$F$3:$F$7000, conv_raw!$M$3:$M$7000, conv_analyse!$A103, conv_raw!$G$3:$G$7000, conv_analyse!R$1)*conv_check!$C$6</f>
        <v>0</v>
      </c>
      <c r="S103" s="66">
        <f>SUMIFS(conv_raw!$F$3:$F$7000, conv_raw!$M$3:$M$7000, conv_analyse!$A103, conv_raw!$G$3:$G$7000, conv_analyse!S$1)*conv_check!$C$6</f>
        <v>0</v>
      </c>
      <c r="T103" s="66">
        <f>SUMIFS(conv_raw!$F$3:$F$7000, conv_raw!$M$3:$M$7000, conv_analyse!$A103, conv_raw!$G$3:$G$7000, conv_analyse!T$1)*conv_check!$C$6</f>
        <v>0</v>
      </c>
    </row>
    <row r="104" spans="1:20" x14ac:dyDescent="0.25">
      <c r="A104">
        <v>2002</v>
      </c>
      <c r="B104" s="66">
        <f>SUMIFS(conv_raw!$F$3:$F$7000, conv_raw!$M$3:$M$7000, conv_analyse!$A104, conv_raw!$G$3:$G$7000, conv_analyse!B$1)*conv_check!$C$6</f>
        <v>10494.100026799122</v>
      </c>
      <c r="C104" s="66">
        <f>SUMIFS(conv_raw!$F$3:$F$7000, conv_raw!$M$3:$M$7000, conv_analyse!$A104, conv_raw!$G$3:$G$7000, conv_analyse!C$1)*conv_check!$C$6</f>
        <v>0</v>
      </c>
      <c r="D104" s="66">
        <f>SUMIFS(conv_raw!$F$3:$F$7000, conv_raw!$M$3:$M$7000, conv_analyse!$A104, conv_raw!$G$3:$G$7000, conv_analyse!D$1)*conv_check!$C$6</f>
        <v>0</v>
      </c>
      <c r="E104" s="66">
        <f>SUMIFS(conv_raw!$F$3:$F$7000, conv_raw!$M$3:$M$7000, conv_analyse!$A104, conv_raw!$G$3:$G$7000, conv_analyse!E$1)*conv_check!$C$6</f>
        <v>0</v>
      </c>
      <c r="F104" s="66">
        <f>SUMIFS(conv_raw!$F$3:$F$7000, conv_raw!$M$3:$M$7000, conv_analyse!$A104, conv_raw!$G$3:$G$7000, conv_analyse!F$1)*conv_check!$C$6</f>
        <v>0</v>
      </c>
      <c r="G104" s="66">
        <f>SUMIFS(conv_raw!$F$3:$F$7000, conv_raw!$M$3:$M$7000, conv_analyse!$A104, conv_raw!$G$3:$G$7000, conv_analyse!G$1)*conv_check!$C$6</f>
        <v>0</v>
      </c>
      <c r="H104" s="66">
        <f>SUMIFS(conv_raw!$F$3:$F$7000, conv_raw!$M$3:$M$7000, conv_analyse!$A104, conv_raw!$G$3:$G$7000, conv_analyse!H$1)*conv_check!$C$6</f>
        <v>0</v>
      </c>
      <c r="I104" s="66">
        <f>SUMIFS(conv_raw!$F$3:$F$7000, conv_raw!$M$3:$M$7000, conv_analyse!$A104, conv_raw!$G$3:$G$7000, conv_analyse!I$1)*conv_check!$C$6</f>
        <v>5629.8188624048153</v>
      </c>
      <c r="J104" s="66">
        <f>SUMIFS(conv_raw!$F$3:$F$7000, conv_raw!$M$3:$M$7000, conv_analyse!$A104, conv_raw!$G$3:$G$7000, conv_analyse!J$1)*conv_check!$C$6</f>
        <v>0</v>
      </c>
      <c r="K104" s="66">
        <f>SUMIFS(conv_raw!$F$3:$F$7000, conv_raw!$M$3:$M$7000, conv_analyse!$A104, conv_raw!$G$3:$G$7000, conv_analyse!K$1)*conv_check!$C$6</f>
        <v>0</v>
      </c>
      <c r="L104" s="66">
        <f>SUMIFS(conv_raw!$F$3:$F$7000, conv_raw!$M$3:$M$7000, conv_analyse!$A104, conv_raw!$G$3:$G$7000, conv_analyse!L$1)*conv_check!$C$6</f>
        <v>0</v>
      </c>
      <c r="M104" s="66">
        <f>SUMIFS(conv_raw!$F$3:$F$7000, conv_raw!$M$3:$M$7000, conv_analyse!$A104, conv_raw!$G$3:$G$7000, conv_analyse!M$1)*conv_check!$C$6</f>
        <v>0</v>
      </c>
      <c r="N104" s="66">
        <f>SUMIFS(conv_raw!$F$3:$F$7000, conv_raw!$M$3:$M$7000, conv_analyse!$A104, conv_raw!$G$3:$G$7000, conv_analyse!N$1)*conv_check!$C$6</f>
        <v>0</v>
      </c>
      <c r="O104" s="66">
        <f>SUMIFS(conv_raw!$F$3:$F$7000, conv_raw!$M$3:$M$7000, conv_analyse!$A104, conv_raw!$G$3:$G$7000, conv_analyse!O$1)*conv_check!$C$6</f>
        <v>0</v>
      </c>
      <c r="P104" s="66">
        <f>SUMIFS(conv_raw!$F$3:$F$7000, conv_raw!$M$3:$M$7000, conv_analyse!$A104, conv_raw!$G$3:$G$7000, conv_analyse!P$1)*conv_check!$C$6</f>
        <v>0</v>
      </c>
      <c r="Q104" s="66">
        <f>SUMIFS(conv_raw!$F$3:$F$7000, conv_raw!$M$3:$M$7000, conv_analyse!$A104, conv_raw!$G$3:$G$7000, conv_analyse!Q$1)*conv_check!$C$6</f>
        <v>0</v>
      </c>
      <c r="R104" s="66">
        <f>SUMIFS(conv_raw!$F$3:$F$7000, conv_raw!$M$3:$M$7000, conv_analyse!$A104, conv_raw!$G$3:$G$7000, conv_analyse!R$1)*conv_check!$C$6</f>
        <v>0</v>
      </c>
      <c r="S104" s="66">
        <f>SUMIFS(conv_raw!$F$3:$F$7000, conv_raw!$M$3:$M$7000, conv_analyse!$A104, conv_raw!$G$3:$G$7000, conv_analyse!S$1)*conv_check!$C$6</f>
        <v>354.40263055198267</v>
      </c>
      <c r="T104" s="66">
        <f>SUMIFS(conv_raw!$F$3:$F$7000, conv_raw!$M$3:$M$7000, conv_analyse!$A104, conv_raw!$G$3:$G$7000, conv_analyse!T$1)*conv_check!$C$6</f>
        <v>0</v>
      </c>
    </row>
    <row r="105" spans="1:20" x14ac:dyDescent="0.25">
      <c r="A105">
        <v>2003</v>
      </c>
      <c r="B105" s="66">
        <f>SUMIFS(conv_raw!$F$3:$F$7000, conv_raw!$M$3:$M$7000, conv_analyse!$A105, conv_raw!$G$3:$G$7000, conv_analyse!B$1)*conv_check!$C$6</f>
        <v>7015.9113641091108</v>
      </c>
      <c r="C105" s="66">
        <f>SUMIFS(conv_raw!$F$3:$F$7000, conv_raw!$M$3:$M$7000, conv_analyse!$A105, conv_raw!$G$3:$G$7000, conv_analyse!C$1)*conv_check!$C$6</f>
        <v>0</v>
      </c>
      <c r="D105" s="66">
        <f>SUMIFS(conv_raw!$F$3:$F$7000, conv_raw!$M$3:$M$7000, conv_analyse!$A105, conv_raw!$G$3:$G$7000, conv_analyse!D$1)*conv_check!$C$6</f>
        <v>316.58100594762089</v>
      </c>
      <c r="E105" s="66">
        <f>SUMIFS(conv_raw!$F$3:$F$7000, conv_raw!$M$3:$M$7000, conv_analyse!$A105, conv_raw!$G$3:$G$7000, conv_analyse!E$1)*conv_check!$C$6</f>
        <v>1484.8489659490183</v>
      </c>
      <c r="F105" s="66">
        <f>SUMIFS(conv_raw!$F$3:$F$7000, conv_raw!$M$3:$M$7000, conv_analyse!$A105, conv_raw!$G$3:$G$7000, conv_analyse!F$1)*conv_check!$C$6</f>
        <v>0</v>
      </c>
      <c r="G105" s="66">
        <f>SUMIFS(conv_raw!$F$3:$F$7000, conv_raw!$M$3:$M$7000, conv_analyse!$A105, conv_raw!$G$3:$G$7000, conv_analyse!G$1)*conv_check!$C$6</f>
        <v>0</v>
      </c>
      <c r="H105" s="66">
        <f>SUMIFS(conv_raw!$F$3:$F$7000, conv_raw!$M$3:$M$7000, conv_analyse!$A105, conv_raw!$G$3:$G$7000, conv_analyse!H$1)*conv_check!$C$6</f>
        <v>0</v>
      </c>
      <c r="I105" s="66">
        <f>SUMIFS(conv_raw!$F$3:$F$7000, conv_raw!$M$3:$M$7000, conv_analyse!$A105, conv_raw!$G$3:$G$7000, conv_analyse!I$1)*conv_check!$C$6</f>
        <v>1438.6225358770205</v>
      </c>
      <c r="J105" s="66">
        <f>SUMIFS(conv_raw!$F$3:$F$7000, conv_raw!$M$3:$M$7000, conv_analyse!$A105, conv_raw!$G$3:$G$7000, conv_analyse!J$1)*conv_check!$C$6</f>
        <v>0</v>
      </c>
      <c r="K105" s="66">
        <f>SUMIFS(conv_raw!$F$3:$F$7000, conv_raw!$M$3:$M$7000, conv_analyse!$A105, conv_raw!$G$3:$G$7000, conv_analyse!K$1)*conv_check!$C$6</f>
        <v>1853.2596056137274</v>
      </c>
      <c r="L105" s="66">
        <f>SUMIFS(conv_raw!$F$3:$F$7000, conv_raw!$M$3:$M$7000, conv_analyse!$A105, conv_raw!$G$3:$G$7000, conv_analyse!L$1)*conv_check!$C$6</f>
        <v>0</v>
      </c>
      <c r="M105" s="66">
        <f>SUMIFS(conv_raw!$F$3:$F$7000, conv_raw!$M$3:$M$7000, conv_analyse!$A105, conv_raw!$G$3:$G$7000, conv_analyse!M$1)*conv_check!$C$6</f>
        <v>0</v>
      </c>
      <c r="N105" s="66">
        <f>SUMIFS(conv_raw!$F$3:$F$7000, conv_raw!$M$3:$M$7000, conv_analyse!$A105, conv_raw!$G$3:$G$7000, conv_analyse!N$1)*conv_check!$C$6</f>
        <v>0</v>
      </c>
      <c r="O105" s="66">
        <f>SUMIFS(conv_raw!$F$3:$F$7000, conv_raw!$M$3:$M$7000, conv_analyse!$A105, conv_raw!$G$3:$G$7000, conv_analyse!O$1)*conv_check!$C$6</f>
        <v>0</v>
      </c>
      <c r="P105" s="66">
        <f>SUMIFS(conv_raw!$F$3:$F$7000, conv_raw!$M$3:$M$7000, conv_analyse!$A105, conv_raw!$G$3:$G$7000, conv_analyse!P$1)*conv_check!$C$6</f>
        <v>0</v>
      </c>
      <c r="Q105" s="66">
        <f>SUMIFS(conv_raw!$F$3:$F$7000, conv_raw!$M$3:$M$7000, conv_analyse!$A105, conv_raw!$G$3:$G$7000, conv_analyse!Q$1)*conv_check!$C$6</f>
        <v>0</v>
      </c>
      <c r="R105" s="66">
        <f>SUMIFS(conv_raw!$F$3:$F$7000, conv_raw!$M$3:$M$7000, conv_analyse!$A105, conv_raw!$G$3:$G$7000, conv_analyse!R$1)*conv_check!$C$6</f>
        <v>0</v>
      </c>
      <c r="S105" s="66">
        <f>SUMIFS(conv_raw!$F$3:$F$7000, conv_raw!$M$3:$M$7000, conv_analyse!$A105, conv_raw!$G$3:$G$7000, conv_analyse!S$1)*conv_check!$C$6</f>
        <v>0</v>
      </c>
      <c r="T105" s="66">
        <f>SUMIFS(conv_raw!$F$3:$F$7000, conv_raw!$M$3:$M$7000, conv_analyse!$A105, conv_raw!$G$3:$G$7000, conv_analyse!T$1)*conv_check!$C$6</f>
        <v>0</v>
      </c>
    </row>
    <row r="106" spans="1:20" x14ac:dyDescent="0.25">
      <c r="A106">
        <v>2004</v>
      </c>
      <c r="B106" s="66">
        <f>SUMIFS(conv_raw!$F$3:$F$7000, conv_raw!$M$3:$M$7000, conv_analyse!$A106, conv_raw!$G$3:$G$7000, conv_analyse!B$1)*conv_check!$C$6</f>
        <v>11715.038101064372</v>
      </c>
      <c r="C106" s="66">
        <f>SUMIFS(conv_raw!$F$3:$F$7000, conv_raw!$M$3:$M$7000, conv_analyse!$A106, conv_raw!$G$3:$G$7000, conv_analyse!C$1)*conv_check!$C$6</f>
        <v>0</v>
      </c>
      <c r="D106" s="66">
        <f>SUMIFS(conv_raw!$F$3:$F$7000, conv_raw!$M$3:$M$7000, conv_analyse!$A106, conv_raw!$G$3:$G$7000, conv_analyse!D$1)*conv_check!$C$6</f>
        <v>0</v>
      </c>
      <c r="E106" s="66">
        <f>SUMIFS(conv_raw!$F$3:$F$7000, conv_raw!$M$3:$M$7000, conv_analyse!$A106, conv_raw!$G$3:$G$7000, conv_analyse!E$1)*conv_check!$C$6</f>
        <v>977.75903606831582</v>
      </c>
      <c r="F106" s="66">
        <f>SUMIFS(conv_raw!$F$3:$F$7000, conv_raw!$M$3:$M$7000, conv_analyse!$A106, conv_raw!$G$3:$G$7000, conv_analyse!F$1)*conv_check!$C$6</f>
        <v>0</v>
      </c>
      <c r="G106" s="66">
        <f>SUMIFS(conv_raw!$F$3:$F$7000, conv_raw!$M$3:$M$7000, conv_analyse!$A106, conv_raw!$G$3:$G$7000, conv_analyse!G$1)*conv_check!$C$6</f>
        <v>0</v>
      </c>
      <c r="H106" s="66">
        <f>SUMIFS(conv_raw!$F$3:$F$7000, conv_raw!$M$3:$M$7000, conv_analyse!$A106, conv_raw!$G$3:$G$7000, conv_analyse!H$1)*conv_check!$C$6</f>
        <v>0</v>
      </c>
      <c r="I106" s="66">
        <f>SUMIFS(conv_raw!$F$3:$F$7000, conv_raw!$M$3:$M$7000, conv_analyse!$A106, conv_raw!$G$3:$G$7000, conv_analyse!I$1)*conv_check!$C$6</f>
        <v>0</v>
      </c>
      <c r="J106" s="66">
        <f>SUMIFS(conv_raw!$F$3:$F$7000, conv_raw!$M$3:$M$7000, conv_analyse!$A106, conv_raw!$G$3:$G$7000, conv_analyse!J$1)*conv_check!$C$6</f>
        <v>0</v>
      </c>
      <c r="K106" s="66">
        <f>SUMIFS(conv_raw!$F$3:$F$7000, conv_raw!$M$3:$M$7000, conv_analyse!$A106, conv_raw!$G$3:$G$7000, conv_analyse!K$1)*conv_check!$C$6</f>
        <v>0</v>
      </c>
      <c r="L106" s="66">
        <f>SUMIFS(conv_raw!$F$3:$F$7000, conv_raw!$M$3:$M$7000, conv_analyse!$A106, conv_raw!$G$3:$G$7000, conv_analyse!L$1)*conv_check!$C$6</f>
        <v>0</v>
      </c>
      <c r="M106" s="66">
        <f>SUMIFS(conv_raw!$F$3:$F$7000, conv_raw!$M$3:$M$7000, conv_analyse!$A106, conv_raw!$G$3:$G$7000, conv_analyse!M$1)*conv_check!$C$6</f>
        <v>0</v>
      </c>
      <c r="N106" s="66">
        <f>SUMIFS(conv_raw!$F$3:$F$7000, conv_raw!$M$3:$M$7000, conv_analyse!$A106, conv_raw!$G$3:$G$7000, conv_analyse!N$1)*conv_check!$C$6</f>
        <v>1054.8030861883119</v>
      </c>
      <c r="O106" s="66">
        <f>SUMIFS(conv_raw!$F$3:$F$7000, conv_raw!$M$3:$M$7000, conv_analyse!$A106, conv_raw!$G$3:$G$7000, conv_analyse!O$1)*conv_check!$C$6</f>
        <v>0</v>
      </c>
      <c r="P106" s="66">
        <f>SUMIFS(conv_raw!$F$3:$F$7000, conv_raw!$M$3:$M$7000, conv_analyse!$A106, conv_raw!$G$3:$G$7000, conv_analyse!P$1)*conv_check!$C$6</f>
        <v>0</v>
      </c>
      <c r="Q106" s="66">
        <f>SUMIFS(conv_raw!$F$3:$F$7000, conv_raw!$M$3:$M$7000, conv_analyse!$A106, conv_raw!$G$3:$G$7000, conv_analyse!Q$1)*conv_check!$C$6</f>
        <v>127.47288292581194</v>
      </c>
      <c r="R106" s="66">
        <f>SUMIFS(conv_raw!$F$3:$F$7000, conv_raw!$M$3:$M$7000, conv_analyse!$A106, conv_raw!$G$3:$G$7000, conv_analyse!R$1)*conv_check!$C$6</f>
        <v>0</v>
      </c>
      <c r="S106" s="66">
        <f>SUMIFS(conv_raw!$F$3:$F$7000, conv_raw!$M$3:$M$7000, conv_analyse!$A106, conv_raw!$G$3:$G$7000, conv_analyse!S$1)*conv_check!$C$6</f>
        <v>0</v>
      </c>
      <c r="T106" s="66">
        <f>SUMIFS(conv_raw!$F$3:$F$7000, conv_raw!$M$3:$M$7000, conv_analyse!$A106, conv_raw!$G$3:$G$7000, conv_analyse!T$1)*conv_check!$C$6</f>
        <v>0</v>
      </c>
    </row>
    <row r="107" spans="1:20" x14ac:dyDescent="0.25">
      <c r="A107">
        <v>2005</v>
      </c>
      <c r="B107" s="66">
        <f>SUMIFS(conv_raw!$F$3:$F$7000, conv_raw!$M$3:$M$7000, conv_analyse!$A107, conv_raw!$G$3:$G$7000, conv_analyse!B$1)*conv_check!$C$6</f>
        <v>17896.492362328361</v>
      </c>
      <c r="C107" s="66">
        <f>SUMIFS(conv_raw!$F$3:$F$7000, conv_raw!$M$3:$M$7000, conv_analyse!$A107, conv_raw!$G$3:$G$7000, conv_analyse!C$1)*conv_check!$C$6</f>
        <v>0</v>
      </c>
      <c r="D107" s="66">
        <f>SUMIFS(conv_raw!$F$3:$F$7000, conv_raw!$M$3:$M$7000, conv_analyse!$A107, conv_raw!$G$3:$G$7000, conv_analyse!D$1)*conv_check!$C$6</f>
        <v>0</v>
      </c>
      <c r="E107" s="66">
        <f>SUMIFS(conv_raw!$F$3:$F$7000, conv_raw!$M$3:$M$7000, conv_analyse!$A107, conv_raw!$G$3:$G$7000, conv_analyse!E$1)*conv_check!$C$6</f>
        <v>0</v>
      </c>
      <c r="F107" s="66">
        <f>SUMIFS(conv_raw!$F$3:$F$7000, conv_raw!$M$3:$M$7000, conv_analyse!$A107, conv_raw!$G$3:$G$7000, conv_analyse!F$1)*conv_check!$C$6</f>
        <v>0</v>
      </c>
      <c r="G107" s="66">
        <f>SUMIFS(conv_raw!$F$3:$F$7000, conv_raw!$M$3:$M$7000, conv_analyse!$A107, conv_raw!$G$3:$G$7000, conv_analyse!G$1)*conv_check!$C$6</f>
        <v>0</v>
      </c>
      <c r="H107" s="66">
        <f>SUMIFS(conv_raw!$F$3:$F$7000, conv_raw!$M$3:$M$7000, conv_analyse!$A107, conv_raw!$G$3:$G$7000, conv_analyse!H$1)*conv_check!$C$6</f>
        <v>0</v>
      </c>
      <c r="I107" s="66">
        <f>SUMIFS(conv_raw!$F$3:$F$7000, conv_raw!$M$3:$M$7000, conv_analyse!$A107, conv_raw!$G$3:$G$7000, conv_analyse!I$1)*conv_check!$C$6</f>
        <v>0</v>
      </c>
      <c r="J107" s="66">
        <f>SUMIFS(conv_raw!$F$3:$F$7000, conv_raw!$M$3:$M$7000, conv_analyse!$A107, conv_raw!$G$3:$G$7000, conv_analyse!J$1)*conv_check!$C$6</f>
        <v>0</v>
      </c>
      <c r="K107" s="66">
        <f>SUMIFS(conv_raw!$F$3:$F$7000, conv_raw!$M$3:$M$7000, conv_analyse!$A107, conv_raw!$G$3:$G$7000, conv_analyse!K$1)*conv_check!$C$6</f>
        <v>0</v>
      </c>
      <c r="L107" s="66">
        <f>SUMIFS(conv_raw!$F$3:$F$7000, conv_raw!$M$3:$M$7000, conv_analyse!$A107, conv_raw!$G$3:$G$7000, conv_analyse!L$1)*conv_check!$C$6</f>
        <v>0</v>
      </c>
      <c r="M107" s="66">
        <f>SUMIFS(conv_raw!$F$3:$F$7000, conv_raw!$M$3:$M$7000, conv_analyse!$A107, conv_raw!$G$3:$G$7000, conv_analyse!M$1)*conv_check!$C$6</f>
        <v>0</v>
      </c>
      <c r="N107" s="66">
        <f>SUMIFS(conv_raw!$F$3:$F$7000, conv_raw!$M$3:$M$7000, conv_analyse!$A107, conv_raw!$G$3:$G$7000, conv_analyse!N$1)*conv_check!$C$6</f>
        <v>0</v>
      </c>
      <c r="O107" s="66">
        <f>SUMIFS(conv_raw!$F$3:$F$7000, conv_raw!$M$3:$M$7000, conv_analyse!$A107, conv_raw!$G$3:$G$7000, conv_analyse!O$1)*conv_check!$C$6</f>
        <v>0</v>
      </c>
      <c r="P107" s="66">
        <f>SUMIFS(conv_raw!$F$3:$F$7000, conv_raw!$M$3:$M$7000, conv_analyse!$A107, conv_raw!$G$3:$G$7000, conv_analyse!P$1)*conv_check!$C$6</f>
        <v>0</v>
      </c>
      <c r="Q107" s="66">
        <f>SUMIFS(conv_raw!$F$3:$F$7000, conv_raw!$M$3:$M$7000, conv_analyse!$A107, conv_raw!$G$3:$G$7000, conv_analyse!Q$1)*conv_check!$C$6</f>
        <v>0</v>
      </c>
      <c r="R107" s="66">
        <f>SUMIFS(conv_raw!$F$3:$F$7000, conv_raw!$M$3:$M$7000, conv_analyse!$A107, conv_raw!$G$3:$G$7000, conv_analyse!R$1)*conv_check!$C$6</f>
        <v>0</v>
      </c>
      <c r="S107" s="66">
        <f>SUMIFS(conv_raw!$F$3:$F$7000, conv_raw!$M$3:$M$7000, conv_analyse!$A107, conv_raw!$G$3:$G$7000, conv_analyse!S$1)*conv_check!$C$6</f>
        <v>78.444851031268882</v>
      </c>
      <c r="T107" s="66">
        <f>SUMIFS(conv_raw!$F$3:$F$7000, conv_raw!$M$3:$M$7000, conv_analyse!$A107, conv_raw!$G$3:$G$7000, conv_analyse!T$1)*conv_check!$C$6</f>
        <v>79.845651942541551</v>
      </c>
    </row>
    <row r="108" spans="1:20" x14ac:dyDescent="0.25">
      <c r="A108">
        <v>2006</v>
      </c>
      <c r="B108" s="66">
        <f>SUMIFS(conv_raw!$F$3:$F$7000, conv_raw!$M$3:$M$7000, conv_analyse!$A108, conv_raw!$G$3:$G$7000, conv_analyse!B$1)*conv_check!$C$6</f>
        <v>15714.604862930066</v>
      </c>
      <c r="C108" s="66">
        <f>SUMIFS(conv_raw!$F$3:$F$7000, conv_raw!$M$3:$M$7000, conv_analyse!$A108, conv_raw!$G$3:$G$7000, conv_analyse!C$1)*conv_check!$C$6</f>
        <v>0</v>
      </c>
      <c r="D108" s="66">
        <f>SUMIFS(conv_raw!$F$3:$F$7000, conv_raw!$M$3:$M$7000, conv_analyse!$A108, conv_raw!$G$3:$G$7000, conv_analyse!D$1)*conv_check!$C$6</f>
        <v>0</v>
      </c>
      <c r="E108" s="66">
        <f>SUMIFS(conv_raw!$F$3:$F$7000, conv_raw!$M$3:$M$7000, conv_analyse!$A108, conv_raw!$G$3:$G$7000, conv_analyse!E$1)*conv_check!$C$6</f>
        <v>0</v>
      </c>
      <c r="F108" s="66">
        <f>SUMIFS(conv_raw!$F$3:$F$7000, conv_raw!$M$3:$M$7000, conv_analyse!$A108, conv_raw!$G$3:$G$7000, conv_analyse!F$1)*conv_check!$C$6</f>
        <v>0</v>
      </c>
      <c r="G108" s="66">
        <f>SUMIFS(conv_raw!$F$3:$F$7000, conv_raw!$M$3:$M$7000, conv_analyse!$A108, conv_raw!$G$3:$G$7000, conv_analyse!G$1)*conv_check!$C$6</f>
        <v>23.813615491635197</v>
      </c>
      <c r="H108" s="66">
        <f>SUMIFS(conv_raw!$F$3:$F$7000, conv_raw!$M$3:$M$7000, conv_analyse!$A108, conv_raw!$G$3:$G$7000, conv_analyse!H$1)*conv_check!$C$6</f>
        <v>0</v>
      </c>
      <c r="I108" s="66">
        <f>SUMIFS(conv_raw!$F$3:$F$7000, conv_raw!$M$3:$M$7000, conv_analyse!$A108, conv_raw!$G$3:$G$7000, conv_analyse!I$1)*conv_check!$C$6</f>
        <v>662.57883103196752</v>
      </c>
      <c r="J108" s="66">
        <f>SUMIFS(conv_raw!$F$3:$F$7000, conv_raw!$M$3:$M$7000, conv_analyse!$A108, conv_raw!$G$3:$G$7000, conv_analyse!J$1)*conv_check!$C$6</f>
        <v>0</v>
      </c>
      <c r="K108" s="66">
        <f>SUMIFS(conv_raw!$F$3:$F$7000, conv_raw!$M$3:$M$7000, conv_analyse!$A108, conv_raw!$G$3:$G$7000, conv_analyse!K$1)*conv_check!$C$6</f>
        <v>280.16018225453172</v>
      </c>
      <c r="L108" s="66">
        <f>SUMIFS(conv_raw!$F$3:$F$7000, conv_raw!$M$3:$M$7000, conv_analyse!$A108, conv_raw!$G$3:$G$7000, conv_analyse!L$1)*conv_check!$C$6</f>
        <v>0</v>
      </c>
      <c r="M108" s="66">
        <f>SUMIFS(conv_raw!$F$3:$F$7000, conv_raw!$M$3:$M$7000, conv_analyse!$A108, conv_raw!$G$3:$G$7000, conv_analyse!M$1)*conv_check!$C$6</f>
        <v>0</v>
      </c>
      <c r="N108" s="66">
        <f>SUMIFS(conv_raw!$F$3:$F$7000, conv_raw!$M$3:$M$7000, conv_analyse!$A108, conv_raw!$G$3:$G$7000, conv_analyse!N$1)*conv_check!$C$6</f>
        <v>0</v>
      </c>
      <c r="O108" s="66">
        <f>SUMIFS(conv_raw!$F$3:$F$7000, conv_raw!$M$3:$M$7000, conv_analyse!$A108, conv_raw!$G$3:$G$7000, conv_analyse!O$1)*conv_check!$C$6</f>
        <v>0</v>
      </c>
      <c r="P108" s="66">
        <f>SUMIFS(conv_raw!$F$3:$F$7000, conv_raw!$M$3:$M$7000, conv_analyse!$A108, conv_raw!$G$3:$G$7000, conv_analyse!P$1)*conv_check!$C$6</f>
        <v>0</v>
      </c>
      <c r="Q108" s="66">
        <f>SUMIFS(conv_raw!$F$3:$F$7000, conv_raw!$M$3:$M$7000, conv_analyse!$A108, conv_raw!$G$3:$G$7000, conv_analyse!Q$1)*conv_check!$C$6</f>
        <v>0</v>
      </c>
      <c r="R108" s="66">
        <f>SUMIFS(conv_raw!$F$3:$F$7000, conv_raw!$M$3:$M$7000, conv_analyse!$A108, conv_raw!$G$3:$G$7000, conv_analyse!R$1)*conv_check!$C$6</f>
        <v>0</v>
      </c>
      <c r="S108" s="66">
        <f>SUMIFS(conv_raw!$F$3:$F$7000, conv_raw!$M$3:$M$7000, conv_analyse!$A108, conv_raw!$G$3:$G$7000, conv_analyse!S$1)*conv_check!$C$6</f>
        <v>0</v>
      </c>
      <c r="T108" s="66">
        <f>SUMIFS(conv_raw!$F$3:$F$7000, conv_raw!$M$3:$M$7000, conv_analyse!$A108, conv_raw!$G$3:$G$7000, conv_analyse!T$1)*conv_check!$C$6</f>
        <v>0</v>
      </c>
    </row>
    <row r="109" spans="1:20" x14ac:dyDescent="0.25">
      <c r="A109">
        <v>2007</v>
      </c>
      <c r="B109" s="66">
        <f>SUMIFS(conv_raw!$F$3:$F$7000, conv_raw!$M$3:$M$7000, conv_analyse!$A109, conv_raw!$G$3:$G$7000, conv_analyse!B$1)*conv_check!$C$6</f>
        <v>9271.2008312580911</v>
      </c>
      <c r="C109" s="66">
        <f>SUMIFS(conv_raw!$F$3:$F$7000, conv_raw!$M$3:$M$7000, conv_analyse!$A109, conv_raw!$G$3:$G$7000, conv_analyse!C$1)*conv_check!$C$6</f>
        <v>0</v>
      </c>
      <c r="D109" s="66">
        <f>SUMIFS(conv_raw!$F$3:$F$7000, conv_raw!$M$3:$M$7000, conv_analyse!$A109, conv_raw!$G$3:$G$7000, conv_analyse!D$1)*conv_check!$C$6</f>
        <v>0</v>
      </c>
      <c r="E109" s="66">
        <f>SUMIFS(conv_raw!$F$3:$F$7000, conv_raw!$M$3:$M$7000, conv_analyse!$A109, conv_raw!$G$3:$G$7000, conv_analyse!E$1)*conv_check!$C$6</f>
        <v>0</v>
      </c>
      <c r="F109" s="66">
        <f>SUMIFS(conv_raw!$F$3:$F$7000, conv_raw!$M$3:$M$7000, conv_analyse!$A109, conv_raw!$G$3:$G$7000, conv_analyse!F$1)*conv_check!$C$6</f>
        <v>0</v>
      </c>
      <c r="G109" s="66">
        <f>SUMIFS(conv_raw!$F$3:$F$7000, conv_raw!$M$3:$M$7000, conv_analyse!$A109, conv_raw!$G$3:$G$7000, conv_analyse!G$1)*conv_check!$C$6</f>
        <v>0</v>
      </c>
      <c r="H109" s="66">
        <f>SUMIFS(conv_raw!$F$3:$F$7000, conv_raw!$M$3:$M$7000, conv_analyse!$A109, conv_raw!$G$3:$G$7000, conv_analyse!H$1)*conv_check!$C$6</f>
        <v>0</v>
      </c>
      <c r="I109" s="66">
        <f>SUMIFS(conv_raw!$F$3:$F$7000, conv_raw!$M$3:$M$7000, conv_analyse!$A109, conv_raw!$G$3:$G$7000, conv_analyse!I$1)*conv_check!$C$6</f>
        <v>0</v>
      </c>
      <c r="J109" s="66">
        <f>SUMIFS(conv_raw!$F$3:$F$7000, conv_raw!$M$3:$M$7000, conv_analyse!$A109, conv_raw!$G$3:$G$7000, conv_analyse!J$1)*conv_check!$C$6</f>
        <v>0</v>
      </c>
      <c r="K109" s="66">
        <f>SUMIFS(conv_raw!$F$3:$F$7000, conv_raw!$M$3:$M$7000, conv_analyse!$A109, conv_raw!$G$3:$G$7000, conv_analyse!K$1)*conv_check!$C$6</f>
        <v>280.16018225453172</v>
      </c>
      <c r="L109" s="66">
        <f>SUMIFS(conv_raw!$F$3:$F$7000, conv_raw!$M$3:$M$7000, conv_analyse!$A109, conv_raw!$G$3:$G$7000, conv_analyse!L$1)*conv_check!$C$6</f>
        <v>0</v>
      </c>
      <c r="M109" s="66">
        <f>SUMIFS(conv_raw!$F$3:$F$7000, conv_raw!$M$3:$M$7000, conv_analyse!$A109, conv_raw!$G$3:$G$7000, conv_analyse!M$1)*conv_check!$C$6</f>
        <v>0</v>
      </c>
      <c r="N109" s="66">
        <f>SUMIFS(conv_raw!$F$3:$F$7000, conv_raw!$M$3:$M$7000, conv_analyse!$A109, conv_raw!$G$3:$G$7000, conv_analyse!N$1)*conv_check!$C$6</f>
        <v>0</v>
      </c>
      <c r="O109" s="66">
        <f>SUMIFS(conv_raw!$F$3:$F$7000, conv_raw!$M$3:$M$7000, conv_analyse!$A109, conv_raw!$G$3:$G$7000, conv_analyse!O$1)*conv_check!$C$6</f>
        <v>0</v>
      </c>
      <c r="P109" s="66">
        <f>SUMIFS(conv_raw!$F$3:$F$7000, conv_raw!$M$3:$M$7000, conv_analyse!$A109, conv_raw!$G$3:$G$7000, conv_analyse!P$1)*conv_check!$C$6</f>
        <v>0</v>
      </c>
      <c r="Q109" s="66">
        <f>SUMIFS(conv_raw!$F$3:$F$7000, conv_raw!$M$3:$M$7000, conv_analyse!$A109, conv_raw!$G$3:$G$7000, conv_analyse!Q$1)*conv_check!$C$6</f>
        <v>0</v>
      </c>
      <c r="R109" s="66">
        <f>SUMIFS(conv_raw!$F$3:$F$7000, conv_raw!$M$3:$M$7000, conv_analyse!$A109, conv_raw!$G$3:$G$7000, conv_analyse!R$1)*conv_check!$C$6</f>
        <v>0</v>
      </c>
      <c r="S109" s="66">
        <f>SUMIFS(conv_raw!$F$3:$F$7000, conv_raw!$M$3:$M$7000, conv_analyse!$A109, conv_raw!$G$3:$G$7000, conv_analyse!S$1)*conv_check!$C$6</f>
        <v>0</v>
      </c>
      <c r="T109" s="66">
        <f>SUMIFS(conv_raw!$F$3:$F$7000, conv_raw!$M$3:$M$7000, conv_analyse!$A109, conv_raw!$G$3:$G$7000, conv_analyse!T$1)*conv_check!$C$6</f>
        <v>0</v>
      </c>
    </row>
    <row r="110" spans="1:20" x14ac:dyDescent="0.25">
      <c r="A110">
        <v>2008</v>
      </c>
      <c r="B110" s="66">
        <f>SUMIFS(conv_raw!$F$3:$F$7000, conv_raw!$M$3:$M$7000, conv_analyse!$A110, conv_raw!$G$3:$G$7000, conv_analyse!B$1)*conv_check!$C$6</f>
        <v>11209.348972094942</v>
      </c>
      <c r="C110" s="66">
        <f>SUMIFS(conv_raw!$F$3:$F$7000, conv_raw!$M$3:$M$7000, conv_analyse!$A110, conv_raw!$G$3:$G$7000, conv_analyse!C$1)*conv_check!$C$6</f>
        <v>140.08009112726586</v>
      </c>
      <c r="D110" s="66">
        <f>SUMIFS(conv_raw!$F$3:$F$7000, conv_raw!$M$3:$M$7000, conv_analyse!$A110, conv_raw!$G$3:$G$7000, conv_analyse!D$1)*conv_check!$C$6</f>
        <v>452.45869434106874</v>
      </c>
      <c r="E110" s="66">
        <f>SUMIFS(conv_raw!$F$3:$F$7000, conv_raw!$M$3:$M$7000, conv_analyse!$A110, conv_raw!$G$3:$G$7000, conv_analyse!E$1)*conv_check!$C$6</f>
        <v>1148.6567472435802</v>
      </c>
      <c r="F110" s="66">
        <f>SUMIFS(conv_raw!$F$3:$F$7000, conv_raw!$M$3:$M$7000, conv_analyse!$A110, conv_raw!$G$3:$G$7000, conv_analyse!F$1)*conv_check!$C$6</f>
        <v>0</v>
      </c>
      <c r="G110" s="66">
        <f>SUMIFS(conv_raw!$F$3:$F$7000, conv_raw!$M$3:$M$7000, conv_analyse!$A110, conv_raw!$G$3:$G$7000, conv_analyse!G$1)*conv_check!$C$6</f>
        <v>0</v>
      </c>
      <c r="H110" s="66">
        <f>SUMIFS(conv_raw!$F$3:$F$7000, conv_raw!$M$3:$M$7000, conv_analyse!$A110, conv_raw!$G$3:$G$7000, conv_analyse!H$1)*conv_check!$C$6</f>
        <v>0</v>
      </c>
      <c r="I110" s="66">
        <f>SUMIFS(conv_raw!$F$3:$F$7000, conv_raw!$M$3:$M$7000, conv_analyse!$A110, conv_raw!$G$3:$G$7000, conv_analyse!I$1)*conv_check!$C$6</f>
        <v>0</v>
      </c>
      <c r="J110" s="66">
        <f>SUMIFS(conv_raw!$F$3:$F$7000, conv_raw!$M$3:$M$7000, conv_analyse!$A110, conv_raw!$G$3:$G$7000, conv_analyse!J$1)*conv_check!$C$6</f>
        <v>0</v>
      </c>
      <c r="K110" s="66">
        <f>SUMIFS(conv_raw!$F$3:$F$7000, conv_raw!$M$3:$M$7000, conv_analyse!$A110, conv_raw!$G$3:$G$7000, conv_analyse!K$1)*conv_check!$C$6</f>
        <v>663.97963194324018</v>
      </c>
      <c r="L110" s="66">
        <f>SUMIFS(conv_raw!$F$3:$F$7000, conv_raw!$M$3:$M$7000, conv_analyse!$A110, conv_raw!$G$3:$G$7000, conv_analyse!L$1)*conv_check!$C$6</f>
        <v>0</v>
      </c>
      <c r="M110" s="66">
        <f>SUMIFS(conv_raw!$F$3:$F$7000, conv_raw!$M$3:$M$7000, conv_analyse!$A110, conv_raw!$G$3:$G$7000, conv_analyse!M$1)*conv_check!$C$6</f>
        <v>0</v>
      </c>
      <c r="N110" s="66">
        <f>SUMIFS(conv_raw!$F$3:$F$7000, conv_raw!$M$3:$M$7000, conv_analyse!$A110, conv_raw!$G$3:$G$7000, conv_analyse!N$1)*conv_check!$C$6</f>
        <v>0</v>
      </c>
      <c r="O110" s="66">
        <f>SUMIFS(conv_raw!$F$3:$F$7000, conv_raw!$M$3:$M$7000, conv_analyse!$A110, conv_raw!$G$3:$G$7000, conv_analyse!O$1)*conv_check!$C$6</f>
        <v>0</v>
      </c>
      <c r="P110" s="66">
        <f>SUMIFS(conv_raw!$F$3:$F$7000, conv_raw!$M$3:$M$7000, conv_analyse!$A110, conv_raw!$G$3:$G$7000, conv_analyse!P$1)*conv_check!$C$6</f>
        <v>0</v>
      </c>
      <c r="Q110" s="66">
        <f>SUMIFS(conv_raw!$F$3:$F$7000, conv_raw!$M$3:$M$7000, conv_analyse!$A110, conv_raw!$G$3:$G$7000, conv_analyse!Q$1)*conv_check!$C$6</f>
        <v>0</v>
      </c>
      <c r="R110" s="66">
        <f>SUMIFS(conv_raw!$F$3:$F$7000, conv_raw!$M$3:$M$7000, conv_analyse!$A110, conv_raw!$G$3:$G$7000, conv_analyse!R$1)*conv_check!$C$6</f>
        <v>0</v>
      </c>
      <c r="S110" s="66">
        <f>SUMIFS(conv_raw!$F$3:$F$7000, conv_raw!$M$3:$M$7000, conv_analyse!$A110, conv_raw!$G$3:$G$7000, conv_analyse!S$1)*conv_check!$C$6</f>
        <v>0</v>
      </c>
      <c r="T110" s="66">
        <f>SUMIFS(conv_raw!$F$3:$F$7000, conv_raw!$M$3:$M$7000, conv_analyse!$A110, conv_raw!$G$3:$G$7000, conv_analyse!T$1)*conv_check!$C$6</f>
        <v>0</v>
      </c>
    </row>
    <row r="111" spans="1:20" x14ac:dyDescent="0.25">
      <c r="A111">
        <v>2009</v>
      </c>
      <c r="B111" s="66">
        <f>SUMIFS(conv_raw!$F$3:$F$7000, conv_raw!$M$3:$M$7000, conv_analyse!$A111, conv_raw!$G$3:$G$7000, conv_analyse!B$1)*conv_check!$C$6</f>
        <v>10105.37777392096</v>
      </c>
      <c r="C111" s="66">
        <f>SUMIFS(conv_raw!$F$3:$F$7000, conv_raw!$M$3:$M$7000, conv_analyse!$A111, conv_raw!$G$3:$G$7000, conv_analyse!C$1)*conv_check!$C$6</f>
        <v>0</v>
      </c>
      <c r="D111" s="66">
        <f>SUMIFS(conv_raw!$F$3:$F$7000, conv_raw!$M$3:$M$7000, conv_analyse!$A111, conv_raw!$G$3:$G$7000, conv_analyse!D$1)*conv_check!$C$6</f>
        <v>1690.7666999060991</v>
      </c>
      <c r="E111" s="66">
        <f>SUMIFS(conv_raw!$F$3:$F$7000, conv_raw!$M$3:$M$7000, conv_analyse!$A111, conv_raw!$G$3:$G$7000, conv_analyse!E$1)*conv_check!$C$6</f>
        <v>196.11212757817222</v>
      </c>
      <c r="F111" s="66">
        <f>SUMIFS(conv_raw!$F$3:$F$7000, conv_raw!$M$3:$M$7000, conv_analyse!$A111, conv_raw!$G$3:$G$7000, conv_analyse!F$1)*conv_check!$C$6</f>
        <v>0</v>
      </c>
      <c r="G111" s="66">
        <f>SUMIFS(conv_raw!$F$3:$F$7000, conv_raw!$M$3:$M$7000, conv_analyse!$A111, conv_raw!$G$3:$G$7000, conv_analyse!G$1)*conv_check!$C$6</f>
        <v>58.833638273451669</v>
      </c>
      <c r="H111" s="66">
        <f>SUMIFS(conv_raw!$F$3:$F$7000, conv_raw!$M$3:$M$7000, conv_analyse!$A111, conv_raw!$G$3:$G$7000, conv_analyse!H$1)*conv_check!$C$6</f>
        <v>33.899382052798337</v>
      </c>
      <c r="I111" s="66">
        <f>SUMIFS(conv_raw!$F$3:$F$7000, conv_raw!$M$3:$M$7000, conv_analyse!$A111, conv_raw!$G$3:$G$7000, conv_analyse!I$1)*conv_check!$C$6</f>
        <v>0</v>
      </c>
      <c r="J111" s="66">
        <f>SUMIFS(conv_raw!$F$3:$F$7000, conv_raw!$M$3:$M$7000, conv_analyse!$A111, conv_raw!$G$3:$G$7000, conv_analyse!J$1)*conv_check!$C$6</f>
        <v>0</v>
      </c>
      <c r="K111" s="66">
        <f>SUMIFS(conv_raw!$F$3:$F$7000, conv_raw!$M$3:$M$7000, conv_analyse!$A111, conv_raw!$G$3:$G$7000, conv_analyse!K$1)*conv_check!$C$6</f>
        <v>0</v>
      </c>
      <c r="L111" s="66">
        <f>SUMIFS(conv_raw!$F$3:$F$7000, conv_raw!$M$3:$M$7000, conv_analyse!$A111, conv_raw!$G$3:$G$7000, conv_analyse!L$1)*conv_check!$C$6</f>
        <v>205.91773395708083</v>
      </c>
      <c r="M111" s="66">
        <f>SUMIFS(conv_raw!$F$3:$F$7000, conv_raw!$M$3:$M$7000, conv_analyse!$A111, conv_raw!$G$3:$G$7000, conv_analyse!M$1)*conv_check!$C$6</f>
        <v>0</v>
      </c>
      <c r="N111" s="66">
        <f>SUMIFS(conv_raw!$F$3:$F$7000, conv_raw!$M$3:$M$7000, conv_analyse!$A111, conv_raw!$G$3:$G$7000, conv_analyse!N$1)*conv_check!$C$6</f>
        <v>152.6872993287198</v>
      </c>
      <c r="O111" s="66">
        <f>SUMIFS(conv_raw!$F$3:$F$7000, conv_raw!$M$3:$M$7000, conv_analyse!$A111, conv_raw!$G$3:$G$7000, conv_analyse!O$1)*conv_check!$C$6</f>
        <v>0</v>
      </c>
      <c r="P111" s="66">
        <f>SUMIFS(conv_raw!$F$3:$F$7000, conv_raw!$M$3:$M$7000, conv_analyse!$A111, conv_raw!$G$3:$G$7000, conv_analyse!P$1)*conv_check!$C$6</f>
        <v>0</v>
      </c>
      <c r="Q111" s="66">
        <f>SUMIFS(conv_raw!$F$3:$F$7000, conv_raw!$M$3:$M$7000, conv_analyse!$A111, conv_raw!$G$3:$G$7000, conv_analyse!Q$1)*conv_check!$C$6</f>
        <v>0</v>
      </c>
      <c r="R111" s="66">
        <f>SUMIFS(conv_raw!$F$3:$F$7000, conv_raw!$M$3:$M$7000, conv_analyse!$A111, conv_raw!$G$3:$G$7000, conv_analyse!R$1)*conv_check!$C$6</f>
        <v>0</v>
      </c>
      <c r="S111" s="66">
        <f>SUMIFS(conv_raw!$F$3:$F$7000, conv_raw!$M$3:$M$7000, conv_analyse!$A111, conv_raw!$G$3:$G$7000, conv_analyse!S$1)*conv_check!$C$6</f>
        <v>0</v>
      </c>
      <c r="T111" s="66">
        <f>SUMIFS(conv_raw!$F$3:$F$7000, conv_raw!$M$3:$M$7000, conv_analyse!$A111, conv_raw!$G$3:$G$7000, conv_analyse!T$1)*conv_check!$C$6</f>
        <v>0</v>
      </c>
    </row>
    <row r="112" spans="1:20" x14ac:dyDescent="0.25">
      <c r="A112">
        <v>2010</v>
      </c>
      <c r="B112" s="66">
        <f>SUMIFS(conv_raw!$F$3:$F$7000, conv_raw!$M$3:$M$7000, conv_analyse!$A112, conv_raw!$G$3:$G$7000, conv_analyse!B$1)*conv_check!$C$6</f>
        <v>16336.98070780851</v>
      </c>
      <c r="C112" s="66">
        <f>SUMIFS(conv_raw!$F$3:$F$7000, conv_raw!$M$3:$M$7000, conv_analyse!$A112, conv_raw!$G$3:$G$7000, conv_analyse!C$1)*conv_check!$C$6</f>
        <v>140.08009112726586</v>
      </c>
      <c r="D112" s="66">
        <f>SUMIFS(conv_raw!$F$3:$F$7000, conv_raw!$M$3:$M$7000, conv_analyse!$A112, conv_raw!$G$3:$G$7000, conv_analyse!D$1)*conv_check!$C$6</f>
        <v>1722.9851208653702</v>
      </c>
      <c r="E112" s="66">
        <f>SUMIFS(conv_raw!$F$3:$F$7000, conv_raw!$M$3:$M$7000, conv_analyse!$A112, conv_raw!$G$3:$G$7000, conv_analyse!E$1)*conv_check!$C$6</f>
        <v>252.14416402907858</v>
      </c>
      <c r="F112" s="66">
        <f>SUMIFS(conv_raw!$F$3:$F$7000, conv_raw!$M$3:$M$7000, conv_analyse!$A112, conv_raw!$G$3:$G$7000, conv_analyse!F$1)*conv_check!$C$6</f>
        <v>0</v>
      </c>
      <c r="G112" s="66">
        <f>SUMIFS(conv_raw!$F$3:$F$7000, conv_raw!$M$3:$M$7000, conv_analyse!$A112, conv_raw!$G$3:$G$7000, conv_analyse!G$1)*conv_check!$C$6</f>
        <v>0</v>
      </c>
      <c r="H112" s="66">
        <f>SUMIFS(conv_raw!$F$3:$F$7000, conv_raw!$M$3:$M$7000, conv_analyse!$A112, conv_raw!$G$3:$G$7000, conv_analyse!H$1)*conv_check!$C$6</f>
        <v>0</v>
      </c>
      <c r="I112" s="66">
        <f>SUMIFS(conv_raw!$F$3:$F$7000, conv_raw!$M$3:$M$7000, conv_analyse!$A112, conv_raw!$G$3:$G$7000, conv_analyse!I$1)*conv_check!$C$6</f>
        <v>0</v>
      </c>
      <c r="J112" s="66">
        <f>SUMIFS(conv_raw!$F$3:$F$7000, conv_raw!$M$3:$M$7000, conv_analyse!$A112, conv_raw!$G$3:$G$7000, conv_analyse!J$1)*conv_check!$C$6</f>
        <v>0</v>
      </c>
      <c r="K112" s="66">
        <f>SUMIFS(conv_raw!$F$3:$F$7000, conv_raw!$M$3:$M$7000, conv_analyse!$A112, conv_raw!$G$3:$G$7000, conv_analyse!K$1)*conv_check!$C$6</f>
        <v>0</v>
      </c>
      <c r="L112" s="66">
        <f>SUMIFS(conv_raw!$F$3:$F$7000, conv_raw!$M$3:$M$7000, conv_analyse!$A112, conv_raw!$G$3:$G$7000, conv_analyse!L$1)*conv_check!$C$6</f>
        <v>0</v>
      </c>
      <c r="M112" s="66">
        <f>SUMIFS(conv_raw!$F$3:$F$7000, conv_raw!$M$3:$M$7000, conv_analyse!$A112, conv_raw!$G$3:$G$7000, conv_analyse!M$1)*conv_check!$C$6</f>
        <v>0</v>
      </c>
      <c r="N112" s="66">
        <f>SUMIFS(conv_raw!$F$3:$F$7000, conv_raw!$M$3:$M$7000, conv_analyse!$A112, conv_raw!$G$3:$G$7000, conv_analyse!N$1)*conv_check!$C$6</f>
        <v>0</v>
      </c>
      <c r="O112" s="66">
        <f>SUMIFS(conv_raw!$F$3:$F$7000, conv_raw!$M$3:$M$7000, conv_analyse!$A112, conv_raw!$G$3:$G$7000, conv_analyse!O$1)*conv_check!$C$6</f>
        <v>0</v>
      </c>
      <c r="P112" s="66">
        <f>SUMIFS(conv_raw!$F$3:$F$7000, conv_raw!$M$3:$M$7000, conv_analyse!$A112, conv_raw!$G$3:$G$7000, conv_analyse!P$1)*conv_check!$C$6</f>
        <v>0</v>
      </c>
      <c r="Q112" s="66">
        <f>SUMIFS(conv_raw!$F$3:$F$7000, conv_raw!$M$3:$M$7000, conv_analyse!$A112, conv_raw!$G$3:$G$7000, conv_analyse!Q$1)*conv_check!$C$6</f>
        <v>0</v>
      </c>
      <c r="R112" s="66">
        <f>SUMIFS(conv_raw!$F$3:$F$7000, conv_raw!$M$3:$M$7000, conv_analyse!$A112, conv_raw!$G$3:$G$7000, conv_analyse!R$1)*conv_check!$C$6</f>
        <v>0</v>
      </c>
      <c r="S112" s="66">
        <f>SUMIFS(conv_raw!$F$3:$F$7000, conv_raw!$M$3:$M$7000, conv_analyse!$A112, conv_raw!$G$3:$G$7000, conv_analyse!S$1)*conv_check!$C$6</f>
        <v>23.813615491635197</v>
      </c>
      <c r="T112" s="66">
        <f>SUMIFS(conv_raw!$F$3:$F$7000, conv_raw!$M$3:$M$7000, conv_analyse!$A112, conv_raw!$G$3:$G$7000, conv_analyse!T$1)*conv_check!$C$6</f>
        <v>0</v>
      </c>
    </row>
    <row r="113" spans="1:20" x14ac:dyDescent="0.25">
      <c r="A113">
        <v>2011</v>
      </c>
      <c r="B113" s="66">
        <f>SUMIFS(conv_raw!$F$3:$F$7000, conv_raw!$M$3:$M$7000, conv_analyse!$A113, conv_raw!$G$3:$G$7000, conv_analyse!B$1)*conv_check!$C$6</f>
        <v>18200.746320256781</v>
      </c>
      <c r="C113" s="66">
        <f>SUMIFS(conv_raw!$F$3:$F$7000, conv_raw!$M$3:$M$7000, conv_analyse!$A113, conv_raw!$G$3:$G$7000, conv_analyse!C$1)*conv_check!$C$6</f>
        <v>610.74919731487921</v>
      </c>
      <c r="D113" s="66">
        <f>SUMIFS(conv_raw!$F$3:$F$7000, conv_raw!$M$3:$M$7000, conv_analyse!$A113, conv_raw!$G$3:$G$7000, conv_analyse!D$1)*conv_check!$C$6</f>
        <v>0</v>
      </c>
      <c r="E113" s="66">
        <f>SUMIFS(conv_raw!$F$3:$F$7000, conv_raw!$M$3:$M$7000, conv_analyse!$A113, conv_raw!$G$3:$G$7000, conv_analyse!E$1)*conv_check!$C$6</f>
        <v>672.38443741087622</v>
      </c>
      <c r="F113" s="66">
        <f>SUMIFS(conv_raw!$F$3:$F$7000, conv_raw!$M$3:$M$7000, conv_analyse!$A113, conv_raw!$G$3:$G$7000, conv_analyse!F$1)*conv_check!$C$6</f>
        <v>0</v>
      </c>
      <c r="G113" s="66">
        <f>SUMIFS(conv_raw!$F$3:$F$7000, conv_raw!$M$3:$M$7000, conv_analyse!$A113, conv_raw!$G$3:$G$7000, conv_analyse!G$1)*conv_check!$C$6</f>
        <v>0</v>
      </c>
      <c r="H113" s="66">
        <f>SUMIFS(conv_raw!$F$3:$F$7000, conv_raw!$M$3:$M$7000, conv_analyse!$A113, conv_raw!$G$3:$G$7000, conv_analyse!H$1)*conv_check!$C$6</f>
        <v>0</v>
      </c>
      <c r="I113" s="66">
        <f>SUMIFS(conv_raw!$F$3:$F$7000, conv_raw!$M$3:$M$7000, conv_analyse!$A113, conv_raw!$G$3:$G$7000, conv_analyse!I$1)*conv_check!$C$6</f>
        <v>0</v>
      </c>
      <c r="J113" s="66">
        <f>SUMIFS(conv_raw!$F$3:$F$7000, conv_raw!$M$3:$M$7000, conv_analyse!$A113, conv_raw!$G$3:$G$7000, conv_analyse!J$1)*conv_check!$C$6</f>
        <v>471.08934646099516</v>
      </c>
      <c r="K113" s="66">
        <f>SUMIFS(conv_raw!$F$3:$F$7000, conv_raw!$M$3:$M$7000, conv_analyse!$A113, conv_raw!$G$3:$G$7000, conv_analyse!K$1)*conv_check!$C$6</f>
        <v>2162.8366070049851</v>
      </c>
      <c r="L113" s="66">
        <f>SUMIFS(conv_raw!$F$3:$F$7000, conv_raw!$M$3:$M$7000, conv_analyse!$A113, conv_raw!$G$3:$G$7000, conv_analyse!L$1)*conv_check!$C$6</f>
        <v>0</v>
      </c>
      <c r="M113" s="66">
        <f>SUMIFS(conv_raw!$F$3:$F$7000, conv_raw!$M$3:$M$7000, conv_analyse!$A113, conv_raw!$G$3:$G$7000, conv_analyse!M$1)*conv_check!$C$6</f>
        <v>0</v>
      </c>
      <c r="N113" s="66">
        <f>SUMIFS(conv_raw!$F$3:$F$7000, conv_raw!$M$3:$M$7000, conv_analyse!$A113, conv_raw!$G$3:$G$7000, conv_analyse!N$1)*conv_check!$C$6</f>
        <v>0</v>
      </c>
      <c r="O113" s="66">
        <f>SUMIFS(conv_raw!$F$3:$F$7000, conv_raw!$M$3:$M$7000, conv_analyse!$A113, conv_raw!$G$3:$G$7000, conv_analyse!O$1)*conv_check!$C$6</f>
        <v>0</v>
      </c>
      <c r="P113" s="66">
        <f>SUMIFS(conv_raw!$F$3:$F$7000, conv_raw!$M$3:$M$7000, conv_analyse!$A113, conv_raw!$G$3:$G$7000, conv_analyse!P$1)*conv_check!$C$6</f>
        <v>0</v>
      </c>
      <c r="Q113" s="66">
        <f>SUMIFS(conv_raw!$F$3:$F$7000, conv_raw!$M$3:$M$7000, conv_analyse!$A113, conv_raw!$G$3:$G$7000, conv_analyse!Q$1)*conv_check!$C$6</f>
        <v>0</v>
      </c>
      <c r="R113" s="66">
        <f>SUMIFS(conv_raw!$F$3:$F$7000, conv_raw!$M$3:$M$7000, conv_analyse!$A113, conv_raw!$G$3:$G$7000, conv_analyse!R$1)*conv_check!$C$6</f>
        <v>0</v>
      </c>
      <c r="S113" s="66">
        <f>SUMIFS(conv_raw!$F$3:$F$7000, conv_raw!$M$3:$M$7000, conv_analyse!$A113, conv_raw!$G$3:$G$7000, conv_analyse!S$1)*conv_check!$C$6</f>
        <v>0</v>
      </c>
      <c r="T113" s="66">
        <f>SUMIFS(conv_raw!$F$3:$F$7000, conv_raw!$M$3:$M$7000, conv_analyse!$A113, conv_raw!$G$3:$G$7000, conv_analyse!T$1)*conv_check!$C$6</f>
        <v>0</v>
      </c>
    </row>
    <row r="114" spans="1:20" x14ac:dyDescent="0.25">
      <c r="A114">
        <v>2012</v>
      </c>
      <c r="B114" s="66">
        <f>SUMIFS(conv_raw!$F$3:$F$7000, conv_raw!$M$3:$M$7000, conv_analyse!$A114, conv_raw!$G$3:$G$7000, conv_analyse!B$1)*conv_check!$C$6</f>
        <v>5418.297924802644</v>
      </c>
      <c r="C114" s="66">
        <f>SUMIFS(conv_raw!$F$3:$F$7000, conv_raw!$M$3:$M$7000, conv_analyse!$A114, conv_raw!$G$3:$G$7000, conv_analyse!C$1)*conv_check!$C$6</f>
        <v>0</v>
      </c>
      <c r="D114" s="66">
        <f>SUMIFS(conv_raw!$F$3:$F$7000, conv_raw!$M$3:$M$7000, conv_analyse!$A114, conv_raw!$G$3:$G$7000, conv_analyse!D$1)*conv_check!$C$6</f>
        <v>616.35240095996983</v>
      </c>
      <c r="E114" s="66">
        <f>SUMIFS(conv_raw!$F$3:$F$7000, conv_raw!$M$3:$M$7000, conv_analyse!$A114, conv_raw!$G$3:$G$7000, conv_analyse!E$1)*conv_check!$C$6</f>
        <v>355.80343146325532</v>
      </c>
      <c r="F114" s="66">
        <f>SUMIFS(conv_raw!$F$3:$F$7000, conv_raw!$M$3:$M$7000, conv_analyse!$A114, conv_raw!$G$3:$G$7000, conv_analyse!F$1)*conv_check!$C$6</f>
        <v>0</v>
      </c>
      <c r="G114" s="66">
        <f>SUMIFS(conv_raw!$F$3:$F$7000, conv_raw!$M$3:$M$7000, conv_analyse!$A114, conv_raw!$G$3:$G$7000, conv_analyse!G$1)*conv_check!$C$6</f>
        <v>0</v>
      </c>
      <c r="H114" s="66">
        <f>SUMIFS(conv_raw!$F$3:$F$7000, conv_raw!$M$3:$M$7000, conv_analyse!$A114, conv_raw!$G$3:$G$7000, conv_analyse!H$1)*conv_check!$C$6</f>
        <v>0</v>
      </c>
      <c r="I114" s="66">
        <f>SUMIFS(conv_raw!$F$3:$F$7000, conv_raw!$M$3:$M$7000, conv_analyse!$A114, conv_raw!$G$3:$G$7000, conv_analyse!I$1)*conv_check!$C$6</f>
        <v>0</v>
      </c>
      <c r="J114" s="66">
        <f>SUMIFS(conv_raw!$F$3:$F$7000, conv_raw!$M$3:$M$7000, conv_analyse!$A114, conv_raw!$G$3:$G$7000, conv_analyse!J$1)*conv_check!$C$6</f>
        <v>0</v>
      </c>
      <c r="K114" s="66">
        <f>SUMIFS(conv_raw!$F$3:$F$7000, conv_raw!$M$3:$M$7000, conv_analyse!$A114, conv_raw!$G$3:$G$7000, conv_analyse!K$1)*conv_check!$C$6</f>
        <v>3852.2025059998114</v>
      </c>
      <c r="L114" s="66">
        <f>SUMIFS(conv_raw!$F$3:$F$7000, conv_raw!$M$3:$M$7000, conv_analyse!$A114, conv_raw!$G$3:$G$7000, conv_analyse!L$1)*conv_check!$C$6</f>
        <v>0</v>
      </c>
      <c r="M114" s="66">
        <f>SUMIFS(conv_raw!$F$3:$F$7000, conv_raw!$M$3:$M$7000, conv_analyse!$A114, conv_raw!$G$3:$G$7000, conv_analyse!M$1)*conv_check!$C$6</f>
        <v>0</v>
      </c>
      <c r="N114" s="66">
        <f>SUMIFS(conv_raw!$F$3:$F$7000, conv_raw!$M$3:$M$7000, conv_analyse!$A114, conv_raw!$G$3:$G$7000, conv_analyse!N$1)*conv_check!$C$6</f>
        <v>0</v>
      </c>
      <c r="O114" s="66">
        <f>SUMIFS(conv_raw!$F$3:$F$7000, conv_raw!$M$3:$M$7000, conv_analyse!$A114, conv_raw!$G$3:$G$7000, conv_analyse!O$1)*conv_check!$C$6</f>
        <v>0</v>
      </c>
      <c r="P114" s="66">
        <f>SUMIFS(conv_raw!$F$3:$F$7000, conv_raw!$M$3:$M$7000, conv_analyse!$A114, conv_raw!$G$3:$G$7000, conv_analyse!P$1)*conv_check!$C$6</f>
        <v>0</v>
      </c>
      <c r="Q114" s="66">
        <f>SUMIFS(conv_raw!$F$3:$F$7000, conv_raw!$M$3:$M$7000, conv_analyse!$A114, conv_raw!$G$3:$G$7000, conv_analyse!Q$1)*conv_check!$C$6</f>
        <v>0</v>
      </c>
      <c r="R114" s="66">
        <f>SUMIFS(conv_raw!$F$3:$F$7000, conv_raw!$M$3:$M$7000, conv_analyse!$A114, conv_raw!$G$3:$G$7000, conv_analyse!R$1)*conv_check!$C$6</f>
        <v>0</v>
      </c>
      <c r="S114" s="66">
        <f>SUMIFS(conv_raw!$F$3:$F$7000, conv_raw!$M$3:$M$7000, conv_analyse!$A114, conv_raw!$G$3:$G$7000, conv_analyse!S$1)*conv_check!$C$6</f>
        <v>0</v>
      </c>
      <c r="T114" s="66">
        <f>SUMIFS(conv_raw!$F$3:$F$7000, conv_raw!$M$3:$M$7000, conv_analyse!$A114, conv_raw!$G$3:$G$7000, conv_analyse!T$1)*conv_check!$C$6</f>
        <v>0</v>
      </c>
    </row>
    <row r="115" spans="1:20" x14ac:dyDescent="0.25">
      <c r="A115">
        <v>2013</v>
      </c>
      <c r="B115" s="66">
        <f>SUMIFS(conv_raw!$F$3:$F$7000, conv_raw!$M$3:$M$7000, conv_analyse!$A115, conv_raw!$G$3:$G$7000, conv_analyse!B$1)*conv_check!$C$6</f>
        <v>6153.7184032207897</v>
      </c>
      <c r="C115" s="66">
        <f>SUMIFS(conv_raw!$F$3:$F$7000, conv_raw!$M$3:$M$7000, conv_analyse!$A115, conv_raw!$G$3:$G$7000, conv_analyse!C$1)*conv_check!$C$6</f>
        <v>0</v>
      </c>
      <c r="D115" s="66">
        <f>SUMIFS(conv_raw!$F$3:$F$7000, conv_raw!$M$3:$M$7000, conv_analyse!$A115, conv_raw!$G$3:$G$7000, conv_analyse!D$1)*conv_check!$C$6</f>
        <v>2039.5661268129911</v>
      </c>
      <c r="E115" s="66">
        <f>SUMIFS(conv_raw!$F$3:$F$7000, conv_raw!$M$3:$M$7000, conv_analyse!$A115, conv_raw!$G$3:$G$7000, conv_analyse!E$1)*conv_check!$C$6</f>
        <v>0</v>
      </c>
      <c r="F115" s="66">
        <f>SUMIFS(conv_raw!$F$3:$F$7000, conv_raw!$M$3:$M$7000, conv_analyse!$A115, conv_raw!$G$3:$G$7000, conv_analyse!F$1)*conv_check!$C$6</f>
        <v>0</v>
      </c>
      <c r="G115" s="66">
        <f>SUMIFS(conv_raw!$F$3:$F$7000, conv_raw!$M$3:$M$7000, conv_analyse!$A115, conv_raw!$G$3:$G$7000, conv_analyse!G$1)*conv_check!$C$6</f>
        <v>0</v>
      </c>
      <c r="H115" s="66">
        <f>SUMIFS(conv_raw!$F$3:$F$7000, conv_raw!$M$3:$M$7000, conv_analyse!$A115, conv_raw!$G$3:$G$7000, conv_analyse!H$1)*conv_check!$C$6</f>
        <v>0</v>
      </c>
      <c r="I115" s="66">
        <f>SUMIFS(conv_raw!$F$3:$F$7000, conv_raw!$M$3:$M$7000, conv_analyse!$A115, conv_raw!$G$3:$G$7000, conv_analyse!I$1)*conv_check!$C$6</f>
        <v>0</v>
      </c>
      <c r="J115" s="66">
        <f>SUMIFS(conv_raw!$F$3:$F$7000, conv_raw!$M$3:$M$7000, conv_analyse!$A115, conv_raw!$G$3:$G$7000, conv_analyse!J$1)*conv_check!$C$6</f>
        <v>0</v>
      </c>
      <c r="K115" s="66">
        <f>SUMIFS(conv_raw!$F$3:$F$7000, conv_raw!$M$3:$M$7000, conv_analyse!$A115, conv_raw!$G$3:$G$7000, conv_analyse!K$1)*conv_check!$C$6</f>
        <v>0</v>
      </c>
      <c r="L115" s="66">
        <f>SUMIFS(conv_raw!$F$3:$F$7000, conv_raw!$M$3:$M$7000, conv_analyse!$A115, conv_raw!$G$3:$G$7000, conv_analyse!L$1)*conv_check!$C$6</f>
        <v>0</v>
      </c>
      <c r="M115" s="66">
        <f>SUMIFS(conv_raw!$F$3:$F$7000, conv_raw!$M$3:$M$7000, conv_analyse!$A115, conv_raw!$G$3:$G$7000, conv_analyse!M$1)*conv_check!$C$6</f>
        <v>0</v>
      </c>
      <c r="N115" s="66">
        <f>SUMIFS(conv_raw!$F$3:$F$7000, conv_raw!$M$3:$M$7000, conv_analyse!$A115, conv_raw!$G$3:$G$7000, conv_analyse!N$1)*conv_check!$C$6</f>
        <v>0</v>
      </c>
      <c r="O115" s="66">
        <f>SUMIFS(conv_raw!$F$3:$F$7000, conv_raw!$M$3:$M$7000, conv_analyse!$A115, conv_raw!$G$3:$G$7000, conv_analyse!O$1)*conv_check!$C$6</f>
        <v>0</v>
      </c>
      <c r="P115" s="66">
        <f>SUMIFS(conv_raw!$F$3:$F$7000, conv_raw!$M$3:$M$7000, conv_analyse!$A115, conv_raw!$G$3:$G$7000, conv_analyse!P$1)*conv_check!$C$6</f>
        <v>0</v>
      </c>
      <c r="Q115" s="66">
        <f>SUMIFS(conv_raw!$F$3:$F$7000, conv_raw!$M$3:$M$7000, conv_analyse!$A115, conv_raw!$G$3:$G$7000, conv_analyse!Q$1)*conv_check!$C$6</f>
        <v>0</v>
      </c>
      <c r="R115" s="66">
        <f>SUMIFS(conv_raw!$F$3:$F$7000, conv_raw!$M$3:$M$7000, conv_analyse!$A115, conv_raw!$G$3:$G$7000, conv_analyse!R$1)*conv_check!$C$6</f>
        <v>0</v>
      </c>
      <c r="S115" s="66">
        <f>SUMIFS(conv_raw!$F$3:$F$7000, conv_raw!$M$3:$M$7000, conv_analyse!$A115, conv_raw!$G$3:$G$7000, conv_analyse!S$1)*conv_check!$C$6</f>
        <v>0</v>
      </c>
      <c r="T115" s="66">
        <f>SUMIFS(conv_raw!$F$3:$F$7000, conv_raw!$M$3:$M$7000, conv_analyse!$A115, conv_raw!$G$3:$G$7000, conv_analyse!T$1)*conv_check!$C$6</f>
        <v>0</v>
      </c>
    </row>
    <row r="116" spans="1:20" x14ac:dyDescent="0.25">
      <c r="A116">
        <v>2014</v>
      </c>
      <c r="B116" s="66">
        <f>SUMIFS(conv_raw!$F$3:$F$7000, conv_raw!$M$3:$M$7000, conv_analyse!$A116, conv_raw!$G$3:$G$7000, conv_analyse!B$1)*conv_check!$C$6</f>
        <v>0</v>
      </c>
      <c r="C116" s="66">
        <f>SUMIFS(conv_raw!$F$3:$F$7000, conv_raw!$M$3:$M$7000, conv_analyse!$A116, conv_raw!$G$3:$G$7000, conv_analyse!C$1)*conv_check!$C$6</f>
        <v>0</v>
      </c>
      <c r="D116" s="66">
        <f>SUMIFS(conv_raw!$F$3:$F$7000, conv_raw!$M$3:$M$7000, conv_analyse!$A116, conv_raw!$G$3:$G$7000, conv_analyse!D$1)*conv_check!$C$6</f>
        <v>8609.32240068176</v>
      </c>
      <c r="E116" s="66">
        <f>SUMIFS(conv_raw!$F$3:$F$7000, conv_raw!$M$3:$M$7000, conv_analyse!$A116, conv_raw!$G$3:$G$7000, conv_analyse!E$1)*conv_check!$C$6</f>
        <v>879.7029722792297</v>
      </c>
      <c r="F116" s="66">
        <f>SUMIFS(conv_raw!$F$3:$F$7000, conv_raw!$M$3:$M$7000, conv_analyse!$A116, conv_raw!$G$3:$G$7000, conv_analyse!F$1)*conv_check!$C$6</f>
        <v>0</v>
      </c>
      <c r="G116" s="66">
        <f>SUMIFS(conv_raw!$F$3:$F$7000, conv_raw!$M$3:$M$7000, conv_analyse!$A116, conv_raw!$G$3:$G$7000, conv_analyse!G$1)*conv_check!$C$6</f>
        <v>0</v>
      </c>
      <c r="H116" s="66">
        <f>SUMIFS(conv_raw!$F$3:$F$7000, conv_raw!$M$3:$M$7000, conv_analyse!$A116, conv_raw!$G$3:$G$7000, conv_analyse!H$1)*conv_check!$C$6</f>
        <v>0</v>
      </c>
      <c r="I116" s="66">
        <f>SUMIFS(conv_raw!$F$3:$F$7000, conv_raw!$M$3:$M$7000, conv_analyse!$A116, conv_raw!$G$3:$G$7000, conv_analyse!I$1)*conv_check!$C$6</f>
        <v>0</v>
      </c>
      <c r="J116" s="66">
        <f>SUMIFS(conv_raw!$F$3:$F$7000, conv_raw!$M$3:$M$7000, conv_analyse!$A116, conv_raw!$G$3:$G$7000, conv_analyse!J$1)*conv_check!$C$6</f>
        <v>403.43066244652573</v>
      </c>
      <c r="K116" s="66">
        <f>SUMIFS(conv_raw!$F$3:$F$7000, conv_raw!$M$3:$M$7000, conv_analyse!$A116, conv_raw!$G$3:$G$7000, conv_analyse!K$1)*conv_check!$C$6</f>
        <v>0</v>
      </c>
      <c r="L116" s="66">
        <f>SUMIFS(conv_raw!$F$3:$F$7000, conv_raw!$M$3:$M$7000, conv_analyse!$A116, conv_raw!$G$3:$G$7000, conv_analyse!L$1)*conv_check!$C$6</f>
        <v>0</v>
      </c>
      <c r="M116" s="66">
        <f>SUMIFS(conv_raw!$F$3:$F$7000, conv_raw!$M$3:$M$7000, conv_analyse!$A116, conv_raw!$G$3:$G$7000, conv_analyse!M$1)*conv_check!$C$6</f>
        <v>0</v>
      </c>
      <c r="N116" s="66">
        <f>SUMIFS(conv_raw!$F$3:$F$7000, conv_raw!$M$3:$M$7000, conv_analyse!$A116, conv_raw!$G$3:$G$7000, conv_analyse!N$1)*conv_check!$C$6</f>
        <v>0</v>
      </c>
      <c r="O116" s="66">
        <f>SUMIFS(conv_raw!$F$3:$F$7000, conv_raw!$M$3:$M$7000, conv_analyse!$A116, conv_raw!$G$3:$G$7000, conv_analyse!O$1)*conv_check!$C$6</f>
        <v>0</v>
      </c>
      <c r="P116" s="66">
        <f>SUMIFS(conv_raw!$F$3:$F$7000, conv_raw!$M$3:$M$7000, conv_analyse!$A116, conv_raw!$G$3:$G$7000, conv_analyse!P$1)*conv_check!$C$6</f>
        <v>0</v>
      </c>
      <c r="Q116" s="66">
        <f>SUMIFS(conv_raw!$F$3:$F$7000, conv_raw!$M$3:$M$7000, conv_analyse!$A116, conv_raw!$G$3:$G$7000, conv_analyse!Q$1)*conv_check!$C$6</f>
        <v>0</v>
      </c>
      <c r="R116" s="66">
        <f>SUMIFS(conv_raw!$F$3:$F$7000, conv_raw!$M$3:$M$7000, conv_analyse!$A116, conv_raw!$G$3:$G$7000, conv_analyse!R$1)*conv_check!$C$6</f>
        <v>0</v>
      </c>
      <c r="S116" s="66">
        <f>SUMIFS(conv_raw!$F$3:$F$7000, conv_raw!$M$3:$M$7000, conv_analyse!$A116, conv_raw!$G$3:$G$7000, conv_analyse!S$1)*conv_check!$C$6</f>
        <v>0</v>
      </c>
      <c r="T116" s="66">
        <f>SUMIFS(conv_raw!$F$3:$F$7000, conv_raw!$M$3:$M$7000, conv_analyse!$A116, conv_raw!$G$3:$G$7000, conv_analyse!T$1)*conv_check!$C$6</f>
        <v>0</v>
      </c>
    </row>
    <row r="117" spans="1:20" x14ac:dyDescent="0.25">
      <c r="A117">
        <v>2015</v>
      </c>
      <c r="B117" s="66">
        <f>SUMIFS(conv_raw!$F$3:$F$7000, conv_raw!$M$3:$M$7000, conv_analyse!$A117, conv_raw!$G$3:$G$7000, conv_analyse!B$1)*conv_check!$C$6</f>
        <v>0</v>
      </c>
      <c r="C117" s="66">
        <f>SUMIFS(conv_raw!$F$3:$F$7000, conv_raw!$M$3:$M$7000, conv_analyse!$A117, conv_raw!$G$3:$G$7000, conv_analyse!C$1)*conv_check!$C$6</f>
        <v>0</v>
      </c>
      <c r="D117" s="66">
        <f>SUMIFS(conv_raw!$F$3:$F$7000, conv_raw!$M$3:$M$7000, conv_analyse!$A117, conv_raw!$G$3:$G$7000, conv_analyse!D$1)*conv_check!$C$6</f>
        <v>1016.9814615839502</v>
      </c>
      <c r="E117" s="66">
        <f>SUMIFS(conv_raw!$F$3:$F$7000, conv_raw!$M$3:$M$7000, conv_analyse!$A117, conv_raw!$G$3:$G$7000, conv_analyse!E$1)*conv_check!$C$6</f>
        <v>0</v>
      </c>
      <c r="F117" s="66">
        <f>SUMIFS(conv_raw!$F$3:$F$7000, conv_raw!$M$3:$M$7000, conv_analyse!$A117, conv_raw!$G$3:$G$7000, conv_analyse!F$1)*conv_check!$C$6</f>
        <v>0</v>
      </c>
      <c r="G117" s="66">
        <f>SUMIFS(conv_raw!$F$3:$F$7000, conv_raw!$M$3:$M$7000, conv_analyse!$A117, conv_raw!$G$3:$G$7000, conv_analyse!G$1)*conv_check!$C$6</f>
        <v>0</v>
      </c>
      <c r="H117" s="66">
        <f>SUMIFS(conv_raw!$F$3:$F$7000, conv_raw!$M$3:$M$7000, conv_analyse!$A117, conv_raw!$G$3:$G$7000, conv_analyse!H$1)*conv_check!$C$6</f>
        <v>0</v>
      </c>
      <c r="I117" s="66">
        <f>SUMIFS(conv_raw!$F$3:$F$7000, conv_raw!$M$3:$M$7000, conv_analyse!$A117, conv_raw!$G$3:$G$7000, conv_analyse!I$1)*conv_check!$C$6</f>
        <v>0</v>
      </c>
      <c r="J117" s="66">
        <f>SUMIFS(conv_raw!$F$3:$F$7000, conv_raw!$M$3:$M$7000, conv_analyse!$A117, conv_raw!$G$3:$G$7000, conv_analyse!J$1)*conv_check!$C$6</f>
        <v>806.86132489305146</v>
      </c>
      <c r="K117" s="66">
        <f>SUMIFS(conv_raw!$F$3:$F$7000, conv_raw!$M$3:$M$7000, conv_analyse!$A117, conv_raw!$G$3:$G$7000, conv_analyse!K$1)*conv_check!$C$6</f>
        <v>1183.6767700253965</v>
      </c>
      <c r="L117" s="66">
        <f>SUMIFS(conv_raw!$F$3:$F$7000, conv_raw!$M$3:$M$7000, conv_analyse!$A117, conv_raw!$G$3:$G$7000, conv_analyse!L$1)*conv_check!$C$6</f>
        <v>0</v>
      </c>
      <c r="M117" s="66">
        <f>SUMIFS(conv_raw!$F$3:$F$7000, conv_raw!$M$3:$M$7000, conv_analyse!$A117, conv_raw!$G$3:$G$7000, conv_analyse!M$1)*conv_check!$C$6</f>
        <v>0</v>
      </c>
      <c r="N117" s="66">
        <f>SUMIFS(conv_raw!$F$3:$F$7000, conv_raw!$M$3:$M$7000, conv_analyse!$A117, conv_raw!$G$3:$G$7000, conv_analyse!N$1)*conv_check!$C$6</f>
        <v>0</v>
      </c>
      <c r="O117" s="66">
        <f>SUMIFS(conv_raw!$F$3:$F$7000, conv_raw!$M$3:$M$7000, conv_analyse!$A117, conv_raw!$G$3:$G$7000, conv_analyse!O$1)*conv_check!$C$6</f>
        <v>0</v>
      </c>
      <c r="P117" s="66">
        <f>SUMIFS(conv_raw!$F$3:$F$7000, conv_raw!$M$3:$M$7000, conv_analyse!$A117, conv_raw!$G$3:$G$7000, conv_analyse!P$1)*conv_check!$C$6</f>
        <v>0</v>
      </c>
      <c r="Q117" s="66">
        <f>SUMIFS(conv_raw!$F$3:$F$7000, conv_raw!$M$3:$M$7000, conv_analyse!$A117, conv_raw!$G$3:$G$7000, conv_analyse!Q$1)*conv_check!$C$6</f>
        <v>0</v>
      </c>
      <c r="R117" s="66">
        <f>SUMIFS(conv_raw!$F$3:$F$7000, conv_raw!$M$3:$M$7000, conv_analyse!$A117, conv_raw!$G$3:$G$7000, conv_analyse!R$1)*conv_check!$C$6</f>
        <v>0</v>
      </c>
      <c r="S117" s="66">
        <f>SUMIFS(conv_raw!$F$3:$F$7000, conv_raw!$M$3:$M$7000, conv_analyse!$A117, conv_raw!$G$3:$G$7000, conv_analyse!S$1)*conv_check!$C$6</f>
        <v>0</v>
      </c>
      <c r="T117" s="66">
        <f>SUMIFS(conv_raw!$F$3:$F$7000, conv_raw!$M$3:$M$7000, conv_analyse!$A117, conv_raw!$G$3:$G$7000, conv_analyse!T$1)*conv_check!$C$6</f>
        <v>0</v>
      </c>
    </row>
    <row r="118" spans="1:20" x14ac:dyDescent="0.25">
      <c r="A118">
        <v>2016</v>
      </c>
      <c r="B118" s="66">
        <f>SUMIFS(conv_raw!$F$3:$F$7000, conv_raw!$M$3:$M$7000, conv_analyse!$A118, conv_raw!$G$3:$G$7000, conv_analyse!B$1)*conv_check!$C$6</f>
        <v>2971.0987328093092</v>
      </c>
      <c r="C118" s="66">
        <f>SUMIFS(conv_raw!$F$3:$F$7000, conv_raw!$M$3:$M$7000, conv_analyse!$A118, conv_raw!$G$3:$G$7000, conv_analyse!C$1)*conv_check!$C$6</f>
        <v>647.02994091684104</v>
      </c>
      <c r="D118" s="66">
        <f>SUMIFS(conv_raw!$F$3:$F$7000, conv_raw!$M$3:$M$7000, conv_analyse!$A118, conv_raw!$G$3:$G$7000, conv_analyse!D$1)*conv_check!$C$6</f>
        <v>0</v>
      </c>
      <c r="E118" s="66">
        <f>SUMIFS(conv_raw!$F$3:$F$7000, conv_raw!$M$3:$M$7000, conv_analyse!$A118, conv_raw!$G$3:$G$7000, conv_analyse!E$1)*conv_check!$C$6</f>
        <v>0</v>
      </c>
      <c r="F118" s="66">
        <f>SUMIFS(conv_raw!$F$3:$F$7000, conv_raw!$M$3:$M$7000, conv_analyse!$A118, conv_raw!$G$3:$G$7000, conv_analyse!F$1)*conv_check!$C$6</f>
        <v>360.42607447045509</v>
      </c>
      <c r="G118" s="66">
        <f>SUMIFS(conv_raw!$F$3:$F$7000, conv_raw!$M$3:$M$7000, conv_analyse!$A118, conv_raw!$G$3:$G$7000, conv_analyse!G$1)*conv_check!$C$6</f>
        <v>0</v>
      </c>
      <c r="H118" s="66">
        <f>SUMIFS(conv_raw!$F$3:$F$7000, conv_raw!$M$3:$M$7000, conv_analyse!$A118, conv_raw!$G$3:$G$7000, conv_analyse!H$1)*conv_check!$C$6</f>
        <v>168.09610935271905</v>
      </c>
      <c r="I118" s="66">
        <f>SUMIFS(conv_raw!$F$3:$F$7000, conv_raw!$M$3:$M$7000, conv_analyse!$A118, conv_raw!$G$3:$G$7000, conv_analyse!I$1)*conv_check!$C$6</f>
        <v>0</v>
      </c>
      <c r="J118" s="66">
        <f>SUMIFS(conv_raw!$F$3:$F$7000, conv_raw!$M$3:$M$7000, conv_analyse!$A118, conv_raw!$G$3:$G$7000, conv_analyse!J$1)*conv_check!$C$6</f>
        <v>0</v>
      </c>
      <c r="K118" s="66">
        <f>SUMIFS(conv_raw!$F$3:$F$7000, conv_raw!$M$3:$M$7000, conv_analyse!$A118, conv_raw!$G$3:$G$7000, conv_analyse!K$1)*conv_check!$C$6</f>
        <v>0</v>
      </c>
      <c r="L118" s="66">
        <f>SUMIFS(conv_raw!$F$3:$F$7000, conv_raw!$M$3:$M$7000, conv_analyse!$A118, conv_raw!$G$3:$G$7000, conv_analyse!L$1)*conv_check!$C$6</f>
        <v>0</v>
      </c>
      <c r="M118" s="66">
        <f>SUMIFS(conv_raw!$F$3:$F$7000, conv_raw!$M$3:$M$7000, conv_analyse!$A118, conv_raw!$G$3:$G$7000, conv_analyse!M$1)*conv_check!$C$6</f>
        <v>0</v>
      </c>
      <c r="N118" s="66">
        <f>SUMIFS(conv_raw!$F$3:$F$7000, conv_raw!$M$3:$M$7000, conv_analyse!$A118, conv_raw!$G$3:$G$7000, conv_analyse!N$1)*conv_check!$C$6</f>
        <v>0</v>
      </c>
      <c r="O118" s="66">
        <f>SUMIFS(conv_raw!$F$3:$F$7000, conv_raw!$M$3:$M$7000, conv_analyse!$A118, conv_raw!$G$3:$G$7000, conv_analyse!O$1)*conv_check!$C$6</f>
        <v>0</v>
      </c>
      <c r="P118" s="66">
        <f>SUMIFS(conv_raw!$F$3:$F$7000, conv_raw!$M$3:$M$7000, conv_analyse!$A118, conv_raw!$G$3:$G$7000, conv_analyse!P$1)*conv_check!$C$6</f>
        <v>0</v>
      </c>
      <c r="Q118" s="66">
        <f>SUMIFS(conv_raw!$F$3:$F$7000, conv_raw!$M$3:$M$7000, conv_analyse!$A118, conv_raw!$G$3:$G$7000, conv_analyse!Q$1)*conv_check!$C$6</f>
        <v>0</v>
      </c>
      <c r="R118" s="66">
        <f>SUMIFS(conv_raw!$F$3:$F$7000, conv_raw!$M$3:$M$7000, conv_analyse!$A118, conv_raw!$G$3:$G$7000, conv_analyse!R$1)*conv_check!$C$6</f>
        <v>0</v>
      </c>
      <c r="S118" s="66">
        <f>SUMIFS(conv_raw!$F$3:$F$7000, conv_raw!$M$3:$M$7000, conv_analyse!$A118, conv_raw!$G$3:$G$7000, conv_analyse!S$1)*conv_check!$C$6</f>
        <v>0</v>
      </c>
      <c r="T118" s="66">
        <f>SUMIFS(conv_raw!$F$3:$F$7000, conv_raw!$M$3:$M$7000, conv_analyse!$A118, conv_raw!$G$3:$G$7000, conv_analyse!T$1)*conv_check!$C$6</f>
        <v>0</v>
      </c>
    </row>
    <row r="119" spans="1:20" x14ac:dyDescent="0.25">
      <c r="A119">
        <v>2017</v>
      </c>
      <c r="B119" s="66">
        <f>SUMIFS(conv_raw!$F$3:$F$7000, conv_raw!$M$3:$M$7000, conv_analyse!$A119, conv_raw!$G$3:$G$7000, conv_analyse!B$1)*conv_check!$C$6</f>
        <v>679.38844196723949</v>
      </c>
      <c r="C119" s="66">
        <f>SUMIFS(conv_raw!$F$3:$F$7000, conv_raw!$M$3:$M$7000, conv_analyse!$A119, conv_raw!$G$3:$G$7000, conv_analyse!C$1)*conv_check!$C$6</f>
        <v>0</v>
      </c>
      <c r="D119" s="66">
        <f>SUMIFS(conv_raw!$F$3:$F$7000, conv_raw!$M$3:$M$7000, conv_analyse!$A119, conv_raw!$G$3:$G$7000, conv_analyse!D$1)*conv_check!$C$6</f>
        <v>1505.8609796181081</v>
      </c>
      <c r="E119" s="66">
        <f>SUMIFS(conv_raw!$F$3:$F$7000, conv_raw!$M$3:$M$7000, conv_analyse!$A119, conv_raw!$G$3:$G$7000, conv_analyse!E$1)*conv_check!$C$6</f>
        <v>0</v>
      </c>
      <c r="F119" s="66">
        <f>SUMIFS(conv_raw!$F$3:$F$7000, conv_raw!$M$3:$M$7000, conv_analyse!$A119, conv_raw!$G$3:$G$7000, conv_analyse!F$1)*conv_check!$C$6</f>
        <v>350.20022781816471</v>
      </c>
      <c r="G119" s="66">
        <f>SUMIFS(conv_raw!$F$3:$F$7000, conv_raw!$M$3:$M$7000, conv_analyse!$A119, conv_raw!$G$3:$G$7000, conv_analyse!G$1)*conv_check!$C$6</f>
        <v>0</v>
      </c>
      <c r="H119" s="66">
        <f>SUMIFS(conv_raw!$F$3:$F$7000, conv_raw!$M$3:$M$7000, conv_analyse!$A119, conv_raw!$G$3:$G$7000, conv_analyse!H$1)*conv_check!$C$6</f>
        <v>0</v>
      </c>
      <c r="I119" s="66">
        <f>SUMIFS(conv_raw!$F$3:$F$7000, conv_raw!$M$3:$M$7000, conv_analyse!$A119, conv_raw!$G$3:$G$7000, conv_analyse!I$1)*conv_check!$C$6</f>
        <v>0</v>
      </c>
      <c r="J119" s="66">
        <f>SUMIFS(conv_raw!$F$3:$F$7000, conv_raw!$M$3:$M$7000, conv_analyse!$A119, conv_raw!$G$3:$G$7000, conv_analyse!J$1)*conv_check!$C$6</f>
        <v>0</v>
      </c>
      <c r="K119" s="66">
        <f>SUMIFS(conv_raw!$F$3:$F$7000, conv_raw!$M$3:$M$7000, conv_analyse!$A119, conv_raw!$G$3:$G$7000, conv_analyse!K$1)*conv_check!$C$6</f>
        <v>0</v>
      </c>
      <c r="L119" s="66">
        <f>SUMIFS(conv_raw!$F$3:$F$7000, conv_raw!$M$3:$M$7000, conv_analyse!$A119, conv_raw!$G$3:$G$7000, conv_analyse!L$1)*conv_check!$C$6</f>
        <v>0</v>
      </c>
      <c r="M119" s="66">
        <f>SUMIFS(conv_raw!$F$3:$F$7000, conv_raw!$M$3:$M$7000, conv_analyse!$A119, conv_raw!$G$3:$G$7000, conv_analyse!M$1)*conv_check!$C$6</f>
        <v>0</v>
      </c>
      <c r="N119" s="66">
        <f>SUMIFS(conv_raw!$F$3:$F$7000, conv_raw!$M$3:$M$7000, conv_analyse!$A119, conv_raw!$G$3:$G$7000, conv_analyse!N$1)*conv_check!$C$6</f>
        <v>0</v>
      </c>
      <c r="O119" s="66">
        <f>SUMIFS(conv_raw!$F$3:$F$7000, conv_raw!$M$3:$M$7000, conv_analyse!$A119, conv_raw!$G$3:$G$7000, conv_analyse!O$1)*conv_check!$C$6</f>
        <v>0</v>
      </c>
      <c r="P119" s="66">
        <f>SUMIFS(conv_raw!$F$3:$F$7000, conv_raw!$M$3:$M$7000, conv_analyse!$A119, conv_raw!$G$3:$G$7000, conv_analyse!P$1)*conv_check!$C$6</f>
        <v>0</v>
      </c>
      <c r="Q119" s="66">
        <f>SUMIFS(conv_raw!$F$3:$F$7000, conv_raw!$M$3:$M$7000, conv_analyse!$A119, conv_raw!$G$3:$G$7000, conv_analyse!Q$1)*conv_check!$C$6</f>
        <v>0</v>
      </c>
      <c r="R119" s="66">
        <f>SUMIFS(conv_raw!$F$3:$F$7000, conv_raw!$M$3:$M$7000, conv_analyse!$A119, conv_raw!$G$3:$G$7000, conv_analyse!R$1)*conv_check!$C$6</f>
        <v>0</v>
      </c>
      <c r="S119" s="66">
        <f>SUMIFS(conv_raw!$F$3:$F$7000, conv_raw!$M$3:$M$7000, conv_analyse!$A119, conv_raw!$G$3:$G$7000, conv_analyse!S$1)*conv_check!$C$6</f>
        <v>0</v>
      </c>
      <c r="T119" s="66">
        <f>SUMIFS(conv_raw!$F$3:$F$7000, conv_raw!$M$3:$M$7000, conv_analyse!$A119, conv_raw!$G$3:$G$7000, conv_analyse!T$1)*conv_check!$C$6</f>
        <v>0</v>
      </c>
    </row>
    <row r="120" spans="1:20" x14ac:dyDescent="0.25">
      <c r="A120">
        <v>2018</v>
      </c>
      <c r="B120" s="66">
        <f>SUMIFS(conv_raw!$F$3:$F$7000, conv_raw!$M$3:$M$7000, conv_analyse!$A120, conv_raw!$G$3:$G$7000, conv_analyse!B$1)*conv_check!$C$6</f>
        <v>0</v>
      </c>
      <c r="C120" s="66">
        <f>SUMIFS(conv_raw!$F$3:$F$7000, conv_raw!$M$3:$M$7000, conv_analyse!$A120, conv_raw!$G$3:$G$7000, conv_analyse!C$1)*conv_check!$C$6</f>
        <v>0</v>
      </c>
      <c r="D120" s="66">
        <f>SUMIFS(conv_raw!$F$3:$F$7000, conv_raw!$M$3:$M$7000, conv_analyse!$A120, conv_raw!$G$3:$G$7000, conv_analyse!D$1)*conv_check!$C$6</f>
        <v>0</v>
      </c>
      <c r="E120" s="66">
        <f>SUMIFS(conv_raw!$F$3:$F$7000, conv_raw!$M$3:$M$7000, conv_analyse!$A120, conv_raw!$G$3:$G$7000, conv_analyse!E$1)*conv_check!$C$6</f>
        <v>0</v>
      </c>
      <c r="F120" s="66">
        <f>SUMIFS(conv_raw!$F$3:$F$7000, conv_raw!$M$3:$M$7000, conv_analyse!$A120, conv_raw!$G$3:$G$7000, conv_analyse!F$1)*conv_check!$C$6</f>
        <v>0</v>
      </c>
      <c r="G120" s="66">
        <f>SUMIFS(conv_raw!$F$3:$F$7000, conv_raw!$M$3:$M$7000, conv_analyse!$A120, conv_raw!$G$3:$G$7000, conv_analyse!G$1)*conv_check!$C$6</f>
        <v>581.33237817815336</v>
      </c>
      <c r="H120" s="66">
        <f>SUMIFS(conv_raw!$F$3:$F$7000, conv_raw!$M$3:$M$7000, conv_analyse!$A120, conv_raw!$G$3:$G$7000, conv_analyse!H$1)*conv_check!$C$6</f>
        <v>0</v>
      </c>
      <c r="I120" s="66">
        <f>SUMIFS(conv_raw!$F$3:$F$7000, conv_raw!$M$3:$M$7000, conv_analyse!$A120, conv_raw!$G$3:$G$7000, conv_analyse!I$1)*conv_check!$C$6</f>
        <v>0</v>
      </c>
      <c r="J120" s="66">
        <f>SUMIFS(conv_raw!$F$3:$F$7000, conv_raw!$M$3:$M$7000, conv_analyse!$A120, conv_raw!$G$3:$G$7000, conv_analyse!J$1)*conv_check!$C$6</f>
        <v>0</v>
      </c>
      <c r="K120" s="66">
        <f>SUMIFS(conv_raw!$F$3:$F$7000, conv_raw!$M$3:$M$7000, conv_analyse!$A120, conv_raw!$G$3:$G$7000, conv_analyse!K$1)*conv_check!$C$6</f>
        <v>0</v>
      </c>
      <c r="L120" s="66">
        <f>SUMIFS(conv_raw!$F$3:$F$7000, conv_raw!$M$3:$M$7000, conv_analyse!$A120, conv_raw!$G$3:$G$7000, conv_analyse!L$1)*conv_check!$C$6</f>
        <v>0</v>
      </c>
      <c r="M120" s="66">
        <f>SUMIFS(conv_raw!$F$3:$F$7000, conv_raw!$M$3:$M$7000, conv_analyse!$A120, conv_raw!$G$3:$G$7000, conv_analyse!M$1)*conv_check!$C$6</f>
        <v>0</v>
      </c>
      <c r="N120" s="66">
        <f>SUMIFS(conv_raw!$F$3:$F$7000, conv_raw!$M$3:$M$7000, conv_analyse!$A120, conv_raw!$G$3:$G$7000, conv_analyse!N$1)*conv_check!$C$6</f>
        <v>0</v>
      </c>
      <c r="O120" s="66">
        <f>SUMIFS(conv_raw!$F$3:$F$7000, conv_raw!$M$3:$M$7000, conv_analyse!$A120, conv_raw!$G$3:$G$7000, conv_analyse!O$1)*conv_check!$C$6</f>
        <v>0</v>
      </c>
      <c r="P120" s="66">
        <f>SUMIFS(conv_raw!$F$3:$F$7000, conv_raw!$M$3:$M$7000, conv_analyse!$A120, conv_raw!$G$3:$G$7000, conv_analyse!P$1)*conv_check!$C$6</f>
        <v>0</v>
      </c>
      <c r="Q120" s="66">
        <f>SUMIFS(conv_raw!$F$3:$F$7000, conv_raw!$M$3:$M$7000, conv_analyse!$A120, conv_raw!$G$3:$G$7000, conv_analyse!Q$1)*conv_check!$C$6</f>
        <v>0</v>
      </c>
      <c r="R120" s="66">
        <f>SUMIFS(conv_raw!$F$3:$F$7000, conv_raw!$M$3:$M$7000, conv_analyse!$A120, conv_raw!$G$3:$G$7000, conv_analyse!R$1)*conv_check!$C$6</f>
        <v>0</v>
      </c>
      <c r="S120" s="66">
        <f>SUMIFS(conv_raw!$F$3:$F$7000, conv_raw!$M$3:$M$7000, conv_analyse!$A120, conv_raw!$G$3:$G$7000, conv_analyse!S$1)*conv_check!$C$6</f>
        <v>0</v>
      </c>
      <c r="T120" s="66">
        <f>SUMIFS(conv_raw!$F$3:$F$7000, conv_raw!$M$3:$M$7000, conv_analyse!$A120, conv_raw!$G$3:$G$7000, conv_analyse!T$1)*conv_check!$C$6</f>
        <v>0</v>
      </c>
    </row>
    <row r="121" spans="1:20" x14ac:dyDescent="0.25">
      <c r="A121">
        <v>2019</v>
      </c>
      <c r="B121" s="66">
        <f>SUMIFS(conv_raw!$F$3:$F$7000, conv_raw!$M$3:$M$7000, conv_analyse!$A121, conv_raw!$G$3:$G$7000, conv_analyse!B$1)*conv_check!$C$6</f>
        <v>0</v>
      </c>
      <c r="C121" s="66">
        <f>SUMIFS(conv_raw!$F$3:$F$7000, conv_raw!$M$3:$M$7000, conv_analyse!$A121, conv_raw!$G$3:$G$7000, conv_analyse!C$1)*conv_check!$C$6</f>
        <v>0</v>
      </c>
      <c r="D121" s="66">
        <f>SUMIFS(conv_raw!$F$3:$F$7000, conv_raw!$M$3:$M$7000, conv_analyse!$A121, conv_raw!$G$3:$G$7000, conv_analyse!D$1)*conv_check!$C$6</f>
        <v>0</v>
      </c>
      <c r="E121" s="66">
        <f>SUMIFS(conv_raw!$F$3:$F$7000, conv_raw!$M$3:$M$7000, conv_analyse!$A121, conv_raw!$G$3:$G$7000, conv_analyse!E$1)*conv_check!$C$6</f>
        <v>0</v>
      </c>
      <c r="F121" s="66">
        <f>SUMIFS(conv_raw!$F$3:$F$7000, conv_raw!$M$3:$M$7000, conv_analyse!$A121, conv_raw!$G$3:$G$7000, conv_analyse!F$1)*conv_check!$C$6</f>
        <v>0</v>
      </c>
      <c r="G121" s="66">
        <f>SUMIFS(conv_raw!$F$3:$F$7000, conv_raw!$M$3:$M$7000, conv_analyse!$A121, conv_raw!$G$3:$G$7000, conv_analyse!G$1)*conv_check!$C$6</f>
        <v>0</v>
      </c>
      <c r="H121" s="66">
        <f>SUMIFS(conv_raw!$F$3:$F$7000, conv_raw!$M$3:$M$7000, conv_analyse!$A121, conv_raw!$G$3:$G$7000, conv_analyse!H$1)*conv_check!$C$6</f>
        <v>0</v>
      </c>
      <c r="I121" s="66">
        <f>SUMIFS(conv_raw!$F$3:$F$7000, conv_raw!$M$3:$M$7000, conv_analyse!$A121, conv_raw!$G$3:$G$7000, conv_analyse!I$1)*conv_check!$C$6</f>
        <v>0</v>
      </c>
      <c r="J121" s="66">
        <f>SUMIFS(conv_raw!$F$3:$F$7000, conv_raw!$M$3:$M$7000, conv_analyse!$A121, conv_raw!$G$3:$G$7000, conv_analyse!J$1)*conv_check!$C$6</f>
        <v>0</v>
      </c>
      <c r="K121" s="66">
        <f>SUMIFS(conv_raw!$F$3:$F$7000, conv_raw!$M$3:$M$7000, conv_analyse!$A121, conv_raw!$G$3:$G$7000, conv_analyse!K$1)*conv_check!$C$6</f>
        <v>836.2781440297772</v>
      </c>
      <c r="L121" s="66">
        <f>SUMIFS(conv_raw!$F$3:$F$7000, conv_raw!$M$3:$M$7000, conv_analyse!$A121, conv_raw!$G$3:$G$7000, conv_analyse!L$1)*conv_check!$C$6</f>
        <v>0</v>
      </c>
      <c r="M121" s="66">
        <f>SUMIFS(conv_raw!$F$3:$F$7000, conv_raw!$M$3:$M$7000, conv_analyse!$A121, conv_raw!$G$3:$G$7000, conv_analyse!M$1)*conv_check!$C$6</f>
        <v>0</v>
      </c>
      <c r="N121" s="66">
        <f>SUMIFS(conv_raw!$F$3:$F$7000, conv_raw!$M$3:$M$7000, conv_analyse!$A121, conv_raw!$G$3:$G$7000, conv_analyse!N$1)*conv_check!$C$6</f>
        <v>0</v>
      </c>
      <c r="O121" s="66">
        <f>SUMIFS(conv_raw!$F$3:$F$7000, conv_raw!$M$3:$M$7000, conv_analyse!$A121, conv_raw!$G$3:$G$7000, conv_analyse!O$1)*conv_check!$C$6</f>
        <v>0</v>
      </c>
      <c r="P121" s="66">
        <f>SUMIFS(conv_raw!$F$3:$F$7000, conv_raw!$M$3:$M$7000, conv_analyse!$A121, conv_raw!$G$3:$G$7000, conv_analyse!P$1)*conv_check!$C$6</f>
        <v>0</v>
      </c>
      <c r="Q121" s="66">
        <f>SUMIFS(conv_raw!$F$3:$F$7000, conv_raw!$M$3:$M$7000, conv_analyse!$A121, conv_raw!$G$3:$G$7000, conv_analyse!Q$1)*conv_check!$C$6</f>
        <v>0</v>
      </c>
      <c r="R121" s="66">
        <f>SUMIFS(conv_raw!$F$3:$F$7000, conv_raw!$M$3:$M$7000, conv_analyse!$A121, conv_raw!$G$3:$G$7000, conv_analyse!R$1)*conv_check!$C$6</f>
        <v>0</v>
      </c>
      <c r="S121" s="66">
        <f>SUMIFS(conv_raw!$F$3:$F$7000, conv_raw!$M$3:$M$7000, conv_analyse!$A121, conv_raw!$G$3:$G$7000, conv_analyse!S$1)*conv_check!$C$6</f>
        <v>0</v>
      </c>
      <c r="T121" s="66">
        <f>SUMIFS(conv_raw!$F$3:$F$7000, conv_raw!$M$3:$M$7000, conv_analyse!$A121, conv_raw!$G$3:$G$7000, conv_analyse!T$1)*conv_check!$C$6</f>
        <v>0</v>
      </c>
    </row>
    <row r="122" spans="1:20" x14ac:dyDescent="0.25">
      <c r="A122">
        <v>2020</v>
      </c>
      <c r="B122" s="66">
        <f>SUMIFS(conv_raw!$F$3:$F$7000, conv_raw!$M$3:$M$7000, conv_analyse!$A122, conv_raw!$G$3:$G$7000, conv_analyse!B$1)*conv_check!$C$6</f>
        <v>0</v>
      </c>
      <c r="C122" s="66">
        <f>SUMIFS(conv_raw!$F$3:$F$7000, conv_raw!$M$3:$M$7000, conv_analyse!$A122, conv_raw!$G$3:$G$7000, conv_analyse!C$1)*conv_check!$C$6</f>
        <v>0</v>
      </c>
      <c r="D122" s="66">
        <f>SUMIFS(conv_raw!$F$3:$F$7000, conv_raw!$M$3:$M$7000, conv_analyse!$A122, conv_raw!$G$3:$G$7000, conv_analyse!D$1)*conv_check!$C$6</f>
        <v>1473.6425586588371</v>
      </c>
      <c r="E122" s="66">
        <f>SUMIFS(conv_raw!$F$3:$F$7000, conv_raw!$M$3:$M$7000, conv_analyse!$A122, conv_raw!$G$3:$G$7000, conv_analyse!E$1)*conv_check!$C$6</f>
        <v>0</v>
      </c>
      <c r="F122" s="66">
        <f>SUMIFS(conv_raw!$F$3:$F$7000, conv_raw!$M$3:$M$7000, conv_analyse!$A122, conv_raw!$G$3:$G$7000, conv_analyse!F$1)*conv_check!$C$6</f>
        <v>0</v>
      </c>
      <c r="G122" s="66">
        <f>SUMIFS(conv_raw!$F$3:$F$7000, conv_raw!$M$3:$M$7000, conv_analyse!$A122, conv_raw!$G$3:$G$7000, conv_analyse!G$1)*conv_check!$C$6</f>
        <v>0</v>
      </c>
      <c r="H122" s="66">
        <f>SUMIFS(conv_raw!$F$3:$F$7000, conv_raw!$M$3:$M$7000, conv_analyse!$A122, conv_raw!$G$3:$G$7000, conv_analyse!H$1)*conv_check!$C$6</f>
        <v>0</v>
      </c>
      <c r="I122" s="66">
        <f>SUMIFS(conv_raw!$F$3:$F$7000, conv_raw!$M$3:$M$7000, conv_analyse!$A122, conv_raw!$G$3:$G$7000, conv_analyse!I$1)*conv_check!$C$6</f>
        <v>0</v>
      </c>
      <c r="J122" s="66">
        <f>SUMIFS(conv_raw!$F$3:$F$7000, conv_raw!$M$3:$M$7000, conv_analyse!$A122, conv_raw!$G$3:$G$7000, conv_analyse!J$1)*conv_check!$C$6</f>
        <v>0</v>
      </c>
      <c r="K122" s="66">
        <f>SUMIFS(conv_raw!$F$3:$F$7000, conv_raw!$M$3:$M$7000, conv_analyse!$A122, conv_raw!$G$3:$G$7000, conv_analyse!K$1)*conv_check!$C$6</f>
        <v>0</v>
      </c>
      <c r="L122" s="66">
        <f>SUMIFS(conv_raw!$F$3:$F$7000, conv_raw!$M$3:$M$7000, conv_analyse!$A122, conv_raw!$G$3:$G$7000, conv_analyse!L$1)*conv_check!$C$6</f>
        <v>0</v>
      </c>
      <c r="M122" s="66">
        <f>SUMIFS(conv_raw!$F$3:$F$7000, conv_raw!$M$3:$M$7000, conv_analyse!$A122, conv_raw!$G$3:$G$7000, conv_analyse!M$1)*conv_check!$C$6</f>
        <v>0</v>
      </c>
      <c r="N122" s="66">
        <f>SUMIFS(conv_raw!$F$3:$F$7000, conv_raw!$M$3:$M$7000, conv_analyse!$A122, conv_raw!$G$3:$G$7000, conv_analyse!N$1)*conv_check!$C$6</f>
        <v>0</v>
      </c>
      <c r="O122" s="66">
        <f>SUMIFS(conv_raw!$F$3:$F$7000, conv_raw!$M$3:$M$7000, conv_analyse!$A122, conv_raw!$G$3:$G$7000, conv_analyse!O$1)*conv_check!$C$6</f>
        <v>0</v>
      </c>
      <c r="P122" s="66">
        <f>SUMIFS(conv_raw!$F$3:$F$7000, conv_raw!$M$3:$M$7000, conv_analyse!$A122, conv_raw!$G$3:$G$7000, conv_analyse!P$1)*conv_check!$C$6</f>
        <v>0</v>
      </c>
      <c r="Q122" s="66">
        <f>SUMIFS(conv_raw!$F$3:$F$7000, conv_raw!$M$3:$M$7000, conv_analyse!$A122, conv_raw!$G$3:$G$7000, conv_analyse!Q$1)*conv_check!$C$6</f>
        <v>0</v>
      </c>
      <c r="R122" s="66">
        <f>SUMIFS(conv_raw!$F$3:$F$7000, conv_raw!$M$3:$M$7000, conv_analyse!$A122, conv_raw!$G$3:$G$7000, conv_analyse!R$1)*conv_check!$C$6</f>
        <v>0</v>
      </c>
      <c r="S122" s="66">
        <f>SUMIFS(conv_raw!$F$3:$F$7000, conv_raw!$M$3:$M$7000, conv_analyse!$A122, conv_raw!$G$3:$G$7000, conv_analyse!S$1)*conv_check!$C$6</f>
        <v>0</v>
      </c>
      <c r="T122" s="66">
        <f>SUMIFS(conv_raw!$F$3:$F$7000, conv_raw!$M$3:$M$7000, conv_analyse!$A122, conv_raw!$G$3:$G$7000, conv_analyse!T$1)*conv_check!$C$6</f>
        <v>0</v>
      </c>
    </row>
    <row r="124" spans="1:20" s="29" customFormat="1" x14ac:dyDescent="0.25">
      <c r="A124" s="29" t="s">
        <v>1136</v>
      </c>
      <c r="B124" s="30">
        <f t="shared" ref="B124:T124" si="0">MAX(B2:B122)</f>
        <v>18200.746320256781</v>
      </c>
      <c r="C124" s="30">
        <f t="shared" si="0"/>
        <v>1970.0864016138673</v>
      </c>
      <c r="D124" s="30">
        <f t="shared" si="0"/>
        <v>9981.5469733644568</v>
      </c>
      <c r="E124" s="30">
        <f t="shared" si="0"/>
        <v>4154.7755028347055</v>
      </c>
      <c r="F124" s="30">
        <f t="shared" si="0"/>
        <v>3607.762746982733</v>
      </c>
      <c r="G124" s="30">
        <f t="shared" si="0"/>
        <v>3198.0284804354797</v>
      </c>
      <c r="H124" s="30">
        <f t="shared" si="0"/>
        <v>2710.5497633125947</v>
      </c>
      <c r="I124" s="30">
        <f t="shared" si="0"/>
        <v>21023.079996288936</v>
      </c>
      <c r="J124" s="30">
        <f t="shared" si="0"/>
        <v>806.86132489305146</v>
      </c>
      <c r="K124" s="30">
        <f t="shared" si="0"/>
        <v>3852.2025059998114</v>
      </c>
      <c r="L124" s="30">
        <f t="shared" si="0"/>
        <v>205.91773395708083</v>
      </c>
      <c r="M124" s="30">
        <f t="shared" si="0"/>
        <v>539.30835083997363</v>
      </c>
      <c r="N124" s="30">
        <f t="shared" si="0"/>
        <v>1054.8030861883119</v>
      </c>
      <c r="O124" s="30">
        <f t="shared" si="0"/>
        <v>857.29015769886712</v>
      </c>
      <c r="P124" s="30">
        <f t="shared" si="0"/>
        <v>0</v>
      </c>
      <c r="Q124" s="30">
        <f t="shared" si="0"/>
        <v>203.11613213453552</v>
      </c>
      <c r="R124" s="30">
        <f t="shared" si="0"/>
        <v>0</v>
      </c>
      <c r="S124" s="30">
        <f t="shared" si="0"/>
        <v>354.40263055198267</v>
      </c>
      <c r="T124" s="30">
        <f t="shared" si="0"/>
        <v>507.08992988070247</v>
      </c>
    </row>
    <row r="125" spans="1:20" ht="105" x14ac:dyDescent="0.25">
      <c r="G125" s="76" t="s">
        <v>20334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33B4-CDCA-4460-B07E-9B5608D2C39F}">
  <dimension ref="B1:F13"/>
  <sheetViews>
    <sheetView workbookViewId="0">
      <selection activeCell="G9" sqref="G9"/>
    </sheetView>
  </sheetViews>
  <sheetFormatPr defaultColWidth="10.7109375" defaultRowHeight="15" x14ac:dyDescent="0.25"/>
  <cols>
    <col min="2" max="2" width="18.28515625" style="63" customWidth="1"/>
    <col min="3" max="3" width="11.5703125" style="14"/>
    <col min="5" max="5" width="21.85546875" style="17" customWidth="1"/>
    <col min="6" max="6" width="30.28515625" customWidth="1"/>
  </cols>
  <sheetData>
    <row r="1" spans="2:6" s="61" customFormat="1" x14ac:dyDescent="0.25">
      <c r="B1" s="63"/>
      <c r="C1" s="15" t="s">
        <v>20315</v>
      </c>
      <c r="D1" s="61" t="s">
        <v>20316</v>
      </c>
      <c r="E1" s="62" t="s">
        <v>20288</v>
      </c>
    </row>
    <row r="2" spans="2:6" ht="45" x14ac:dyDescent="0.25">
      <c r="B2" s="63" t="s">
        <v>20314</v>
      </c>
      <c r="C2" s="14">
        <f>conv_analyse!B124</f>
        <v>18200.746320256781</v>
      </c>
      <c r="D2" t="s">
        <v>35</v>
      </c>
    </row>
    <row r="3" spans="2:6" ht="30" x14ac:dyDescent="0.25">
      <c r="B3" s="80" t="s">
        <v>20324</v>
      </c>
      <c r="C3" s="81">
        <v>221256</v>
      </c>
      <c r="D3" s="82" t="s">
        <v>35</v>
      </c>
      <c r="E3" s="83" t="s">
        <v>20323</v>
      </c>
      <c r="F3" s="96" t="s">
        <v>20353</v>
      </c>
    </row>
    <row r="4" spans="2:6" ht="30" x14ac:dyDescent="0.25">
      <c r="B4" s="80" t="s">
        <v>20325</v>
      </c>
      <c r="C4" s="81">
        <v>16085</v>
      </c>
      <c r="D4" s="82" t="s">
        <v>35</v>
      </c>
      <c r="E4" s="83" t="s">
        <v>20323</v>
      </c>
      <c r="F4" s="96"/>
    </row>
    <row r="5" spans="2:6" x14ac:dyDescent="0.25">
      <c r="B5" s="80"/>
      <c r="C5" s="81"/>
      <c r="D5" s="82"/>
      <c r="E5" s="83"/>
      <c r="F5" s="96"/>
    </row>
    <row r="6" spans="2:6" ht="30" x14ac:dyDescent="0.25">
      <c r="B6" s="80" t="s">
        <v>20326</v>
      </c>
      <c r="C6" s="81">
        <f>C3/(C3+C4)</f>
        <v>0.93222831284944452</v>
      </c>
      <c r="D6" s="82"/>
      <c r="E6" s="83"/>
      <c r="F6" s="96"/>
    </row>
    <row r="7" spans="2:6" ht="30" x14ac:dyDescent="0.25">
      <c r="B7" s="80" t="s">
        <v>20327</v>
      </c>
      <c r="C7" s="81">
        <f>C4/(C3+C4)</f>
        <v>6.7771687150555524E-2</v>
      </c>
      <c r="D7" s="82"/>
      <c r="E7" s="83"/>
      <c r="F7" s="96"/>
    </row>
    <row r="8" spans="2:6" x14ac:dyDescent="0.25">
      <c r="B8" s="80"/>
      <c r="C8" s="81"/>
      <c r="D8" s="82"/>
      <c r="E8" s="83"/>
      <c r="F8" s="96"/>
    </row>
    <row r="9" spans="2:6" s="64" customFormat="1" ht="135" x14ac:dyDescent="0.25">
      <c r="B9" s="80" t="s">
        <v>20328</v>
      </c>
      <c r="C9" s="81">
        <f>C2*C6</f>
        <v>16967.251034733716</v>
      </c>
      <c r="D9" s="82" t="s">
        <v>35</v>
      </c>
      <c r="E9" s="83" t="s">
        <v>20333</v>
      </c>
      <c r="F9" s="96"/>
    </row>
    <row r="10" spans="2:6" s="64" customFormat="1" ht="45" x14ac:dyDescent="0.25">
      <c r="B10" s="80" t="s">
        <v>20329</v>
      </c>
      <c r="C10" s="81">
        <f>C2*C7</f>
        <v>1233.4952855230672</v>
      </c>
      <c r="D10" s="82" t="s">
        <v>35</v>
      </c>
      <c r="E10" s="83"/>
      <c r="F10" s="96"/>
    </row>
    <row r="12" spans="2:6" ht="86.45" customHeight="1" x14ac:dyDescent="0.25">
      <c r="B12" s="32" t="s">
        <v>20328</v>
      </c>
      <c r="C12" s="53">
        <f>C2</f>
        <v>18200.746320256781</v>
      </c>
      <c r="D12" s="67" t="s">
        <v>35</v>
      </c>
      <c r="E12" s="97" t="s">
        <v>20351</v>
      </c>
    </row>
    <row r="13" spans="2:6" ht="45" x14ac:dyDescent="0.25">
      <c r="B13" s="32" t="s">
        <v>20329</v>
      </c>
      <c r="C13" s="53">
        <f>C2</f>
        <v>18200.746320256781</v>
      </c>
      <c r="D13" s="67" t="s">
        <v>35</v>
      </c>
      <c r="E13" s="97"/>
    </row>
  </sheetData>
  <mergeCells count="2">
    <mergeCell ref="F3:F10"/>
    <mergeCell ref="E12:E13"/>
  </mergeCells>
  <pageMargins left="0.7" right="0.7" top="0.78740157499999996" bottom="0.78740157499999996"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126E-8F06-4E58-A746-A19CD420B6FD}">
  <dimension ref="A1:E19"/>
  <sheetViews>
    <sheetView workbookViewId="0">
      <selection activeCell="D18" sqref="D18"/>
    </sheetView>
  </sheetViews>
  <sheetFormatPr defaultColWidth="10.7109375" defaultRowHeight="15" x14ac:dyDescent="0.25"/>
  <cols>
    <col min="1" max="1" width="43.42578125" customWidth="1"/>
    <col min="2" max="2" width="11.85546875" style="14" customWidth="1"/>
    <col min="3" max="3" width="11.85546875" style="66" customWidth="1"/>
    <col min="4" max="4" width="16.7109375" style="2" customWidth="1"/>
    <col min="5" max="5" width="24.140625" style="17" customWidth="1"/>
  </cols>
  <sheetData>
    <row r="1" spans="1:5" s="3" customFormat="1" x14ac:dyDescent="0.25">
      <c r="B1" s="15"/>
      <c r="C1" s="15" t="s">
        <v>20316</v>
      </c>
      <c r="D1" s="10" t="s">
        <v>20287</v>
      </c>
      <c r="E1" s="16" t="s">
        <v>20288</v>
      </c>
    </row>
    <row r="2" spans="1:5" s="24" customFormat="1" ht="30" x14ac:dyDescent="0.25">
      <c r="A2" s="24" t="s">
        <v>20336</v>
      </c>
      <c r="B2" s="28">
        <v>657712</v>
      </c>
      <c r="C2" s="28" t="s">
        <v>20335</v>
      </c>
      <c r="D2" s="34" t="s">
        <v>1163</v>
      </c>
      <c r="E2" s="38" t="s">
        <v>20290</v>
      </c>
    </row>
    <row r="3" spans="1:5" ht="60" x14ac:dyDescent="0.25">
      <c r="A3" t="s">
        <v>1158</v>
      </c>
      <c r="B3" s="14">
        <v>2500</v>
      </c>
      <c r="C3" s="66" t="s">
        <v>20337</v>
      </c>
      <c r="D3" s="2" t="s">
        <v>1164</v>
      </c>
      <c r="E3" s="17" t="s">
        <v>20291</v>
      </c>
    </row>
    <row r="4" spans="1:5" x14ac:dyDescent="0.25">
      <c r="A4" t="s">
        <v>20338</v>
      </c>
      <c r="B4" s="14">
        <f>B2/B3</f>
        <v>263.08479999999997</v>
      </c>
      <c r="C4" s="66" t="s">
        <v>1132</v>
      </c>
    </row>
    <row r="5" spans="1:5" s="68" customFormat="1" x14ac:dyDescent="0.25">
      <c r="A5" s="68" t="s">
        <v>20338</v>
      </c>
      <c r="B5" s="19">
        <f>B4*1000</f>
        <v>263084.79999999999</v>
      </c>
      <c r="C5" s="19" t="s">
        <v>35</v>
      </c>
      <c r="D5" s="18"/>
      <c r="E5" s="77"/>
    </row>
    <row r="7" spans="1:5" hidden="1" x14ac:dyDescent="0.25"/>
    <row r="8" spans="1:5" hidden="1" x14ac:dyDescent="0.25"/>
    <row r="9" spans="1:5" hidden="1" x14ac:dyDescent="0.25">
      <c r="A9" s="3" t="s">
        <v>34</v>
      </c>
      <c r="B9"/>
      <c r="C9" s="64"/>
    </row>
    <row r="10" spans="1:5" s="24" customFormat="1" hidden="1" x14ac:dyDescent="0.25">
      <c r="A10" s="24" t="s">
        <v>20286</v>
      </c>
      <c r="B10" s="19">
        <v>263084.79999999999</v>
      </c>
      <c r="C10" s="19"/>
      <c r="D10" s="34"/>
      <c r="E10" s="38"/>
    </row>
    <row r="11" spans="1:5" hidden="1" x14ac:dyDescent="0.25">
      <c r="B11"/>
      <c r="C11" s="64"/>
    </row>
    <row r="12" spans="1:5" s="24" customFormat="1" x14ac:dyDescent="0.25">
      <c r="A12" s="19" t="s">
        <v>60</v>
      </c>
      <c r="B12" s="19">
        <f>(105+47)*1000</f>
        <v>152000</v>
      </c>
      <c r="C12" s="19" t="s">
        <v>35</v>
      </c>
      <c r="D12" s="34" t="s">
        <v>1165</v>
      </c>
      <c r="E12" s="38"/>
    </row>
    <row r="13" spans="1:5" x14ac:dyDescent="0.25">
      <c r="B13"/>
      <c r="C13" s="64"/>
    </row>
    <row r="14" spans="1:5" s="24" customFormat="1" x14ac:dyDescent="0.25">
      <c r="A14" s="68" t="s">
        <v>61</v>
      </c>
      <c r="B14" s="19">
        <f>B10-B12</f>
        <v>111084.79999999999</v>
      </c>
      <c r="C14" s="19" t="s">
        <v>35</v>
      </c>
      <c r="D14" s="34"/>
      <c r="E14" s="38"/>
    </row>
    <row r="15" spans="1:5" x14ac:dyDescent="0.25">
      <c r="B15"/>
      <c r="C15" s="64"/>
    </row>
    <row r="16" spans="1:5" ht="30" x14ac:dyDescent="0.25">
      <c r="A16" s="3" t="s">
        <v>62</v>
      </c>
      <c r="B16" s="19">
        <v>100</v>
      </c>
      <c r="C16" s="19" t="s">
        <v>20339</v>
      </c>
      <c r="E16" s="17" t="s">
        <v>20289</v>
      </c>
    </row>
    <row r="17" spans="1:5" x14ac:dyDescent="0.25">
      <c r="B17"/>
      <c r="C17" s="64"/>
    </row>
    <row r="18" spans="1:5" x14ac:dyDescent="0.25">
      <c r="B18"/>
      <c r="C18" s="64"/>
    </row>
    <row r="19" spans="1:5" s="29" customFormat="1" x14ac:dyDescent="0.25">
      <c r="A19" s="29" t="s">
        <v>36</v>
      </c>
      <c r="B19" s="30">
        <f>B14/B16</f>
        <v>1110.848</v>
      </c>
      <c r="C19" s="32" t="s">
        <v>35</v>
      </c>
      <c r="D19" s="32"/>
      <c r="E19" s="39"/>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5CAF-FE11-4BBE-9C84-0E519DFFCBBC}">
  <dimension ref="A1:E18"/>
  <sheetViews>
    <sheetView zoomScale="85" zoomScaleNormal="85" workbookViewId="0">
      <selection activeCell="C14" sqref="C14"/>
    </sheetView>
  </sheetViews>
  <sheetFormatPr defaultColWidth="10.7109375" defaultRowHeight="15" x14ac:dyDescent="0.25"/>
  <cols>
    <col min="1" max="1" width="16.5703125" style="3" customWidth="1"/>
    <col min="2" max="2" width="15.85546875" customWidth="1"/>
    <col min="3" max="3" width="15.28515625" customWidth="1"/>
    <col min="13" max="13" width="17.42578125" customWidth="1"/>
  </cols>
  <sheetData>
    <row r="1" spans="1:5" x14ac:dyDescent="0.25">
      <c r="C1" s="20"/>
    </row>
    <row r="3" spans="1:5" s="26" customFormat="1" ht="15.75" x14ac:dyDescent="0.25">
      <c r="A3" s="25" t="s">
        <v>1143</v>
      </c>
    </row>
    <row r="4" spans="1:5" s="23" customFormat="1" ht="63" x14ac:dyDescent="0.25">
      <c r="A4" s="21"/>
      <c r="B4" s="22" t="s">
        <v>1140</v>
      </c>
      <c r="C4" s="22" t="s">
        <v>1157</v>
      </c>
      <c r="E4" s="21" t="s">
        <v>1144</v>
      </c>
    </row>
    <row r="5" spans="1:5" x14ac:dyDescent="0.25">
      <c r="B5" s="3">
        <v>2018</v>
      </c>
      <c r="C5" s="3">
        <v>2050</v>
      </c>
    </row>
    <row r="6" spans="1:5" x14ac:dyDescent="0.25">
      <c r="A6" s="3" t="s">
        <v>1138</v>
      </c>
      <c r="B6">
        <v>18</v>
      </c>
      <c r="C6">
        <v>3800</v>
      </c>
    </row>
    <row r="7" spans="1:5" x14ac:dyDescent="0.25">
      <c r="A7" s="3" t="s">
        <v>1139</v>
      </c>
      <c r="B7">
        <v>171</v>
      </c>
      <c r="C7">
        <v>4750</v>
      </c>
    </row>
    <row r="9" spans="1:5" x14ac:dyDescent="0.25">
      <c r="A9" s="3" t="s">
        <v>1145</v>
      </c>
    </row>
    <row r="10" spans="1:5" s="67" customFormat="1" x14ac:dyDescent="0.25">
      <c r="A10" s="67" t="s">
        <v>1139</v>
      </c>
      <c r="B10" s="67" t="s">
        <v>1141</v>
      </c>
      <c r="C10" s="29">
        <v>143</v>
      </c>
      <c r="D10" s="29" t="s">
        <v>1184</v>
      </c>
    </row>
    <row r="11" spans="1:5" s="67" customFormat="1" x14ac:dyDescent="0.25">
      <c r="A11" s="67" t="s">
        <v>1138</v>
      </c>
      <c r="B11" s="67" t="s">
        <v>1142</v>
      </c>
      <c r="C11" s="29">
        <v>118</v>
      </c>
      <c r="D11" s="29" t="s">
        <v>1184</v>
      </c>
    </row>
    <row r="12" spans="1:5" x14ac:dyDescent="0.25">
      <c r="A12" s="67" t="s">
        <v>1139</v>
      </c>
      <c r="B12" s="67"/>
      <c r="C12" s="29">
        <f>C10*1000</f>
        <v>143000</v>
      </c>
      <c r="D12" s="29" t="s">
        <v>20354</v>
      </c>
    </row>
    <row r="13" spans="1:5" x14ac:dyDescent="0.25">
      <c r="A13" s="67" t="s">
        <v>1138</v>
      </c>
      <c r="B13" s="67"/>
      <c r="C13" s="29">
        <f>C11*1000</f>
        <v>118000</v>
      </c>
      <c r="D13" s="29" t="s">
        <v>1184</v>
      </c>
    </row>
    <row r="14" spans="1:5" s="8" customFormat="1" x14ac:dyDescent="0.25">
      <c r="A14" s="36"/>
    </row>
    <row r="15" spans="1:5" s="8" customFormat="1" x14ac:dyDescent="0.25">
      <c r="A15" s="36" t="s">
        <v>20292</v>
      </c>
      <c r="B15" s="8" t="s">
        <v>20298</v>
      </c>
    </row>
    <row r="16" spans="1:5" s="8" customFormat="1" x14ac:dyDescent="0.25">
      <c r="A16" s="36"/>
      <c r="B16" s="8" t="s">
        <v>20293</v>
      </c>
    </row>
    <row r="17" spans="1:1" s="8" customFormat="1" x14ac:dyDescent="0.25">
      <c r="A17" s="36"/>
    </row>
    <row r="18" spans="1:1" s="8" customFormat="1" x14ac:dyDescent="0.25">
      <c r="A18" s="36"/>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58D22-3E7A-497C-B2AA-65C6AEA7064E}">
  <dimension ref="A1:D20"/>
  <sheetViews>
    <sheetView workbookViewId="0">
      <selection activeCell="C3" sqref="C3"/>
    </sheetView>
  </sheetViews>
  <sheetFormatPr defaultColWidth="10.7109375" defaultRowHeight="15" x14ac:dyDescent="0.25"/>
  <cols>
    <col min="2" max="2" width="20.42578125" style="2" customWidth="1"/>
    <col min="3" max="3" width="14.42578125" customWidth="1"/>
    <col min="4" max="4" width="15.42578125" customWidth="1"/>
  </cols>
  <sheetData>
    <row r="1" spans="1:4" ht="24.6" customHeight="1" x14ac:dyDescent="0.25"/>
    <row r="2" spans="1:4" s="10" customFormat="1" x14ac:dyDescent="0.25">
      <c r="C2" s="10">
        <v>2018</v>
      </c>
      <c r="D2" s="10">
        <v>2050</v>
      </c>
    </row>
    <row r="3" spans="1:4" ht="30" x14ac:dyDescent="0.25">
      <c r="B3" s="10" t="s">
        <v>20294</v>
      </c>
      <c r="C3" s="31">
        <v>115148.9</v>
      </c>
      <c r="D3" s="31">
        <v>8403000</v>
      </c>
    </row>
    <row r="4" spans="1:4" ht="30" x14ac:dyDescent="0.25">
      <c r="B4" s="10" t="s">
        <v>20358</v>
      </c>
      <c r="C4" s="31">
        <v>2314</v>
      </c>
      <c r="D4" s="31">
        <v>1724000</v>
      </c>
    </row>
    <row r="5" spans="1:4" x14ac:dyDescent="0.25">
      <c r="C5" s="31"/>
      <c r="D5" s="31"/>
    </row>
    <row r="6" spans="1:4" x14ac:dyDescent="0.25">
      <c r="C6" s="31"/>
      <c r="D6" s="31"/>
    </row>
    <row r="7" spans="1:4" s="29" customFormat="1" ht="30" x14ac:dyDescent="0.25">
      <c r="B7" s="32" t="s">
        <v>1171</v>
      </c>
      <c r="C7" s="33">
        <f>(D3-C3)/(D2-C2)</f>
        <v>258995.34687499999</v>
      </c>
      <c r="D7" s="33"/>
    </row>
    <row r="8" spans="1:4" s="29" customFormat="1" ht="45" x14ac:dyDescent="0.25">
      <c r="B8" s="32" t="s">
        <v>1172</v>
      </c>
      <c r="C8" s="33">
        <f>(D4-C4)/(D2-C2)</f>
        <v>53802.6875</v>
      </c>
      <c r="D8" s="33"/>
    </row>
    <row r="10" spans="1:4" s="40" customFormat="1" x14ac:dyDescent="0.25">
      <c r="A10" s="41" t="s">
        <v>20288</v>
      </c>
      <c r="B10" s="40" t="s">
        <v>20295</v>
      </c>
    </row>
    <row r="11" spans="1:4" s="40" customFormat="1" x14ac:dyDescent="0.25">
      <c r="B11" s="40" t="s">
        <v>20296</v>
      </c>
    </row>
    <row r="12" spans="1:4" s="40" customFormat="1" x14ac:dyDescent="0.25">
      <c r="B12" s="40" t="s">
        <v>20299</v>
      </c>
    </row>
    <row r="13" spans="1:4" s="40" customFormat="1" x14ac:dyDescent="0.25">
      <c r="B13" s="40" t="s">
        <v>20293</v>
      </c>
    </row>
    <row r="14" spans="1:4" s="13" customFormat="1" x14ac:dyDescent="0.25"/>
    <row r="15" spans="1:4" s="13" customFormat="1" x14ac:dyDescent="0.25"/>
    <row r="16" spans="1:4" s="13" customFormat="1" x14ac:dyDescent="0.25"/>
    <row r="17" s="13" customFormat="1" x14ac:dyDescent="0.25"/>
    <row r="18" s="13" customFormat="1" x14ac:dyDescent="0.25"/>
    <row r="19" s="13" customFormat="1" x14ac:dyDescent="0.25"/>
    <row r="20" s="13" customFormat="1"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0C32-9E62-42E5-854A-FC67653F4C4A}">
  <dimension ref="A1:D15"/>
  <sheetViews>
    <sheetView workbookViewId="0">
      <selection activeCell="B5" sqref="B5"/>
    </sheetView>
  </sheetViews>
  <sheetFormatPr defaultColWidth="10.7109375" defaultRowHeight="15" x14ac:dyDescent="0.25"/>
  <cols>
    <col min="2" max="2" width="18.85546875" style="2" customWidth="1"/>
  </cols>
  <sheetData>
    <row r="1" spans="1:4" s="24" customFormat="1" ht="45" x14ac:dyDescent="0.25">
      <c r="B1" s="34" t="s">
        <v>1181</v>
      </c>
      <c r="C1" s="24">
        <v>2624</v>
      </c>
    </row>
    <row r="2" spans="1:4" x14ac:dyDescent="0.25">
      <c r="B2" s="2" t="s">
        <v>1173</v>
      </c>
      <c r="C2">
        <v>8700</v>
      </c>
    </row>
    <row r="3" spans="1:4" ht="45" x14ac:dyDescent="0.25">
      <c r="B3" s="2" t="s">
        <v>20364</v>
      </c>
      <c r="C3">
        <v>0.30160919540229886</v>
      </c>
    </row>
    <row r="4" spans="1:4" s="29" customFormat="1" ht="45" x14ac:dyDescent="0.25">
      <c r="B4" s="32" t="s">
        <v>20365</v>
      </c>
      <c r="C4" s="29">
        <v>301609.19540229888</v>
      </c>
    </row>
    <row r="6" spans="1:4" s="3" customFormat="1" x14ac:dyDescent="0.25">
      <c r="B6" s="10"/>
      <c r="C6" s="3">
        <v>2017</v>
      </c>
      <c r="D6" s="3">
        <v>2050</v>
      </c>
    </row>
    <row r="7" spans="1:4" ht="45" x14ac:dyDescent="0.25">
      <c r="B7" s="10" t="s">
        <v>1182</v>
      </c>
      <c r="C7" s="31">
        <v>837</v>
      </c>
      <c r="D7" s="31">
        <f>C4</f>
        <v>301609.19540229888</v>
      </c>
    </row>
    <row r="8" spans="1:4" x14ac:dyDescent="0.25">
      <c r="C8" s="31"/>
      <c r="D8" s="31"/>
    </row>
    <row r="9" spans="1:4" s="29" customFormat="1" ht="45" x14ac:dyDescent="0.25">
      <c r="B9" s="32" t="s">
        <v>1171</v>
      </c>
      <c r="C9" s="33">
        <f>(D7-C7)/(D6-C6)</f>
        <v>9114.3089515848151</v>
      </c>
      <c r="D9" s="33"/>
    </row>
    <row r="12" spans="1:4" x14ac:dyDescent="0.25">
      <c r="A12" s="41" t="s">
        <v>20288</v>
      </c>
      <c r="B12" s="40" t="s">
        <v>20297</v>
      </c>
    </row>
    <row r="13" spans="1:4" x14ac:dyDescent="0.25">
      <c r="A13" s="40"/>
      <c r="B13" s="40" t="s">
        <v>20296</v>
      </c>
    </row>
    <row r="14" spans="1:4" x14ac:dyDescent="0.25">
      <c r="A14" s="40"/>
      <c r="B14" s="40" t="s">
        <v>20300</v>
      </c>
    </row>
    <row r="15" spans="1:4" x14ac:dyDescent="0.25">
      <c r="A15" s="40"/>
      <c r="B15" s="40" t="s">
        <v>20293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conv_raw</vt:lpstr>
      <vt:lpstr>conv_check</vt:lpstr>
      <vt:lpstr>conv_analyse</vt:lpstr>
      <vt:lpstr>natural_gas</vt:lpstr>
      <vt:lpstr>hydro</vt:lpstr>
      <vt:lpstr>wind</vt:lpstr>
      <vt:lpstr>solar</vt:lpstr>
      <vt:lpstr>geothermal</vt:lpstr>
      <vt:lpstr>biomass</vt:lpstr>
      <vt:lpstr>MCGLT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Robbie Orvis</cp:lastModifiedBy>
  <dcterms:created xsi:type="dcterms:W3CDTF">2011-10-12T17:54:37Z</dcterms:created>
  <dcterms:modified xsi:type="dcterms:W3CDTF">2021-03-10T20:46:08Z</dcterms:modified>
</cp:coreProperties>
</file>