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trans\BNVFE\"/>
    </mc:Choice>
  </mc:AlternateContent>
  <xr:revisionPtr revIDLastSave="0" documentId="13_ncr:1_{44D987D6-0305-4D73-B68A-26292680D5B3}" xr6:coauthVersionLast="46" xr6:coauthVersionMax="46" xr10:uidLastSave="{00000000-0000-0000-0000-000000000000}"/>
  <bookViews>
    <workbookView xWindow="38280" yWindow="3270" windowWidth="29040" windowHeight="17640" tabRatio="742" xr2:uid="{00000000-000D-0000-FFFF-FFFF00000000}"/>
  </bookViews>
  <sheets>
    <sheet name="About" sheetId="1" r:id="rId1"/>
    <sheet name="TRA_VEffInv" sheetId="24" r:id="rId2"/>
    <sheet name="Calculations" sheetId="25" r:id="rId3"/>
    <sheet name="BNVFE-LDVs-psgr" sheetId="26" r:id="rId4"/>
    <sheet name="BNVFE-LDVs-frgt" sheetId="5" r:id="rId5"/>
    <sheet name="BNVFE-HDVs-psgr" sheetId="6" r:id="rId6"/>
    <sheet name="BNVFE-HDVs-frgt" sheetId="7" r:id="rId7"/>
    <sheet name="BNVFE-aircraft-psgr" sheetId="8" r:id="rId8"/>
    <sheet name="BNVFE-aircraft-frgt" sheetId="9" r:id="rId9"/>
    <sheet name="BNVFE-rail-psgr" sheetId="10" r:id="rId10"/>
    <sheet name="BNVFE-rail-frgt" sheetId="11" r:id="rId11"/>
    <sheet name="BNVFE-ships-psgr" sheetId="12" r:id="rId12"/>
    <sheet name="BNVFE-ships-frgt" sheetId="13" r:id="rId13"/>
    <sheet name="BNVFE-motorbikes-psgr" sheetId="14" r:id="rId14"/>
    <sheet name="BNVFE-motorbikes-frgt" sheetId="15" r:id="rId15"/>
  </sheets>
  <externalReferences>
    <externalReference r:id="rId16"/>
  </externalReferences>
  <definedNames>
    <definedName name="Eno_TM" localSheetId="3">'[1]1997  Table 1a Modified'!#REF!</definedName>
    <definedName name="Eno_TM">'[1]1997  Table 1a Modified'!#REF!</definedName>
    <definedName name="Eno_Tons" localSheetId="3">'[1]1997  Table 1a Modified'!#REF!</definedName>
    <definedName name="Eno_Tons">'[1]1997  Table 1a Modified'!#REF!</definedName>
    <definedName name="_xlnm.Print_Titles" localSheetId="1">TRA_VEffInv!$1:$1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4" i="14" l="1" a="1"/>
  <c r="AG4" i="14" s="1"/>
  <c r="AF4" i="14" a="1"/>
  <c r="AF4" i="14" s="1"/>
  <c r="AE4" i="14" a="1"/>
  <c r="AE4" i="14" s="1"/>
  <c r="AD4" i="14" a="1"/>
  <c r="AD4" i="14" s="1"/>
  <c r="AC4" i="14" a="1"/>
  <c r="AC4" i="14" s="1"/>
  <c r="AB4" i="14" a="1"/>
  <c r="AB4" i="14" s="1"/>
  <c r="AA4" i="14" a="1"/>
  <c r="AA4" i="14" s="1"/>
  <c r="Z4" i="14" a="1"/>
  <c r="Z4" i="14" s="1"/>
  <c r="Y4" i="14" a="1"/>
  <c r="Y4" i="14" s="1"/>
  <c r="X4" i="14" a="1"/>
  <c r="X4" i="14" s="1"/>
  <c r="W4" i="14" a="1"/>
  <c r="W4" i="14" s="1"/>
  <c r="V4" i="14" a="1"/>
  <c r="V4" i="14" s="1"/>
  <c r="U4" i="14" a="1"/>
  <c r="U4" i="14" s="1"/>
  <c r="T4" i="14" a="1"/>
  <c r="T4" i="14" s="1"/>
  <c r="S4" i="14" a="1"/>
  <c r="S4" i="14" s="1"/>
  <c r="R4" i="14" a="1"/>
  <c r="R4" i="14" s="1"/>
  <c r="Q4" i="14" a="1"/>
  <c r="Q4" i="14" s="1"/>
  <c r="P4" i="14" a="1"/>
  <c r="P4" i="14" s="1"/>
  <c r="O4" i="14" a="1"/>
  <c r="O4" i="14" s="1"/>
  <c r="N4" i="14" a="1"/>
  <c r="N4" i="14" s="1"/>
  <c r="M4" i="14" a="1"/>
  <c r="M4" i="14" s="1"/>
  <c r="L4" i="14" a="1"/>
  <c r="L4" i="14" s="1"/>
  <c r="K4" i="14" a="1"/>
  <c r="K4" i="14" s="1"/>
  <c r="J4" i="14" a="1"/>
  <c r="J4" i="14" s="1"/>
  <c r="I4" i="14" a="1"/>
  <c r="I4" i="14" s="1"/>
  <c r="H4" i="14" a="1"/>
  <c r="H4" i="14" s="1"/>
  <c r="G4" i="14" a="1"/>
  <c r="G4" i="14" s="1"/>
  <c r="F4" i="14" a="1"/>
  <c r="F4" i="14" s="1"/>
  <c r="E4" i="14" a="1"/>
  <c r="E4" i="14" s="1"/>
  <c r="D4" i="14" a="1"/>
  <c r="D4" i="14" s="1"/>
  <c r="C4" i="14" a="1"/>
  <c r="C4" i="14" s="1"/>
  <c r="B4" i="14" a="1"/>
  <c r="B4" i="14" s="1"/>
  <c r="AG5" i="13" a="1"/>
  <c r="AG5" i="13" s="1"/>
  <c r="AF5" i="13" a="1"/>
  <c r="AF5" i="13" s="1"/>
  <c r="AE5" i="13" a="1"/>
  <c r="AE5" i="13" s="1"/>
  <c r="AD5" i="13" a="1"/>
  <c r="AD5" i="13" s="1"/>
  <c r="AC5" i="13" a="1"/>
  <c r="AC5" i="13" s="1"/>
  <c r="AB5" i="13" a="1"/>
  <c r="AB5" i="13" s="1"/>
  <c r="AA5" i="13" a="1"/>
  <c r="AA5" i="13" s="1"/>
  <c r="Z5" i="13" a="1"/>
  <c r="Z5" i="13" s="1"/>
  <c r="Y5" i="13" a="1"/>
  <c r="Y5" i="13" s="1"/>
  <c r="X5" i="13" a="1"/>
  <c r="X5" i="13" s="1"/>
  <c r="W5" i="13" a="1"/>
  <c r="W5" i="13" s="1"/>
  <c r="V5" i="13" a="1"/>
  <c r="V5" i="13" s="1"/>
  <c r="U5" i="13" a="1"/>
  <c r="U5" i="13" s="1"/>
  <c r="T5" i="13" a="1"/>
  <c r="T5" i="13" s="1"/>
  <c r="S5" i="13" a="1"/>
  <c r="S5" i="13" s="1"/>
  <c r="R5" i="13" a="1"/>
  <c r="R5" i="13" s="1"/>
  <c r="Q5" i="13" a="1"/>
  <c r="Q5" i="13" s="1"/>
  <c r="P5" i="13" a="1"/>
  <c r="P5" i="13" s="1"/>
  <c r="O5" i="13" a="1"/>
  <c r="O5" i="13" s="1"/>
  <c r="N5" i="13" a="1"/>
  <c r="N5" i="13" s="1"/>
  <c r="M5" i="13" a="1"/>
  <c r="M5" i="13" s="1"/>
  <c r="L5" i="13" a="1"/>
  <c r="L5" i="13" s="1"/>
  <c r="K5" i="13" a="1"/>
  <c r="K5" i="13" s="1"/>
  <c r="J5" i="13" a="1"/>
  <c r="J5" i="13" s="1"/>
  <c r="I5" i="13" a="1"/>
  <c r="I5" i="13" s="1"/>
  <c r="H5" i="13" a="1"/>
  <c r="H5" i="13" s="1"/>
  <c r="G5" i="13" a="1"/>
  <c r="G5" i="13" s="1"/>
  <c r="F5" i="13" a="1"/>
  <c r="F5" i="13" s="1"/>
  <c r="E5" i="13" a="1"/>
  <c r="E5" i="13" s="1"/>
  <c r="D5" i="13" a="1"/>
  <c r="D5" i="13" s="1"/>
  <c r="C5" i="13" a="1"/>
  <c r="C5" i="13" s="1"/>
  <c r="B5" i="13" a="1"/>
  <c r="B5" i="13" s="1"/>
  <c r="AG5" i="11" a="1"/>
  <c r="AG5" i="11" s="1"/>
  <c r="AF5" i="11" a="1"/>
  <c r="AF5" i="11" s="1"/>
  <c r="AE5" i="11" a="1"/>
  <c r="AE5" i="11" s="1"/>
  <c r="AD5" i="11" a="1"/>
  <c r="AD5" i="11" s="1"/>
  <c r="AC5" i="11" a="1"/>
  <c r="AC5" i="11" s="1"/>
  <c r="AB5" i="11" a="1"/>
  <c r="AB5" i="11" s="1"/>
  <c r="AA5" i="11" a="1"/>
  <c r="AA5" i="11" s="1"/>
  <c r="Z5" i="11" a="1"/>
  <c r="Z5" i="11" s="1"/>
  <c r="Y5" i="11" a="1"/>
  <c r="Y5" i="11" s="1"/>
  <c r="X5" i="11" a="1"/>
  <c r="X5" i="11" s="1"/>
  <c r="W5" i="11" a="1"/>
  <c r="W5" i="11" s="1"/>
  <c r="V5" i="11" a="1"/>
  <c r="V5" i="11" s="1"/>
  <c r="U5" i="11" a="1"/>
  <c r="U5" i="11" s="1"/>
  <c r="T5" i="11" a="1"/>
  <c r="T5" i="11" s="1"/>
  <c r="S5" i="11" a="1"/>
  <c r="S5" i="11" s="1"/>
  <c r="R5" i="11" a="1"/>
  <c r="R5" i="11" s="1"/>
  <c r="Q5" i="11" a="1"/>
  <c r="Q5" i="11" s="1"/>
  <c r="P5" i="11" a="1"/>
  <c r="P5" i="11" s="1"/>
  <c r="O5" i="11" a="1"/>
  <c r="O5" i="11" s="1"/>
  <c r="N5" i="11" a="1"/>
  <c r="N5" i="11" s="1"/>
  <c r="M5" i="11" a="1"/>
  <c r="M5" i="11" s="1"/>
  <c r="L5" i="11" a="1"/>
  <c r="L5" i="11" s="1"/>
  <c r="K5" i="11" a="1"/>
  <c r="K5" i="11" s="1"/>
  <c r="J5" i="11" a="1"/>
  <c r="J5" i="11" s="1"/>
  <c r="I5" i="11" a="1"/>
  <c r="I5" i="11" s="1"/>
  <c r="H5" i="11" a="1"/>
  <c r="H5" i="11" s="1"/>
  <c r="G5" i="11" a="1"/>
  <c r="G5" i="11" s="1"/>
  <c r="F5" i="11" a="1"/>
  <c r="F5" i="11" s="1"/>
  <c r="E5" i="11" a="1"/>
  <c r="E5" i="11" s="1"/>
  <c r="D5" i="11" a="1"/>
  <c r="D5" i="11" s="1"/>
  <c r="C5" i="11" a="1"/>
  <c r="C5" i="11" s="1"/>
  <c r="B5" i="11" a="1"/>
  <c r="B5" i="11" s="1"/>
  <c r="AG2" i="11"/>
  <c r="AG2" i="11" a="1"/>
  <c r="AF2" i="11" a="1"/>
  <c r="AF2" i="11" s="1"/>
  <c r="AE2" i="11" a="1"/>
  <c r="AE2" i="11" s="1"/>
  <c r="AD2" i="11" a="1"/>
  <c r="AD2" i="11" s="1"/>
  <c r="AC2" i="11" a="1"/>
  <c r="AC2" i="11" s="1"/>
  <c r="AB2" i="11" a="1"/>
  <c r="AB2" i="11" s="1"/>
  <c r="AA2" i="11" a="1"/>
  <c r="AA2" i="11" s="1"/>
  <c r="Z2" i="11" a="1"/>
  <c r="Z2" i="11" s="1"/>
  <c r="Y2" i="11" a="1"/>
  <c r="Y2" i="11" s="1"/>
  <c r="X2" i="11" a="1"/>
  <c r="X2" i="11" s="1"/>
  <c r="W2" i="11" a="1"/>
  <c r="W2" i="11" s="1"/>
  <c r="V2" i="11" a="1"/>
  <c r="V2" i="11" s="1"/>
  <c r="U2" i="11" a="1"/>
  <c r="U2" i="11" s="1"/>
  <c r="T2" i="11" a="1"/>
  <c r="T2" i="11" s="1"/>
  <c r="S2" i="11" a="1"/>
  <c r="S2" i="11" s="1"/>
  <c r="R2" i="11" a="1"/>
  <c r="R2" i="11" s="1"/>
  <c r="Q2" i="11" a="1"/>
  <c r="Q2" i="11" s="1"/>
  <c r="P2" i="11" a="1"/>
  <c r="P2" i="11" s="1"/>
  <c r="O2" i="11" a="1"/>
  <c r="O2" i="11" s="1"/>
  <c r="N2" i="11" a="1"/>
  <c r="N2" i="11" s="1"/>
  <c r="M2" i="11" a="1"/>
  <c r="M2" i="11" s="1"/>
  <c r="L2" i="11" a="1"/>
  <c r="L2" i="11" s="1"/>
  <c r="K2" i="11" a="1"/>
  <c r="K2" i="11" s="1"/>
  <c r="J2" i="11" a="1"/>
  <c r="J2" i="11" s="1"/>
  <c r="I2" i="11" a="1"/>
  <c r="I2" i="11" s="1"/>
  <c r="H2" i="11" a="1"/>
  <c r="H2" i="11" s="1"/>
  <c r="G2" i="11" a="1"/>
  <c r="G2" i="11" s="1"/>
  <c r="F2" i="11" a="1"/>
  <c r="F2" i="11" s="1"/>
  <c r="E2" i="11" a="1"/>
  <c r="E2" i="11" s="1"/>
  <c r="D2" i="11" a="1"/>
  <c r="D2" i="11" s="1"/>
  <c r="C2" i="11" a="1"/>
  <c r="C2" i="11" s="1"/>
  <c r="B2" i="11" a="1"/>
  <c r="B2" i="11" s="1"/>
  <c r="AG5" i="10" a="1"/>
  <c r="AG5" i="10" s="1"/>
  <c r="AF5" i="10" a="1"/>
  <c r="AF5" i="10" s="1"/>
  <c r="AE5" i="10" a="1"/>
  <c r="AE5" i="10" s="1"/>
  <c r="AD5" i="10" a="1"/>
  <c r="AD5" i="10" s="1"/>
  <c r="AC5" i="10" a="1"/>
  <c r="AC5" i="10" s="1"/>
  <c r="AB5" i="10" a="1"/>
  <c r="AB5" i="10" s="1"/>
  <c r="AA5" i="10" a="1"/>
  <c r="AA5" i="10" s="1"/>
  <c r="Z5" i="10" a="1"/>
  <c r="Z5" i="10" s="1"/>
  <c r="Y5" i="10" a="1"/>
  <c r="Y5" i="10" s="1"/>
  <c r="X5" i="10" a="1"/>
  <c r="X5" i="10" s="1"/>
  <c r="W5" i="10" a="1"/>
  <c r="W5" i="10" s="1"/>
  <c r="V5" i="10" a="1"/>
  <c r="V5" i="10" s="1"/>
  <c r="U5" i="10" a="1"/>
  <c r="U5" i="10" s="1"/>
  <c r="T5" i="10" a="1"/>
  <c r="T5" i="10" s="1"/>
  <c r="S5" i="10" a="1"/>
  <c r="S5" i="10" s="1"/>
  <c r="R5" i="10" a="1"/>
  <c r="R5" i="10" s="1"/>
  <c r="Q5" i="10" a="1"/>
  <c r="Q5" i="10" s="1"/>
  <c r="P5" i="10" a="1"/>
  <c r="P5" i="10" s="1"/>
  <c r="O5" i="10" a="1"/>
  <c r="O5" i="10" s="1"/>
  <c r="N5" i="10" a="1"/>
  <c r="N5" i="10" s="1"/>
  <c r="M5" i="10" a="1"/>
  <c r="M5" i="10" s="1"/>
  <c r="L5" i="10" a="1"/>
  <c r="L5" i="10" s="1"/>
  <c r="K5" i="10" a="1"/>
  <c r="K5" i="10" s="1"/>
  <c r="J5" i="10" a="1"/>
  <c r="J5" i="10" s="1"/>
  <c r="I5" i="10" a="1"/>
  <c r="I5" i="10" s="1"/>
  <c r="H5" i="10" a="1"/>
  <c r="H5" i="10" s="1"/>
  <c r="G5" i="10" a="1"/>
  <c r="G5" i="10" s="1"/>
  <c r="F5" i="10" a="1"/>
  <c r="F5" i="10" s="1"/>
  <c r="E5" i="10" a="1"/>
  <c r="E5" i="10" s="1"/>
  <c r="D5" i="10" a="1"/>
  <c r="D5" i="10" s="1"/>
  <c r="C5" i="10" a="1"/>
  <c r="C5" i="10" s="1"/>
  <c r="B5" i="10" a="1"/>
  <c r="B5" i="10" s="1"/>
  <c r="AG2" i="10" a="1"/>
  <c r="AG2" i="10" s="1"/>
  <c r="AF2" i="10" a="1"/>
  <c r="AF2" i="10" s="1"/>
  <c r="AE2" i="10" a="1"/>
  <c r="AE2" i="10" s="1"/>
  <c r="AD2" i="10" a="1"/>
  <c r="AD2" i="10" s="1"/>
  <c r="AC2" i="10" a="1"/>
  <c r="AC2" i="10" s="1"/>
  <c r="AB2" i="10" a="1"/>
  <c r="AB2" i="10" s="1"/>
  <c r="AA2" i="10" a="1"/>
  <c r="AA2" i="10" s="1"/>
  <c r="Z2" i="10" a="1"/>
  <c r="Z2" i="10" s="1"/>
  <c r="Y2" i="10" a="1"/>
  <c r="Y2" i="10" s="1"/>
  <c r="X2" i="10" a="1"/>
  <c r="X2" i="10" s="1"/>
  <c r="W2" i="10" a="1"/>
  <c r="W2" i="10" s="1"/>
  <c r="V2" i="10" a="1"/>
  <c r="V2" i="10" s="1"/>
  <c r="U2" i="10" a="1"/>
  <c r="U2" i="10" s="1"/>
  <c r="T2" i="10" a="1"/>
  <c r="T2" i="10" s="1"/>
  <c r="S2" i="10" a="1"/>
  <c r="S2" i="10" s="1"/>
  <c r="R2" i="10" a="1"/>
  <c r="R2" i="10" s="1"/>
  <c r="Q2" i="10" a="1"/>
  <c r="Q2" i="10" s="1"/>
  <c r="P2" i="10" a="1"/>
  <c r="P2" i="10" s="1"/>
  <c r="O2" i="10" a="1"/>
  <c r="O2" i="10" s="1"/>
  <c r="N2" i="10" a="1"/>
  <c r="N2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C2" i="10" a="1"/>
  <c r="C2" i="10" s="1"/>
  <c r="B2" i="10" a="1"/>
  <c r="B2" i="10" s="1"/>
  <c r="AG5" i="9" a="1"/>
  <c r="AG5" i="9" s="1"/>
  <c r="AF5" i="9" a="1"/>
  <c r="AF5" i="9" s="1"/>
  <c r="AE5" i="9" a="1"/>
  <c r="AE5" i="9"/>
  <c r="AD5" i="9" a="1"/>
  <c r="AD5" i="9"/>
  <c r="AC5" i="9" a="1"/>
  <c r="AC5" i="9" s="1"/>
  <c r="AB5" i="9" a="1"/>
  <c r="AB5" i="9" s="1"/>
  <c r="AA5" i="9" a="1"/>
  <c r="AA5" i="9"/>
  <c r="Z5" i="9" a="1"/>
  <c r="Z5" i="9"/>
  <c r="Y5" i="9" a="1"/>
  <c r="Y5" i="9" s="1"/>
  <c r="X5" i="9" a="1"/>
  <c r="X5" i="9" s="1"/>
  <c r="W5" i="9" a="1"/>
  <c r="W5" i="9"/>
  <c r="V5" i="9" a="1"/>
  <c r="V5" i="9"/>
  <c r="U5" i="9" a="1"/>
  <c r="U5" i="9" s="1"/>
  <c r="T5" i="9" a="1"/>
  <c r="T5" i="9" s="1"/>
  <c r="S5" i="9" a="1"/>
  <c r="S5" i="9"/>
  <c r="R5" i="9" a="1"/>
  <c r="R5" i="9" s="1"/>
  <c r="Q5" i="9" a="1"/>
  <c r="Q5" i="9" s="1"/>
  <c r="P5" i="9" a="1"/>
  <c r="P5" i="9" s="1"/>
  <c r="O5" i="9" a="1"/>
  <c r="O5" i="9"/>
  <c r="N5" i="9" a="1"/>
  <c r="N5" i="9" s="1"/>
  <c r="M5" i="9" a="1"/>
  <c r="M5" i="9" s="1"/>
  <c r="L5" i="9" a="1"/>
  <c r="L5" i="9" s="1"/>
  <c r="K5" i="9" a="1"/>
  <c r="K5" i="9"/>
  <c r="J5" i="9" a="1"/>
  <c r="J5" i="9" s="1"/>
  <c r="I5" i="9" a="1"/>
  <c r="I5" i="9" s="1"/>
  <c r="H5" i="9" a="1"/>
  <c r="H5" i="9" s="1"/>
  <c r="G5" i="9" a="1"/>
  <c r="G5" i="9"/>
  <c r="F5" i="9" a="1"/>
  <c r="F5" i="9" s="1"/>
  <c r="E5" i="9" a="1"/>
  <c r="E5" i="9" s="1"/>
  <c r="D5" i="9" a="1"/>
  <c r="D5" i="9" s="1"/>
  <c r="C5" i="9" a="1"/>
  <c r="C5" i="9" s="1"/>
  <c r="B5" i="9" a="1"/>
  <c r="B5" i="9" s="1"/>
  <c r="AG5" i="8" a="1"/>
  <c r="AG5" i="8" s="1"/>
  <c r="AF5" i="8" a="1"/>
  <c r="AF5" i="8" s="1"/>
  <c r="AE5" i="8" a="1"/>
  <c r="AE5" i="8" s="1"/>
  <c r="AD5" i="8" a="1"/>
  <c r="AD5" i="8" s="1"/>
  <c r="AC5" i="8" a="1"/>
  <c r="AC5" i="8" s="1"/>
  <c r="AB5" i="8" a="1"/>
  <c r="AB5" i="8" s="1"/>
  <c r="AA5" i="8" a="1"/>
  <c r="AA5" i="8" s="1"/>
  <c r="Z5" i="8" a="1"/>
  <c r="Z5" i="8" s="1"/>
  <c r="Y5" i="8" a="1"/>
  <c r="Y5" i="8" s="1"/>
  <c r="X5" i="8" a="1"/>
  <c r="X5" i="8" s="1"/>
  <c r="W5" i="8" a="1"/>
  <c r="W5" i="8" s="1"/>
  <c r="V5" i="8" a="1"/>
  <c r="V5" i="8" s="1"/>
  <c r="U5" i="8" a="1"/>
  <c r="U5" i="8" s="1"/>
  <c r="T5" i="8" a="1"/>
  <c r="T5" i="8" s="1"/>
  <c r="S5" i="8" a="1"/>
  <c r="S5" i="8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C5" i="8" a="1"/>
  <c r="C5" i="8" s="1"/>
  <c r="B5" i="8" a="1"/>
  <c r="B5" i="8" s="1"/>
  <c r="AG8" i="7" a="1"/>
  <c r="AG8" i="7" s="1"/>
  <c r="AF8" i="7" a="1"/>
  <c r="AF8" i="7" s="1"/>
  <c r="AE8" i="7" a="1"/>
  <c r="AE8" i="7" s="1"/>
  <c r="AD8" i="7" a="1"/>
  <c r="AD8" i="7" s="1"/>
  <c r="AC8" i="7" a="1"/>
  <c r="AC8" i="7" s="1"/>
  <c r="AB8" i="7" a="1"/>
  <c r="AB8" i="7" s="1"/>
  <c r="AA8" i="7" a="1"/>
  <c r="AA8" i="7" s="1"/>
  <c r="Z8" i="7" a="1"/>
  <c r="Z8" i="7" s="1"/>
  <c r="Y8" i="7" a="1"/>
  <c r="Y8" i="7" s="1"/>
  <c r="X8" i="7" a="1"/>
  <c r="X8" i="7" s="1"/>
  <c r="W8" i="7" a="1"/>
  <c r="W8" i="7" s="1"/>
  <c r="V8" i="7" a="1"/>
  <c r="V8" i="7" s="1"/>
  <c r="U8" i="7" a="1"/>
  <c r="U8" i="7" s="1"/>
  <c r="T8" i="7" a="1"/>
  <c r="T8" i="7" s="1"/>
  <c r="S8" i="7" a="1"/>
  <c r="S8" i="7" s="1"/>
  <c r="R8" i="7" a="1"/>
  <c r="R8" i="7" s="1"/>
  <c r="Q8" i="7" a="1"/>
  <c r="Q8" i="7" s="1"/>
  <c r="P8" i="7" a="1"/>
  <c r="P8" i="7" s="1"/>
  <c r="O8" i="7" a="1"/>
  <c r="O8" i="7" s="1"/>
  <c r="N8" i="7" a="1"/>
  <c r="N8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H8" i="7" a="1"/>
  <c r="H8" i="7" s="1"/>
  <c r="G8" i="7" a="1"/>
  <c r="G8" i="7" s="1"/>
  <c r="F8" i="7" a="1"/>
  <c r="F8" i="7" s="1"/>
  <c r="E8" i="7" a="1"/>
  <c r="E8" i="7" s="1"/>
  <c r="D8" i="7" a="1"/>
  <c r="D8" i="7" s="1"/>
  <c r="C8" i="7" a="1"/>
  <c r="C8" i="7" s="1"/>
  <c r="AG7" i="7" a="1"/>
  <c r="AG7" i="7" s="1"/>
  <c r="AF7" i="7" a="1"/>
  <c r="AF7" i="7" s="1"/>
  <c r="AE7" i="7" a="1"/>
  <c r="AE7" i="7" s="1"/>
  <c r="AD7" i="7" a="1"/>
  <c r="AD7" i="7" s="1"/>
  <c r="AC7" i="7" a="1"/>
  <c r="AC7" i="7" s="1"/>
  <c r="AB7" i="7" a="1"/>
  <c r="AB7" i="7" s="1"/>
  <c r="AA7" i="7" a="1"/>
  <c r="AA7" i="7" s="1"/>
  <c r="Z7" i="7" a="1"/>
  <c r="Z7" i="7" s="1"/>
  <c r="Y7" i="7" a="1"/>
  <c r="Y7" i="7" s="1"/>
  <c r="X7" i="7" a="1"/>
  <c r="X7" i="7" s="1"/>
  <c r="W7" i="7" a="1"/>
  <c r="W7" i="7" s="1"/>
  <c r="V7" i="7" a="1"/>
  <c r="V7" i="7" s="1"/>
  <c r="U7" i="7" a="1"/>
  <c r="U7" i="7" s="1"/>
  <c r="T7" i="7" a="1"/>
  <c r="T7" i="7" s="1"/>
  <c r="S7" i="7" a="1"/>
  <c r="S7" i="7" s="1"/>
  <c r="R7" i="7" a="1"/>
  <c r="R7" i="7" s="1"/>
  <c r="Q7" i="7" a="1"/>
  <c r="Q7" i="7" s="1"/>
  <c r="P7" i="7" a="1"/>
  <c r="P7" i="7" s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F7" i="7" a="1"/>
  <c r="F7" i="7" s="1"/>
  <c r="E7" i="7" a="1"/>
  <c r="E7" i="7" s="1"/>
  <c r="D7" i="7" a="1"/>
  <c r="D7" i="7" s="1"/>
  <c r="C7" i="7" a="1"/>
  <c r="C7" i="7" s="1"/>
  <c r="AG6" i="7" a="1"/>
  <c r="AG6" i="7" s="1"/>
  <c r="AF6" i="7" a="1"/>
  <c r="AF6" i="7" s="1"/>
  <c r="AE6" i="7" a="1"/>
  <c r="AE6" i="7" s="1"/>
  <c r="AD6" i="7" a="1"/>
  <c r="AD6" i="7" s="1"/>
  <c r="AC6" i="7" a="1"/>
  <c r="AC6" i="7" s="1"/>
  <c r="AB6" i="7" a="1"/>
  <c r="AB6" i="7" s="1"/>
  <c r="AA6" i="7" a="1"/>
  <c r="AA6" i="7" s="1"/>
  <c r="Z6" i="7" a="1"/>
  <c r="Z6" i="7" s="1"/>
  <c r="Y6" i="7" a="1"/>
  <c r="Y6" i="7" s="1"/>
  <c r="X6" i="7" a="1"/>
  <c r="X6" i="7" s="1"/>
  <c r="W6" i="7" a="1"/>
  <c r="W6" i="7" s="1"/>
  <c r="V6" i="7" a="1"/>
  <c r="V6" i="7" s="1"/>
  <c r="U6" i="7" a="1"/>
  <c r="U6" i="7" s="1"/>
  <c r="T6" i="7" a="1"/>
  <c r="T6" i="7" s="1"/>
  <c r="S6" i="7" a="1"/>
  <c r="S6" i="7" s="1"/>
  <c r="R6" i="7" a="1"/>
  <c r="R6" i="7" s="1"/>
  <c r="Q6" i="7" a="1"/>
  <c r="Q6" i="7" s="1"/>
  <c r="P6" i="7" a="1"/>
  <c r="P6" i="7" s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F6" i="7" a="1"/>
  <c r="F6" i="7" s="1"/>
  <c r="E6" i="7" a="1"/>
  <c r="E6" i="7" s="1"/>
  <c r="D6" i="7" a="1"/>
  <c r="D6" i="7" s="1"/>
  <c r="C6" i="7" a="1"/>
  <c r="C6" i="7" s="1"/>
  <c r="AG5" i="7" a="1"/>
  <c r="AG5" i="7" s="1"/>
  <c r="AF5" i="7" a="1"/>
  <c r="AF5" i="7" s="1"/>
  <c r="AE5" i="7" a="1"/>
  <c r="AE5" i="7" s="1"/>
  <c r="AD5" i="7" a="1"/>
  <c r="AD5" i="7" s="1"/>
  <c r="AC5" i="7" a="1"/>
  <c r="AC5" i="7" s="1"/>
  <c r="AB5" i="7" a="1"/>
  <c r="AB5" i="7" s="1"/>
  <c r="AA5" i="7" a="1"/>
  <c r="AA5" i="7" s="1"/>
  <c r="Z5" i="7" a="1"/>
  <c r="Z5" i="7" s="1"/>
  <c r="Y5" i="7" a="1"/>
  <c r="Y5" i="7" s="1"/>
  <c r="X5" i="7" a="1"/>
  <c r="X5" i="7" s="1"/>
  <c r="W5" i="7" a="1"/>
  <c r="W5" i="7" s="1"/>
  <c r="V5" i="7" a="1"/>
  <c r="V5" i="7" s="1"/>
  <c r="U5" i="7" a="1"/>
  <c r="U5" i="7" s="1"/>
  <c r="T5" i="7" a="1"/>
  <c r="T5" i="7" s="1"/>
  <c r="S5" i="7" a="1"/>
  <c r="S5" i="7" s="1"/>
  <c r="R5" i="7" a="1"/>
  <c r="R5" i="7" s="1"/>
  <c r="Q5" i="7" a="1"/>
  <c r="Q5" i="7" s="1"/>
  <c r="P5" i="7" a="1"/>
  <c r="P5" i="7" s="1"/>
  <c r="O5" i="7" a="1"/>
  <c r="O5" i="7" s="1"/>
  <c r="N5" i="7" a="1"/>
  <c r="N5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C5" i="7" a="1"/>
  <c r="C5" i="7" s="1"/>
  <c r="AG4" i="7" a="1"/>
  <c r="AG4" i="7" s="1"/>
  <c r="AF4" i="7" a="1"/>
  <c r="AF4" i="7" s="1"/>
  <c r="AE4" i="7" a="1"/>
  <c r="AE4" i="7" s="1"/>
  <c r="AD4" i="7" a="1"/>
  <c r="AD4" i="7" s="1"/>
  <c r="AC4" i="7" a="1"/>
  <c r="AC4" i="7" s="1"/>
  <c r="AB4" i="7" a="1"/>
  <c r="AB4" i="7" s="1"/>
  <c r="AA4" i="7" a="1"/>
  <c r="AA4" i="7" s="1"/>
  <c r="Z4" i="7" a="1"/>
  <c r="Z4" i="7" s="1"/>
  <c r="Y4" i="7" a="1"/>
  <c r="Y4" i="7" s="1"/>
  <c r="X4" i="7" a="1"/>
  <c r="X4" i="7" s="1"/>
  <c r="W4" i="7" a="1"/>
  <c r="W4" i="7" s="1"/>
  <c r="V4" i="7" a="1"/>
  <c r="V4" i="7" s="1"/>
  <c r="U4" i="7" a="1"/>
  <c r="U4" i="7" s="1"/>
  <c r="T4" i="7" a="1"/>
  <c r="T4" i="7" s="1"/>
  <c r="S4" i="7" a="1"/>
  <c r="S4" i="7" s="1"/>
  <c r="R4" i="7" a="1"/>
  <c r="R4" i="7" s="1"/>
  <c r="Q4" i="7" a="1"/>
  <c r="Q4" i="7" s="1"/>
  <c r="P4" i="7" a="1"/>
  <c r="P4" i="7" s="1"/>
  <c r="O4" i="7" a="1"/>
  <c r="O4" i="7" s="1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F4" i="7" a="1"/>
  <c r="F4" i="7" s="1"/>
  <c r="E4" i="7" a="1"/>
  <c r="E4" i="7" s="1"/>
  <c r="D4" i="7" a="1"/>
  <c r="D4" i="7" s="1"/>
  <c r="C4" i="7" a="1"/>
  <c r="C4" i="7" s="1"/>
  <c r="AG3" i="7" a="1"/>
  <c r="AG3" i="7" s="1"/>
  <c r="AF3" i="7" a="1"/>
  <c r="AF3" i="7" s="1"/>
  <c r="AE3" i="7" a="1"/>
  <c r="AE3" i="7" s="1"/>
  <c r="AD3" i="7" a="1"/>
  <c r="AD3" i="7" s="1"/>
  <c r="AC3" i="7" a="1"/>
  <c r="AC3" i="7" s="1"/>
  <c r="AB3" i="7" a="1"/>
  <c r="AB3" i="7" s="1"/>
  <c r="AA3" i="7" a="1"/>
  <c r="AA3" i="7" s="1"/>
  <c r="Z3" i="7" a="1"/>
  <c r="Z3" i="7" s="1"/>
  <c r="Y3" i="7" a="1"/>
  <c r="Y3" i="7" s="1"/>
  <c r="X3" i="7" a="1"/>
  <c r="X3" i="7" s="1"/>
  <c r="W3" i="7" a="1"/>
  <c r="W3" i="7" s="1"/>
  <c r="V3" i="7" a="1"/>
  <c r="V3" i="7" s="1"/>
  <c r="U3" i="7" a="1"/>
  <c r="U3" i="7" s="1"/>
  <c r="T3" i="7" a="1"/>
  <c r="T3" i="7" s="1"/>
  <c r="S3" i="7" a="1"/>
  <c r="S3" i="7" s="1"/>
  <c r="R3" i="7" a="1"/>
  <c r="R3" i="7" s="1"/>
  <c r="Q3" i="7" a="1"/>
  <c r="Q3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C3" i="7" a="1"/>
  <c r="C3" i="7" s="1"/>
  <c r="AG2" i="7" a="1"/>
  <c r="AG2" i="7" s="1"/>
  <c r="AF2" i="7" a="1"/>
  <c r="AF2" i="7" s="1"/>
  <c r="AE2" i="7" a="1"/>
  <c r="AE2" i="7" s="1"/>
  <c r="AD2" i="7" a="1"/>
  <c r="AD2" i="7" s="1"/>
  <c r="AC2" i="7" a="1"/>
  <c r="AC2" i="7" s="1"/>
  <c r="AB2" i="7" a="1"/>
  <c r="AB2" i="7" s="1"/>
  <c r="AA2" i="7" a="1"/>
  <c r="AA2" i="7" s="1"/>
  <c r="Z2" i="7" a="1"/>
  <c r="Z2" i="7" s="1"/>
  <c r="Y2" i="7" a="1"/>
  <c r="Y2" i="7" s="1"/>
  <c r="X2" i="7" a="1"/>
  <c r="X2" i="7" s="1"/>
  <c r="W2" i="7" a="1"/>
  <c r="W2" i="7" s="1"/>
  <c r="V2" i="7" a="1"/>
  <c r="V2" i="7" s="1"/>
  <c r="U2" i="7" a="1"/>
  <c r="U2" i="7" s="1"/>
  <c r="T2" i="7" a="1"/>
  <c r="T2" i="7" s="1"/>
  <c r="S2" i="7" a="1"/>
  <c r="S2" i="7" s="1"/>
  <c r="R2" i="7" a="1"/>
  <c r="R2" i="7" s="1"/>
  <c r="Q2" i="7" a="1"/>
  <c r="Q2" i="7" s="1"/>
  <c r="P2" i="7" a="1"/>
  <c r="P2" i="7" s="1"/>
  <c r="O2" i="7" a="1"/>
  <c r="O2" i="7" s="1"/>
  <c r="N2" i="7" a="1"/>
  <c r="N2" i="7" s="1"/>
  <c r="M2" i="7" a="1"/>
  <c r="M2" i="7" s="1"/>
  <c r="L2" i="7" a="1"/>
  <c r="L2" i="7" s="1"/>
  <c r="K2" i="7" a="1"/>
  <c r="K2" i="7" s="1"/>
  <c r="J2" i="7" a="1"/>
  <c r="J2" i="7" s="1"/>
  <c r="I2" i="7" a="1"/>
  <c r="I2" i="7" s="1"/>
  <c r="H2" i="7" a="1"/>
  <c r="H2" i="7" s="1"/>
  <c r="G2" i="7" a="1"/>
  <c r="G2" i="7" s="1"/>
  <c r="F2" i="7" a="1"/>
  <c r="F2" i="7" s="1"/>
  <c r="E2" i="7" a="1"/>
  <c r="E2" i="7" s="1"/>
  <c r="D2" i="7" a="1"/>
  <c r="D2" i="7" s="1"/>
  <c r="C2" i="7" a="1"/>
  <c r="C2" i="7" s="1"/>
  <c r="B8" i="7" a="1"/>
  <c r="B8" i="7" s="1"/>
  <c r="B7" i="7" a="1"/>
  <c r="B7" i="7" s="1"/>
  <c r="B6" i="7" a="1"/>
  <c r="B6" i="7" s="1"/>
  <c r="B5" i="7" a="1"/>
  <c r="B5" i="7" s="1"/>
  <c r="B4" i="7" a="1"/>
  <c r="B4" i="7" s="1"/>
  <c r="B3" i="7" a="1"/>
  <c r="B3" i="7" s="1"/>
  <c r="B2" i="7" a="1"/>
  <c r="B2" i="7" s="1"/>
  <c r="AG8" i="6" a="1"/>
  <c r="AG8" i="6" s="1"/>
  <c r="AF8" i="6" a="1"/>
  <c r="AF8" i="6" s="1"/>
  <c r="AE8" i="6" a="1"/>
  <c r="AE8" i="6" s="1"/>
  <c r="AD8" i="6" a="1"/>
  <c r="AD8" i="6" s="1"/>
  <c r="AC8" i="6" a="1"/>
  <c r="AC8" i="6" s="1"/>
  <c r="AB8" i="6" a="1"/>
  <c r="AB8" i="6" s="1"/>
  <c r="AA8" i="6" a="1"/>
  <c r="AA8" i="6" s="1"/>
  <c r="Z8" i="6" a="1"/>
  <c r="Z8" i="6" s="1"/>
  <c r="Y8" i="6" a="1"/>
  <c r="Y8" i="6" s="1"/>
  <c r="X8" i="6" a="1"/>
  <c r="X8" i="6" s="1"/>
  <c r="W8" i="6" a="1"/>
  <c r="W8" i="6" s="1"/>
  <c r="V8" i="6" a="1"/>
  <c r="V8" i="6" s="1"/>
  <c r="U8" i="6" a="1"/>
  <c r="U8" i="6" s="1"/>
  <c r="T8" i="6" a="1"/>
  <c r="T8" i="6" s="1"/>
  <c r="S8" i="6" a="1"/>
  <c r="S8" i="6" s="1"/>
  <c r="R8" i="6" a="1"/>
  <c r="R8" i="6" s="1"/>
  <c r="Q8" i="6" a="1"/>
  <c r="Q8" i="6" s="1"/>
  <c r="P8" i="6" a="1"/>
  <c r="P8" i="6" s="1"/>
  <c r="O8" i="6" a="1"/>
  <c r="O8" i="6" s="1"/>
  <c r="N8" i="6" a="1"/>
  <c r="N8" i="6" s="1"/>
  <c r="M8" i="6" a="1"/>
  <c r="M8" i="6" s="1"/>
  <c r="L8" i="6" a="1"/>
  <c r="L8" i="6" s="1"/>
  <c r="K8" i="6" a="1"/>
  <c r="K8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E8" i="6" a="1"/>
  <c r="E8" i="6" s="1"/>
  <c r="D8" i="6" a="1"/>
  <c r="D8" i="6" s="1"/>
  <c r="C8" i="6" a="1"/>
  <c r="C8" i="6" s="1"/>
  <c r="AG7" i="6" a="1"/>
  <c r="AG7" i="6" s="1"/>
  <c r="AF7" i="6" a="1"/>
  <c r="AF7" i="6" s="1"/>
  <c r="AE7" i="6" a="1"/>
  <c r="AE7" i="6" s="1"/>
  <c r="AD7" i="6" a="1"/>
  <c r="AD7" i="6" s="1"/>
  <c r="AC7" i="6" a="1"/>
  <c r="AC7" i="6" s="1"/>
  <c r="AB7" i="6" a="1"/>
  <c r="AB7" i="6" s="1"/>
  <c r="AA7" i="6" a="1"/>
  <c r="AA7" i="6" s="1"/>
  <c r="Z7" i="6" a="1"/>
  <c r="Z7" i="6" s="1"/>
  <c r="Y7" i="6" a="1"/>
  <c r="Y7" i="6" s="1"/>
  <c r="X7" i="6" a="1"/>
  <c r="X7" i="6" s="1"/>
  <c r="W7" i="6" a="1"/>
  <c r="W7" i="6" s="1"/>
  <c r="V7" i="6" a="1"/>
  <c r="V7" i="6" s="1"/>
  <c r="U7" i="6" a="1"/>
  <c r="U7" i="6" s="1"/>
  <c r="T7" i="6" a="1"/>
  <c r="T7" i="6" s="1"/>
  <c r="S7" i="6" a="1"/>
  <c r="S7" i="6" s="1"/>
  <c r="R7" i="6" a="1"/>
  <c r="R7" i="6" s="1"/>
  <c r="Q7" i="6" a="1"/>
  <c r="Q7" i="6" s="1"/>
  <c r="P7" i="6" a="1"/>
  <c r="P7" i="6" s="1"/>
  <c r="O7" i="6" a="1"/>
  <c r="O7" i="6" s="1"/>
  <c r="N7" i="6" a="1"/>
  <c r="N7" i="6" s="1"/>
  <c r="M7" i="6" a="1"/>
  <c r="M7" i="6" s="1"/>
  <c r="L7" i="6" a="1"/>
  <c r="L7" i="6" s="1"/>
  <c r="K7" i="6" a="1"/>
  <c r="K7" i="6" s="1"/>
  <c r="J7" i="6" a="1"/>
  <c r="J7" i="6" s="1"/>
  <c r="I7" i="6" a="1"/>
  <c r="I7" i="6" s="1"/>
  <c r="H7" i="6" a="1"/>
  <c r="H7" i="6" s="1"/>
  <c r="G7" i="6" a="1"/>
  <c r="G7" i="6" s="1"/>
  <c r="F7" i="6" a="1"/>
  <c r="F7" i="6" s="1"/>
  <c r="E7" i="6" a="1"/>
  <c r="E7" i="6" s="1"/>
  <c r="D7" i="6" a="1"/>
  <c r="D7" i="6" s="1"/>
  <c r="C7" i="6" a="1"/>
  <c r="C7" i="6" s="1"/>
  <c r="AG6" i="6" a="1"/>
  <c r="AG6" i="6" s="1"/>
  <c r="AF6" i="6" a="1"/>
  <c r="AF6" i="6" s="1"/>
  <c r="AE6" i="6" a="1"/>
  <c r="AE6" i="6" s="1"/>
  <c r="AD6" i="6" a="1"/>
  <c r="AD6" i="6" s="1"/>
  <c r="AC6" i="6" a="1"/>
  <c r="AC6" i="6" s="1"/>
  <c r="AB6" i="6" a="1"/>
  <c r="AB6" i="6" s="1"/>
  <c r="AA6" i="6" a="1"/>
  <c r="AA6" i="6" s="1"/>
  <c r="Z6" i="6" a="1"/>
  <c r="Z6" i="6" s="1"/>
  <c r="Y6" i="6" a="1"/>
  <c r="Y6" i="6" s="1"/>
  <c r="X6" i="6" a="1"/>
  <c r="X6" i="6" s="1"/>
  <c r="W6" i="6" a="1"/>
  <c r="W6" i="6" s="1"/>
  <c r="V6" i="6" a="1"/>
  <c r="V6" i="6" s="1"/>
  <c r="U6" i="6" a="1"/>
  <c r="U6" i="6" s="1"/>
  <c r="T6" i="6" a="1"/>
  <c r="T6" i="6" s="1"/>
  <c r="S6" i="6" a="1"/>
  <c r="S6" i="6" s="1"/>
  <c r="R6" i="6" a="1"/>
  <c r="R6" i="6" s="1"/>
  <c r="Q6" i="6" a="1"/>
  <c r="Q6" i="6" s="1"/>
  <c r="P6" i="6" a="1"/>
  <c r="P6" i="6" s="1"/>
  <c r="O6" i="6" a="1"/>
  <c r="O6" i="6" s="1"/>
  <c r="N6" i="6" a="1"/>
  <c r="N6" i="6" s="1"/>
  <c r="M6" i="6" a="1"/>
  <c r="M6" i="6" s="1"/>
  <c r="L6" i="6" a="1"/>
  <c r="L6" i="6" s="1"/>
  <c r="K6" i="6" a="1"/>
  <c r="K6" i="6" s="1"/>
  <c r="J6" i="6" a="1"/>
  <c r="J6" i="6" s="1"/>
  <c r="I6" i="6" a="1"/>
  <c r="I6" i="6" s="1"/>
  <c r="H6" i="6" a="1"/>
  <c r="H6" i="6" s="1"/>
  <c r="G6" i="6" a="1"/>
  <c r="G6" i="6" s="1"/>
  <c r="F6" i="6" a="1"/>
  <c r="F6" i="6" s="1"/>
  <c r="E6" i="6" a="1"/>
  <c r="E6" i="6" s="1"/>
  <c r="D6" i="6" a="1"/>
  <c r="D6" i="6" s="1"/>
  <c r="C6" i="6" a="1"/>
  <c r="C6" i="6" s="1"/>
  <c r="AG5" i="6" a="1"/>
  <c r="AG5" i="6" s="1"/>
  <c r="AF5" i="6" a="1"/>
  <c r="AF5" i="6" s="1"/>
  <c r="AE5" i="6" a="1"/>
  <c r="AE5" i="6" s="1"/>
  <c r="AD5" i="6" a="1"/>
  <c r="AD5" i="6" s="1"/>
  <c r="AC5" i="6" a="1"/>
  <c r="AC5" i="6" s="1"/>
  <c r="AB5" i="6" a="1"/>
  <c r="AB5" i="6" s="1"/>
  <c r="AA5" i="6" a="1"/>
  <c r="AA5" i="6" s="1"/>
  <c r="Z5" i="6" a="1"/>
  <c r="Z5" i="6" s="1"/>
  <c r="Y5" i="6" a="1"/>
  <c r="Y5" i="6" s="1"/>
  <c r="X5" i="6" a="1"/>
  <c r="X5" i="6" s="1"/>
  <c r="W5" i="6" a="1"/>
  <c r="W5" i="6" s="1"/>
  <c r="V5" i="6" a="1"/>
  <c r="V5" i="6" s="1"/>
  <c r="U5" i="6" a="1"/>
  <c r="U5" i="6" s="1"/>
  <c r="T5" i="6" a="1"/>
  <c r="T5" i="6" s="1"/>
  <c r="S5" i="6" a="1"/>
  <c r="S5" i="6" s="1"/>
  <c r="R5" i="6" a="1"/>
  <c r="R5" i="6" s="1"/>
  <c r="Q5" i="6" a="1"/>
  <c r="Q5" i="6" s="1"/>
  <c r="P5" i="6" a="1"/>
  <c r="P5" i="6" s="1"/>
  <c r="O5" i="6" a="1"/>
  <c r="O5" i="6" s="1"/>
  <c r="N5" i="6" a="1"/>
  <c r="N5" i="6" s="1"/>
  <c r="M5" i="6" a="1"/>
  <c r="M5" i="6" s="1"/>
  <c r="L5" i="6" a="1"/>
  <c r="L5" i="6" s="1"/>
  <c r="K5" i="6" a="1"/>
  <c r="K5" i="6" s="1"/>
  <c r="J5" i="6" a="1"/>
  <c r="J5" i="6" s="1"/>
  <c r="I5" i="6" a="1"/>
  <c r="I5" i="6" s="1"/>
  <c r="H5" i="6" a="1"/>
  <c r="H5" i="6" s="1"/>
  <c r="G5" i="6" a="1"/>
  <c r="G5" i="6" s="1"/>
  <c r="F5" i="6" a="1"/>
  <c r="F5" i="6" s="1"/>
  <c r="E5" i="6" a="1"/>
  <c r="E5" i="6" s="1"/>
  <c r="D5" i="6" a="1"/>
  <c r="D5" i="6" s="1"/>
  <c r="C5" i="6" a="1"/>
  <c r="C5" i="6" s="1"/>
  <c r="AG4" i="6" a="1"/>
  <c r="AG4" i="6" s="1"/>
  <c r="AF4" i="6" a="1"/>
  <c r="AF4" i="6" s="1"/>
  <c r="AE4" i="6" a="1"/>
  <c r="AE4" i="6" s="1"/>
  <c r="AD4" i="6" a="1"/>
  <c r="AD4" i="6" s="1"/>
  <c r="AC4" i="6" a="1"/>
  <c r="AC4" i="6" s="1"/>
  <c r="AB4" i="6" a="1"/>
  <c r="AB4" i="6" s="1"/>
  <c r="AA4" i="6" a="1"/>
  <c r="AA4" i="6" s="1"/>
  <c r="Z4" i="6" a="1"/>
  <c r="Z4" i="6" s="1"/>
  <c r="Y4" i="6" a="1"/>
  <c r="Y4" i="6" s="1"/>
  <c r="X4" i="6" a="1"/>
  <c r="X4" i="6" s="1"/>
  <c r="W4" i="6" a="1"/>
  <c r="W4" i="6" s="1"/>
  <c r="V4" i="6" a="1"/>
  <c r="V4" i="6" s="1"/>
  <c r="U4" i="6" a="1"/>
  <c r="U4" i="6" s="1"/>
  <c r="T4" i="6" a="1"/>
  <c r="T4" i="6" s="1"/>
  <c r="S4" i="6" a="1"/>
  <c r="S4" i="6" s="1"/>
  <c r="R4" i="6" a="1"/>
  <c r="R4" i="6" s="1"/>
  <c r="Q4" i="6" a="1"/>
  <c r="Q4" i="6" s="1"/>
  <c r="P4" i="6" a="1"/>
  <c r="P4" i="6" s="1"/>
  <c r="O4" i="6" a="1"/>
  <c r="O4" i="6" s="1"/>
  <c r="N4" i="6" a="1"/>
  <c r="N4" i="6" s="1"/>
  <c r="M4" i="6" a="1"/>
  <c r="M4" i="6" s="1"/>
  <c r="L4" i="6" a="1"/>
  <c r="L4" i="6" s="1"/>
  <c r="K4" i="6" a="1"/>
  <c r="K4" i="6" s="1"/>
  <c r="J4" i="6" a="1"/>
  <c r="J4" i="6" s="1"/>
  <c r="I4" i="6" a="1"/>
  <c r="I4" i="6" s="1"/>
  <c r="H4" i="6" a="1"/>
  <c r="H4" i="6" s="1"/>
  <c r="G4" i="6" a="1"/>
  <c r="G4" i="6" s="1"/>
  <c r="F4" i="6" a="1"/>
  <c r="F4" i="6" s="1"/>
  <c r="E4" i="6" a="1"/>
  <c r="E4" i="6" s="1"/>
  <c r="D4" i="6" a="1"/>
  <c r="D4" i="6" s="1"/>
  <c r="C4" i="6" a="1"/>
  <c r="C4" i="6" s="1"/>
  <c r="AG3" i="6" a="1"/>
  <c r="AG3" i="6" s="1"/>
  <c r="AF3" i="6" a="1"/>
  <c r="AF3" i="6" s="1"/>
  <c r="AE3" i="6" a="1"/>
  <c r="AE3" i="6" s="1"/>
  <c r="AD3" i="6" a="1"/>
  <c r="AD3" i="6" s="1"/>
  <c r="AC3" i="6" a="1"/>
  <c r="AC3" i="6" s="1"/>
  <c r="AB3" i="6" a="1"/>
  <c r="AB3" i="6" s="1"/>
  <c r="AA3" i="6" a="1"/>
  <c r="AA3" i="6" s="1"/>
  <c r="Z3" i="6" a="1"/>
  <c r="Z3" i="6" s="1"/>
  <c r="Y3" i="6" a="1"/>
  <c r="Y3" i="6" s="1"/>
  <c r="X3" i="6" a="1"/>
  <c r="X3" i="6" s="1"/>
  <c r="W3" i="6" a="1"/>
  <c r="W3" i="6" s="1"/>
  <c r="V3" i="6" a="1"/>
  <c r="V3" i="6" s="1"/>
  <c r="U3" i="6" a="1"/>
  <c r="U3" i="6" s="1"/>
  <c r="T3" i="6" a="1"/>
  <c r="T3" i="6" s="1"/>
  <c r="S3" i="6" a="1"/>
  <c r="S3" i="6" s="1"/>
  <c r="R3" i="6" a="1"/>
  <c r="R3" i="6" s="1"/>
  <c r="Q3" i="6" a="1"/>
  <c r="Q3" i="6" s="1"/>
  <c r="P3" i="6" a="1"/>
  <c r="P3" i="6" s="1"/>
  <c r="O3" i="6" a="1"/>
  <c r="O3" i="6" s="1"/>
  <c r="N3" i="6" a="1"/>
  <c r="N3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 a="1"/>
  <c r="G3" i="6" s="1"/>
  <c r="F3" i="6" a="1"/>
  <c r="F3" i="6" s="1"/>
  <c r="E3" i="6" a="1"/>
  <c r="E3" i="6" s="1"/>
  <c r="D3" i="6" a="1"/>
  <c r="D3" i="6" s="1"/>
  <c r="C3" i="6" a="1"/>
  <c r="C3" i="6" s="1"/>
  <c r="AG2" i="6" a="1"/>
  <c r="AG2" i="6" s="1"/>
  <c r="AF2" i="6" a="1"/>
  <c r="AF2" i="6" s="1"/>
  <c r="AE2" i="6" a="1"/>
  <c r="AE2" i="6" s="1"/>
  <c r="AD2" i="6" a="1"/>
  <c r="AD2" i="6" s="1"/>
  <c r="AC2" i="6" a="1"/>
  <c r="AC2" i="6" s="1"/>
  <c r="AB2" i="6" a="1"/>
  <c r="AB2" i="6" s="1"/>
  <c r="AA2" i="6" a="1"/>
  <c r="AA2" i="6" s="1"/>
  <c r="Z2" i="6" a="1"/>
  <c r="Z2" i="6" s="1"/>
  <c r="Y2" i="6" a="1"/>
  <c r="Y2" i="6" s="1"/>
  <c r="X2" i="6" a="1"/>
  <c r="X2" i="6" s="1"/>
  <c r="W2" i="6" a="1"/>
  <c r="W2" i="6" s="1"/>
  <c r="V2" i="6" a="1"/>
  <c r="V2" i="6" s="1"/>
  <c r="U2" i="6" a="1"/>
  <c r="U2" i="6" s="1"/>
  <c r="T2" i="6" a="1"/>
  <c r="T2" i="6" s="1"/>
  <c r="S2" i="6" a="1"/>
  <c r="S2" i="6" s="1"/>
  <c r="R2" i="6" a="1"/>
  <c r="R2" i="6" s="1"/>
  <c r="Q2" i="6" a="1"/>
  <c r="Q2" i="6" s="1"/>
  <c r="P2" i="6" a="1"/>
  <c r="P2" i="6" s="1"/>
  <c r="O2" i="6" a="1"/>
  <c r="O2" i="6" s="1"/>
  <c r="N2" i="6" a="1"/>
  <c r="N2" i="6" s="1"/>
  <c r="M2" i="6" a="1"/>
  <c r="M2" i="6" s="1"/>
  <c r="L2" i="6" a="1"/>
  <c r="L2" i="6" s="1"/>
  <c r="K2" i="6" a="1"/>
  <c r="K2" i="6" s="1"/>
  <c r="J2" i="6" a="1"/>
  <c r="J2" i="6" s="1"/>
  <c r="I2" i="6" a="1"/>
  <c r="I2" i="6" s="1"/>
  <c r="H2" i="6" a="1"/>
  <c r="H2" i="6" s="1"/>
  <c r="G2" i="6" a="1"/>
  <c r="G2" i="6" s="1"/>
  <c r="F2" i="6" a="1"/>
  <c r="F2" i="6" s="1"/>
  <c r="E2" i="6" a="1"/>
  <c r="E2" i="6" s="1"/>
  <c r="D2" i="6" a="1"/>
  <c r="D2" i="6" s="1"/>
  <c r="C2" i="6" a="1"/>
  <c r="C2" i="6" s="1"/>
  <c r="B8" i="6" a="1"/>
  <c r="B8" i="6" s="1"/>
  <c r="B7" i="6" a="1"/>
  <c r="B7" i="6" s="1"/>
  <c r="B6" i="6" a="1"/>
  <c r="B6" i="6" s="1"/>
  <c r="B5" i="6" a="1"/>
  <c r="B5" i="6" s="1"/>
  <c r="B4" i="6" a="1"/>
  <c r="B4" i="6" s="1"/>
  <c r="B3" i="6" a="1"/>
  <c r="B3" i="6" s="1"/>
  <c r="B2" i="6" a="1"/>
  <c r="B2" i="6" s="1"/>
  <c r="AG8" i="5" a="1"/>
  <c r="AG8" i="5" s="1"/>
  <c r="AF8" i="5" a="1"/>
  <c r="AF8" i="5" s="1"/>
  <c r="AE8" i="5" a="1"/>
  <c r="AE8" i="5"/>
  <c r="AD8" i="5" a="1"/>
  <c r="AD8" i="5"/>
  <c r="AC8" i="5" a="1"/>
  <c r="AC8" i="5" s="1"/>
  <c r="AB8" i="5" a="1"/>
  <c r="AB8" i="5" s="1"/>
  <c r="AA8" i="5" a="1"/>
  <c r="AA8" i="5"/>
  <c r="Z8" i="5" a="1"/>
  <c r="Z8" i="5"/>
  <c r="Y8" i="5" a="1"/>
  <c r="Y8" i="5" s="1"/>
  <c r="X8" i="5" a="1"/>
  <c r="X8" i="5" s="1"/>
  <c r="W8" i="5" a="1"/>
  <c r="W8" i="5"/>
  <c r="V8" i="5" a="1"/>
  <c r="V8" i="5"/>
  <c r="U8" i="5" a="1"/>
  <c r="U8" i="5" s="1"/>
  <c r="T8" i="5" a="1"/>
  <c r="T8" i="5" s="1"/>
  <c r="S8" i="5" a="1"/>
  <c r="S8" i="5"/>
  <c r="R8" i="5" a="1"/>
  <c r="R8" i="5"/>
  <c r="Q8" i="5" a="1"/>
  <c r="Q8" i="5" s="1"/>
  <c r="P8" i="5" a="1"/>
  <c r="P8" i="5" s="1"/>
  <c r="O8" i="5" a="1"/>
  <c r="O8" i="5"/>
  <c r="N8" i="5" a="1"/>
  <c r="N8" i="5"/>
  <c r="M8" i="5" a="1"/>
  <c r="M8" i="5" s="1"/>
  <c r="L8" i="5" a="1"/>
  <c r="L8" i="5" s="1"/>
  <c r="K8" i="5" a="1"/>
  <c r="K8" i="5"/>
  <c r="J8" i="5" a="1"/>
  <c r="J8" i="5"/>
  <c r="I8" i="5" a="1"/>
  <c r="I8" i="5" s="1"/>
  <c r="H8" i="5" a="1"/>
  <c r="H8" i="5" s="1"/>
  <c r="G8" i="5" a="1"/>
  <c r="G8" i="5"/>
  <c r="F8" i="5" a="1"/>
  <c r="F8" i="5"/>
  <c r="E8" i="5" a="1"/>
  <c r="E8" i="5" s="1"/>
  <c r="D8" i="5" a="1"/>
  <c r="D8" i="5" s="1"/>
  <c r="C8" i="5" a="1"/>
  <c r="C8" i="5"/>
  <c r="AG7" i="5" a="1"/>
  <c r="AG7" i="5"/>
  <c r="AF7" i="5" a="1"/>
  <c r="AF7" i="5" s="1"/>
  <c r="AE7" i="5" a="1"/>
  <c r="AE7" i="5" s="1"/>
  <c r="AD7" i="5" a="1"/>
  <c r="AD7" i="5"/>
  <c r="AC7" i="5" a="1"/>
  <c r="AC7" i="5"/>
  <c r="AB7" i="5" a="1"/>
  <c r="AB7" i="5" s="1"/>
  <c r="AA7" i="5" a="1"/>
  <c r="AA7" i="5" s="1"/>
  <c r="Z7" i="5" a="1"/>
  <c r="Z7" i="5"/>
  <c r="Y7" i="5" a="1"/>
  <c r="Y7" i="5"/>
  <c r="X7" i="5" a="1"/>
  <c r="X7" i="5" s="1"/>
  <c r="W7" i="5" a="1"/>
  <c r="W7" i="5" s="1"/>
  <c r="V7" i="5" a="1"/>
  <c r="V7" i="5"/>
  <c r="U7" i="5" a="1"/>
  <c r="U7" i="5"/>
  <c r="T7" i="5" a="1"/>
  <c r="T7" i="5" s="1"/>
  <c r="S7" i="5" a="1"/>
  <c r="S7" i="5" s="1"/>
  <c r="R7" i="5" a="1"/>
  <c r="R7" i="5"/>
  <c r="Q7" i="5" a="1"/>
  <c r="Q7" i="5"/>
  <c r="P7" i="5" a="1"/>
  <c r="P7" i="5" s="1"/>
  <c r="O7" i="5" a="1"/>
  <c r="O7" i="5" s="1"/>
  <c r="N7" i="5" a="1"/>
  <c r="N7" i="5"/>
  <c r="M7" i="5" a="1"/>
  <c r="M7" i="5"/>
  <c r="L7" i="5" a="1"/>
  <c r="L7" i="5" s="1"/>
  <c r="K7" i="5" a="1"/>
  <c r="K7" i="5" s="1"/>
  <c r="J7" i="5" a="1"/>
  <c r="J7" i="5"/>
  <c r="I7" i="5" a="1"/>
  <c r="I7" i="5"/>
  <c r="H7" i="5" a="1"/>
  <c r="H7" i="5" s="1"/>
  <c r="G7" i="5" a="1"/>
  <c r="G7" i="5" s="1"/>
  <c r="F7" i="5" a="1"/>
  <c r="F7" i="5"/>
  <c r="E7" i="5" a="1"/>
  <c r="E7" i="5"/>
  <c r="D7" i="5" a="1"/>
  <c r="D7" i="5" s="1"/>
  <c r="C7" i="5" a="1"/>
  <c r="C7" i="5" s="1"/>
  <c r="AG6" i="5" a="1"/>
  <c r="AG6" i="5"/>
  <c r="AF6" i="5" a="1"/>
  <c r="AF6" i="5"/>
  <c r="AE6" i="5" a="1"/>
  <c r="AE6" i="5" s="1"/>
  <c r="AD6" i="5" a="1"/>
  <c r="AD6" i="5" s="1"/>
  <c r="AC6" i="5" a="1"/>
  <c r="AC6" i="5"/>
  <c r="AB6" i="5" a="1"/>
  <c r="AB6" i="5"/>
  <c r="AA6" i="5" a="1"/>
  <c r="AA6" i="5" s="1"/>
  <c r="Z6" i="5" a="1"/>
  <c r="Z6" i="5" s="1"/>
  <c r="Y6" i="5" a="1"/>
  <c r="Y6" i="5"/>
  <c r="X6" i="5" a="1"/>
  <c r="X6" i="5"/>
  <c r="W6" i="5" a="1"/>
  <c r="W6" i="5" s="1"/>
  <c r="V6" i="5" a="1"/>
  <c r="V6" i="5" s="1"/>
  <c r="U6" i="5" a="1"/>
  <c r="U6" i="5"/>
  <c r="T6" i="5" a="1"/>
  <c r="T6" i="5"/>
  <c r="S6" i="5" a="1"/>
  <c r="S6" i="5" s="1"/>
  <c r="R6" i="5" a="1"/>
  <c r="R6" i="5" s="1"/>
  <c r="Q6" i="5" a="1"/>
  <c r="Q6" i="5"/>
  <c r="P6" i="5" a="1"/>
  <c r="P6" i="5"/>
  <c r="O6" i="5" a="1"/>
  <c r="O6" i="5" s="1"/>
  <c r="N6" i="5" a="1"/>
  <c r="N6" i="5" s="1"/>
  <c r="M6" i="5" a="1"/>
  <c r="M6" i="5"/>
  <c r="L6" i="5" a="1"/>
  <c r="L6" i="5"/>
  <c r="K6" i="5" a="1"/>
  <c r="K6" i="5" s="1"/>
  <c r="J6" i="5" a="1"/>
  <c r="J6" i="5" s="1"/>
  <c r="I6" i="5" a="1"/>
  <c r="I6" i="5"/>
  <c r="H6" i="5" a="1"/>
  <c r="H6" i="5"/>
  <c r="G6" i="5" a="1"/>
  <c r="G6" i="5" s="1"/>
  <c r="F6" i="5" a="1"/>
  <c r="F6" i="5" s="1"/>
  <c r="E6" i="5" a="1"/>
  <c r="E6" i="5"/>
  <c r="D6" i="5" a="1"/>
  <c r="D6" i="5"/>
  <c r="C6" i="5" a="1"/>
  <c r="C6" i="5" s="1"/>
  <c r="AG5" i="5" a="1"/>
  <c r="AG5" i="5" s="1"/>
  <c r="AF5" i="5" a="1"/>
  <c r="AF5" i="5"/>
  <c r="AE5" i="5" a="1"/>
  <c r="AE5" i="5"/>
  <c r="AD5" i="5" a="1"/>
  <c r="AD5" i="5" s="1"/>
  <c r="AC5" i="5" a="1"/>
  <c r="AC5" i="5" s="1"/>
  <c r="AB5" i="5" a="1"/>
  <c r="AB5" i="5"/>
  <c r="AA5" i="5" a="1"/>
  <c r="AA5" i="5"/>
  <c r="Z5" i="5" a="1"/>
  <c r="Z5" i="5" s="1"/>
  <c r="Y5" i="5" a="1"/>
  <c r="Y5" i="5" s="1"/>
  <c r="X5" i="5" a="1"/>
  <c r="X5" i="5"/>
  <c r="W5" i="5" a="1"/>
  <c r="W5" i="5"/>
  <c r="V5" i="5" a="1"/>
  <c r="V5" i="5" s="1"/>
  <c r="U5" i="5" a="1"/>
  <c r="U5" i="5" s="1"/>
  <c r="T5" i="5" a="1"/>
  <c r="T5" i="5"/>
  <c r="S5" i="5" a="1"/>
  <c r="S5" i="5"/>
  <c r="R5" i="5" a="1"/>
  <c r="R5" i="5" s="1"/>
  <c r="Q5" i="5" a="1"/>
  <c r="Q5" i="5" s="1"/>
  <c r="P5" i="5" a="1"/>
  <c r="P5" i="5"/>
  <c r="O5" i="5" a="1"/>
  <c r="O5" i="5"/>
  <c r="N5" i="5" a="1"/>
  <c r="N5" i="5" s="1"/>
  <c r="M5" i="5" a="1"/>
  <c r="M5" i="5" s="1"/>
  <c r="L5" i="5" a="1"/>
  <c r="L5" i="5"/>
  <c r="K5" i="5" a="1"/>
  <c r="K5" i="5"/>
  <c r="J5" i="5" a="1"/>
  <c r="J5" i="5" s="1"/>
  <c r="I5" i="5" a="1"/>
  <c r="I5" i="5" s="1"/>
  <c r="H5" i="5" a="1"/>
  <c r="H5" i="5"/>
  <c r="G5" i="5" a="1"/>
  <c r="G5" i="5"/>
  <c r="F5" i="5" a="1"/>
  <c r="F5" i="5" s="1"/>
  <c r="E5" i="5" a="1"/>
  <c r="E5" i="5" s="1"/>
  <c r="D5" i="5" a="1"/>
  <c r="D5" i="5"/>
  <c r="C5" i="5" a="1"/>
  <c r="C5" i="5"/>
  <c r="AG4" i="5" a="1"/>
  <c r="AG4" i="5" s="1"/>
  <c r="AF4" i="5" a="1"/>
  <c r="AF4" i="5" s="1"/>
  <c r="AE4" i="5" a="1"/>
  <c r="AE4" i="5"/>
  <c r="AD4" i="5" a="1"/>
  <c r="AD4" i="5"/>
  <c r="AC4" i="5" a="1"/>
  <c r="AC4" i="5" s="1"/>
  <c r="AB4" i="5" a="1"/>
  <c r="AB4" i="5" s="1"/>
  <c r="AA4" i="5" a="1"/>
  <c r="AA4" i="5"/>
  <c r="Z4" i="5" a="1"/>
  <c r="Z4" i="5"/>
  <c r="Y4" i="5" a="1"/>
  <c r="Y4" i="5" s="1"/>
  <c r="X4" i="5" a="1"/>
  <c r="X4" i="5" s="1"/>
  <c r="W4" i="5" a="1"/>
  <c r="W4" i="5"/>
  <c r="V4" i="5" a="1"/>
  <c r="V4" i="5"/>
  <c r="U4" i="5" a="1"/>
  <c r="U4" i="5" s="1"/>
  <c r="T4" i="5" a="1"/>
  <c r="T4" i="5" s="1"/>
  <c r="S4" i="5" a="1"/>
  <c r="S4" i="5"/>
  <c r="R4" i="5" a="1"/>
  <c r="R4" i="5"/>
  <c r="Q4" i="5" a="1"/>
  <c r="Q4" i="5" s="1"/>
  <c r="P4" i="5" a="1"/>
  <c r="P4" i="5" s="1"/>
  <c r="O4" i="5" a="1"/>
  <c r="O4" i="5"/>
  <c r="N4" i="5" a="1"/>
  <c r="N4" i="5"/>
  <c r="M4" i="5" a="1"/>
  <c r="M4" i="5" s="1"/>
  <c r="L4" i="5" a="1"/>
  <c r="L4" i="5" s="1"/>
  <c r="K4" i="5" a="1"/>
  <c r="K4" i="5"/>
  <c r="J4" i="5" a="1"/>
  <c r="J4" i="5"/>
  <c r="I4" i="5" a="1"/>
  <c r="I4" i="5" s="1"/>
  <c r="H4" i="5" a="1"/>
  <c r="H4" i="5" s="1"/>
  <c r="G4" i="5" a="1"/>
  <c r="G4" i="5"/>
  <c r="F4" i="5" a="1"/>
  <c r="F4" i="5"/>
  <c r="E4" i="5" a="1"/>
  <c r="E4" i="5" s="1"/>
  <c r="D4" i="5" a="1"/>
  <c r="D4" i="5" s="1"/>
  <c r="C4" i="5" a="1"/>
  <c r="C4" i="5"/>
  <c r="AG3" i="5" a="1"/>
  <c r="AG3" i="5"/>
  <c r="AF3" i="5" a="1"/>
  <c r="AF3" i="5" s="1"/>
  <c r="AE3" i="5" a="1"/>
  <c r="AE3" i="5" s="1"/>
  <c r="AD3" i="5" a="1"/>
  <c r="AD3" i="5"/>
  <c r="AC3" i="5" a="1"/>
  <c r="AC3" i="5"/>
  <c r="AB3" i="5" a="1"/>
  <c r="AB3" i="5" s="1"/>
  <c r="AA3" i="5" a="1"/>
  <c r="AA3" i="5" s="1"/>
  <c r="Z3" i="5" a="1"/>
  <c r="Z3" i="5"/>
  <c r="Y3" i="5" a="1"/>
  <c r="Y3" i="5"/>
  <c r="X3" i="5" a="1"/>
  <c r="X3" i="5" s="1"/>
  <c r="W3" i="5" a="1"/>
  <c r="W3" i="5" s="1"/>
  <c r="V3" i="5" a="1"/>
  <c r="V3" i="5"/>
  <c r="U3" i="5" a="1"/>
  <c r="U3" i="5"/>
  <c r="T3" i="5" a="1"/>
  <c r="T3" i="5" s="1"/>
  <c r="S3" i="5" a="1"/>
  <c r="S3" i="5" s="1"/>
  <c r="R3" i="5" a="1"/>
  <c r="R3" i="5"/>
  <c r="Q3" i="5" a="1"/>
  <c r="Q3" i="5"/>
  <c r="P3" i="5" a="1"/>
  <c r="P3" i="5" s="1"/>
  <c r="O3" i="5" a="1"/>
  <c r="O3" i="5" s="1"/>
  <c r="N3" i="5" a="1"/>
  <c r="N3" i="5" s="1"/>
  <c r="M3" i="5" a="1"/>
  <c r="M3" i="5"/>
  <c r="L3" i="5" a="1"/>
  <c r="L3" i="5" s="1"/>
  <c r="K3" i="5" a="1"/>
  <c r="K3" i="5" s="1"/>
  <c r="J3" i="5" a="1"/>
  <c r="J3" i="5" s="1"/>
  <c r="I3" i="5" a="1"/>
  <c r="I3" i="5"/>
  <c r="H3" i="5" a="1"/>
  <c r="H3" i="5" s="1"/>
  <c r="G3" i="5" a="1"/>
  <c r="G3" i="5" s="1"/>
  <c r="F3" i="5" a="1"/>
  <c r="F3" i="5" s="1"/>
  <c r="E3" i="5" a="1"/>
  <c r="E3" i="5"/>
  <c r="D3" i="5" a="1"/>
  <c r="D3" i="5" s="1"/>
  <c r="C3" i="5" a="1"/>
  <c r="C3" i="5" s="1"/>
  <c r="AG2" i="5" a="1"/>
  <c r="AG2" i="5" s="1"/>
  <c r="AF2" i="5" a="1"/>
  <c r="AF2" i="5"/>
  <c r="AE2" i="5" a="1"/>
  <c r="AE2" i="5" s="1"/>
  <c r="AD2" i="5" a="1"/>
  <c r="AD2" i="5" s="1"/>
  <c r="AC2" i="5" a="1"/>
  <c r="AC2" i="5" s="1"/>
  <c r="AB2" i="5" a="1"/>
  <c r="AB2" i="5"/>
  <c r="AA2" i="5" a="1"/>
  <c r="AA2" i="5" s="1"/>
  <c r="Z2" i="5" a="1"/>
  <c r="Z2" i="5" s="1"/>
  <c r="Y2" i="5" a="1"/>
  <c r="Y2" i="5" s="1"/>
  <c r="X2" i="5" a="1"/>
  <c r="X2" i="5"/>
  <c r="W2" i="5" a="1"/>
  <c r="W2" i="5" s="1"/>
  <c r="V2" i="5" a="1"/>
  <c r="V2" i="5" s="1"/>
  <c r="U2" i="5" a="1"/>
  <c r="U2" i="5" s="1"/>
  <c r="T2" i="5" a="1"/>
  <c r="T2" i="5"/>
  <c r="S2" i="5" a="1"/>
  <c r="S2" i="5" s="1"/>
  <c r="R2" i="5" a="1"/>
  <c r="R2" i="5" s="1"/>
  <c r="Q2" i="5" a="1"/>
  <c r="Q2" i="5" s="1"/>
  <c r="P2" i="5" a="1"/>
  <c r="P2" i="5"/>
  <c r="O2" i="5" a="1"/>
  <c r="O2" i="5" s="1"/>
  <c r="N2" i="5" a="1"/>
  <c r="N2" i="5" s="1"/>
  <c r="M2" i="5" a="1"/>
  <c r="M2" i="5" s="1"/>
  <c r="L2" i="5" a="1"/>
  <c r="L2" i="5"/>
  <c r="K2" i="5" a="1"/>
  <c r="K2" i="5" s="1"/>
  <c r="J2" i="5" a="1"/>
  <c r="J2" i="5" s="1"/>
  <c r="I2" i="5" a="1"/>
  <c r="I2" i="5" s="1"/>
  <c r="H2" i="5" a="1"/>
  <c r="H2" i="5"/>
  <c r="G2" i="5" a="1"/>
  <c r="G2" i="5" s="1"/>
  <c r="F2" i="5" a="1"/>
  <c r="F2" i="5" s="1"/>
  <c r="E2" i="5" a="1"/>
  <c r="E2" i="5" s="1"/>
  <c r="D2" i="5" a="1"/>
  <c r="D2" i="5"/>
  <c r="C2" i="5" a="1"/>
  <c r="C2" i="5" s="1"/>
  <c r="B8" i="5" a="1"/>
  <c r="B8" i="5" s="1"/>
  <c r="B7" i="5" a="1"/>
  <c r="B7" i="5" s="1"/>
  <c r="B6" i="5" a="1"/>
  <c r="B6" i="5" s="1"/>
  <c r="B5" i="5" a="1"/>
  <c r="B5" i="5" s="1"/>
  <c r="B4" i="5" a="1"/>
  <c r="B4" i="5" s="1"/>
  <c r="B3" i="5" a="1"/>
  <c r="B3" i="5" s="1"/>
  <c r="B2" i="5" a="1"/>
  <c r="B2" i="5" s="1"/>
  <c r="B2" i="26" a="1"/>
  <c r="B2" i="26" s="1"/>
  <c r="AG8" i="26" a="1"/>
  <c r="AG8" i="26" s="1"/>
  <c r="AF8" i="26" a="1"/>
  <c r="AF8" i="26" s="1"/>
  <c r="AE8" i="26" a="1"/>
  <c r="AE8" i="26" s="1"/>
  <c r="AD8" i="26" a="1"/>
  <c r="AD8" i="26"/>
  <c r="AC8" i="26" a="1"/>
  <c r="AC8" i="26" s="1"/>
  <c r="AB8" i="26" a="1"/>
  <c r="AB8" i="26" s="1"/>
  <c r="AA8" i="26" a="1"/>
  <c r="AA8" i="26" s="1"/>
  <c r="Z8" i="26" a="1"/>
  <c r="Z8" i="26"/>
  <c r="Y8" i="26" a="1"/>
  <c r="Y8" i="26" s="1"/>
  <c r="X8" i="26" a="1"/>
  <c r="X8" i="26" s="1"/>
  <c r="W8" i="26" a="1"/>
  <c r="W8" i="26" s="1"/>
  <c r="V8" i="26" a="1"/>
  <c r="V8" i="26"/>
  <c r="U8" i="26" a="1"/>
  <c r="U8" i="26" s="1"/>
  <c r="T8" i="26" a="1"/>
  <c r="T8" i="26" s="1"/>
  <c r="S8" i="26" a="1"/>
  <c r="S8" i="26" s="1"/>
  <c r="R8" i="26" a="1"/>
  <c r="R8" i="26"/>
  <c r="Q8" i="26" a="1"/>
  <c r="Q8" i="26" s="1"/>
  <c r="P8" i="26" a="1"/>
  <c r="P8" i="26" s="1"/>
  <c r="O8" i="26" a="1"/>
  <c r="O8" i="26" s="1"/>
  <c r="N8" i="26" a="1"/>
  <c r="N8" i="26"/>
  <c r="M8" i="26" a="1"/>
  <c r="M8" i="26" s="1"/>
  <c r="L8" i="26" a="1"/>
  <c r="L8" i="26" s="1"/>
  <c r="K8" i="26" a="1"/>
  <c r="K8" i="26" s="1"/>
  <c r="J8" i="26" a="1"/>
  <c r="J8" i="26"/>
  <c r="I8" i="26" a="1"/>
  <c r="I8" i="26" s="1"/>
  <c r="H8" i="26" a="1"/>
  <c r="H8" i="26" s="1"/>
  <c r="G8" i="26" a="1"/>
  <c r="G8" i="26" s="1"/>
  <c r="F8" i="26" a="1"/>
  <c r="F8" i="26"/>
  <c r="E8" i="26" a="1"/>
  <c r="E8" i="26" s="1"/>
  <c r="D8" i="26" a="1"/>
  <c r="D8" i="26" s="1"/>
  <c r="C8" i="26" a="1"/>
  <c r="C8" i="26" s="1"/>
  <c r="AG7" i="26" a="1"/>
  <c r="AG7" i="26"/>
  <c r="AF7" i="26" a="1"/>
  <c r="AF7" i="26" s="1"/>
  <c r="AE7" i="26" a="1"/>
  <c r="AE7" i="26" s="1"/>
  <c r="AD7" i="26" a="1"/>
  <c r="AD7" i="26" s="1"/>
  <c r="AC7" i="26" a="1"/>
  <c r="AC7" i="26"/>
  <c r="AB7" i="26" a="1"/>
  <c r="AB7" i="26" s="1"/>
  <c r="AA7" i="26" a="1"/>
  <c r="AA7" i="26" s="1"/>
  <c r="Z7" i="26" a="1"/>
  <c r="Z7" i="26" s="1"/>
  <c r="Y7" i="26" a="1"/>
  <c r="Y7" i="26"/>
  <c r="X7" i="26" a="1"/>
  <c r="X7" i="26" s="1"/>
  <c r="W7" i="26" a="1"/>
  <c r="W7" i="26" s="1"/>
  <c r="V7" i="26" a="1"/>
  <c r="V7" i="26" s="1"/>
  <c r="U7" i="26" a="1"/>
  <c r="U7" i="26"/>
  <c r="T7" i="26" a="1"/>
  <c r="T7" i="26" s="1"/>
  <c r="S7" i="26" a="1"/>
  <c r="S7" i="26" s="1"/>
  <c r="R7" i="26" a="1"/>
  <c r="R7" i="26" s="1"/>
  <c r="Q7" i="26" a="1"/>
  <c r="Q7" i="26"/>
  <c r="P7" i="26" a="1"/>
  <c r="P7" i="26" s="1"/>
  <c r="O7" i="26" a="1"/>
  <c r="O7" i="26" s="1"/>
  <c r="N7" i="26" a="1"/>
  <c r="N7" i="26" s="1"/>
  <c r="M7" i="26" a="1"/>
  <c r="M7" i="26"/>
  <c r="L7" i="26" a="1"/>
  <c r="L7" i="26" s="1"/>
  <c r="K7" i="26" a="1"/>
  <c r="K7" i="26" s="1"/>
  <c r="J7" i="26" a="1"/>
  <c r="J7" i="26" s="1"/>
  <c r="I7" i="26" a="1"/>
  <c r="I7" i="26"/>
  <c r="H7" i="26" a="1"/>
  <c r="H7" i="26" s="1"/>
  <c r="G7" i="26" a="1"/>
  <c r="G7" i="26" s="1"/>
  <c r="F7" i="26" a="1"/>
  <c r="F7" i="26" s="1"/>
  <c r="E7" i="26" a="1"/>
  <c r="E7" i="26"/>
  <c r="D7" i="26" a="1"/>
  <c r="D7" i="26" s="1"/>
  <c r="C7" i="26" a="1"/>
  <c r="C7" i="26" s="1"/>
  <c r="AG6" i="26" a="1"/>
  <c r="AG6" i="26" s="1"/>
  <c r="AF6" i="26" a="1"/>
  <c r="AF6" i="26"/>
  <c r="AE6" i="26" a="1"/>
  <c r="AE6" i="26" s="1"/>
  <c r="AD6" i="26" a="1"/>
  <c r="AD6" i="26" s="1"/>
  <c r="AC6" i="26" a="1"/>
  <c r="AC6" i="26" s="1"/>
  <c r="AB6" i="26" a="1"/>
  <c r="AB6" i="26"/>
  <c r="AA6" i="26" a="1"/>
  <c r="AA6" i="26" s="1"/>
  <c r="Z6" i="26" a="1"/>
  <c r="Z6" i="26" s="1"/>
  <c r="Y6" i="26" a="1"/>
  <c r="Y6" i="26" s="1"/>
  <c r="X6" i="26" a="1"/>
  <c r="X6" i="26"/>
  <c r="W6" i="26" a="1"/>
  <c r="W6" i="26" s="1"/>
  <c r="V6" i="26" a="1"/>
  <c r="V6" i="26" s="1"/>
  <c r="U6" i="26" a="1"/>
  <c r="U6" i="26" s="1"/>
  <c r="T6" i="26" a="1"/>
  <c r="T6" i="26"/>
  <c r="S6" i="26" a="1"/>
  <c r="S6" i="26" s="1"/>
  <c r="R6" i="26" a="1"/>
  <c r="R6" i="26" s="1"/>
  <c r="Q6" i="26" a="1"/>
  <c r="Q6" i="26" s="1"/>
  <c r="P6" i="26" a="1"/>
  <c r="P6" i="26"/>
  <c r="O6" i="26" a="1"/>
  <c r="O6" i="26" s="1"/>
  <c r="N6" i="26" a="1"/>
  <c r="N6" i="26" s="1"/>
  <c r="M6" i="26" a="1"/>
  <c r="M6" i="26" s="1"/>
  <c r="L6" i="26" a="1"/>
  <c r="L6" i="26"/>
  <c r="K6" i="26" a="1"/>
  <c r="K6" i="26" s="1"/>
  <c r="J6" i="26" a="1"/>
  <c r="J6" i="26" s="1"/>
  <c r="I6" i="26" a="1"/>
  <c r="I6" i="26" s="1"/>
  <c r="H6" i="26" a="1"/>
  <c r="H6" i="26"/>
  <c r="G6" i="26" a="1"/>
  <c r="G6" i="26" s="1"/>
  <c r="F6" i="26" a="1"/>
  <c r="F6" i="26" s="1"/>
  <c r="E6" i="26" a="1"/>
  <c r="E6" i="26" s="1"/>
  <c r="D6" i="26" a="1"/>
  <c r="D6" i="26"/>
  <c r="C6" i="26" a="1"/>
  <c r="C6" i="26" s="1"/>
  <c r="AG5" i="26" a="1"/>
  <c r="AG5" i="26" s="1"/>
  <c r="AF5" i="26" a="1"/>
  <c r="AF5" i="26" s="1"/>
  <c r="AE5" i="26" a="1"/>
  <c r="AE5" i="26"/>
  <c r="AD5" i="26" a="1"/>
  <c r="AD5" i="26" s="1"/>
  <c r="AC5" i="26" a="1"/>
  <c r="AC5" i="26" s="1"/>
  <c r="AB5" i="26" a="1"/>
  <c r="AB5" i="26" s="1"/>
  <c r="AA5" i="26" a="1"/>
  <c r="AA5" i="26"/>
  <c r="Z5" i="26" a="1"/>
  <c r="Z5" i="26" s="1"/>
  <c r="Y5" i="26" a="1"/>
  <c r="Y5" i="26" s="1"/>
  <c r="X5" i="26" a="1"/>
  <c r="X5" i="26" s="1"/>
  <c r="W5" i="26" a="1"/>
  <c r="W5" i="26"/>
  <c r="V5" i="26" a="1"/>
  <c r="V5" i="26" s="1"/>
  <c r="U5" i="26" a="1"/>
  <c r="U5" i="26" s="1"/>
  <c r="T5" i="26" a="1"/>
  <c r="T5" i="26" s="1"/>
  <c r="S5" i="26" a="1"/>
  <c r="S5" i="26"/>
  <c r="R5" i="26" a="1"/>
  <c r="R5" i="26" s="1"/>
  <c r="Q5" i="26" a="1"/>
  <c r="Q5" i="26" s="1"/>
  <c r="P5" i="26" a="1"/>
  <c r="P5" i="26" s="1"/>
  <c r="O5" i="26" a="1"/>
  <c r="O5" i="26"/>
  <c r="N5" i="26" a="1"/>
  <c r="N5" i="26" s="1"/>
  <c r="M5" i="26" a="1"/>
  <c r="M5" i="26" s="1"/>
  <c r="L5" i="26" a="1"/>
  <c r="L5" i="26" s="1"/>
  <c r="K5" i="26" a="1"/>
  <c r="K5" i="26"/>
  <c r="J5" i="26" a="1"/>
  <c r="J5" i="26" s="1"/>
  <c r="I5" i="26" a="1"/>
  <c r="I5" i="26" s="1"/>
  <c r="H5" i="26" a="1"/>
  <c r="H5" i="26" s="1"/>
  <c r="G5" i="26" a="1"/>
  <c r="G5" i="26"/>
  <c r="F5" i="26" a="1"/>
  <c r="F5" i="26" s="1"/>
  <c r="E5" i="26" a="1"/>
  <c r="E5" i="26" s="1"/>
  <c r="D5" i="26" a="1"/>
  <c r="D5" i="26" s="1"/>
  <c r="C5" i="26" a="1"/>
  <c r="C5" i="26"/>
  <c r="AG4" i="26" a="1"/>
  <c r="AG4" i="26" s="1"/>
  <c r="AF4" i="26" a="1"/>
  <c r="AF4" i="26" s="1"/>
  <c r="AE4" i="26" a="1"/>
  <c r="AE4" i="26" s="1"/>
  <c r="AD4" i="26" a="1"/>
  <c r="AD4" i="26"/>
  <c r="AC4" i="26" a="1"/>
  <c r="AC4" i="26" s="1"/>
  <c r="AB4" i="26" a="1"/>
  <c r="AB4" i="26" s="1"/>
  <c r="AA4" i="26" a="1"/>
  <c r="AA4" i="26" s="1"/>
  <c r="Z4" i="26" a="1"/>
  <c r="Z4" i="26"/>
  <c r="Y4" i="26" a="1"/>
  <c r="Y4" i="26" s="1"/>
  <c r="X4" i="26" a="1"/>
  <c r="X4" i="26" s="1"/>
  <c r="W4" i="26" a="1"/>
  <c r="W4" i="26" s="1"/>
  <c r="V4" i="26" a="1"/>
  <c r="V4" i="26"/>
  <c r="U4" i="26" a="1"/>
  <c r="U4" i="26" s="1"/>
  <c r="T4" i="26" a="1"/>
  <c r="T4" i="26" s="1"/>
  <c r="S4" i="26" a="1"/>
  <c r="S4" i="26" s="1"/>
  <c r="R4" i="26" a="1"/>
  <c r="R4" i="26"/>
  <c r="Q4" i="26" a="1"/>
  <c r="Q4" i="26" s="1"/>
  <c r="P4" i="26" a="1"/>
  <c r="P4" i="26" s="1"/>
  <c r="O4" i="26" a="1"/>
  <c r="O4" i="26" s="1"/>
  <c r="N4" i="26" a="1"/>
  <c r="N4" i="26"/>
  <c r="M4" i="26" a="1"/>
  <c r="M4" i="26" s="1"/>
  <c r="L4" i="26" a="1"/>
  <c r="L4" i="26" s="1"/>
  <c r="K4" i="26" a="1"/>
  <c r="K4" i="26" s="1"/>
  <c r="J4" i="26" a="1"/>
  <c r="J4" i="26"/>
  <c r="I4" i="26" a="1"/>
  <c r="I4" i="26" s="1"/>
  <c r="H4" i="26" a="1"/>
  <c r="H4" i="26" s="1"/>
  <c r="G4" i="26" a="1"/>
  <c r="G4" i="26" s="1"/>
  <c r="F4" i="26" a="1"/>
  <c r="F4" i="26"/>
  <c r="E4" i="26" a="1"/>
  <c r="E4" i="26" s="1"/>
  <c r="D4" i="26" a="1"/>
  <c r="D4" i="26" s="1"/>
  <c r="C4" i="26" a="1"/>
  <c r="C4" i="26" s="1"/>
  <c r="AG3" i="26" a="1"/>
  <c r="AG3" i="26"/>
  <c r="AF3" i="26" a="1"/>
  <c r="AF3" i="26" s="1"/>
  <c r="AE3" i="26" a="1"/>
  <c r="AE3" i="26" s="1"/>
  <c r="AD3" i="26" a="1"/>
  <c r="AD3" i="26" s="1"/>
  <c r="AC3" i="26" a="1"/>
  <c r="AC3" i="26"/>
  <c r="AB3" i="26" a="1"/>
  <c r="AB3" i="26" s="1"/>
  <c r="AA3" i="26" a="1"/>
  <c r="AA3" i="26" s="1"/>
  <c r="Z3" i="26" a="1"/>
  <c r="Z3" i="26" s="1"/>
  <c r="Y3" i="26" a="1"/>
  <c r="Y3" i="26"/>
  <c r="X3" i="26" a="1"/>
  <c r="X3" i="26" s="1"/>
  <c r="W3" i="26" a="1"/>
  <c r="W3" i="26" s="1"/>
  <c r="V3" i="26" a="1"/>
  <c r="V3" i="26" s="1"/>
  <c r="U3" i="26" a="1"/>
  <c r="U3" i="26"/>
  <c r="T3" i="26" a="1"/>
  <c r="T3" i="26" s="1"/>
  <c r="S3" i="26" a="1"/>
  <c r="S3" i="26" s="1"/>
  <c r="R3" i="26" a="1"/>
  <c r="R3" i="26" s="1"/>
  <c r="Q3" i="26" a="1"/>
  <c r="Q3" i="26"/>
  <c r="P3" i="26" a="1"/>
  <c r="P3" i="26" s="1"/>
  <c r="O3" i="26" a="1"/>
  <c r="O3" i="26" s="1"/>
  <c r="N3" i="26" a="1"/>
  <c r="N3" i="26" s="1"/>
  <c r="M3" i="26" a="1"/>
  <c r="M3" i="26"/>
  <c r="L3" i="26" a="1"/>
  <c r="L3" i="26" s="1"/>
  <c r="K3" i="26" a="1"/>
  <c r="K3" i="26" s="1"/>
  <c r="J3" i="26" a="1"/>
  <c r="J3" i="26" s="1"/>
  <c r="I3" i="26" a="1"/>
  <c r="I3" i="26"/>
  <c r="H3" i="26" a="1"/>
  <c r="H3" i="26" s="1"/>
  <c r="G3" i="26" a="1"/>
  <c r="G3" i="26" s="1"/>
  <c r="F3" i="26" a="1"/>
  <c r="F3" i="26" s="1"/>
  <c r="E3" i="26" a="1"/>
  <c r="E3" i="26"/>
  <c r="D3" i="26" a="1"/>
  <c r="D3" i="26" s="1"/>
  <c r="C3" i="26" a="1"/>
  <c r="C3" i="26" s="1"/>
  <c r="AG2" i="26" a="1"/>
  <c r="AG2" i="26" s="1"/>
  <c r="AF2" i="26" a="1"/>
  <c r="AF2" i="26"/>
  <c r="AE2" i="26" a="1"/>
  <c r="AE2" i="26" s="1"/>
  <c r="AD2" i="26" a="1"/>
  <c r="AD2" i="26" s="1"/>
  <c r="AC2" i="26" a="1"/>
  <c r="AC2" i="26" s="1"/>
  <c r="AB2" i="26" a="1"/>
  <c r="AB2" i="26"/>
  <c r="AA2" i="26" a="1"/>
  <c r="AA2" i="26" s="1"/>
  <c r="Z2" i="26" a="1"/>
  <c r="Z2" i="26" s="1"/>
  <c r="Y2" i="26" a="1"/>
  <c r="Y2" i="26" s="1"/>
  <c r="X2" i="26" a="1"/>
  <c r="X2" i="26"/>
  <c r="W2" i="26" a="1"/>
  <c r="W2" i="26" s="1"/>
  <c r="V2" i="26" a="1"/>
  <c r="V2" i="26" s="1"/>
  <c r="U2" i="26" a="1"/>
  <c r="U2" i="26" s="1"/>
  <c r="T2" i="26" a="1"/>
  <c r="T2" i="26"/>
  <c r="S2" i="26" a="1"/>
  <c r="S2" i="26" s="1"/>
  <c r="R2" i="26" a="1"/>
  <c r="R2" i="26" s="1"/>
  <c r="Q2" i="26" a="1"/>
  <c r="Q2" i="26" s="1"/>
  <c r="P2" i="26" a="1"/>
  <c r="P2" i="26"/>
  <c r="O2" i="26" a="1"/>
  <c r="O2" i="26" s="1"/>
  <c r="N2" i="26" a="1"/>
  <c r="N2" i="26" s="1"/>
  <c r="M2" i="26" a="1"/>
  <c r="M2" i="26" s="1"/>
  <c r="L2" i="26" a="1"/>
  <c r="L2" i="26"/>
  <c r="K2" i="26" a="1"/>
  <c r="K2" i="26" s="1"/>
  <c r="J2" i="26" a="1"/>
  <c r="J2" i="26" s="1"/>
  <c r="I2" i="26" a="1"/>
  <c r="I2" i="26" s="1"/>
  <c r="H2" i="26" a="1"/>
  <c r="H2" i="26"/>
  <c r="G2" i="26" a="1"/>
  <c r="G2" i="26" s="1"/>
  <c r="F2" i="26" a="1"/>
  <c r="F2" i="26" s="1"/>
  <c r="E2" i="26" a="1"/>
  <c r="E2" i="26" s="1"/>
  <c r="D2" i="26" a="1"/>
  <c r="D2" i="26"/>
  <c r="C2" i="26" a="1"/>
  <c r="C2" i="26" s="1"/>
  <c r="B8" i="26" a="1"/>
  <c r="B8" i="26" s="1"/>
  <c r="B7" i="26" a="1"/>
  <c r="B7" i="26" s="1"/>
  <c r="B6" i="26" a="1"/>
  <c r="B6" i="26" s="1"/>
  <c r="B5" i="26" a="1"/>
  <c r="B5" i="26" s="1"/>
  <c r="B4" i="26" a="1"/>
  <c r="B4" i="26" s="1"/>
  <c r="B3" i="26" a="1"/>
  <c r="B3" i="26" s="1"/>
  <c r="AL77" i="25"/>
  <c r="AK77" i="25"/>
  <c r="AJ77" i="25"/>
  <c r="AI77" i="25"/>
  <c r="AH77" i="25"/>
  <c r="AG77" i="25"/>
  <c r="AF77" i="25"/>
  <c r="AE77" i="25"/>
  <c r="AD77" i="25"/>
  <c r="AC77" i="25"/>
  <c r="AB77" i="25"/>
  <c r="AA77" i="25"/>
  <c r="Z77" i="25"/>
  <c r="Y77" i="25"/>
  <c r="X77" i="25"/>
  <c r="W77" i="25"/>
  <c r="V77" i="25"/>
  <c r="U77" i="25"/>
  <c r="T77" i="25"/>
  <c r="S77" i="25"/>
  <c r="R77" i="25"/>
  <c r="Q77" i="25"/>
  <c r="P77" i="25"/>
  <c r="O77" i="25"/>
  <c r="N77" i="25"/>
  <c r="M77" i="25"/>
  <c r="L77" i="25"/>
  <c r="K77" i="25"/>
  <c r="J77" i="25"/>
  <c r="I77" i="25"/>
  <c r="H77" i="25"/>
  <c r="AL76" i="25"/>
  <c r="AK76" i="25"/>
  <c r="AJ76" i="25"/>
  <c r="AI76" i="25"/>
  <c r="AH76" i="25"/>
  <c r="AG76" i="25"/>
  <c r="AF76" i="25"/>
  <c r="AE76" i="25"/>
  <c r="AD76" i="25"/>
  <c r="AC76" i="25"/>
  <c r="AB76" i="25"/>
  <c r="AA76" i="25"/>
  <c r="Z76" i="25"/>
  <c r="Y76" i="25"/>
  <c r="X76" i="25"/>
  <c r="W76" i="25"/>
  <c r="V76" i="25"/>
  <c r="U76" i="25"/>
  <c r="T76" i="25"/>
  <c r="S76" i="25"/>
  <c r="R76" i="25"/>
  <c r="Q76" i="25"/>
  <c r="P76" i="25"/>
  <c r="O76" i="25"/>
  <c r="N76" i="25"/>
  <c r="M76" i="25"/>
  <c r="L76" i="25"/>
  <c r="K76" i="25"/>
  <c r="J76" i="25"/>
  <c r="I76" i="25"/>
  <c r="H76" i="25"/>
  <c r="AL75" i="25"/>
  <c r="AK75" i="25"/>
  <c r="AJ75" i="25"/>
  <c r="AI75" i="25"/>
  <c r="AH75" i="25"/>
  <c r="AG75" i="25"/>
  <c r="AF75" i="25"/>
  <c r="AE75" i="25"/>
  <c r="AD75" i="25"/>
  <c r="AC75" i="25"/>
  <c r="AB75" i="25"/>
  <c r="AA75" i="25"/>
  <c r="Z75" i="25"/>
  <c r="Y75" i="25"/>
  <c r="X75" i="25"/>
  <c r="W75" i="25"/>
  <c r="V75" i="25"/>
  <c r="U75" i="25"/>
  <c r="T75" i="25"/>
  <c r="S75" i="25"/>
  <c r="R75" i="25"/>
  <c r="Q75" i="25"/>
  <c r="P75" i="25"/>
  <c r="O75" i="25"/>
  <c r="N75" i="25"/>
  <c r="M75" i="25"/>
  <c r="L75" i="25"/>
  <c r="K75" i="25"/>
  <c r="J75" i="25"/>
  <c r="I75" i="25"/>
  <c r="H75" i="25"/>
  <c r="AL74" i="25"/>
  <c r="AK74" i="25"/>
  <c r="AJ74" i="25"/>
  <c r="AI74" i="25"/>
  <c r="AH74" i="25"/>
  <c r="AG74" i="25"/>
  <c r="AF74" i="25"/>
  <c r="AE74" i="25"/>
  <c r="AD74" i="25"/>
  <c r="AC74" i="25"/>
  <c r="AB74" i="25"/>
  <c r="AA74" i="25"/>
  <c r="Z74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K74" i="25"/>
  <c r="J74" i="25"/>
  <c r="I74" i="25"/>
  <c r="H74" i="25"/>
  <c r="AL73" i="25"/>
  <c r="AK73" i="25"/>
  <c r="AJ73" i="25"/>
  <c r="AI73" i="25"/>
  <c r="AH73" i="25"/>
  <c r="AG73" i="25"/>
  <c r="AF73" i="25"/>
  <c r="AE73" i="25"/>
  <c r="AD73" i="25"/>
  <c r="AC73" i="25"/>
  <c r="AB73" i="25"/>
  <c r="AA73" i="25"/>
  <c r="Z73" i="25"/>
  <c r="Y73" i="25"/>
  <c r="X73" i="25"/>
  <c r="W73" i="25"/>
  <c r="V73" i="25"/>
  <c r="U73" i="25"/>
  <c r="T73" i="25"/>
  <c r="S73" i="25"/>
  <c r="R73" i="25"/>
  <c r="Q73" i="25"/>
  <c r="P73" i="25"/>
  <c r="O73" i="25"/>
  <c r="N73" i="25"/>
  <c r="M73" i="25"/>
  <c r="L73" i="25"/>
  <c r="K73" i="25"/>
  <c r="J73" i="25"/>
  <c r="I73" i="25"/>
  <c r="H73" i="25"/>
  <c r="AL72" i="25"/>
  <c r="AK72" i="25"/>
  <c r="AJ72" i="25"/>
  <c r="AI72" i="25"/>
  <c r="AH72" i="25"/>
  <c r="AG72" i="25"/>
  <c r="AF72" i="25"/>
  <c r="AE72" i="25"/>
  <c r="AD72" i="25"/>
  <c r="AC72" i="25"/>
  <c r="AB72" i="25"/>
  <c r="AA72" i="25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L72" i="25"/>
  <c r="K72" i="25"/>
  <c r="J72" i="25"/>
  <c r="I72" i="25"/>
  <c r="H72" i="25"/>
  <c r="AL71" i="25"/>
  <c r="AK71" i="25"/>
  <c r="AJ71" i="25"/>
  <c r="AI71" i="25"/>
  <c r="AH71" i="25"/>
  <c r="AG71" i="25"/>
  <c r="AF71" i="25"/>
  <c r="AE71" i="25"/>
  <c r="AD71" i="25"/>
  <c r="AC71" i="25"/>
  <c r="AB71" i="25"/>
  <c r="AA71" i="25"/>
  <c r="Z71" i="25"/>
  <c r="Y71" i="25"/>
  <c r="X71" i="25"/>
  <c r="W71" i="25"/>
  <c r="V71" i="25"/>
  <c r="U71" i="25"/>
  <c r="T71" i="25"/>
  <c r="S71" i="25"/>
  <c r="R71" i="25"/>
  <c r="Q71" i="25"/>
  <c r="P71" i="25"/>
  <c r="O71" i="25"/>
  <c r="N71" i="25"/>
  <c r="M71" i="25"/>
  <c r="L71" i="25"/>
  <c r="K71" i="25"/>
  <c r="J71" i="25"/>
  <c r="I71" i="25"/>
  <c r="H71" i="25"/>
  <c r="AL70" i="25"/>
  <c r="AK70" i="25"/>
  <c r="AJ70" i="25"/>
  <c r="AI70" i="25"/>
  <c r="AH70" i="25"/>
  <c r="AG70" i="25"/>
  <c r="AF70" i="25"/>
  <c r="AE70" i="25"/>
  <c r="AD70" i="25"/>
  <c r="AC70" i="25"/>
  <c r="AB70" i="25"/>
  <c r="AA70" i="25"/>
  <c r="Z70" i="25"/>
  <c r="Y70" i="25"/>
  <c r="X70" i="25"/>
  <c r="W70" i="25"/>
  <c r="V70" i="25"/>
  <c r="U70" i="25"/>
  <c r="T70" i="25"/>
  <c r="S70" i="25"/>
  <c r="R70" i="25"/>
  <c r="Q70" i="25"/>
  <c r="P70" i="25"/>
  <c r="O70" i="25"/>
  <c r="N70" i="25"/>
  <c r="M70" i="25"/>
  <c r="L70" i="25"/>
  <c r="K70" i="25"/>
  <c r="J70" i="25"/>
  <c r="I70" i="25"/>
  <c r="H70" i="25"/>
  <c r="AL69" i="25"/>
  <c r="AK69" i="25"/>
  <c r="AJ69" i="25"/>
  <c r="AI69" i="25"/>
  <c r="AH69" i="25"/>
  <c r="AG69" i="25"/>
  <c r="AF69" i="25"/>
  <c r="AE69" i="25"/>
  <c r="AD69" i="25"/>
  <c r="AC69" i="25"/>
  <c r="AB69" i="25"/>
  <c r="AA69" i="25"/>
  <c r="Z69" i="25"/>
  <c r="Y69" i="25"/>
  <c r="X69" i="25"/>
  <c r="W69" i="25"/>
  <c r="V69" i="25"/>
  <c r="U69" i="25"/>
  <c r="T69" i="25"/>
  <c r="S69" i="25"/>
  <c r="R69" i="25"/>
  <c r="Q69" i="25"/>
  <c r="P69" i="25"/>
  <c r="O69" i="25"/>
  <c r="N69" i="25"/>
  <c r="M69" i="25"/>
  <c r="L69" i="25"/>
  <c r="K69" i="25"/>
  <c r="J69" i="25"/>
  <c r="I69" i="25"/>
  <c r="H69" i="25"/>
  <c r="AL68" i="25"/>
  <c r="AK68" i="25"/>
  <c r="AJ68" i="25"/>
  <c r="AI68" i="25"/>
  <c r="AH68" i="25"/>
  <c r="AG68" i="25"/>
  <c r="AF68" i="25"/>
  <c r="AE68" i="25"/>
  <c r="AD68" i="25"/>
  <c r="AC68" i="25"/>
  <c r="AB68" i="25"/>
  <c r="AA68" i="25"/>
  <c r="Z68" i="25"/>
  <c r="Y68" i="25"/>
  <c r="X68" i="25"/>
  <c r="W68" i="25"/>
  <c r="V68" i="25"/>
  <c r="U68" i="25"/>
  <c r="T68" i="25"/>
  <c r="S68" i="25"/>
  <c r="R68" i="25"/>
  <c r="Q68" i="25"/>
  <c r="P68" i="25"/>
  <c r="O68" i="25"/>
  <c r="N68" i="25"/>
  <c r="M68" i="25"/>
  <c r="L68" i="25"/>
  <c r="K68" i="25"/>
  <c r="J68" i="25"/>
  <c r="I68" i="25"/>
  <c r="H68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N67" i="25"/>
  <c r="M67" i="25"/>
  <c r="L67" i="25"/>
  <c r="K67" i="25"/>
  <c r="J67" i="25"/>
  <c r="I67" i="25"/>
  <c r="H67" i="25"/>
  <c r="AL66" i="25"/>
  <c r="AK66" i="25"/>
  <c r="AJ66" i="25"/>
  <c r="AI66" i="25"/>
  <c r="AH66" i="25"/>
  <c r="AG66" i="25"/>
  <c r="AF66" i="25"/>
  <c r="AE66" i="25"/>
  <c r="AD66" i="25"/>
  <c r="AC66" i="25"/>
  <c r="AB66" i="25"/>
  <c r="AA66" i="25"/>
  <c r="Z66" i="25"/>
  <c r="Y66" i="25"/>
  <c r="X66" i="25"/>
  <c r="W66" i="25"/>
  <c r="V66" i="25"/>
  <c r="U66" i="25"/>
  <c r="T66" i="25"/>
  <c r="S66" i="25"/>
  <c r="R66" i="25"/>
  <c r="Q66" i="25"/>
  <c r="P66" i="25"/>
  <c r="O66" i="25"/>
  <c r="N66" i="25"/>
  <c r="M66" i="25"/>
  <c r="L66" i="25"/>
  <c r="K66" i="25"/>
  <c r="J66" i="25"/>
  <c r="I66" i="25"/>
  <c r="H66" i="25"/>
  <c r="AL65" i="25"/>
  <c r="AK65" i="25"/>
  <c r="AJ65" i="25"/>
  <c r="AI65" i="25"/>
  <c r="AH65" i="25"/>
  <c r="AG65" i="25"/>
  <c r="AF65" i="25"/>
  <c r="AE65" i="25"/>
  <c r="AD65" i="25"/>
  <c r="AC65" i="25"/>
  <c r="AB65" i="25"/>
  <c r="AA65" i="25"/>
  <c r="Z65" i="25"/>
  <c r="Y65" i="25"/>
  <c r="X65" i="25"/>
  <c r="W65" i="25"/>
  <c r="V65" i="25"/>
  <c r="U65" i="25"/>
  <c r="T65" i="25"/>
  <c r="S65" i="25"/>
  <c r="R65" i="25"/>
  <c r="Q65" i="25"/>
  <c r="P65" i="25"/>
  <c r="O65" i="25"/>
  <c r="N65" i="25"/>
  <c r="M65" i="25"/>
  <c r="L65" i="25"/>
  <c r="K65" i="25"/>
  <c r="J65" i="25"/>
  <c r="I65" i="25"/>
  <c r="H65" i="25"/>
  <c r="AL64" i="25"/>
  <c r="AK64" i="25"/>
  <c r="AJ64" i="25"/>
  <c r="AI64" i="25"/>
  <c r="AH64" i="25"/>
  <c r="AG64" i="25"/>
  <c r="AF64" i="25"/>
  <c r="AE64" i="25"/>
  <c r="AD64" i="25"/>
  <c r="AC64" i="25"/>
  <c r="AB64" i="25"/>
  <c r="AA64" i="25"/>
  <c r="Z64" i="25"/>
  <c r="Y64" i="25"/>
  <c r="X64" i="25"/>
  <c r="W64" i="25"/>
  <c r="V64" i="25"/>
  <c r="U64" i="25"/>
  <c r="T64" i="25"/>
  <c r="S64" i="25"/>
  <c r="R64" i="25"/>
  <c r="Q64" i="25"/>
  <c r="P64" i="25"/>
  <c r="O64" i="25"/>
  <c r="N64" i="25"/>
  <c r="M64" i="25"/>
  <c r="L64" i="25"/>
  <c r="K64" i="25"/>
  <c r="J64" i="25"/>
  <c r="I64" i="25"/>
  <c r="H64" i="25"/>
  <c r="AL63" i="25"/>
  <c r="AK63" i="25"/>
  <c r="AJ63" i="25"/>
  <c r="AI63" i="25"/>
  <c r="AH63" i="25"/>
  <c r="AG63" i="25"/>
  <c r="AF63" i="25"/>
  <c r="AE63" i="25"/>
  <c r="AD63" i="25"/>
  <c r="AC63" i="25"/>
  <c r="AB63" i="25"/>
  <c r="AA63" i="25"/>
  <c r="Z63" i="25"/>
  <c r="Y63" i="25"/>
  <c r="X63" i="25"/>
  <c r="W63" i="25"/>
  <c r="V63" i="25"/>
  <c r="U63" i="25"/>
  <c r="T63" i="25"/>
  <c r="S63" i="25"/>
  <c r="R63" i="25"/>
  <c r="Q63" i="25"/>
  <c r="P63" i="25"/>
  <c r="O63" i="25"/>
  <c r="N63" i="25"/>
  <c r="M63" i="25"/>
  <c r="L63" i="25"/>
  <c r="K63" i="25"/>
  <c r="J63" i="25"/>
  <c r="I63" i="25"/>
  <c r="H63" i="25"/>
  <c r="AL62" i="25"/>
  <c r="AK62" i="25"/>
  <c r="AJ62" i="25"/>
  <c r="AI62" i="25"/>
  <c r="AH62" i="25"/>
  <c r="AG62" i="25"/>
  <c r="AF62" i="25"/>
  <c r="AE62" i="25"/>
  <c r="AD62" i="25"/>
  <c r="AC62" i="25"/>
  <c r="AB62" i="25"/>
  <c r="AA62" i="25"/>
  <c r="Z62" i="25"/>
  <c r="Y62" i="25"/>
  <c r="X62" i="25"/>
  <c r="W62" i="25"/>
  <c r="V62" i="25"/>
  <c r="U62" i="25"/>
  <c r="T62" i="25"/>
  <c r="S62" i="25"/>
  <c r="R62" i="25"/>
  <c r="Q62" i="25"/>
  <c r="P62" i="25"/>
  <c r="O62" i="25"/>
  <c r="N62" i="25"/>
  <c r="M62" i="25"/>
  <c r="L62" i="25"/>
  <c r="K62" i="25"/>
  <c r="J62" i="25"/>
  <c r="I62" i="25"/>
  <c r="H62" i="25"/>
  <c r="AL61" i="25"/>
  <c r="AK61" i="25"/>
  <c r="AJ61" i="25"/>
  <c r="AI61" i="25"/>
  <c r="AH61" i="25"/>
  <c r="AG61" i="25"/>
  <c r="AF61" i="25"/>
  <c r="AE61" i="25"/>
  <c r="AD61" i="25"/>
  <c r="AC61" i="25"/>
  <c r="AB61" i="25"/>
  <c r="AA61" i="25"/>
  <c r="Z61" i="25"/>
  <c r="Y61" i="25"/>
  <c r="X61" i="25"/>
  <c r="W61" i="25"/>
  <c r="V61" i="25"/>
  <c r="U61" i="25"/>
  <c r="T61" i="25"/>
  <c r="S61" i="25"/>
  <c r="R61" i="25"/>
  <c r="Q61" i="25"/>
  <c r="P61" i="25"/>
  <c r="O61" i="25"/>
  <c r="N61" i="25"/>
  <c r="M61" i="25"/>
  <c r="L61" i="25"/>
  <c r="K61" i="25"/>
  <c r="J61" i="25"/>
  <c r="I61" i="25"/>
  <c r="H61" i="25"/>
  <c r="AL60" i="25"/>
  <c r="AK60" i="25"/>
  <c r="AJ60" i="25"/>
  <c r="AI60" i="25"/>
  <c r="AH60" i="25"/>
  <c r="AG60" i="25"/>
  <c r="AF60" i="25"/>
  <c r="AE60" i="25"/>
  <c r="AD60" i="25"/>
  <c r="AC60" i="25"/>
  <c r="AB60" i="25"/>
  <c r="AA60" i="25"/>
  <c r="Z60" i="25"/>
  <c r="Y60" i="25"/>
  <c r="X60" i="25"/>
  <c r="W60" i="25"/>
  <c r="V60" i="25"/>
  <c r="U60" i="25"/>
  <c r="T60" i="25"/>
  <c r="S60" i="25"/>
  <c r="R60" i="25"/>
  <c r="Q60" i="25"/>
  <c r="P60" i="25"/>
  <c r="O60" i="25"/>
  <c r="N60" i="25"/>
  <c r="M60" i="25"/>
  <c r="L60" i="25"/>
  <c r="K60" i="25"/>
  <c r="J60" i="25"/>
  <c r="I60" i="25"/>
  <c r="H60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N59" i="25"/>
  <c r="M59" i="25"/>
  <c r="L59" i="25"/>
  <c r="K59" i="25"/>
  <c r="J59" i="25"/>
  <c r="I59" i="25"/>
  <c r="H59" i="25"/>
  <c r="AL58" i="25"/>
  <c r="AK58" i="25"/>
  <c r="AJ58" i="25"/>
  <c r="AI58" i="25"/>
  <c r="AH58" i="25"/>
  <c r="AG58" i="25"/>
  <c r="AF58" i="25"/>
  <c r="AE58" i="25"/>
  <c r="AD58" i="25"/>
  <c r="AC58" i="25"/>
  <c r="AB58" i="25"/>
  <c r="AA58" i="25"/>
  <c r="Z58" i="25"/>
  <c r="Y58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K58" i="25"/>
  <c r="J58" i="25"/>
  <c r="I58" i="25"/>
  <c r="H58" i="25"/>
  <c r="AL57" i="25"/>
  <c r="AK57" i="25"/>
  <c r="AJ57" i="25"/>
  <c r="AI57" i="25"/>
  <c r="AH57" i="25"/>
  <c r="AG57" i="25"/>
  <c r="AF57" i="25"/>
  <c r="AE57" i="25"/>
  <c r="AD57" i="25"/>
  <c r="AC57" i="25"/>
  <c r="AB57" i="25"/>
  <c r="AA57" i="25"/>
  <c r="Z57" i="25"/>
  <c r="Y57" i="25"/>
  <c r="X57" i="25"/>
  <c r="W57" i="25"/>
  <c r="V57" i="25"/>
  <c r="U57" i="25"/>
  <c r="T57" i="25"/>
  <c r="S57" i="25"/>
  <c r="R57" i="25"/>
  <c r="Q57" i="25"/>
  <c r="P57" i="25"/>
  <c r="O57" i="25"/>
  <c r="N57" i="25"/>
  <c r="M57" i="25"/>
  <c r="L57" i="25"/>
  <c r="K57" i="25"/>
  <c r="J57" i="25"/>
  <c r="I57" i="25"/>
  <c r="H57" i="25"/>
  <c r="AL56" i="25"/>
  <c r="AK56" i="25"/>
  <c r="AJ56" i="25"/>
  <c r="AI56" i="25"/>
  <c r="AH56" i="25"/>
  <c r="AG56" i="25"/>
  <c r="AF56" i="25"/>
  <c r="AE56" i="25"/>
  <c r="AD56" i="25"/>
  <c r="AC56" i="25"/>
  <c r="AB56" i="25"/>
  <c r="AA56" i="25"/>
  <c r="Z56" i="25"/>
  <c r="Y56" i="25"/>
  <c r="X56" i="25"/>
  <c r="W56" i="25"/>
  <c r="V56" i="25"/>
  <c r="U56" i="25"/>
  <c r="T56" i="25"/>
  <c r="S56" i="25"/>
  <c r="R56" i="25"/>
  <c r="Q56" i="25"/>
  <c r="P56" i="25"/>
  <c r="O56" i="25"/>
  <c r="N56" i="25"/>
  <c r="M56" i="25"/>
  <c r="L56" i="25"/>
  <c r="K56" i="25"/>
  <c r="J56" i="25"/>
  <c r="I56" i="25"/>
  <c r="H56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N55" i="25"/>
  <c r="M55" i="25"/>
  <c r="L55" i="25"/>
  <c r="K55" i="25"/>
  <c r="J55" i="25"/>
  <c r="I55" i="25"/>
  <c r="H55" i="25"/>
  <c r="AL54" i="25"/>
  <c r="AK54" i="25"/>
  <c r="AJ54" i="25"/>
  <c r="AI54" i="25"/>
  <c r="AH54" i="25"/>
  <c r="AG54" i="25"/>
  <c r="AF54" i="25"/>
  <c r="AE54" i="25"/>
  <c r="AD54" i="25"/>
  <c r="AC54" i="25"/>
  <c r="AB54" i="25"/>
  <c r="AA54" i="25"/>
  <c r="Z54" i="25"/>
  <c r="Y54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K54" i="25"/>
  <c r="J54" i="25"/>
  <c r="I54" i="25"/>
  <c r="H54" i="25"/>
  <c r="AL53" i="25"/>
  <c r="AK53" i="25"/>
  <c r="AJ53" i="25"/>
  <c r="AI53" i="25"/>
  <c r="AH53" i="25"/>
  <c r="AG53" i="25"/>
  <c r="AF53" i="25"/>
  <c r="AE53" i="25"/>
  <c r="AD53" i="25"/>
  <c r="AC53" i="25"/>
  <c r="AB53" i="25"/>
  <c r="AA53" i="25"/>
  <c r="Z53" i="25"/>
  <c r="Y53" i="25"/>
  <c r="X53" i="25"/>
  <c r="W53" i="25"/>
  <c r="V53" i="25"/>
  <c r="U53" i="25"/>
  <c r="T53" i="25"/>
  <c r="S53" i="25"/>
  <c r="R53" i="25"/>
  <c r="Q53" i="25"/>
  <c r="P53" i="25"/>
  <c r="O53" i="25"/>
  <c r="N53" i="25"/>
  <c r="M53" i="25"/>
  <c r="L53" i="25"/>
  <c r="K53" i="25"/>
  <c r="J53" i="25"/>
  <c r="I53" i="25"/>
  <c r="H53" i="25"/>
  <c r="AL52" i="25"/>
  <c r="AK52" i="25"/>
  <c r="AJ52" i="25"/>
  <c r="AI52" i="25"/>
  <c r="AH52" i="25"/>
  <c r="AG52" i="25"/>
  <c r="AF52" i="25"/>
  <c r="AE52" i="25"/>
  <c r="AD52" i="25"/>
  <c r="AC52" i="25"/>
  <c r="AB52" i="25"/>
  <c r="AA52" i="25"/>
  <c r="Z52" i="25"/>
  <c r="Y52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K52" i="25"/>
  <c r="J52" i="25"/>
  <c r="I52" i="25"/>
  <c r="H52" i="25"/>
  <c r="AL51" i="25"/>
  <c r="AK51" i="25"/>
  <c r="AJ51" i="25"/>
  <c r="AI51" i="25"/>
  <c r="AH51" i="25"/>
  <c r="AG51" i="25"/>
  <c r="AF51" i="25"/>
  <c r="AE51" i="25"/>
  <c r="AD51" i="25"/>
  <c r="AC51" i="25"/>
  <c r="AB51" i="25"/>
  <c r="AA51" i="25"/>
  <c r="Z51" i="25"/>
  <c r="Y51" i="25"/>
  <c r="X51" i="25"/>
  <c r="W51" i="25"/>
  <c r="V51" i="25"/>
  <c r="U51" i="25"/>
  <c r="T51" i="25"/>
  <c r="S51" i="25"/>
  <c r="R51" i="25"/>
  <c r="Q51" i="25"/>
  <c r="P51" i="25"/>
  <c r="O51" i="25"/>
  <c r="N51" i="25"/>
  <c r="M51" i="25"/>
  <c r="L51" i="25"/>
  <c r="K51" i="25"/>
  <c r="J51" i="25"/>
  <c r="I51" i="25"/>
  <c r="H51" i="25"/>
  <c r="AL50" i="25"/>
  <c r="AK50" i="25"/>
  <c r="AJ50" i="25"/>
  <c r="AI50" i="25"/>
  <c r="AH50" i="25"/>
  <c r="AG50" i="25"/>
  <c r="AF50" i="25"/>
  <c r="AE50" i="25"/>
  <c r="AD50" i="25"/>
  <c r="AC50" i="25"/>
  <c r="AB50" i="25"/>
  <c r="AA50" i="25"/>
  <c r="Z50" i="25"/>
  <c r="Y50" i="25"/>
  <c r="X50" i="25"/>
  <c r="W50" i="25"/>
  <c r="V50" i="25"/>
  <c r="U50" i="25"/>
  <c r="T50" i="25"/>
  <c r="S50" i="25"/>
  <c r="R50" i="25"/>
  <c r="Q50" i="25"/>
  <c r="P50" i="25"/>
  <c r="O50" i="25"/>
  <c r="N50" i="25"/>
  <c r="M50" i="25"/>
  <c r="L50" i="25"/>
  <c r="K50" i="25"/>
  <c r="J50" i="25"/>
  <c r="I50" i="25"/>
  <c r="H50" i="25"/>
  <c r="AL49" i="25"/>
  <c r="AK49" i="25"/>
  <c r="AJ49" i="25"/>
  <c r="AI49" i="25"/>
  <c r="AH49" i="25"/>
  <c r="AG49" i="25"/>
  <c r="AF49" i="25"/>
  <c r="AE49" i="25"/>
  <c r="AD49" i="25"/>
  <c r="AC49" i="25"/>
  <c r="AB49" i="25"/>
  <c r="AA49" i="25"/>
  <c r="Z49" i="25"/>
  <c r="Y49" i="25"/>
  <c r="X49" i="25"/>
  <c r="W49" i="25"/>
  <c r="V49" i="25"/>
  <c r="U49" i="25"/>
  <c r="T49" i="25"/>
  <c r="S49" i="25"/>
  <c r="R49" i="25"/>
  <c r="Q49" i="25"/>
  <c r="P49" i="25"/>
  <c r="O49" i="25"/>
  <c r="N49" i="25"/>
  <c r="M49" i="25"/>
  <c r="L49" i="25"/>
  <c r="K49" i="25"/>
  <c r="J49" i="25"/>
  <c r="I49" i="25"/>
  <c r="H49" i="25"/>
  <c r="AL48" i="25"/>
  <c r="AK48" i="25"/>
  <c r="AJ48" i="25"/>
  <c r="AI48" i="25"/>
  <c r="AH48" i="25"/>
  <c r="AG48" i="25"/>
  <c r="AF48" i="25"/>
  <c r="AE48" i="25"/>
  <c r="AD48" i="25"/>
  <c r="AC48" i="25"/>
  <c r="AB48" i="25"/>
  <c r="AA48" i="25"/>
  <c r="Z48" i="25"/>
  <c r="Y48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K48" i="25"/>
  <c r="J48" i="25"/>
  <c r="I48" i="25"/>
  <c r="H48" i="25"/>
  <c r="AL47" i="25"/>
  <c r="AK47" i="25"/>
  <c r="AJ47" i="25"/>
  <c r="AI47" i="25"/>
  <c r="AH47" i="25"/>
  <c r="AG47" i="25"/>
  <c r="AF47" i="25"/>
  <c r="AE47" i="25"/>
  <c r="AD47" i="25"/>
  <c r="AC47" i="25"/>
  <c r="AB47" i="25"/>
  <c r="AA47" i="25"/>
  <c r="Z47" i="25"/>
  <c r="Y47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K47" i="25"/>
  <c r="J47" i="25"/>
  <c r="I47" i="25"/>
  <c r="H47" i="25"/>
  <c r="AL46" i="25"/>
  <c r="AK46" i="25"/>
  <c r="AJ46" i="25"/>
  <c r="AI46" i="25"/>
  <c r="AH46" i="25"/>
  <c r="AG46" i="25"/>
  <c r="AF46" i="25"/>
  <c r="AE46" i="25"/>
  <c r="AD46" i="25"/>
  <c r="AC46" i="25"/>
  <c r="AB46" i="25"/>
  <c r="AA46" i="25"/>
  <c r="Z46" i="25"/>
  <c r="Y46" i="25"/>
  <c r="X46" i="25"/>
  <c r="W46" i="25"/>
  <c r="V46" i="25"/>
  <c r="U46" i="25"/>
  <c r="T46" i="25"/>
  <c r="S46" i="25"/>
  <c r="R46" i="25"/>
  <c r="Q46" i="25"/>
  <c r="P46" i="25"/>
  <c r="O46" i="25"/>
  <c r="N46" i="25"/>
  <c r="M46" i="25"/>
  <c r="L46" i="25"/>
  <c r="K46" i="25"/>
  <c r="J46" i="25"/>
  <c r="I46" i="25"/>
  <c r="H46" i="25"/>
  <c r="AL45" i="25"/>
  <c r="AK45" i="25"/>
  <c r="AJ45" i="25"/>
  <c r="AI45" i="25"/>
  <c r="AH45" i="25"/>
  <c r="AG45" i="25"/>
  <c r="AF45" i="25"/>
  <c r="AE45" i="25"/>
  <c r="AD45" i="25"/>
  <c r="AC45" i="25"/>
  <c r="AB45" i="25"/>
  <c r="AA45" i="25"/>
  <c r="Z45" i="25"/>
  <c r="Y45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K45" i="25"/>
  <c r="J45" i="25"/>
  <c r="I45" i="25"/>
  <c r="H45" i="25"/>
  <c r="AL44" i="25"/>
  <c r="AK44" i="25"/>
  <c r="AJ44" i="25"/>
  <c r="AI44" i="25"/>
  <c r="AH44" i="25"/>
  <c r="AG44" i="25"/>
  <c r="AF44" i="25"/>
  <c r="AE44" i="25"/>
  <c r="AD44" i="25"/>
  <c r="AC44" i="25"/>
  <c r="AB44" i="25"/>
  <c r="AA44" i="25"/>
  <c r="Z44" i="25"/>
  <c r="Y44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K44" i="25"/>
  <c r="J44" i="25"/>
  <c r="I44" i="25"/>
  <c r="H44" i="25"/>
  <c r="AL43" i="25"/>
  <c r="AK43" i="25"/>
  <c r="AJ43" i="25"/>
  <c r="AI43" i="25"/>
  <c r="AH43" i="25"/>
  <c r="AG43" i="25"/>
  <c r="AF43" i="25"/>
  <c r="AE43" i="25"/>
  <c r="AD43" i="25"/>
  <c r="AC43" i="25"/>
  <c r="AB43" i="25"/>
  <c r="AA43" i="25"/>
  <c r="Z43" i="25"/>
  <c r="Y43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K43" i="25"/>
  <c r="J43" i="25"/>
  <c r="I43" i="25"/>
  <c r="H43" i="25"/>
  <c r="AL42" i="25"/>
  <c r="AK42" i="25"/>
  <c r="AJ42" i="25"/>
  <c r="AI42" i="25"/>
  <c r="AH42" i="25"/>
  <c r="AG42" i="25"/>
  <c r="AF42" i="25"/>
  <c r="AE42" i="25"/>
  <c r="AD42" i="25"/>
  <c r="AC42" i="25"/>
  <c r="AB42" i="25"/>
  <c r="AA42" i="25"/>
  <c r="Z42" i="25"/>
  <c r="Y42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K42" i="25"/>
  <c r="J42" i="25"/>
  <c r="I42" i="25"/>
  <c r="H42" i="25"/>
  <c r="G77" i="25"/>
  <c r="G76" i="25"/>
  <c r="G75" i="25"/>
  <c r="G74" i="25"/>
  <c r="G73" i="25"/>
  <c r="G72" i="25"/>
  <c r="G71" i="25"/>
  <c r="G70" i="25"/>
  <c r="G69" i="25"/>
  <c r="G68" i="25"/>
  <c r="G67" i="25"/>
  <c r="G66" i="25"/>
  <c r="G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AL38" i="25"/>
  <c r="AK38" i="25"/>
  <c r="AJ38" i="25"/>
  <c r="AI38" i="25"/>
  <c r="AH38" i="25"/>
  <c r="AG38" i="25"/>
  <c r="AF38" i="25"/>
  <c r="AE38" i="25"/>
  <c r="AD38" i="25"/>
  <c r="AC38" i="25"/>
  <c r="AB38" i="25"/>
  <c r="AA38" i="25"/>
  <c r="Z38" i="25"/>
  <c r="Y38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K38" i="25"/>
  <c r="J38" i="25"/>
  <c r="I38" i="25"/>
  <c r="H38" i="25"/>
  <c r="G38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AL36" i="25"/>
  <c r="AK36" i="25"/>
  <c r="AJ36" i="25"/>
  <c r="AI36" i="25"/>
  <c r="AH36" i="25"/>
  <c r="AG36" i="25"/>
  <c r="AF36" i="25"/>
  <c r="AE36" i="25"/>
  <c r="AD36" i="25"/>
  <c r="AC36" i="25"/>
  <c r="AB36" i="25"/>
  <c r="AA36" i="25"/>
  <c r="Z36" i="25"/>
  <c r="Y36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K36" i="25"/>
  <c r="J36" i="25"/>
  <c r="I36" i="25"/>
  <c r="H36" i="25"/>
  <c r="G36" i="25"/>
  <c r="AL35" i="25"/>
  <c r="AK35" i="25"/>
  <c r="AJ35" i="25"/>
  <c r="AI35" i="25"/>
  <c r="AH35" i="25"/>
  <c r="AG35" i="25"/>
  <c r="AF35" i="25"/>
  <c r="AE35" i="25"/>
  <c r="AD35" i="25"/>
  <c r="AC35" i="25"/>
  <c r="AB35" i="25"/>
  <c r="AA35" i="25"/>
  <c r="Z35" i="25"/>
  <c r="Y35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K35" i="25"/>
  <c r="J35" i="25"/>
  <c r="I35" i="25"/>
  <c r="H35" i="25"/>
  <c r="G35" i="25"/>
  <c r="AL34" i="25"/>
  <c r="AK34" i="25"/>
  <c r="AJ34" i="25"/>
  <c r="AI34" i="25"/>
  <c r="AH34" i="25"/>
  <c r="AG34" i="25"/>
  <c r="AF34" i="25"/>
  <c r="AE34" i="25"/>
  <c r="AD34" i="25"/>
  <c r="AC34" i="25"/>
  <c r="AB34" i="25"/>
  <c r="AA34" i="25"/>
  <c r="Z34" i="25"/>
  <c r="Y34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K34" i="25"/>
  <c r="J34" i="25"/>
  <c r="I34" i="25"/>
  <c r="H34" i="25"/>
  <c r="G34" i="25"/>
  <c r="AL33" i="25"/>
  <c r="AK33" i="25"/>
  <c r="AJ33" i="25"/>
  <c r="AI33" i="25"/>
  <c r="AH33" i="25"/>
  <c r="AG33" i="25"/>
  <c r="AF33" i="25"/>
  <c r="AE33" i="25"/>
  <c r="AD33" i="25"/>
  <c r="AC33" i="25"/>
  <c r="AB33" i="25"/>
  <c r="AA33" i="25"/>
  <c r="Z33" i="25"/>
  <c r="Y33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K33" i="25"/>
  <c r="J33" i="25"/>
  <c r="I33" i="25"/>
  <c r="H33" i="25"/>
  <c r="G33" i="25"/>
  <c r="AL32" i="25"/>
  <c r="AK32" i="25"/>
  <c r="AJ32" i="25"/>
  <c r="AI32" i="25"/>
  <c r="AH32" i="25"/>
  <c r="AG32" i="25"/>
  <c r="AF32" i="25"/>
  <c r="AE32" i="25"/>
  <c r="AD32" i="25"/>
  <c r="AC32" i="25"/>
  <c r="AB32" i="25"/>
  <c r="AA32" i="25"/>
  <c r="Z32" i="25"/>
  <c r="Y32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K32" i="25"/>
  <c r="J32" i="25"/>
  <c r="I32" i="25"/>
  <c r="H32" i="25"/>
  <c r="G32" i="25"/>
  <c r="AL31" i="25"/>
  <c r="AK31" i="25"/>
  <c r="AJ31" i="25"/>
  <c r="AI31" i="25"/>
  <c r="AH31" i="25"/>
  <c r="AG31" i="25"/>
  <c r="AF31" i="25"/>
  <c r="AE31" i="25"/>
  <c r="AD31" i="25"/>
  <c r="AC31" i="25"/>
  <c r="AB31" i="25"/>
  <c r="AA31" i="25"/>
  <c r="Z31" i="25"/>
  <c r="Y31" i="25"/>
  <c r="X31" i="25"/>
  <c r="W31" i="25"/>
  <c r="V31" i="25"/>
  <c r="U31" i="25"/>
  <c r="T31" i="25"/>
  <c r="S31" i="25"/>
  <c r="R31" i="25"/>
  <c r="I31" i="25"/>
  <c r="H31" i="25"/>
  <c r="G31" i="25"/>
  <c r="AL28" i="25"/>
  <c r="AK28" i="25"/>
  <c r="AJ28" i="25"/>
  <c r="AI28" i="25"/>
  <c r="AH28" i="25"/>
  <c r="AG28" i="25"/>
  <c r="AF28" i="25"/>
  <c r="AE28" i="25"/>
  <c r="AD28" i="25"/>
  <c r="AC28" i="25"/>
  <c r="AB28" i="25"/>
  <c r="AA28" i="25"/>
  <c r="Z28" i="25"/>
  <c r="Y28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K28" i="25"/>
  <c r="J28" i="25"/>
  <c r="I28" i="25"/>
  <c r="H28" i="25"/>
  <c r="G28" i="25"/>
  <c r="AL27" i="25"/>
  <c r="AK27" i="25"/>
  <c r="AJ27" i="25"/>
  <c r="AI27" i="25"/>
  <c r="AH27" i="25"/>
  <c r="AG27" i="25"/>
  <c r="AF27" i="25"/>
  <c r="AE27" i="25"/>
  <c r="AD27" i="25"/>
  <c r="AC27" i="25"/>
  <c r="AB27" i="25"/>
  <c r="AA27" i="25"/>
  <c r="Z27" i="25"/>
  <c r="Y27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K27" i="25"/>
  <c r="J27" i="25"/>
  <c r="I27" i="25"/>
  <c r="H27" i="25"/>
  <c r="G27" i="25"/>
  <c r="AL26" i="25"/>
  <c r="AK26" i="25"/>
  <c r="AJ26" i="25"/>
  <c r="AI26" i="25"/>
  <c r="AH26" i="25"/>
  <c r="AG26" i="25"/>
  <c r="AF26" i="25"/>
  <c r="AE26" i="25"/>
  <c r="AD26" i="25"/>
  <c r="AC26" i="25"/>
  <c r="AB26" i="25"/>
  <c r="AA26" i="25"/>
  <c r="Z26" i="25"/>
  <c r="Y26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AL25" i="25"/>
  <c r="AK25" i="25"/>
  <c r="AJ25" i="25"/>
  <c r="AI25" i="25"/>
  <c r="AH25" i="25"/>
  <c r="AG25" i="25"/>
  <c r="AF25" i="25"/>
  <c r="AE25" i="25"/>
  <c r="AD25" i="25"/>
  <c r="AC25" i="25"/>
  <c r="AB25" i="25"/>
  <c r="AA25" i="25"/>
  <c r="Z25" i="25"/>
  <c r="Y25" i="25"/>
  <c r="X25" i="25"/>
  <c r="W25" i="25"/>
  <c r="V25" i="25"/>
  <c r="U25" i="25"/>
  <c r="T25" i="25"/>
  <c r="S25" i="25"/>
  <c r="R25" i="25"/>
  <c r="Q25" i="25"/>
  <c r="P25" i="25"/>
  <c r="AL24" i="25"/>
  <c r="AK24" i="25"/>
  <c r="AJ24" i="25"/>
  <c r="AI24" i="25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H24" i="25"/>
  <c r="G24" i="25"/>
  <c r="AL23" i="25"/>
  <c r="AK23" i="25"/>
  <c r="AJ23" i="25"/>
  <c r="AI23" i="25"/>
  <c r="AH23" i="25"/>
  <c r="AG23" i="25"/>
  <c r="AF23" i="25"/>
  <c r="AE23" i="25"/>
  <c r="AD23" i="25"/>
  <c r="AC23" i="25"/>
  <c r="AB23" i="25"/>
  <c r="AA23" i="25"/>
  <c r="Z23" i="25"/>
  <c r="Y23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K23" i="25"/>
  <c r="J23" i="25"/>
  <c r="I23" i="25"/>
  <c r="H23" i="25"/>
  <c r="G23" i="25"/>
  <c r="AL22" i="25"/>
  <c r="AK22" i="25"/>
  <c r="AJ22" i="25"/>
  <c r="AI22" i="25"/>
  <c r="AH22" i="25"/>
  <c r="AG22" i="25"/>
  <c r="AF22" i="25"/>
  <c r="AE22" i="25"/>
  <c r="AD22" i="25"/>
  <c r="AC22" i="25"/>
  <c r="AB22" i="25"/>
  <c r="AA22" i="25"/>
  <c r="Z22" i="25"/>
  <c r="Y22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K22" i="25"/>
  <c r="J22" i="25"/>
  <c r="I22" i="25"/>
  <c r="H22" i="25"/>
  <c r="G22" i="25"/>
  <c r="AL21" i="25"/>
  <c r="AK21" i="25"/>
  <c r="AJ21" i="25"/>
  <c r="AI21" i="25"/>
  <c r="AH21" i="25"/>
  <c r="AG21" i="25"/>
  <c r="AF21" i="25"/>
  <c r="AE21" i="25"/>
  <c r="AD21" i="25"/>
  <c r="AC21" i="25"/>
  <c r="AB21" i="25"/>
  <c r="AA21" i="25"/>
  <c r="Z21" i="25"/>
  <c r="Y21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K21" i="25"/>
  <c r="J21" i="25"/>
  <c r="I21" i="25"/>
  <c r="H21" i="25"/>
  <c r="G21" i="25"/>
  <c r="AL20" i="25"/>
  <c r="AK20" i="25"/>
  <c r="AJ20" i="25"/>
  <c r="AI20" i="25"/>
  <c r="AH20" i="25"/>
  <c r="AG20" i="25"/>
  <c r="AF20" i="25"/>
  <c r="AE20" i="25"/>
  <c r="AD20" i="25"/>
  <c r="AC20" i="25"/>
  <c r="AB20" i="25"/>
  <c r="AA20" i="25"/>
  <c r="Z20" i="25"/>
  <c r="Y20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K20" i="25"/>
  <c r="J20" i="25"/>
  <c r="I20" i="25"/>
  <c r="H20" i="25"/>
  <c r="G20" i="25"/>
  <c r="AL19" i="25"/>
  <c r="AK19" i="25"/>
  <c r="AJ19" i="25"/>
  <c r="AI19" i="25"/>
  <c r="AH19" i="25"/>
  <c r="AG19" i="25"/>
  <c r="AF19" i="25"/>
  <c r="AE19" i="25"/>
  <c r="AD19" i="25"/>
  <c r="AC19" i="25"/>
  <c r="AB19" i="25"/>
  <c r="AA19" i="25"/>
  <c r="Z19" i="25"/>
  <c r="Y19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K19" i="25"/>
  <c r="J19" i="25"/>
  <c r="I19" i="25"/>
  <c r="H19" i="25"/>
  <c r="G19" i="25"/>
  <c r="AL18" i="25"/>
  <c r="AK18" i="25"/>
  <c r="AJ18" i="25"/>
  <c r="AI18" i="25"/>
  <c r="AH18" i="25"/>
  <c r="AG18" i="25"/>
  <c r="AF18" i="25"/>
  <c r="AE18" i="25"/>
  <c r="AD18" i="25"/>
  <c r="AC18" i="25"/>
  <c r="AB18" i="25"/>
  <c r="AA18" i="25"/>
  <c r="Z18" i="25"/>
  <c r="Y18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K18" i="25"/>
  <c r="J18" i="25"/>
  <c r="I18" i="25"/>
  <c r="H18" i="25"/>
  <c r="G18" i="25"/>
  <c r="AL17" i="25"/>
  <c r="AK17" i="25"/>
  <c r="AJ17" i="25"/>
  <c r="AI17" i="25"/>
  <c r="AH17" i="25"/>
  <c r="AG17" i="25"/>
  <c r="AF17" i="25"/>
  <c r="AE17" i="25"/>
  <c r="AD17" i="25"/>
  <c r="AC17" i="25"/>
  <c r="AB17" i="25"/>
  <c r="AA17" i="25"/>
  <c r="Z17" i="25"/>
  <c r="Y17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K17" i="25"/>
  <c r="J17" i="25"/>
  <c r="I17" i="25"/>
  <c r="H17" i="25"/>
  <c r="G17" i="25"/>
  <c r="AL16" i="25"/>
  <c r="AK16" i="25"/>
  <c r="AJ16" i="25"/>
  <c r="AI16" i="25"/>
  <c r="AH16" i="25"/>
  <c r="AG16" i="25"/>
  <c r="AF16" i="25"/>
  <c r="AE16" i="25"/>
  <c r="AD16" i="25"/>
  <c r="AC16" i="25"/>
  <c r="AB16" i="25"/>
  <c r="AA16" i="25"/>
  <c r="Z16" i="25"/>
  <c r="Y16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K16" i="25"/>
  <c r="J16" i="25"/>
  <c r="I16" i="25"/>
  <c r="H16" i="25"/>
  <c r="G16" i="25"/>
  <c r="AL15" i="25"/>
  <c r="AK15" i="25"/>
  <c r="AJ15" i="25"/>
  <c r="AI15" i="25"/>
  <c r="AH15" i="25"/>
  <c r="AG15" i="25"/>
  <c r="AF15" i="25"/>
  <c r="AE15" i="25"/>
  <c r="AD15" i="25"/>
  <c r="AC15" i="25"/>
  <c r="AB15" i="25"/>
  <c r="AA15" i="25"/>
  <c r="Z15" i="25"/>
  <c r="Y15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K15" i="25"/>
  <c r="J15" i="25"/>
  <c r="I15" i="25"/>
  <c r="H15" i="25"/>
  <c r="G15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AL13" i="25"/>
  <c r="AK13" i="25"/>
  <c r="AJ13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AL12" i="25"/>
  <c r="AK12" i="25"/>
  <c r="AJ12" i="25"/>
  <c r="AI12" i="25"/>
  <c r="AH12" i="25"/>
  <c r="AG12" i="25"/>
  <c r="AF12" i="25"/>
  <c r="AE12" i="25"/>
  <c r="AD12" i="25"/>
  <c r="AC12" i="25"/>
  <c r="AB12" i="25"/>
  <c r="AA12" i="25"/>
  <c r="Z12" i="25"/>
  <c r="Y12" i="25"/>
  <c r="X12" i="25"/>
  <c r="W12" i="25"/>
  <c r="V12" i="25"/>
  <c r="U12" i="25"/>
  <c r="T12" i="25"/>
  <c r="S12" i="25"/>
  <c r="R12" i="25"/>
  <c r="Q12" i="25"/>
  <c r="P12" i="25"/>
  <c r="O12" i="25"/>
  <c r="N12" i="25"/>
  <c r="M12" i="25"/>
  <c r="L12" i="25"/>
  <c r="K12" i="25"/>
  <c r="J12" i="25"/>
  <c r="I12" i="25"/>
  <c r="H12" i="25"/>
  <c r="G12" i="25"/>
  <c r="AL11" i="25"/>
  <c r="AK11" i="25"/>
  <c r="AJ11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I11" i="25"/>
  <c r="H11" i="25"/>
  <c r="G11" i="25"/>
  <c r="AL10" i="25"/>
  <c r="AK10" i="25"/>
  <c r="AJ10" i="25"/>
  <c r="AI10" i="25"/>
  <c r="AH10" i="25"/>
  <c r="AG10" i="25"/>
  <c r="AF10" i="25"/>
  <c r="AE10" i="25"/>
  <c r="AD10" i="25"/>
  <c r="AC10" i="25"/>
  <c r="AB10" i="25"/>
  <c r="AA10" i="25"/>
  <c r="Z10" i="25"/>
  <c r="Y10" i="25"/>
  <c r="X10" i="25"/>
  <c r="W10" i="25"/>
  <c r="V10" i="25"/>
  <c r="U10" i="25"/>
  <c r="T10" i="25"/>
  <c r="S10" i="25"/>
  <c r="R10" i="25"/>
  <c r="Q10" i="25"/>
  <c r="P10" i="25"/>
  <c r="O10" i="25"/>
  <c r="N10" i="25"/>
  <c r="M10" i="25"/>
  <c r="L10" i="25"/>
  <c r="K10" i="25"/>
  <c r="J10" i="25"/>
  <c r="I10" i="25"/>
  <c r="H10" i="25"/>
  <c r="G10" i="25"/>
  <c r="AL9" i="25"/>
  <c r="AK9" i="25"/>
  <c r="AJ9" i="25"/>
  <c r="AI9" i="25"/>
  <c r="AH9" i="25"/>
  <c r="AG9" i="25"/>
  <c r="AF9" i="25"/>
  <c r="AE9" i="25"/>
  <c r="AD9" i="25"/>
  <c r="AC9" i="25"/>
  <c r="AB9" i="25"/>
  <c r="AA9" i="25"/>
  <c r="Z9" i="25"/>
  <c r="Y9" i="25"/>
  <c r="X9" i="25"/>
  <c r="W9" i="25"/>
  <c r="V9" i="25"/>
  <c r="U9" i="25"/>
  <c r="T9" i="25"/>
  <c r="S9" i="25"/>
  <c r="R9" i="25"/>
  <c r="Q9" i="25"/>
  <c r="P9" i="25"/>
  <c r="O9" i="25"/>
  <c r="N9" i="25"/>
  <c r="M9" i="25"/>
  <c r="L9" i="25"/>
  <c r="K9" i="25"/>
  <c r="J9" i="25"/>
  <c r="I9" i="25"/>
  <c r="H9" i="25"/>
  <c r="G9" i="25"/>
  <c r="AL8" i="25"/>
  <c r="AK8" i="25"/>
  <c r="AJ8" i="25"/>
  <c r="AI8" i="25"/>
  <c r="AH8" i="25"/>
  <c r="AG8" i="25"/>
  <c r="AF8" i="25"/>
  <c r="AE8" i="25"/>
  <c r="AD8" i="25"/>
  <c r="AC8" i="25"/>
  <c r="AB8" i="25"/>
  <c r="AA8" i="25"/>
  <c r="Z8" i="25"/>
  <c r="Y8" i="25"/>
  <c r="X8" i="25"/>
  <c r="W8" i="25"/>
  <c r="V8" i="25"/>
  <c r="U8" i="25"/>
  <c r="T8" i="25"/>
  <c r="S8" i="25"/>
  <c r="R8" i="25"/>
  <c r="Q8" i="25"/>
  <c r="P8" i="25"/>
  <c r="O8" i="25"/>
  <c r="N8" i="25"/>
  <c r="M8" i="25"/>
  <c r="L8" i="25"/>
  <c r="K8" i="25"/>
  <c r="J8" i="25"/>
  <c r="I8" i="25"/>
  <c r="H8" i="25"/>
  <c r="G8" i="25"/>
  <c r="AL7" i="25"/>
  <c r="AK7" i="25"/>
  <c r="AJ7" i="25"/>
  <c r="AI7" i="25"/>
  <c r="AH7" i="25"/>
  <c r="AG7" i="25"/>
  <c r="AF7" i="25"/>
  <c r="AE7" i="25"/>
  <c r="AD7" i="25"/>
  <c r="AC7" i="25"/>
  <c r="AB7" i="25"/>
  <c r="AA7" i="25"/>
  <c r="Z7" i="25"/>
  <c r="Y7" i="25"/>
  <c r="X7" i="25"/>
  <c r="W7" i="25"/>
  <c r="V7" i="25"/>
  <c r="U7" i="25"/>
  <c r="T7" i="25"/>
  <c r="S7" i="25"/>
  <c r="R7" i="25"/>
  <c r="Q7" i="25"/>
  <c r="P7" i="25"/>
  <c r="O7" i="25"/>
  <c r="N7" i="25"/>
  <c r="M7" i="25"/>
  <c r="L7" i="25"/>
  <c r="K7" i="25"/>
  <c r="J7" i="25"/>
  <c r="I7" i="25"/>
  <c r="H7" i="25"/>
  <c r="G7" i="25"/>
  <c r="AL6" i="25"/>
  <c r="AK6" i="25"/>
  <c r="AJ6" i="25"/>
  <c r="AI6" i="25"/>
  <c r="AH6" i="25"/>
  <c r="AG6" i="25"/>
  <c r="AF6" i="25"/>
  <c r="AE6" i="25"/>
  <c r="AD6" i="25"/>
  <c r="AC6" i="25"/>
  <c r="AB6" i="25"/>
  <c r="AA6" i="25"/>
  <c r="Z6" i="25"/>
  <c r="Y6" i="25"/>
  <c r="X6" i="25"/>
  <c r="W6" i="25"/>
  <c r="V6" i="25"/>
  <c r="U6" i="25"/>
  <c r="T6" i="25"/>
  <c r="S6" i="25"/>
  <c r="R6" i="25"/>
  <c r="Q6" i="25"/>
  <c r="P6" i="25"/>
  <c r="O6" i="25"/>
  <c r="N6" i="25"/>
  <c r="M6" i="25"/>
  <c r="L6" i="25"/>
  <c r="K6" i="25"/>
  <c r="J6" i="25"/>
  <c r="I6" i="25"/>
  <c r="H6" i="25"/>
  <c r="G6" i="25"/>
  <c r="AL5" i="25"/>
  <c r="AK5" i="25"/>
  <c r="AJ5" i="25"/>
  <c r="AI5" i="25"/>
  <c r="AH5" i="25"/>
  <c r="AG5" i="25"/>
  <c r="AF5" i="25"/>
  <c r="AE5" i="25"/>
  <c r="AD5" i="25"/>
  <c r="AC5" i="25"/>
  <c r="AB5" i="25"/>
  <c r="AA5" i="25"/>
  <c r="Z5" i="25"/>
  <c r="Y5" i="25"/>
  <c r="X5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AL4" i="25"/>
  <c r="AK4" i="25"/>
  <c r="AJ4" i="25"/>
  <c r="AI4" i="25"/>
  <c r="AH4" i="25"/>
  <c r="AG4" i="25"/>
  <c r="AF4" i="25"/>
  <c r="AE4" i="25"/>
  <c r="AD4" i="25"/>
  <c r="AC4" i="25"/>
  <c r="AB4" i="25"/>
  <c r="AA4" i="25"/>
  <c r="Z4" i="25"/>
  <c r="Y4" i="25"/>
  <c r="X4" i="25"/>
  <c r="W4" i="25"/>
  <c r="V4" i="25"/>
  <c r="U4" i="25"/>
  <c r="T4" i="25"/>
  <c r="S4" i="25"/>
  <c r="R4" i="25"/>
  <c r="Q4" i="25"/>
  <c r="P4" i="25"/>
  <c r="O4" i="25"/>
  <c r="N4" i="25"/>
  <c r="M4" i="25"/>
  <c r="L4" i="25"/>
  <c r="K4" i="25"/>
  <c r="J4" i="25"/>
  <c r="I4" i="25"/>
  <c r="H4" i="25"/>
  <c r="G4" i="25"/>
  <c r="AL3" i="25"/>
  <c r="AK3" i="25"/>
  <c r="AJ3" i="25"/>
  <c r="AI3" i="25"/>
  <c r="AH3" i="25"/>
  <c r="AG3" i="25"/>
  <c r="AF3" i="25"/>
  <c r="AE3" i="25"/>
  <c r="AD3" i="25"/>
  <c r="AC3" i="25"/>
  <c r="AB3" i="25"/>
  <c r="AA3" i="25"/>
  <c r="Z3" i="25"/>
  <c r="Y3" i="25"/>
  <c r="X3" i="25"/>
  <c r="W3" i="25"/>
  <c r="V3" i="25"/>
  <c r="U3" i="25"/>
  <c r="T3" i="25"/>
  <c r="S3" i="25"/>
  <c r="R3" i="25"/>
  <c r="Q3" i="25"/>
  <c r="P3" i="25"/>
  <c r="O3" i="25"/>
  <c r="N3" i="25"/>
  <c r="M3" i="25"/>
  <c r="L3" i="25"/>
  <c r="K3" i="25"/>
  <c r="J3" i="25"/>
  <c r="I3" i="25"/>
  <c r="H3" i="25"/>
  <c r="G3" i="25"/>
  <c r="I24" i="25" l="1"/>
  <c r="O25" i="25"/>
  <c r="J31" i="25"/>
  <c r="N25" i="25" l="1"/>
  <c r="K31" i="25"/>
  <c r="J24" i="25"/>
  <c r="K24" i="25" l="1"/>
  <c r="L31" i="25"/>
  <c r="M25" i="25"/>
  <c r="L25" i="25" l="1"/>
  <c r="M31" i="25"/>
  <c r="L24" i="25"/>
  <c r="M24" i="25" l="1"/>
  <c r="N31" i="25"/>
  <c r="K25" i="25"/>
  <c r="J25" i="25" l="1"/>
  <c r="O31" i="25"/>
  <c r="N24" i="25"/>
  <c r="O24" i="25" l="1"/>
  <c r="P31" i="25"/>
  <c r="I25" i="25"/>
  <c r="P24" i="25" l="1"/>
  <c r="H25" i="25"/>
  <c r="Q31" i="25"/>
  <c r="G25" i="25" l="1"/>
  <c r="Q24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<sst xmlns="http://schemas.openxmlformats.org/spreadsheetml/2006/main" count="773" uniqueCount="106">
  <si>
    <t>BNVFE BAU New Vehicle Fuel Economy</t>
  </si>
  <si>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</si>
  <si>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</si>
  <si>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</si>
  <si>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</si>
  <si>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</si>
  <si>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</si>
  <si>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</si>
  <si>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freight ships</t>
  </si>
  <si>
    <t>Rail</t>
  </si>
  <si>
    <t>LPG vehicle</t>
  </si>
  <si>
    <t>hydrogen vehicle</t>
  </si>
  <si>
    <t>This variable gives fuel economy for new vehicles in units of cargo distance per BTU.</t>
  </si>
  <si>
    <t>Fuel Economy (thing*miles/BTU)</t>
  </si>
  <si>
    <t>EU28 - Vehicle-efficiencies / new vehicles</t>
  </si>
  <si>
    <t>New vehicle efficiencies (kgoe/100 vkm)</t>
  </si>
  <si>
    <t>Passenger transport</t>
  </si>
  <si>
    <t>Road transport</t>
  </si>
  <si>
    <t>Powered 2-wheelers</t>
  </si>
  <si>
    <t>Passenger cars</t>
  </si>
  <si>
    <t>Motor coaches, buses and trolley buses</t>
  </si>
  <si>
    <t>Rail, metro and tram</t>
  </si>
  <si>
    <t>Conventional passenger trains</t>
  </si>
  <si>
    <t>High speed passenger trains</t>
  </si>
  <si>
    <t>Metro and tram, urban light rail</t>
  </si>
  <si>
    <t>Aviation</t>
  </si>
  <si>
    <t>Domestic</t>
  </si>
  <si>
    <t>International - Intra-EU</t>
  </si>
  <si>
    <t>International - Extra-EU</t>
  </si>
  <si>
    <t>Freight transport</t>
  </si>
  <si>
    <t>Light commercial vehicles</t>
  </si>
  <si>
    <t>Heavy goods vehicles</t>
  </si>
  <si>
    <t>Rail transport</t>
  </si>
  <si>
    <t>Domestic and International - Intra-EU</t>
  </si>
  <si>
    <t>Coastal shipping and inland waterways</t>
  </si>
  <si>
    <t>Domestic coastal shipping</t>
  </si>
  <si>
    <t>Inland waterways</t>
  </si>
  <si>
    <t>Road transport (kgoe/100 vkm)</t>
  </si>
  <si>
    <t>Internal combustion engine</t>
  </si>
  <si>
    <t>Spark ignition - Gasoline</t>
  </si>
  <si>
    <t>Compression ignition - Diesel</t>
  </si>
  <si>
    <t>Compression ignition - Gasoline (HCCI)</t>
  </si>
  <si>
    <t>Plug-in Hybrid ICE</t>
  </si>
  <si>
    <t>Electric Battery with/without range extender</t>
  </si>
  <si>
    <t>Pure Electric</t>
  </si>
  <si>
    <t>Electric with range extender - Gasoline</t>
  </si>
  <si>
    <t>Electric with range extender - Diesel</t>
  </si>
  <si>
    <t>Electric - Fuel cell</t>
  </si>
  <si>
    <t>Fuel cell - Hydrogen</t>
  </si>
  <si>
    <t>Spark ignition - LPG</t>
  </si>
  <si>
    <t>Spark ignition - Natural gas</t>
  </si>
  <si>
    <t>Spark ignition - Ethanol (FFV)</t>
  </si>
  <si>
    <t>Low-T combustion</t>
  </si>
  <si>
    <t>Electric with range extender - Natural gas</t>
  </si>
  <si>
    <t>Fuel cell - Methanol</t>
  </si>
  <si>
    <t>Compression ignition - Ethanol</t>
  </si>
  <si>
    <t>Road bus - Fuel cell - Methanol</t>
  </si>
  <si>
    <t>Heavy goods vehicles - Domestic</t>
  </si>
  <si>
    <t>Compression ignition - Natural gas</t>
  </si>
  <si>
    <t>Heavy goods vehicles - International</t>
  </si>
  <si>
    <t>Rail, metro and tram (kgoe/100 vkm)</t>
  </si>
  <si>
    <t xml:space="preserve"> Conventional passenger trains</t>
  </si>
  <si>
    <t>Conventional Electric</t>
  </si>
  <si>
    <t>Aviation (kgoe/100 vkm)</t>
  </si>
  <si>
    <t>Conventional engine - kerosene</t>
  </si>
  <si>
    <t>Open rotor - kerosene</t>
  </si>
  <si>
    <t>Battery electric aircraft (plus range extender)</t>
  </si>
  <si>
    <t>Fuel cell electric aircraft</t>
  </si>
  <si>
    <t>Coastal shipping and inland waterways (kgoe/100 vkm)</t>
  </si>
  <si>
    <t>Compression ignition - Conventional</t>
  </si>
  <si>
    <t>Compression ignition - Diesel oil</t>
  </si>
  <si>
    <t>Fuel cell electric vessel - Natural gas</t>
  </si>
  <si>
    <t>Fuel cell electric vessel - Hydrogen</t>
  </si>
  <si>
    <t>Fuel cell electric vessel - Direct methanol</t>
  </si>
  <si>
    <t>Bunkers (kgoe/100 vkm)</t>
  </si>
  <si>
    <t>Bunkers - Intra-EU</t>
  </si>
  <si>
    <t>Bunkers - Extra-EU</t>
  </si>
  <si>
    <t>LDV</t>
  </si>
  <si>
    <t>Passenger</t>
  </si>
  <si>
    <t>JRC Equivalent</t>
  </si>
  <si>
    <t>JRC Equivalent Technology</t>
  </si>
  <si>
    <t>Motorbikes</t>
  </si>
  <si>
    <t>JRC Category</t>
  </si>
  <si>
    <t>HDV</t>
  </si>
  <si>
    <t>Freight</t>
  </si>
  <si>
    <t>Aircraft</t>
  </si>
  <si>
    <t>Ship</t>
  </si>
  <si>
    <t>These vehicle types are not used in the EU model</t>
  </si>
  <si>
    <t>passenger ships, freight motorbikes</t>
  </si>
  <si>
    <t>Inland Waterways vessels are used as a proxy for all freight ships.</t>
  </si>
  <si>
    <t>General approach</t>
  </si>
  <si>
    <t>European Commission - Joint Research Centre (JRC)</t>
  </si>
  <si>
    <t>EU28: Potencia Central Scenario</t>
  </si>
  <si>
    <t>https://ec.europa.eu/jrc/en/publication/eur-scientific-and-technical-research-reports/potencia-central-scenario-eu-energy-outlook-2050</t>
  </si>
  <si>
    <t>The following conversion factors were used for kilometers to miles and kgoe to BTU:</t>
  </si>
  <si>
    <t>Where available, vehicle efficiency values for new vehicles from the POTENCIA Central Scenario were used.</t>
  </si>
  <si>
    <t>The values for this category are provided in terms of kgoe (kilograms of oil equivalent / 100km.</t>
  </si>
  <si>
    <t>Where data is only available beginning in 2016 (or later) the most recent year is used for all previous years.</t>
  </si>
  <si>
    <t>EPS Category</t>
  </si>
  <si>
    <t>EPS Type</t>
  </si>
  <si>
    <t>km per mile</t>
  </si>
  <si>
    <t>BTU per kgoe</t>
  </si>
  <si>
    <t>Sheet: TRA_VEffInv</t>
  </si>
  <si>
    <t xml:space="preserve">File: Central_2018_EU28_tra_det_yearly.xlsx </t>
  </si>
  <si>
    <t>JRC Data (Units: kgoe/100 vkm)</t>
  </si>
  <si>
    <t>Conversion to miles/BTU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</si>
</sst>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"/>
    <numFmt numFmtId="167" formatCode="#,##0.00;\-#,##0.00;&quot;-&quot;"/>
    <numFmt numFmtId="172" formatCode="0.000E+00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rgb="FF222222"/>
      <name val="Arial"/>
      <family val="2"/>
    </font>
    <font>
      <b/>
      <sz val="14"/>
      <color rgb="FF333333"/>
      <name val="Arial"/>
      <family val="2"/>
    </font>
    <font>
      <b/>
      <sz val="11"/>
      <color rgb="FF6A6A6A"/>
      <name val="Arial"/>
      <family val="2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5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1" borderId="6" applyNumberFormat="0" applyAlignment="0" applyProtection="0"/>
    <xf numFmtId="0" fontId="10" fillId="22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5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3" borderId="0">
      <alignment horizontal="centerContinuous" wrapText="1"/>
    </xf>
    <xf numFmtId="49" fontId="23" fillId="23" borderId="13">
      <alignment horizontal="left" vertical="center"/>
    </xf>
    <xf numFmtId="0" fontId="23" fillId="23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8" borderId="6" applyNumberFormat="0" applyAlignment="0" applyProtection="0"/>
    <xf numFmtId="0" fontId="29" fillId="0" borderId="14" applyNumberFormat="0" applyFill="0" applyAlignment="0" applyProtection="0"/>
    <xf numFmtId="0" fontId="30" fillId="24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5" borderId="15" applyNumberFormat="0" applyFont="0" applyAlignment="0" applyProtection="0"/>
    <xf numFmtId="0" fontId="32" fillId="21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6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0" fillId="0" borderId="0" applyNumberFormat="0" applyFill="0" applyBorder="0" applyAlignment="0" applyProtection="0"/>
    <xf numFmtId="0" fontId="42" fillId="0" borderId="0"/>
  </cellStyleXfs>
  <cellXfs count="57">
    <xf numFmtId="0" fontId="0" fillId="0" borderId="0" xfId="0"/>
    <xf numFmtId="0" fontId="2" fillId="0" borderId="0" xfId="0" applyFont="1"/>
    <xf numFmtId="11" fontId="0" fillId="0" borderId="0" xfId="0" applyNumberFormat="1"/>
    <xf numFmtId="0" fontId="43" fillId="27" borderId="20" xfId="154" applyFont="1" applyFill="1" applyBorder="1" applyAlignment="1">
      <alignment horizontal="left" vertical="center"/>
    </xf>
    <xf numFmtId="1" fontId="44" fillId="27" borderId="20" xfId="154" applyNumberFormat="1" applyFont="1" applyFill="1" applyBorder="1" applyAlignment="1">
      <alignment horizontal="center" vertical="center"/>
    </xf>
    <xf numFmtId="0" fontId="45" fillId="28" borderId="0" xfId="154" applyFont="1" applyFill="1" applyAlignment="1">
      <alignment vertical="center"/>
    </xf>
    <xf numFmtId="166" fontId="46" fillId="0" borderId="19" xfId="154" applyNumberFormat="1" applyFont="1" applyBorder="1" applyAlignment="1">
      <alignment vertical="center"/>
    </xf>
    <xf numFmtId="0" fontId="47" fillId="29" borderId="21" xfId="154" applyFont="1" applyFill="1" applyBorder="1" applyAlignment="1">
      <alignment horizontal="left" vertical="center"/>
    </xf>
    <xf numFmtId="167" fontId="48" fillId="29" borderId="21" xfId="154" applyNumberFormat="1" applyFont="1" applyFill="1" applyBorder="1" applyAlignment="1">
      <alignment vertical="center"/>
    </xf>
    <xf numFmtId="0" fontId="49" fillId="30" borderId="21" xfId="154" applyFont="1" applyFill="1" applyBorder="1" applyAlignment="1">
      <alignment horizontal="left" vertical="center" indent="1"/>
    </xf>
    <xf numFmtId="167" fontId="49" fillId="30" borderId="21" xfId="154" applyNumberFormat="1" applyFont="1" applyFill="1" applyBorder="1" applyAlignment="1">
      <alignment vertical="center"/>
    </xf>
    <xf numFmtId="0" fontId="45" fillId="28" borderId="21" xfId="154" applyFont="1" applyFill="1" applyBorder="1" applyAlignment="1">
      <alignment horizontal="left" vertical="center" indent="2"/>
    </xf>
    <xf numFmtId="167" fontId="45" fillId="0" borderId="21" xfId="154" applyNumberFormat="1" applyFont="1" applyBorder="1" applyAlignment="1">
      <alignment vertical="center"/>
    </xf>
    <xf numFmtId="0" fontId="45" fillId="28" borderId="22" xfId="154" applyFont="1" applyFill="1" applyBorder="1" applyAlignment="1">
      <alignment horizontal="left" vertical="center" indent="3"/>
    </xf>
    <xf numFmtId="167" fontId="45" fillId="0" borderId="22" xfId="154" applyNumberFormat="1" applyFont="1" applyBorder="1" applyAlignment="1">
      <alignment vertical="center"/>
    </xf>
    <xf numFmtId="0" fontId="45" fillId="28" borderId="0" xfId="154" applyFont="1" applyFill="1" applyAlignment="1">
      <alignment horizontal="left" vertical="center" indent="3"/>
    </xf>
    <xf numFmtId="167" fontId="45" fillId="0" borderId="0" xfId="154" applyNumberFormat="1" applyFont="1" applyAlignment="1">
      <alignment vertical="center"/>
    </xf>
    <xf numFmtId="0" fontId="45" fillId="28" borderId="13" xfId="154" applyFont="1" applyFill="1" applyBorder="1" applyAlignment="1">
      <alignment horizontal="left" vertical="center" indent="3"/>
    </xf>
    <xf numFmtId="167" fontId="45" fillId="0" borderId="13" xfId="154" applyNumberFormat="1" applyFont="1" applyBorder="1" applyAlignment="1">
      <alignment vertical="center"/>
    </xf>
    <xf numFmtId="166" fontId="46" fillId="0" borderId="0" xfId="154" applyNumberFormat="1" applyFont="1" applyAlignment="1">
      <alignment vertical="center"/>
    </xf>
    <xf numFmtId="167" fontId="45" fillId="28" borderId="0" xfId="154" applyNumberFormat="1" applyFont="1" applyFill="1" applyAlignment="1">
      <alignment vertical="center"/>
    </xf>
    <xf numFmtId="166" fontId="46" fillId="31" borderId="21" xfId="154" applyNumberFormat="1" applyFont="1" applyFill="1" applyBorder="1" applyAlignment="1">
      <alignment vertical="center"/>
    </xf>
    <xf numFmtId="167" fontId="45" fillId="31" borderId="21" xfId="154" applyNumberFormat="1" applyFont="1" applyFill="1" applyBorder="1" applyAlignment="1">
      <alignment vertical="center"/>
    </xf>
    <xf numFmtId="0" fontId="50" fillId="29" borderId="21" xfId="154" applyFont="1" applyFill="1" applyBorder="1" applyAlignment="1">
      <alignment horizontal="left" vertical="center" indent="1"/>
    </xf>
    <xf numFmtId="167" fontId="50" fillId="29" borderId="21" xfId="154" applyNumberFormat="1" applyFont="1" applyFill="1" applyBorder="1" applyAlignment="1">
      <alignment vertical="center"/>
    </xf>
    <xf numFmtId="0" fontId="44" fillId="29" borderId="21" xfId="154" applyFont="1" applyFill="1" applyBorder="1" applyAlignment="1">
      <alignment horizontal="left" vertical="center" indent="2"/>
    </xf>
    <xf numFmtId="167" fontId="44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3"/>
    </xf>
    <xf numFmtId="167" fontId="45" fillId="30" borderId="21" xfId="154" applyNumberFormat="1" applyFont="1" applyFill="1" applyBorder="1" applyAlignment="1">
      <alignment vertical="center"/>
    </xf>
    <xf numFmtId="0" fontId="45" fillId="28" borderId="0" xfId="154" applyFont="1" applyFill="1" applyAlignment="1">
      <alignment horizontal="left" vertical="center" indent="4"/>
    </xf>
    <xf numFmtId="0" fontId="45" fillId="28" borderId="13" xfId="154" applyFont="1" applyFill="1" applyBorder="1" applyAlignment="1">
      <alignment horizontal="left" vertical="center" indent="4"/>
    </xf>
    <xf numFmtId="0" fontId="45" fillId="31" borderId="0" xfId="154" applyFont="1" applyFill="1" applyAlignment="1">
      <alignment vertical="center"/>
    </xf>
    <xf numFmtId="167" fontId="45" fillId="31" borderId="0" xfId="154" applyNumberFormat="1" applyFont="1" applyFill="1" applyAlignment="1">
      <alignment vertical="center"/>
    </xf>
    <xf numFmtId="0" fontId="45" fillId="30" borderId="21" xfId="154" applyFont="1" applyFill="1" applyBorder="1" applyAlignment="1">
      <alignment horizontal="left" vertical="center" indent="2"/>
    </xf>
    <xf numFmtId="0" fontId="45" fillId="28" borderId="0" xfId="154" applyFont="1" applyFill="1" applyAlignment="1">
      <alignment horizontal="left" vertical="center" indent="2"/>
    </xf>
    <xf numFmtId="0" fontId="45" fillId="28" borderId="13" xfId="154" applyFont="1" applyFill="1" applyBorder="1" applyAlignment="1">
      <alignment horizontal="left" vertical="center" indent="2"/>
    </xf>
    <xf numFmtId="167" fontId="47" fillId="29" borderId="21" xfId="154" applyNumberFormat="1" applyFont="1" applyFill="1" applyBorder="1" applyAlignment="1">
      <alignment vertical="center"/>
    </xf>
    <xf numFmtId="0" fontId="45" fillId="30" borderId="21" xfId="154" applyFont="1" applyFill="1" applyBorder="1" applyAlignment="1">
      <alignment horizontal="left" vertical="center" indent="1"/>
    </xf>
    <xf numFmtId="0" fontId="51" fillId="0" borderId="0" xfId="0" applyFont="1"/>
    <xf numFmtId="0" fontId="52" fillId="0" borderId="0" xfId="0" applyFont="1"/>
    <xf numFmtId="0" fontId="53" fillId="0" borderId="0" xfId="0" applyFont="1"/>
    <xf numFmtId="0" fontId="41" fillId="0" borderId="0" xfId="0" applyFont="1" applyFill="1"/>
    <xf numFmtId="0" fontId="54" fillId="0" borderId="21" xfId="154" applyFont="1" applyFill="1" applyBorder="1" applyAlignment="1">
      <alignment horizontal="left" vertical="center" indent="2"/>
    </xf>
    <xf numFmtId="0" fontId="55" fillId="0" borderId="21" xfId="154" applyFont="1" applyFill="1" applyBorder="1" applyAlignment="1">
      <alignment horizontal="left" vertical="center" indent="3"/>
    </xf>
    <xf numFmtId="167" fontId="55" fillId="0" borderId="0" xfId="154" applyNumberFormat="1" applyFont="1" applyFill="1" applyAlignment="1">
      <alignment vertical="center"/>
    </xf>
    <xf numFmtId="0" fontId="55" fillId="0" borderId="0" xfId="154" applyFont="1" applyFill="1" applyAlignment="1">
      <alignment horizontal="left" vertical="center" indent="4"/>
    </xf>
    <xf numFmtId="0" fontId="0" fillId="0" borderId="0" xfId="0" applyFont="1"/>
    <xf numFmtId="0" fontId="56" fillId="0" borderId="0" xfId="0" applyFont="1"/>
    <xf numFmtId="0" fontId="0" fillId="0" borderId="0" xfId="0" applyFont="1" applyAlignment="1">
      <alignment horizontal="left"/>
    </xf>
    <xf numFmtId="0" fontId="40" fillId="0" borderId="0" xfId="153" applyFont="1"/>
    <xf numFmtId="2" fontId="0" fillId="0" borderId="0" xfId="0" applyNumberFormat="1" applyFont="1" applyAlignment="1">
      <alignment horizontal="center"/>
    </xf>
    <xf numFmtId="0" fontId="56" fillId="0" borderId="0" xfId="0" applyFont="1" applyAlignment="1">
      <alignment horizontal="left"/>
    </xf>
    <xf numFmtId="167" fontId="45" fillId="32" borderId="21" xfId="154" applyNumberFormat="1" applyFont="1" applyFill="1" applyBorder="1" applyAlignment="1">
      <alignment vertical="center"/>
    </xf>
    <xf numFmtId="0" fontId="2" fillId="33" borderId="0" xfId="0" applyFont="1" applyFill="1"/>
    <xf numFmtId="0" fontId="0" fillId="33" borderId="0" xfId="0" applyFill="1"/>
    <xf numFmtId="166" fontId="0" fillId="0" borderId="0" xfId="0" applyNumberFormat="1" applyFont="1" applyAlignment="1">
      <alignment horizontal="center"/>
    </xf>
    <xf numFmtId="172" fontId="0" fillId="0" borderId="0" xfId="0" applyNumberFormat="1"/>
  </cellXfs>
  <cellStyles count="155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" xfId="153" builtinId="8"/>
    <cellStyle name="Hyperlink 2" xfId="72" xr:uid="{00000000-0005-0000-0000-000045000000}"/>
    <cellStyle name="Input 2" xfId="73" xr:uid="{00000000-0005-0000-0000-000046000000}"/>
    <cellStyle name="Linked Cell 2" xfId="74" xr:uid="{00000000-0005-0000-0000-000047000000}"/>
    <cellStyle name="Neutral 2" xfId="75" xr:uid="{00000000-0005-0000-0000-000048000000}"/>
    <cellStyle name="Normal" xfId="0" builtinId="0"/>
    <cellStyle name="Normal 10" xfId="76" xr:uid="{00000000-0005-0000-0000-00004A000000}"/>
    <cellStyle name="Normal 11" xfId="77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2 4" xfId="154" xr:uid="{5F21DF40-8A57-401C-ABEA-620419D94834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 2" xfId="121" xr:uid="{00000000-0005-0000-0000-00007A000000}"/>
    <cellStyle name="Percent 2 2" xfId="122" xr:uid="{00000000-0005-0000-0000-00007B000000}"/>
    <cellStyle name="Percent 3" xfId="123" xr:uid="{00000000-0005-0000-0000-00007C000000}"/>
    <cellStyle name="Percent 3 2" xfId="124" xr:uid="{00000000-0005-0000-0000-00007D000000}"/>
    <cellStyle name="Percent 4" xfId="125" xr:uid="{00000000-0005-0000-0000-00007E000000}"/>
    <cellStyle name="Reference" xfId="126" xr:uid="{00000000-0005-0000-0000-00007F000000}"/>
    <cellStyle name="Row heading" xfId="127" xr:uid="{00000000-0005-0000-0000-000080000000}"/>
    <cellStyle name="Source Hed" xfId="128" xr:uid="{00000000-0005-0000-0000-000081000000}"/>
    <cellStyle name="Source Letter" xfId="129" xr:uid="{00000000-0005-0000-0000-000082000000}"/>
    <cellStyle name="Source Superscript" xfId="130" xr:uid="{00000000-0005-0000-0000-000083000000}"/>
    <cellStyle name="Source Superscript 2" xfId="131" xr:uid="{00000000-0005-0000-0000-000084000000}"/>
    <cellStyle name="Source Text" xfId="132" xr:uid="{00000000-0005-0000-0000-000085000000}"/>
    <cellStyle name="Source Text 2" xfId="133" xr:uid="{00000000-0005-0000-0000-000086000000}"/>
    <cellStyle name="State" xfId="134" xr:uid="{00000000-0005-0000-0000-000087000000}"/>
    <cellStyle name="Superscript" xfId="135" xr:uid="{00000000-0005-0000-0000-000088000000}"/>
    <cellStyle name="Table Data" xfId="136" xr:uid="{00000000-0005-0000-0000-000089000000}"/>
    <cellStyle name="Table Head Top" xfId="137" xr:uid="{00000000-0005-0000-0000-00008A000000}"/>
    <cellStyle name="Table Hed Side" xfId="138" xr:uid="{00000000-0005-0000-0000-00008B000000}"/>
    <cellStyle name="Table title" xfId="7" xr:uid="{00000000-0005-0000-0000-00008C000000}"/>
    <cellStyle name="Table title 2" xfId="139" xr:uid="{00000000-0005-0000-0000-00008D000000}"/>
    <cellStyle name="Title 2" xfId="140" xr:uid="{00000000-0005-0000-0000-00008E000000}"/>
    <cellStyle name="Title Text" xfId="141" xr:uid="{00000000-0005-0000-0000-00008F000000}"/>
    <cellStyle name="Title Text 1" xfId="142" xr:uid="{00000000-0005-0000-0000-000090000000}"/>
    <cellStyle name="Title Text 2" xfId="143" xr:uid="{00000000-0005-0000-0000-000091000000}"/>
    <cellStyle name="Title-1" xfId="144" xr:uid="{00000000-0005-0000-0000-000092000000}"/>
    <cellStyle name="Title-2" xfId="145" xr:uid="{00000000-0005-0000-0000-000093000000}"/>
    <cellStyle name="Title-3" xfId="146" xr:uid="{00000000-0005-0000-0000-000094000000}"/>
    <cellStyle name="Total 2" xfId="147" xr:uid="{00000000-0005-0000-0000-000095000000}"/>
    <cellStyle name="Warning Text 2" xfId="148" xr:uid="{00000000-0005-0000-0000-000096000000}"/>
    <cellStyle name="Wrap" xfId="149" xr:uid="{00000000-0005-0000-0000-000097000000}"/>
    <cellStyle name="Wrap Bold" xfId="150" xr:uid="{00000000-0005-0000-0000-000098000000}"/>
    <cellStyle name="Wrap Title" xfId="151" xr:uid="{00000000-0005-0000-0000-000099000000}"/>
    <cellStyle name="Wrap_NTS99-~11" xfId="152" xr:uid="{00000000-0005-0000-0000-00009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5" zoomScaleNormal="85" workbookViewId="0"/>
  </sheetViews>
  <sheetFormatPr defaultColWidth="9.1328125" defaultRowHeight="14.25"/>
  <cols>
    <col min="1" max="1" width="16.73046875" style="46" customWidth="1"/>
    <col min="2" max="2" width="107.3984375" style="46" customWidth="1"/>
    <col min="3" max="16384" width="9.1328125" style="46"/>
  </cols>
  <sheetData>
    <row r="1" spans="1:4">
      <c r="A1" s="1" t="s">
        <v>0</v>
      </c>
    </row>
    <row r="3" spans="1:4">
      <c r="A3" s="1" t="s">
        <v>1</v>
      </c>
      <c r="B3" s="46" t="s">
        <v>91</v>
      </c>
    </row>
    <row r="4" spans="1:4">
      <c r="B4" s="48">
        <v>2019</v>
      </c>
      <c r="D4" s="47"/>
    </row>
    <row r="5" spans="1:4">
      <c r="B5" s="46" t="s">
        <v>92</v>
      </c>
      <c r="D5" s="47"/>
    </row>
    <row r="6" spans="1:4">
      <c r="B6" s="49" t="s">
        <v>93</v>
      </c>
    </row>
    <row r="7" spans="1:4">
      <c r="B7" s="46" t="s">
        <v>103</v>
      </c>
    </row>
    <row r="8" spans="1:4">
      <c r="B8" s="46" t="s">
        <v>102</v>
      </c>
    </row>
    <row r="11" spans="1:4">
      <c r="A11" s="1" t="s">
        <v>2</v>
      </c>
    </row>
    <row r="12" spans="1:4">
      <c r="A12" s="46" t="s">
        <v>12</v>
      </c>
    </row>
    <row r="14" spans="1:4" ht="18" customHeight="1">
      <c r="A14" s="1" t="s">
        <v>90</v>
      </c>
    </row>
    <row r="15" spans="1:4">
      <c r="A15" s="46" t="s">
        <v>95</v>
      </c>
    </row>
    <row r="16" spans="1:4">
      <c r="A16" s="46" t="s">
        <v>96</v>
      </c>
    </row>
    <row r="17" spans="1:2">
      <c r="A17" s="46" t="s">
        <v>97</v>
      </c>
    </row>
    <row r="18" spans="1:2">
      <c r="A18" s="46" t="s">
        <v>94</v>
      </c>
    </row>
    <row r="19" spans="1:2">
      <c r="A19" s="50">
        <v>1.6093440000000001</v>
      </c>
      <c r="B19" s="51" t="s">
        <v>100</v>
      </c>
    </row>
    <row r="20" spans="1:2">
      <c r="A20" s="55">
        <v>39683.1</v>
      </c>
      <c r="B20" s="51" t="s">
        <v>101</v>
      </c>
    </row>
    <row r="22" spans="1:2">
      <c r="A22" s="1" t="s">
        <v>8</v>
      </c>
    </row>
    <row r="23" spans="1:2">
      <c r="A23" s="46" t="s">
        <v>89</v>
      </c>
    </row>
    <row r="25" spans="1:2">
      <c r="A25" s="1" t="s">
        <v>88</v>
      </c>
    </row>
    <row r="26" spans="1:2">
      <c r="A26" s="46" t="s">
        <v>87</v>
      </c>
    </row>
  </sheetData>
  <hyperlinks>
    <hyperlink ref="B6" r:id="rId1" xr:uid="{211EDBF6-A80C-4C9B-B753-404AF8EB108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1A6-73F8-4149-B4EB-0D03F7D1A629}">
  <sheetPr>
    <tabColor theme="8" tint="0.59999389629810485"/>
    <pageSetUpPr fitToPage="1"/>
  </sheetPr>
  <dimension ref="A1:AZ251"/>
  <sheetViews>
    <sheetView showGridLines="0" zoomScaleNormal="100" workbookViewId="0">
      <pane xSplit="1" ySplit="1" topLeftCell="U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9.1328125" defaultRowHeight="10.5"/>
  <cols>
    <col min="1" max="1" width="50.73046875" style="5" customWidth="1"/>
    <col min="2" max="52" width="9.73046875" style="5" customWidth="1"/>
    <col min="53" max="16384" width="9.1328125" style="5"/>
  </cols>
  <sheetData>
    <row r="1" spans="1:52" ht="13.5" thickBot="1">
      <c r="A1" s="3" t="s">
        <v>14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  <c r="AL1" s="4">
        <v>2036</v>
      </c>
      <c r="AM1" s="4">
        <v>2037</v>
      </c>
      <c r="AN1" s="4">
        <v>2038</v>
      </c>
      <c r="AO1" s="4">
        <v>2039</v>
      </c>
      <c r="AP1" s="4">
        <v>2040</v>
      </c>
      <c r="AQ1" s="4">
        <v>2041</v>
      </c>
      <c r="AR1" s="4">
        <v>2042</v>
      </c>
      <c r="AS1" s="4">
        <v>2043</v>
      </c>
      <c r="AT1" s="4">
        <v>2044</v>
      </c>
      <c r="AU1" s="4">
        <v>2045</v>
      </c>
      <c r="AV1" s="4">
        <v>2046</v>
      </c>
      <c r="AW1" s="4">
        <v>2047</v>
      </c>
      <c r="AX1" s="4">
        <v>2048</v>
      </c>
      <c r="AY1" s="4">
        <v>2049</v>
      </c>
      <c r="AZ1" s="4">
        <v>2050</v>
      </c>
    </row>
    <row r="2" spans="1:52">
      <c r="A2" s="6"/>
    </row>
    <row r="3" spans="1:52">
      <c r="A3" s="7" t="s">
        <v>15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</row>
    <row r="4" spans="1:52">
      <c r="A4" s="9" t="s">
        <v>16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>
      <c r="A5" s="11" t="s">
        <v>17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1:52">
      <c r="A6" s="13" t="s">
        <v>18</v>
      </c>
      <c r="B6" s="14"/>
      <c r="C6" s="14">
        <v>3.4030185396379409</v>
      </c>
      <c r="D6" s="14">
        <v>3.3982611809259002</v>
      </c>
      <c r="E6" s="14">
        <v>3.3511578144037055</v>
      </c>
      <c r="F6" s="14">
        <v>3.3566507907047156</v>
      </c>
      <c r="G6" s="14">
        <v>3.3350427116800172</v>
      </c>
      <c r="H6" s="14">
        <v>3.2771333192401961</v>
      </c>
      <c r="I6" s="14">
        <v>3.2209923381067012</v>
      </c>
      <c r="J6" s="14">
        <v>3.1341616593305162</v>
      </c>
      <c r="K6" s="14">
        <v>2.9338402957552625</v>
      </c>
      <c r="L6" s="14">
        <v>2.841527429329386</v>
      </c>
      <c r="M6" s="14">
        <v>2.780640737252261</v>
      </c>
      <c r="N6" s="14">
        <v>2.7030279641658339</v>
      </c>
      <c r="O6" s="14">
        <v>2.5792311317922167</v>
      </c>
      <c r="P6" s="14">
        <v>2.5234977252155351</v>
      </c>
      <c r="Q6" s="14">
        <v>2.5327335056576796</v>
      </c>
      <c r="R6" s="14">
        <v>2.2474579143143765</v>
      </c>
      <c r="S6" s="14">
        <v>2.2269561172163863</v>
      </c>
      <c r="T6" s="14">
        <v>2.2166449095880862</v>
      </c>
      <c r="U6" s="14">
        <v>2.1975482656337948</v>
      </c>
      <c r="V6" s="14">
        <v>2.1835268747714363</v>
      </c>
      <c r="W6" s="14">
        <v>2.1629501547230272</v>
      </c>
      <c r="X6" s="14">
        <v>2.1406161000744279</v>
      </c>
      <c r="Y6" s="14">
        <v>2.1181534500730521</v>
      </c>
      <c r="Z6" s="14">
        <v>2.0982656382822249</v>
      </c>
      <c r="AA6" s="14">
        <v>2.0792998284191748</v>
      </c>
      <c r="AB6" s="14">
        <v>2.0646056830698072</v>
      </c>
      <c r="AC6" s="14">
        <v>2.0483819604892575</v>
      </c>
      <c r="AD6" s="14">
        <v>2.0333489433958385</v>
      </c>
      <c r="AE6" s="14">
        <v>2.0174767859155955</v>
      </c>
      <c r="AF6" s="14">
        <v>2.0005336634049855</v>
      </c>
      <c r="AG6" s="14">
        <v>1.9805580904988005</v>
      </c>
      <c r="AH6" s="14">
        <v>1.9580065688562778</v>
      </c>
      <c r="AI6" s="14">
        <v>1.9336633254649604</v>
      </c>
      <c r="AJ6" s="14">
        <v>1.9104284415623569</v>
      </c>
      <c r="AK6" s="14">
        <v>1.8857920230847509</v>
      </c>
      <c r="AL6" s="14">
        <v>1.8613580183211489</v>
      </c>
      <c r="AM6" s="14">
        <v>1.8376223613791653</v>
      </c>
      <c r="AN6" s="14">
        <v>1.8149502500084418</v>
      </c>
      <c r="AO6" s="14">
        <v>1.7928090222401054</v>
      </c>
      <c r="AP6" s="14">
        <v>1.7731360382324783</v>
      </c>
      <c r="AQ6" s="14">
        <v>1.7543244959697293</v>
      </c>
      <c r="AR6" s="14">
        <v>1.7371304617197343</v>
      </c>
      <c r="AS6" s="14">
        <v>1.7199101111844799</v>
      </c>
      <c r="AT6" s="14">
        <v>1.7033384129958891</v>
      </c>
      <c r="AU6" s="14">
        <v>1.6870689664027771</v>
      </c>
      <c r="AV6" s="14">
        <v>1.6719548755054212</v>
      </c>
      <c r="AW6" s="14">
        <v>1.6565360607053952</v>
      </c>
      <c r="AX6" s="14">
        <v>1.642677136741475</v>
      </c>
      <c r="AY6" s="14">
        <v>1.6279806535567174</v>
      </c>
      <c r="AZ6" s="14">
        <v>1.6144694650733928</v>
      </c>
    </row>
    <row r="7" spans="1:52">
      <c r="A7" s="15" t="s">
        <v>19</v>
      </c>
      <c r="B7" s="16"/>
      <c r="C7" s="16">
        <v>5.62456222416911</v>
      </c>
      <c r="D7" s="16">
        <v>5.5889249373042729</v>
      </c>
      <c r="E7" s="16">
        <v>5.5328048784081627</v>
      </c>
      <c r="F7" s="16">
        <v>5.4657060907384434</v>
      </c>
      <c r="G7" s="16">
        <v>5.6872618623050322</v>
      </c>
      <c r="H7" s="16">
        <v>5.4062380029449955</v>
      </c>
      <c r="I7" s="16">
        <v>5.3627410411299969</v>
      </c>
      <c r="J7" s="16">
        <v>5.2082670554617723</v>
      </c>
      <c r="K7" s="16">
        <v>4.9915781341509806</v>
      </c>
      <c r="L7" s="16">
        <v>4.8302097528578569</v>
      </c>
      <c r="M7" s="16">
        <v>4.7070893694551117</v>
      </c>
      <c r="N7" s="16">
        <v>4.6113374844171231</v>
      </c>
      <c r="O7" s="16">
        <v>4.4635768985802615</v>
      </c>
      <c r="P7" s="16">
        <v>4.3056636981359198</v>
      </c>
      <c r="Q7" s="16">
        <v>4.1898922182434513</v>
      </c>
      <c r="R7" s="16">
        <v>4.0957276664550539</v>
      </c>
      <c r="S7" s="16">
        <v>4.0874348077053391</v>
      </c>
      <c r="T7" s="16">
        <v>3.999896989682429</v>
      </c>
      <c r="U7" s="16">
        <v>3.9381299958082847</v>
      </c>
      <c r="V7" s="16">
        <v>3.8870708974439228</v>
      </c>
      <c r="W7" s="16">
        <v>3.7084664199388571</v>
      </c>
      <c r="X7" s="16">
        <v>3.653775100511544</v>
      </c>
      <c r="Y7" s="16">
        <v>3.5790184138100511</v>
      </c>
      <c r="Z7" s="16">
        <v>3.560707615717575</v>
      </c>
      <c r="AA7" s="16">
        <v>3.5365329740516591</v>
      </c>
      <c r="AB7" s="16">
        <v>3.5238449310195574</v>
      </c>
      <c r="AC7" s="16">
        <v>3.5021088815689403</v>
      </c>
      <c r="AD7" s="16">
        <v>3.4921534931337459</v>
      </c>
      <c r="AE7" s="16">
        <v>3.4656681340431383</v>
      </c>
      <c r="AF7" s="16">
        <v>3.415701565651148</v>
      </c>
      <c r="AG7" s="16">
        <v>3.3654303620543256</v>
      </c>
      <c r="AH7" s="16">
        <v>3.3122556246051365</v>
      </c>
      <c r="AI7" s="16">
        <v>3.2624043972406787</v>
      </c>
      <c r="AJ7" s="16">
        <v>3.2120932631383061</v>
      </c>
      <c r="AK7" s="16">
        <v>3.1642582254190694</v>
      </c>
      <c r="AL7" s="16">
        <v>3.117554742141365</v>
      </c>
      <c r="AM7" s="16">
        <v>3.0737396833455062</v>
      </c>
      <c r="AN7" s="16">
        <v>3.032064512161432</v>
      </c>
      <c r="AO7" s="16">
        <v>2.9937949236356185</v>
      </c>
      <c r="AP7" s="16">
        <v>2.9577312518187489</v>
      </c>
      <c r="AQ7" s="16">
        <v>2.9252288954403367</v>
      </c>
      <c r="AR7" s="16">
        <v>2.8937592482291046</v>
      </c>
      <c r="AS7" s="16">
        <v>2.8647274273561267</v>
      </c>
      <c r="AT7" s="16">
        <v>2.8351456117770479</v>
      </c>
      <c r="AU7" s="16">
        <v>2.8075087087388688</v>
      </c>
      <c r="AV7" s="16">
        <v>2.779367343845994</v>
      </c>
      <c r="AW7" s="16">
        <v>2.7534876126108059</v>
      </c>
      <c r="AX7" s="16">
        <v>2.7267443754494978</v>
      </c>
      <c r="AY7" s="16">
        <v>2.7019933675062915</v>
      </c>
      <c r="AZ7" s="16">
        <v>2.6761265902205076</v>
      </c>
    </row>
    <row r="8" spans="1:52">
      <c r="A8" s="15" t="s">
        <v>20</v>
      </c>
      <c r="B8" s="16"/>
      <c r="C8" s="16">
        <v>46.892937907476686</v>
      </c>
      <c r="D8" s="16">
        <v>47.068409126485285</v>
      </c>
      <c r="E8" s="16">
        <v>46.729236734411138</v>
      </c>
      <c r="F8" s="16">
        <v>46.748086250143018</v>
      </c>
      <c r="G8" s="16">
        <v>46.548171534833529</v>
      </c>
      <c r="H8" s="16">
        <v>46.369624581786589</v>
      </c>
      <c r="I8" s="16">
        <v>46.188185522631983</v>
      </c>
      <c r="J8" s="16">
        <v>45.575811409562981</v>
      </c>
      <c r="K8" s="16">
        <v>44.985193440223426</v>
      </c>
      <c r="L8" s="16">
        <v>44.586199813865882</v>
      </c>
      <c r="M8" s="16">
        <v>43.857446721561608</v>
      </c>
      <c r="N8" s="16">
        <v>43.877666298986746</v>
      </c>
      <c r="O8" s="16">
        <v>42.318954883287731</v>
      </c>
      <c r="P8" s="16">
        <v>42.880525895084041</v>
      </c>
      <c r="Q8" s="16">
        <v>42.143390164104197</v>
      </c>
      <c r="R8" s="16">
        <v>42.068437346026279</v>
      </c>
      <c r="S8" s="16">
        <v>41.699827816599154</v>
      </c>
      <c r="T8" s="16">
        <v>41.240155885657515</v>
      </c>
      <c r="U8" s="16">
        <v>40.863347319337194</v>
      </c>
      <c r="V8" s="16">
        <v>40.534290765032544</v>
      </c>
      <c r="W8" s="16">
        <v>40.130679210834877</v>
      </c>
      <c r="X8" s="16">
        <v>39.706668105530042</v>
      </c>
      <c r="Y8" s="16">
        <v>39.308579075039013</v>
      </c>
      <c r="Z8" s="16">
        <v>38.904533515702759</v>
      </c>
      <c r="AA8" s="16">
        <v>38.497945477495321</v>
      </c>
      <c r="AB8" s="16">
        <v>38.097008929977285</v>
      </c>
      <c r="AC8" s="16">
        <v>37.692563940873491</v>
      </c>
      <c r="AD8" s="16">
        <v>37.303339800604959</v>
      </c>
      <c r="AE8" s="16">
        <v>36.900630427322426</v>
      </c>
      <c r="AF8" s="16">
        <v>36.49379369512441</v>
      </c>
      <c r="AG8" s="16">
        <v>36.023284810509644</v>
      </c>
      <c r="AH8" s="16">
        <v>35.541783023503271</v>
      </c>
      <c r="AI8" s="16">
        <v>35.054343084546339</v>
      </c>
      <c r="AJ8" s="16">
        <v>34.568233051092193</v>
      </c>
      <c r="AK8" s="16">
        <v>34.064387331546349</v>
      </c>
      <c r="AL8" s="16">
        <v>33.554074410971275</v>
      </c>
      <c r="AM8" s="16">
        <v>33.01863238168189</v>
      </c>
      <c r="AN8" s="16">
        <v>32.491255918189381</v>
      </c>
      <c r="AO8" s="16">
        <v>31.942922178474543</v>
      </c>
      <c r="AP8" s="16">
        <v>31.39345990810617</v>
      </c>
      <c r="AQ8" s="16">
        <v>30.844104270275043</v>
      </c>
      <c r="AR8" s="16">
        <v>30.318234974373055</v>
      </c>
      <c r="AS8" s="16">
        <v>29.800415915216931</v>
      </c>
      <c r="AT8" s="16">
        <v>29.309185944625433</v>
      </c>
      <c r="AU8" s="16">
        <v>28.812600615230878</v>
      </c>
      <c r="AV8" s="16">
        <v>28.352395111288455</v>
      </c>
      <c r="AW8" s="16">
        <v>27.885405278921812</v>
      </c>
      <c r="AX8" s="16">
        <v>27.459556692150343</v>
      </c>
      <c r="AY8" s="16">
        <v>27.018612398035838</v>
      </c>
      <c r="AZ8" s="16">
        <v>26.620645549379937</v>
      </c>
    </row>
    <row r="9" spans="1:52">
      <c r="A9" s="11" t="s">
        <v>21</v>
      </c>
      <c r="B9" s="12"/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</row>
    <row r="10" spans="1:52">
      <c r="A10" s="13" t="s">
        <v>22</v>
      </c>
      <c r="B10" s="14"/>
      <c r="C10" s="14">
        <v>250.41202142406968</v>
      </c>
      <c r="D10" s="14">
        <v>212.9632892167559</v>
      </c>
      <c r="E10" s="14">
        <v>200.58710803164286</v>
      </c>
      <c r="F10" s="14">
        <v>242.59005500381653</v>
      </c>
      <c r="G10" s="14">
        <v>235.75425298507432</v>
      </c>
      <c r="H10" s="14">
        <v>190.00757412673818</v>
      </c>
      <c r="I10" s="14">
        <v>227.41929803330851</v>
      </c>
      <c r="J10" s="14">
        <v>188.34481008863168</v>
      </c>
      <c r="K10" s="14">
        <v>183.42155748617799</v>
      </c>
      <c r="L10" s="14">
        <v>172.92720225210977</v>
      </c>
      <c r="M10" s="14">
        <v>190.43424962665657</v>
      </c>
      <c r="N10" s="14">
        <v>165.85298152451608</v>
      </c>
      <c r="O10" s="14">
        <v>166.34611973389653</v>
      </c>
      <c r="P10" s="14">
        <v>176.25728342726157</v>
      </c>
      <c r="Q10" s="14">
        <v>178.47706214855509</v>
      </c>
      <c r="R10" s="14">
        <v>133.88761220223046</v>
      </c>
      <c r="S10" s="14">
        <v>136.79788514616251</v>
      </c>
      <c r="T10" s="14">
        <v>136.238727860637</v>
      </c>
      <c r="U10" s="14">
        <v>136.15252877403168</v>
      </c>
      <c r="V10" s="14">
        <v>135.955699562793</v>
      </c>
      <c r="W10" s="14">
        <v>135.48048899496422</v>
      </c>
      <c r="X10" s="14">
        <v>135.387871977956</v>
      </c>
      <c r="Y10" s="14">
        <v>133.87493936660346</v>
      </c>
      <c r="Z10" s="14">
        <v>133.15999255687501</v>
      </c>
      <c r="AA10" s="14">
        <v>132.77349785620112</v>
      </c>
      <c r="AB10" s="14">
        <v>132.07835679791629</v>
      </c>
      <c r="AC10" s="14">
        <v>131.90981369406362</v>
      </c>
      <c r="AD10" s="14">
        <v>131.82669577042847</v>
      </c>
      <c r="AE10" s="14">
        <v>130.42839487185501</v>
      </c>
      <c r="AF10" s="14">
        <v>129.19322246284017</v>
      </c>
      <c r="AG10" s="14">
        <v>127.23145415003326</v>
      </c>
      <c r="AH10" s="14">
        <v>129.54722344807993</v>
      </c>
      <c r="AI10" s="14">
        <v>127.8039782797389</v>
      </c>
      <c r="AJ10" s="14">
        <v>125.76984312215751</v>
      </c>
      <c r="AK10" s="14">
        <v>124.24840418211578</v>
      </c>
      <c r="AL10" s="14">
        <v>122.74489969313397</v>
      </c>
      <c r="AM10" s="14">
        <v>121.68990641737211</v>
      </c>
      <c r="AN10" s="14">
        <v>120.4469869133264</v>
      </c>
      <c r="AO10" s="14">
        <v>119.43970285787306</v>
      </c>
      <c r="AP10" s="14">
        <v>117.94445711835584</v>
      </c>
      <c r="AQ10" s="14">
        <v>116.00197062743429</v>
      </c>
      <c r="AR10" s="14">
        <v>115.14706389088063</v>
      </c>
      <c r="AS10" s="14">
        <v>113.3287583539101</v>
      </c>
      <c r="AT10" s="14">
        <v>112.9512518911359</v>
      </c>
      <c r="AU10" s="14">
        <v>111.76780597551804</v>
      </c>
      <c r="AV10" s="14">
        <v>110.2019113670753</v>
      </c>
      <c r="AW10" s="14">
        <v>107.955206214805</v>
      </c>
      <c r="AX10" s="14">
        <v>106.88978955972279</v>
      </c>
      <c r="AY10" s="14">
        <v>106.12566129375045</v>
      </c>
      <c r="AZ10" s="14">
        <v>105.11634796678905</v>
      </c>
    </row>
    <row r="11" spans="1:52">
      <c r="A11" s="15" t="s">
        <v>23</v>
      </c>
      <c r="B11" s="16"/>
      <c r="C11" s="16">
        <v>262.16398319455431</v>
      </c>
      <c r="D11" s="16">
        <v>257.5843372989342</v>
      </c>
      <c r="E11" s="16">
        <v>222.86921819829513</v>
      </c>
      <c r="F11" s="16">
        <v>234.51435934393913</v>
      </c>
      <c r="G11" s="16">
        <v>227.60715800478982</v>
      </c>
      <c r="H11" s="16">
        <v>240.48417187554929</v>
      </c>
      <c r="I11" s="16">
        <v>239.43397818056118</v>
      </c>
      <c r="J11" s="16">
        <v>233.44483535315968</v>
      </c>
      <c r="K11" s="16">
        <v>245.8675519732696</v>
      </c>
      <c r="L11" s="16">
        <v>233.55044301911454</v>
      </c>
      <c r="M11" s="16">
        <v>260.96750614765875</v>
      </c>
      <c r="N11" s="16">
        <v>209.87228505872463</v>
      </c>
      <c r="O11" s="16">
        <v>210.4339205050492</v>
      </c>
      <c r="P11" s="16">
        <v>206.06047313440718</v>
      </c>
      <c r="Q11" s="16">
        <v>207.95685692088091</v>
      </c>
      <c r="R11" s="16">
        <v>205.2716172317254</v>
      </c>
      <c r="S11" s="16">
        <v>204.28427186018192</v>
      </c>
      <c r="T11" s="16">
        <v>201.47495192861885</v>
      </c>
      <c r="U11" s="16">
        <v>199.74246884635258</v>
      </c>
      <c r="V11" s="16">
        <v>197.89958328474404</v>
      </c>
      <c r="W11" s="16">
        <v>197.70508406320843</v>
      </c>
      <c r="X11" s="16">
        <v>198.75668679058924</v>
      </c>
      <c r="Y11" s="16">
        <v>206.8410394972326</v>
      </c>
      <c r="Z11" s="16">
        <v>199.52071591551353</v>
      </c>
      <c r="AA11" s="16">
        <v>204.33323155671226</v>
      </c>
      <c r="AB11" s="16">
        <v>210.72122568023545</v>
      </c>
      <c r="AC11" s="16">
        <v>208.74714192654818</v>
      </c>
      <c r="AD11" s="16">
        <v>195.96863731569076</v>
      </c>
      <c r="AE11" s="16">
        <v>194.62778886056671</v>
      </c>
      <c r="AF11" s="16">
        <v>195.31932911323463</v>
      </c>
      <c r="AG11" s="16">
        <v>192.33309918866277</v>
      </c>
      <c r="AH11" s="16">
        <v>189.32473427924322</v>
      </c>
      <c r="AI11" s="16">
        <v>191.89493017080065</v>
      </c>
      <c r="AJ11" s="16">
        <v>187.91868293252574</v>
      </c>
      <c r="AK11" s="16">
        <v>183.31582196139229</v>
      </c>
      <c r="AL11" s="16">
        <v>186.15200127869963</v>
      </c>
      <c r="AM11" s="16">
        <v>180.53249557135499</v>
      </c>
      <c r="AN11" s="16">
        <v>178.22107322487028</v>
      </c>
      <c r="AO11" s="16">
        <v>174.97400739587991</v>
      </c>
      <c r="AP11" s="16">
        <v>173.8711013046761</v>
      </c>
      <c r="AQ11" s="16">
        <v>173.2820564976779</v>
      </c>
      <c r="AR11" s="16">
        <v>170.48834813742334</v>
      </c>
      <c r="AS11" s="16">
        <v>170.7154917069588</v>
      </c>
      <c r="AT11" s="16">
        <v>171.77384259931631</v>
      </c>
      <c r="AU11" s="16">
        <v>165.89595320122763</v>
      </c>
      <c r="AV11" s="16">
        <v>162.08355703136695</v>
      </c>
      <c r="AW11" s="16">
        <v>164.26517607409713</v>
      </c>
      <c r="AX11" s="16">
        <v>162.74235933163578</v>
      </c>
      <c r="AY11" s="16">
        <v>161.34501260183214</v>
      </c>
      <c r="AZ11" s="16">
        <v>157.40853083067765</v>
      </c>
    </row>
    <row r="12" spans="1:52">
      <c r="A12" s="15" t="s">
        <v>24</v>
      </c>
      <c r="B12" s="16"/>
      <c r="C12" s="16">
        <v>50.185142115150782</v>
      </c>
      <c r="D12" s="16">
        <v>49.833620673754609</v>
      </c>
      <c r="E12" s="16">
        <v>47.041552482828777</v>
      </c>
      <c r="F12" s="16">
        <v>50.671562315297059</v>
      </c>
      <c r="G12" s="16">
        <v>44.277287030328409</v>
      </c>
      <c r="H12" s="16">
        <v>45.709800100340402</v>
      </c>
      <c r="I12" s="16">
        <v>47.8446903669657</v>
      </c>
      <c r="J12" s="16">
        <v>47.189496952976377</v>
      </c>
      <c r="K12" s="16">
        <v>43.521928450957311</v>
      </c>
      <c r="L12" s="16">
        <v>45.32299848328487</v>
      </c>
      <c r="M12" s="16">
        <v>47.017698934521839</v>
      </c>
      <c r="N12" s="16">
        <v>42.436380704546302</v>
      </c>
      <c r="O12" s="16">
        <v>44.888386440694575</v>
      </c>
      <c r="P12" s="16">
        <v>45.486795505041236</v>
      </c>
      <c r="Q12" s="16">
        <v>47.920679470999019</v>
      </c>
      <c r="R12" s="16">
        <v>39.429409296424303</v>
      </c>
      <c r="S12" s="16">
        <v>39.176726329852769</v>
      </c>
      <c r="T12" s="16">
        <v>39.317452859311999</v>
      </c>
      <c r="U12" s="16">
        <v>39.06062510537663</v>
      </c>
      <c r="V12" s="16">
        <v>38.736135039138695</v>
      </c>
      <c r="W12" s="16">
        <v>38.729470775246384</v>
      </c>
      <c r="X12" s="16">
        <v>38.963342801852257</v>
      </c>
      <c r="Y12" s="16">
        <v>38.859877226234133</v>
      </c>
      <c r="Z12" s="16">
        <v>38.504555337334828</v>
      </c>
      <c r="AA12" s="16">
        <v>38.64429877607494</v>
      </c>
      <c r="AB12" s="16">
        <v>38.5017786772477</v>
      </c>
      <c r="AC12" s="16">
        <v>38.398225322353746</v>
      </c>
      <c r="AD12" s="16">
        <v>37.882025901962372</v>
      </c>
      <c r="AE12" s="16">
        <v>37.574741175279534</v>
      </c>
      <c r="AF12" s="16">
        <v>37.155606308526217</v>
      </c>
      <c r="AG12" s="16">
        <v>36.799507823352172</v>
      </c>
      <c r="AH12" s="16">
        <v>36.831908347304754</v>
      </c>
      <c r="AI12" s="16">
        <v>36.489561804043653</v>
      </c>
      <c r="AJ12" s="16">
        <v>36.144567587585179</v>
      </c>
      <c r="AK12" s="16">
        <v>35.894712126540995</v>
      </c>
      <c r="AL12" s="16">
        <v>35.475276447946527</v>
      </c>
      <c r="AM12" s="16">
        <v>35.271089220501999</v>
      </c>
      <c r="AN12" s="16">
        <v>34.883839466725078</v>
      </c>
      <c r="AO12" s="16">
        <v>34.454376327244127</v>
      </c>
      <c r="AP12" s="16">
        <v>34.205976252445062</v>
      </c>
      <c r="AQ12" s="16">
        <v>33.90991776629081</v>
      </c>
      <c r="AR12" s="16">
        <v>33.573812132486871</v>
      </c>
      <c r="AS12" s="16">
        <v>33.256932785754231</v>
      </c>
      <c r="AT12" s="16">
        <v>32.933942811586959</v>
      </c>
      <c r="AU12" s="16">
        <v>32.659817307889085</v>
      </c>
      <c r="AV12" s="16">
        <v>32.355467552733877</v>
      </c>
      <c r="AW12" s="16">
        <v>32.08045864731065</v>
      </c>
      <c r="AX12" s="16">
        <v>31.758404679687651</v>
      </c>
      <c r="AY12" s="16">
        <v>31.475278259053809</v>
      </c>
      <c r="AZ12" s="16">
        <v>31.192432304085894</v>
      </c>
    </row>
    <row r="13" spans="1:52">
      <c r="A13" s="11" t="s">
        <v>25</v>
      </c>
      <c r="B13" s="12"/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</row>
    <row r="14" spans="1:52">
      <c r="A14" s="13" t="s">
        <v>26</v>
      </c>
      <c r="B14" s="14"/>
      <c r="C14" s="14">
        <v>523.92158972213292</v>
      </c>
      <c r="D14" s="14">
        <v>551.28875681640011</v>
      </c>
      <c r="E14" s="14">
        <v>545.69837459104679</v>
      </c>
      <c r="F14" s="14">
        <v>407.00477494052353</v>
      </c>
      <c r="G14" s="14">
        <v>483.89218117616792</v>
      </c>
      <c r="H14" s="14">
        <v>494.36297715035283</v>
      </c>
      <c r="I14" s="14">
        <v>509.97070091963292</v>
      </c>
      <c r="J14" s="14">
        <v>558.47624126611822</v>
      </c>
      <c r="K14" s="14">
        <v>737.32019902099159</v>
      </c>
      <c r="L14" s="14">
        <v>649.40524877586176</v>
      </c>
      <c r="M14" s="14">
        <v>544.40715067877341</v>
      </c>
      <c r="N14" s="14">
        <v>570.95349960572298</v>
      </c>
      <c r="O14" s="14">
        <v>461.34846231852129</v>
      </c>
      <c r="P14" s="14">
        <v>342.14908151356502</v>
      </c>
      <c r="Q14" s="14">
        <v>533.70026989144139</v>
      </c>
      <c r="R14" s="14">
        <v>492.94395240196019</v>
      </c>
      <c r="S14" s="14">
        <v>591.806739913868</v>
      </c>
      <c r="T14" s="14">
        <v>566.90391766069058</v>
      </c>
      <c r="U14" s="14">
        <v>568.31943378511085</v>
      </c>
      <c r="V14" s="14">
        <v>561.40272860588186</v>
      </c>
      <c r="W14" s="14">
        <v>555.12062359602794</v>
      </c>
      <c r="X14" s="14">
        <v>560.3385202104223</v>
      </c>
      <c r="Y14" s="14">
        <v>555.26246552629311</v>
      </c>
      <c r="Z14" s="14">
        <v>554.88124036964564</v>
      </c>
      <c r="AA14" s="14">
        <v>556.19110256047577</v>
      </c>
      <c r="AB14" s="14">
        <v>547.62960732850047</v>
      </c>
      <c r="AC14" s="14">
        <v>542.70806616040954</v>
      </c>
      <c r="AD14" s="14">
        <v>538.24150386169981</v>
      </c>
      <c r="AE14" s="14">
        <v>533.08455076278688</v>
      </c>
      <c r="AF14" s="14">
        <v>532.83303997659948</v>
      </c>
      <c r="AG14" s="14">
        <v>519.01823528400337</v>
      </c>
      <c r="AH14" s="14">
        <v>521.68004644747964</v>
      </c>
      <c r="AI14" s="14">
        <v>519.9869349335487</v>
      </c>
      <c r="AJ14" s="14">
        <v>509.44420988900868</v>
      </c>
      <c r="AK14" s="14">
        <v>506.17131381471927</v>
      </c>
      <c r="AL14" s="14">
        <v>502.12769619138083</v>
      </c>
      <c r="AM14" s="14">
        <v>501.66992162304854</v>
      </c>
      <c r="AN14" s="14">
        <v>498.58577989102258</v>
      </c>
      <c r="AO14" s="14">
        <v>492.24152120681134</v>
      </c>
      <c r="AP14" s="14">
        <v>490.17483264208431</v>
      </c>
      <c r="AQ14" s="14">
        <v>480.43078527642564</v>
      </c>
      <c r="AR14" s="14">
        <v>471.88060168255157</v>
      </c>
      <c r="AS14" s="14">
        <v>462.65801148331025</v>
      </c>
      <c r="AT14" s="14">
        <v>453.78926986039062</v>
      </c>
      <c r="AU14" s="14">
        <v>445.28543010189799</v>
      </c>
      <c r="AV14" s="14">
        <v>433.50666341146234</v>
      </c>
      <c r="AW14" s="14">
        <v>424.73123815656112</v>
      </c>
      <c r="AX14" s="14">
        <v>412.56999537352408</v>
      </c>
      <c r="AY14" s="14">
        <v>401.9802979818266</v>
      </c>
      <c r="AZ14" s="14">
        <v>393.14537017284295</v>
      </c>
    </row>
    <row r="15" spans="1:52">
      <c r="A15" s="15" t="s">
        <v>27</v>
      </c>
      <c r="B15" s="16"/>
      <c r="C15" s="16">
        <v>442.91578119660102</v>
      </c>
      <c r="D15" s="16">
        <v>548.2592014391671</v>
      </c>
      <c r="E15" s="16">
        <v>469.04285430526414</v>
      </c>
      <c r="F15" s="16">
        <v>434.34550268045143</v>
      </c>
      <c r="G15" s="16">
        <v>473.68217896096712</v>
      </c>
      <c r="H15" s="16">
        <v>437.68338220898113</v>
      </c>
      <c r="I15" s="16">
        <v>400.7690397967155</v>
      </c>
      <c r="J15" s="16">
        <v>374.88127174944481</v>
      </c>
      <c r="K15" s="16">
        <v>288.2243876383418</v>
      </c>
      <c r="L15" s="16">
        <v>400.42755011601639</v>
      </c>
      <c r="M15" s="16">
        <v>393.00363223581627</v>
      </c>
      <c r="N15" s="16">
        <v>428.34472173349207</v>
      </c>
      <c r="O15" s="16">
        <v>457.03333962183132</v>
      </c>
      <c r="P15" s="16">
        <v>446.07263441956064</v>
      </c>
      <c r="Q15" s="16">
        <v>434.12051363778744</v>
      </c>
      <c r="R15" s="16">
        <v>397.63107934039346</v>
      </c>
      <c r="S15" s="16">
        <v>528.48775629032764</v>
      </c>
      <c r="T15" s="16">
        <v>435.32645174278417</v>
      </c>
      <c r="U15" s="16">
        <v>427.76258483988875</v>
      </c>
      <c r="V15" s="16">
        <v>420.8427440883442</v>
      </c>
      <c r="W15" s="16">
        <v>420.31194756886725</v>
      </c>
      <c r="X15" s="16">
        <v>406.22726373554616</v>
      </c>
      <c r="Y15" s="16">
        <v>406.2408828888652</v>
      </c>
      <c r="Z15" s="16">
        <v>392.50833663880428</v>
      </c>
      <c r="AA15" s="16">
        <v>394.12884272958149</v>
      </c>
      <c r="AB15" s="16">
        <v>384.89906977720244</v>
      </c>
      <c r="AC15" s="16">
        <v>384.68267701954443</v>
      </c>
      <c r="AD15" s="16">
        <v>374.18485166945214</v>
      </c>
      <c r="AE15" s="16">
        <v>384.84636445450263</v>
      </c>
      <c r="AF15" s="16">
        <v>372.2935122456459</v>
      </c>
      <c r="AG15" s="16">
        <v>375.82537984429172</v>
      </c>
      <c r="AH15" s="16">
        <v>373.42071461439014</v>
      </c>
      <c r="AI15" s="16">
        <v>364.49398197183723</v>
      </c>
      <c r="AJ15" s="16">
        <v>368.66272037686167</v>
      </c>
      <c r="AK15" s="16">
        <v>365.91522187253622</v>
      </c>
      <c r="AL15" s="16">
        <v>372.19130382983701</v>
      </c>
      <c r="AM15" s="16">
        <v>359.17664330200313</v>
      </c>
      <c r="AN15" s="16">
        <v>353.20476302701792</v>
      </c>
      <c r="AO15" s="16">
        <v>355.89929476458786</v>
      </c>
      <c r="AP15" s="16">
        <v>349.67941110697279</v>
      </c>
      <c r="AQ15" s="16">
        <v>342.19224840218192</v>
      </c>
      <c r="AR15" s="16">
        <v>340.21042920627144</v>
      </c>
      <c r="AS15" s="16">
        <v>333.95822401521139</v>
      </c>
      <c r="AT15" s="16">
        <v>333.98785883383795</v>
      </c>
      <c r="AU15" s="16">
        <v>334.05093301374995</v>
      </c>
      <c r="AV15" s="16">
        <v>330.67815458657014</v>
      </c>
      <c r="AW15" s="16">
        <v>326.17626736962723</v>
      </c>
      <c r="AX15" s="16">
        <v>323.4425189313219</v>
      </c>
      <c r="AY15" s="16">
        <v>314.79665192179169</v>
      </c>
      <c r="AZ15" s="16">
        <v>314.00874822094011</v>
      </c>
    </row>
    <row r="16" spans="1:52">
      <c r="A16" s="15" t="s">
        <v>28</v>
      </c>
      <c r="B16" s="16"/>
      <c r="C16" s="16">
        <v>280.48217720726882</v>
      </c>
      <c r="D16" s="16">
        <v>326.42859944244316</v>
      </c>
      <c r="E16" s="16">
        <v>316.07542335745546</v>
      </c>
      <c r="F16" s="16">
        <v>313.70174988998161</v>
      </c>
      <c r="G16" s="16">
        <v>319.83674763643694</v>
      </c>
      <c r="H16" s="16">
        <v>304.34855320526265</v>
      </c>
      <c r="I16" s="16">
        <v>304.81003479291178</v>
      </c>
      <c r="J16" s="16">
        <v>300.0632557824822</v>
      </c>
      <c r="K16" s="16">
        <v>396.20577966196237</v>
      </c>
      <c r="L16" s="16">
        <v>369.24759970394388</v>
      </c>
      <c r="M16" s="16">
        <v>283.30538070639068</v>
      </c>
      <c r="N16" s="16">
        <v>348.178640126326</v>
      </c>
      <c r="O16" s="16">
        <v>317.33331103581116</v>
      </c>
      <c r="P16" s="16">
        <v>327.96411140035349</v>
      </c>
      <c r="Q16" s="16">
        <v>344.07829592502219</v>
      </c>
      <c r="R16" s="16">
        <v>344.71561739784858</v>
      </c>
      <c r="S16" s="16">
        <v>313.50177184451547</v>
      </c>
      <c r="T16" s="16">
        <v>310.48063794571453</v>
      </c>
      <c r="U16" s="16">
        <v>309.82913975717497</v>
      </c>
      <c r="V16" s="16">
        <v>316.82058720033166</v>
      </c>
      <c r="W16" s="16">
        <v>312.13590322603324</v>
      </c>
      <c r="X16" s="16">
        <v>311.08862662297201</v>
      </c>
      <c r="Y16" s="16">
        <v>307.66144165968319</v>
      </c>
      <c r="Z16" s="16">
        <v>304.38061880045791</v>
      </c>
      <c r="AA16" s="16">
        <v>302.45833404744167</v>
      </c>
      <c r="AB16" s="16">
        <v>300.8215513454532</v>
      </c>
      <c r="AC16" s="16">
        <v>303.73493894286156</v>
      </c>
      <c r="AD16" s="16">
        <v>298.48160577871221</v>
      </c>
      <c r="AE16" s="16">
        <v>297.60281137533531</v>
      </c>
      <c r="AF16" s="16">
        <v>295.66044915873204</v>
      </c>
      <c r="AG16" s="16">
        <v>293.52523734313684</v>
      </c>
      <c r="AH16" s="16">
        <v>293.52766460286398</v>
      </c>
      <c r="AI16" s="16">
        <v>288.14396323042081</v>
      </c>
      <c r="AJ16" s="16">
        <v>288.97514442841936</v>
      </c>
      <c r="AK16" s="16">
        <v>288.4221564493734</v>
      </c>
      <c r="AL16" s="16">
        <v>280.71277877754761</v>
      </c>
      <c r="AM16" s="16">
        <v>282.61989818199203</v>
      </c>
      <c r="AN16" s="16">
        <v>281.56979539177303</v>
      </c>
      <c r="AO16" s="16">
        <v>273.52491370463298</v>
      </c>
      <c r="AP16" s="16">
        <v>275.34374106650517</v>
      </c>
      <c r="AQ16" s="16">
        <v>272.12702784901182</v>
      </c>
      <c r="AR16" s="16">
        <v>264.90845184414064</v>
      </c>
      <c r="AS16" s="16">
        <v>266.94899921185026</v>
      </c>
      <c r="AT16" s="16">
        <v>263.42433163438471</v>
      </c>
      <c r="AU16" s="16">
        <v>260.70596396402453</v>
      </c>
      <c r="AV16" s="16">
        <v>260.34252467256715</v>
      </c>
      <c r="AW16" s="16">
        <v>254.79982196055497</v>
      </c>
      <c r="AX16" s="16">
        <v>253.02736889664536</v>
      </c>
      <c r="AY16" s="16">
        <v>249.58810234133989</v>
      </c>
      <c r="AZ16" s="16">
        <v>247.65177097415884</v>
      </c>
    </row>
    <row r="17" spans="1:52">
      <c r="A17" s="9" t="s">
        <v>29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</row>
    <row r="19" spans="1:52">
      <c r="A19" s="15" t="s">
        <v>30</v>
      </c>
      <c r="B19" s="16"/>
      <c r="C19" s="16">
        <v>7.0408969573040423</v>
      </c>
      <c r="D19" s="16">
        <v>7.0655214327130524</v>
      </c>
      <c r="E19" s="16">
        <v>7.0025872242834533</v>
      </c>
      <c r="F19" s="16">
        <v>6.9438641770472556</v>
      </c>
      <c r="G19" s="16">
        <v>7.7595849977150406</v>
      </c>
      <c r="H19" s="16">
        <v>6.9771406227107677</v>
      </c>
      <c r="I19" s="16">
        <v>6.8755413798865002</v>
      </c>
      <c r="J19" s="16">
        <v>6.8588814721568818</v>
      </c>
      <c r="K19" s="16">
        <v>6.6659365081864337</v>
      </c>
      <c r="L19" s="16">
        <v>6.5355467039739574</v>
      </c>
      <c r="M19" s="16">
        <v>6.4438768553243486</v>
      </c>
      <c r="N19" s="16">
        <v>6.3557221753455</v>
      </c>
      <c r="O19" s="16">
        <v>6.0554188029041525</v>
      </c>
      <c r="P19" s="16">
        <v>5.843887923131291</v>
      </c>
      <c r="Q19" s="16">
        <v>5.7713092964155468</v>
      </c>
      <c r="R19" s="16">
        <v>5.5887348475851892</v>
      </c>
      <c r="S19" s="16">
        <v>5.4894877421490076</v>
      </c>
      <c r="T19" s="16">
        <v>5.3122659937784427</v>
      </c>
      <c r="U19" s="16">
        <v>5.2337410991423008</v>
      </c>
      <c r="V19" s="16">
        <v>5.0827367456795738</v>
      </c>
      <c r="W19" s="16">
        <v>5.0635164634481091</v>
      </c>
      <c r="X19" s="16">
        <v>5.0321578717081517</v>
      </c>
      <c r="Y19" s="16">
        <v>5.0069630056328389</v>
      </c>
      <c r="Z19" s="16">
        <v>4.9576246649720188</v>
      </c>
      <c r="AA19" s="16">
        <v>4.8889281088282939</v>
      </c>
      <c r="AB19" s="16">
        <v>4.8248868141904042</v>
      </c>
      <c r="AC19" s="16">
        <v>4.7553266080791863</v>
      </c>
      <c r="AD19" s="16">
        <v>4.6853319946500473</v>
      </c>
      <c r="AE19" s="16">
        <v>4.6153809043138887</v>
      </c>
      <c r="AF19" s="16">
        <v>4.5433134646548599</v>
      </c>
      <c r="AG19" s="16">
        <v>4.4722195155736451</v>
      </c>
      <c r="AH19" s="16">
        <v>4.3987596968622924</v>
      </c>
      <c r="AI19" s="16">
        <v>4.3297242761227492</v>
      </c>
      <c r="AJ19" s="16">
        <v>4.2592079135493268</v>
      </c>
      <c r="AK19" s="16">
        <v>4.1922158543229457</v>
      </c>
      <c r="AL19" s="16">
        <v>4.1271279378107497</v>
      </c>
      <c r="AM19" s="16">
        <v>4.0661719381103785</v>
      </c>
      <c r="AN19" s="16">
        <v>4.0086120511838343</v>
      </c>
      <c r="AO19" s="16">
        <v>3.9563440793382219</v>
      </c>
      <c r="AP19" s="16">
        <v>3.9075206881048046</v>
      </c>
      <c r="AQ19" s="16">
        <v>3.863537341077647</v>
      </c>
      <c r="AR19" s="16">
        <v>3.8218946300012306</v>
      </c>
      <c r="AS19" s="16">
        <v>3.7843162064497626</v>
      </c>
      <c r="AT19" s="16">
        <v>3.7467270283346328</v>
      </c>
      <c r="AU19" s="16">
        <v>3.7114523350294211</v>
      </c>
      <c r="AV19" s="16">
        <v>3.6770167860282923</v>
      </c>
      <c r="AW19" s="16">
        <v>3.6442513974105273</v>
      </c>
      <c r="AX19" s="16">
        <v>3.6113863556984218</v>
      </c>
      <c r="AY19" s="16">
        <v>3.5799248658436271</v>
      </c>
      <c r="AZ19" s="16">
        <v>3.5481194766117863</v>
      </c>
    </row>
    <row r="20" spans="1:52">
      <c r="A20" s="17" t="s">
        <v>31</v>
      </c>
      <c r="B20" s="18"/>
      <c r="C20" s="18">
        <v>39.431883492719912</v>
      </c>
      <c r="D20" s="18">
        <v>39.034307227874329</v>
      </c>
      <c r="E20" s="18">
        <v>39.090435872402857</v>
      </c>
      <c r="F20" s="18">
        <v>39.223507026467182</v>
      </c>
      <c r="G20" s="18">
        <v>38.852676738862463</v>
      </c>
      <c r="H20" s="18">
        <v>38.492223556092682</v>
      </c>
      <c r="I20" s="18">
        <v>38.46366905380463</v>
      </c>
      <c r="J20" s="18">
        <v>38.012582290410236</v>
      </c>
      <c r="K20" s="18">
        <v>38.101095236274716</v>
      </c>
      <c r="L20" s="18">
        <v>38.233489704871737</v>
      </c>
      <c r="M20" s="18">
        <v>37.864367891520686</v>
      </c>
      <c r="N20" s="18">
        <v>37.649147547749116</v>
      </c>
      <c r="O20" s="18">
        <v>37.308716798767129</v>
      </c>
      <c r="P20" s="18">
        <v>36.851816251332117</v>
      </c>
      <c r="Q20" s="18">
        <v>36.735056135114071</v>
      </c>
      <c r="R20" s="18">
        <v>36.339788657534562</v>
      </c>
      <c r="S20" s="18">
        <v>36.061866905550239</v>
      </c>
      <c r="T20" s="18">
        <v>35.776776514675625</v>
      </c>
      <c r="U20" s="18">
        <v>35.507797694356569</v>
      </c>
      <c r="V20" s="18">
        <v>35.268752997225533</v>
      </c>
      <c r="W20" s="18">
        <v>34.995343701703206</v>
      </c>
      <c r="X20" s="18">
        <v>34.720173038465667</v>
      </c>
      <c r="Y20" s="18">
        <v>34.462694773651535</v>
      </c>
      <c r="Z20" s="18">
        <v>34.178145616480471</v>
      </c>
      <c r="AA20" s="18">
        <v>33.904008037662564</v>
      </c>
      <c r="AB20" s="18">
        <v>33.642660709034018</v>
      </c>
      <c r="AC20" s="18">
        <v>33.374067380759399</v>
      </c>
      <c r="AD20" s="18">
        <v>33.118866639526715</v>
      </c>
      <c r="AE20" s="18">
        <v>32.871225991389814</v>
      </c>
      <c r="AF20" s="18">
        <v>32.619334145946375</v>
      </c>
      <c r="AG20" s="18">
        <v>32.312864824602116</v>
      </c>
      <c r="AH20" s="18">
        <v>31.979553552051286</v>
      </c>
      <c r="AI20" s="18">
        <v>31.620026683521221</v>
      </c>
      <c r="AJ20" s="18">
        <v>31.248161725264048</v>
      </c>
      <c r="AK20" s="18">
        <v>30.858507230087081</v>
      </c>
      <c r="AL20" s="18">
        <v>30.453701864026474</v>
      </c>
      <c r="AM20" s="18">
        <v>30.037286786956759</v>
      </c>
      <c r="AN20" s="18">
        <v>29.612123664077249</v>
      </c>
      <c r="AO20" s="18">
        <v>29.182612423010319</v>
      </c>
      <c r="AP20" s="18">
        <v>28.747150176671319</v>
      </c>
      <c r="AQ20" s="18">
        <v>28.353108073440332</v>
      </c>
      <c r="AR20" s="18">
        <v>27.978735039918455</v>
      </c>
      <c r="AS20" s="18">
        <v>27.616008464886121</v>
      </c>
      <c r="AT20" s="18">
        <v>27.273922331950111</v>
      </c>
      <c r="AU20" s="18">
        <v>26.944451380200334</v>
      </c>
      <c r="AV20" s="18">
        <v>26.637150104485837</v>
      </c>
      <c r="AW20" s="18">
        <v>26.345880981144358</v>
      </c>
      <c r="AX20" s="18">
        <v>26.078084839189309</v>
      </c>
      <c r="AY20" s="18">
        <v>25.823636563189549</v>
      </c>
      <c r="AZ20" s="18">
        <v>25.659589402494706</v>
      </c>
    </row>
    <row r="21" spans="1:52">
      <c r="A21" s="11" t="s">
        <v>32</v>
      </c>
      <c r="B21" s="18"/>
      <c r="C21" s="18">
        <v>345.94915394026509</v>
      </c>
      <c r="D21" s="18">
        <v>324.25897839640294</v>
      </c>
      <c r="E21" s="18">
        <v>372.87844909639404</v>
      </c>
      <c r="F21" s="18">
        <v>336.89014213142707</v>
      </c>
      <c r="G21" s="18">
        <v>393.65700427687</v>
      </c>
      <c r="H21" s="18">
        <v>267.25870205423746</v>
      </c>
      <c r="I21" s="18">
        <v>210.20878248895502</v>
      </c>
      <c r="J21" s="18">
        <v>232.33447400716474</v>
      </c>
      <c r="K21" s="18">
        <v>338.00667329175621</v>
      </c>
      <c r="L21" s="18">
        <v>294.51631950613756</v>
      </c>
      <c r="M21" s="18">
        <v>172.98109805794675</v>
      </c>
      <c r="N21" s="18">
        <v>322.23565024637037</v>
      </c>
      <c r="O21" s="18">
        <v>219.51535465878931</v>
      </c>
      <c r="P21" s="18">
        <v>182.20888645576076</v>
      </c>
      <c r="Q21" s="18">
        <v>125.93373244907067</v>
      </c>
      <c r="R21" s="18">
        <v>211.42080399666867</v>
      </c>
      <c r="S21" s="18">
        <v>217.67319544320165</v>
      </c>
      <c r="T21" s="18">
        <v>222.08852685347119</v>
      </c>
      <c r="U21" s="18">
        <v>218.65589428819425</v>
      </c>
      <c r="V21" s="18">
        <v>215.94778471122677</v>
      </c>
      <c r="W21" s="18">
        <v>214.36690739218704</v>
      </c>
      <c r="X21" s="18">
        <v>211.50640688892366</v>
      </c>
      <c r="Y21" s="18">
        <v>208.53285361847438</v>
      </c>
      <c r="Z21" s="18">
        <v>206.39922756060196</v>
      </c>
      <c r="AA21" s="18">
        <v>205.0966022600976</v>
      </c>
      <c r="AB21" s="18">
        <v>203.37146248136733</v>
      </c>
      <c r="AC21" s="18">
        <v>202.41688394497476</v>
      </c>
      <c r="AD21" s="18">
        <v>200.50586705728193</v>
      </c>
      <c r="AE21" s="18">
        <v>198.77438482246865</v>
      </c>
      <c r="AF21" s="18">
        <v>197.71617811986656</v>
      </c>
      <c r="AG21" s="18">
        <v>196.89462785153307</v>
      </c>
      <c r="AH21" s="18">
        <v>193.8781976557695</v>
      </c>
      <c r="AI21" s="18">
        <v>191.53840922350108</v>
      </c>
      <c r="AJ21" s="18">
        <v>190.1917882949497</v>
      </c>
      <c r="AK21" s="18">
        <v>189.31899144265725</v>
      </c>
      <c r="AL21" s="18">
        <v>185.49110944691819</v>
      </c>
      <c r="AM21" s="18">
        <v>185.30741581183725</v>
      </c>
      <c r="AN21" s="18">
        <v>181.47275906747373</v>
      </c>
      <c r="AO21" s="18">
        <v>180.46343890798954</v>
      </c>
      <c r="AP21" s="18">
        <v>179.34135797309102</v>
      </c>
      <c r="AQ21" s="18">
        <v>175.92134460440491</v>
      </c>
      <c r="AR21" s="18">
        <v>172.2850722610637</v>
      </c>
      <c r="AS21" s="18">
        <v>170.15076687260486</v>
      </c>
      <c r="AT21" s="18">
        <v>167.1839056393367</v>
      </c>
      <c r="AU21" s="18">
        <v>165.66416176660164</v>
      </c>
      <c r="AV21" s="18">
        <v>161.93309171474542</v>
      </c>
      <c r="AW21" s="18">
        <v>161.9051778488878</v>
      </c>
      <c r="AX21" s="18">
        <v>160.10409251794627</v>
      </c>
      <c r="AY21" s="18">
        <v>158.04125103625162</v>
      </c>
      <c r="AZ21" s="18">
        <v>156.27196359581856</v>
      </c>
    </row>
    <row r="22" spans="1:52">
      <c r="A22" s="11" t="s">
        <v>25</v>
      </c>
      <c r="B22" s="12"/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</row>
    <row r="23" spans="1:52">
      <c r="A23" s="13" t="s">
        <v>33</v>
      </c>
      <c r="B23" s="14"/>
      <c r="C23" s="14">
        <v>516.97743100005641</v>
      </c>
      <c r="D23" s="14">
        <v>546.57411197751128</v>
      </c>
      <c r="E23" s="14">
        <v>586.58202731507708</v>
      </c>
      <c r="F23" s="14">
        <v>639.5045449070077</v>
      </c>
      <c r="G23" s="14">
        <v>558.61162841914529</v>
      </c>
      <c r="H23" s="14">
        <v>771.01899980132612</v>
      </c>
      <c r="I23" s="14">
        <v>604.52626661976376</v>
      </c>
      <c r="J23" s="14">
        <v>752.0664816976066</v>
      </c>
      <c r="K23" s="14">
        <v>478.24865135152118</v>
      </c>
      <c r="L23" s="14">
        <v>712.30550393441615</v>
      </c>
      <c r="M23" s="14">
        <v>421.715532264302</v>
      </c>
      <c r="N23" s="14">
        <v>531.66286611940302</v>
      </c>
      <c r="O23" s="14">
        <v>431.7238943157692</v>
      </c>
      <c r="P23" s="14">
        <v>743.26820614011797</v>
      </c>
      <c r="Q23" s="14">
        <v>722.69633085851376</v>
      </c>
      <c r="R23" s="14">
        <v>581.39818393011558</v>
      </c>
      <c r="S23" s="14">
        <v>523.8177348350664</v>
      </c>
      <c r="T23" s="14">
        <v>509.56030205546955</v>
      </c>
      <c r="U23" s="14">
        <v>499.25448050047407</v>
      </c>
      <c r="V23" s="14">
        <v>547.4351486701828</v>
      </c>
      <c r="W23" s="14">
        <v>497.06334370762784</v>
      </c>
      <c r="X23" s="14">
        <v>537.68533636135601</v>
      </c>
      <c r="Y23" s="14">
        <v>463.05075265392884</v>
      </c>
      <c r="Z23" s="14">
        <v>521.39601350424118</v>
      </c>
      <c r="AA23" s="14">
        <v>477.72951955798106</v>
      </c>
      <c r="AB23" s="14">
        <v>466.17836253691269</v>
      </c>
      <c r="AC23" s="14">
        <v>518.71602310218759</v>
      </c>
      <c r="AD23" s="14">
        <v>487.86937767748219</v>
      </c>
      <c r="AE23" s="14">
        <v>470.20737910610001</v>
      </c>
      <c r="AF23" s="14">
        <v>464.39981157787952</v>
      </c>
      <c r="AG23" s="14">
        <v>505.85646733498004</v>
      </c>
      <c r="AH23" s="14">
        <v>453.01824004548831</v>
      </c>
      <c r="AI23" s="14">
        <v>482.97422336822774</v>
      </c>
      <c r="AJ23" s="14">
        <v>460.23487178514188</v>
      </c>
      <c r="AK23" s="14">
        <v>442.30125016150703</v>
      </c>
      <c r="AL23" s="14">
        <v>462.56341674287904</v>
      </c>
      <c r="AM23" s="14">
        <v>430.68839602446775</v>
      </c>
      <c r="AN23" s="14">
        <v>419.56744432509691</v>
      </c>
      <c r="AO23" s="14">
        <v>424.76986342784312</v>
      </c>
      <c r="AP23" s="14">
        <v>431.10515800946996</v>
      </c>
      <c r="AQ23" s="14">
        <v>427.86154216919192</v>
      </c>
      <c r="AR23" s="14">
        <v>424.79362482125731</v>
      </c>
      <c r="AS23" s="14">
        <v>414.51563099884834</v>
      </c>
      <c r="AT23" s="14">
        <v>419.10468566928387</v>
      </c>
      <c r="AU23" s="14">
        <v>407.07286061668862</v>
      </c>
      <c r="AV23" s="14">
        <v>416.48804583372657</v>
      </c>
      <c r="AW23" s="14">
        <v>394.42581423101797</v>
      </c>
      <c r="AX23" s="14">
        <v>404.63458060026534</v>
      </c>
      <c r="AY23" s="14">
        <v>376.3809321936493</v>
      </c>
      <c r="AZ23" s="14">
        <v>382.80476400907037</v>
      </c>
    </row>
    <row r="24" spans="1:52">
      <c r="A24" s="17" t="s">
        <v>28</v>
      </c>
      <c r="B24" s="18"/>
      <c r="C24" s="18">
        <v>542.06386068369613</v>
      </c>
      <c r="D24" s="18">
        <v>534.60070089089356</v>
      </c>
      <c r="E24" s="18">
        <v>568.4592417809846</v>
      </c>
      <c r="F24" s="18">
        <v>494.19735591791874</v>
      </c>
      <c r="G24" s="18">
        <v>479.39529804621839</v>
      </c>
      <c r="H24" s="18">
        <v>469.01191376203604</v>
      </c>
      <c r="I24" s="18">
        <v>485.95740241097633</v>
      </c>
      <c r="J24" s="18">
        <v>528.99167179963888</v>
      </c>
      <c r="K24" s="18">
        <v>396.85388652350923</v>
      </c>
      <c r="L24" s="18">
        <v>426.28472554012143</v>
      </c>
      <c r="M24" s="18">
        <v>423.21801587209006</v>
      </c>
      <c r="N24" s="18">
        <v>382.90306116986653</v>
      </c>
      <c r="O24" s="18">
        <v>384.51349290490873</v>
      </c>
      <c r="P24" s="18">
        <v>415.41132003447098</v>
      </c>
      <c r="Q24" s="18">
        <v>435.30754490876103</v>
      </c>
      <c r="R24" s="18">
        <v>347.75958927558855</v>
      </c>
      <c r="S24" s="18">
        <v>375.32235942337638</v>
      </c>
      <c r="T24" s="18">
        <v>371.42250407104387</v>
      </c>
      <c r="U24" s="18">
        <v>362.46144813190136</v>
      </c>
      <c r="V24" s="18">
        <v>376.84848676397587</v>
      </c>
      <c r="W24" s="18">
        <v>356.61433419854689</v>
      </c>
      <c r="X24" s="18">
        <v>371.69085762735256</v>
      </c>
      <c r="Y24" s="18">
        <v>355.46399100049695</v>
      </c>
      <c r="Z24" s="18">
        <v>385.02239601473514</v>
      </c>
      <c r="AA24" s="18">
        <v>351.6611648951498</v>
      </c>
      <c r="AB24" s="18">
        <v>383.52752402971669</v>
      </c>
      <c r="AC24" s="18">
        <v>360.93242819386461</v>
      </c>
      <c r="AD24" s="18">
        <v>352.99141055316443</v>
      </c>
      <c r="AE24" s="18">
        <v>347.75293274939145</v>
      </c>
      <c r="AF24" s="18">
        <v>360.332844724724</v>
      </c>
      <c r="AG24" s="18">
        <v>341.6735946726746</v>
      </c>
      <c r="AH24" s="18">
        <v>359.83881288078896</v>
      </c>
      <c r="AI24" s="18">
        <v>337.08527713928652</v>
      </c>
      <c r="AJ24" s="18">
        <v>337.18506579623244</v>
      </c>
      <c r="AK24" s="18">
        <v>346.96635623734022</v>
      </c>
      <c r="AL24" s="18">
        <v>332.88645327564012</v>
      </c>
      <c r="AM24" s="18">
        <v>347.57789423956513</v>
      </c>
      <c r="AN24" s="18">
        <v>340.10388463159518</v>
      </c>
      <c r="AO24" s="18">
        <v>333.34919862868281</v>
      </c>
      <c r="AP24" s="18">
        <v>327.81615325457767</v>
      </c>
      <c r="AQ24" s="18">
        <v>330.73633695929266</v>
      </c>
      <c r="AR24" s="18">
        <v>318.4068535470729</v>
      </c>
      <c r="AS24" s="18">
        <v>313.371470110909</v>
      </c>
      <c r="AT24" s="18">
        <v>310.49994272604249</v>
      </c>
      <c r="AU24" s="18">
        <v>305.67722082986131</v>
      </c>
      <c r="AV24" s="18">
        <v>308.23823993150666</v>
      </c>
      <c r="AW24" s="18">
        <v>293.85922099817924</v>
      </c>
      <c r="AX24" s="18">
        <v>291.22754252106409</v>
      </c>
      <c r="AY24" s="18">
        <v>290.95107937442924</v>
      </c>
      <c r="AZ24" s="18">
        <v>287.61732371125805</v>
      </c>
    </row>
    <row r="25" spans="1:52">
      <c r="A25" s="11" t="s">
        <v>34</v>
      </c>
      <c r="B25" s="12"/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spans="1:52">
      <c r="A26" s="15" t="s">
        <v>35</v>
      </c>
      <c r="B26" s="16"/>
      <c r="C26" s="16">
        <v>4302.1497119601709</v>
      </c>
      <c r="D26" s="16">
        <v>3967.3915348572928</v>
      </c>
      <c r="E26" s="16">
        <v>3191.0634924067022</v>
      </c>
      <c r="F26" s="16">
        <v>4103.9860543175173</v>
      </c>
      <c r="G26" s="16">
        <v>2317.7935509175259</v>
      </c>
      <c r="H26" s="16">
        <v>2235.8188606951635</v>
      </c>
      <c r="I26" s="16">
        <v>3856.7378741360239</v>
      </c>
      <c r="J26" s="16">
        <v>4626.4486527700255</v>
      </c>
      <c r="K26" s="16">
        <v>3788.5055852006112</v>
      </c>
      <c r="L26" s="16">
        <v>6806.5438538220242</v>
      </c>
      <c r="M26" s="16">
        <v>6983.1772796297619</v>
      </c>
      <c r="N26" s="16">
        <v>0</v>
      </c>
      <c r="O26" s="16">
        <v>4014.1615763036821</v>
      </c>
      <c r="P26" s="16">
        <v>0</v>
      </c>
      <c r="Q26" s="16">
        <v>2628.5228523441579</v>
      </c>
      <c r="R26" s="16">
        <v>3023.5208234341558</v>
      </c>
      <c r="S26" s="16">
        <v>3137.1858256831879</v>
      </c>
      <c r="T26" s="16">
        <v>3104.194044205562</v>
      </c>
      <c r="U26" s="16">
        <v>3107.6978357481235</v>
      </c>
      <c r="V26" s="16">
        <v>3201.0629543966179</v>
      </c>
      <c r="W26" s="16">
        <v>3158.2982520674254</v>
      </c>
      <c r="X26" s="16">
        <v>3013.361375357937</v>
      </c>
      <c r="Y26" s="16">
        <v>2971.9509824675047</v>
      </c>
      <c r="Z26" s="16">
        <v>3060.6846362102324</v>
      </c>
      <c r="AA26" s="16">
        <v>3029.1384906723015</v>
      </c>
      <c r="AB26" s="16">
        <v>3000.6903010218207</v>
      </c>
      <c r="AC26" s="16">
        <v>2972.2865838459184</v>
      </c>
      <c r="AD26" s="16">
        <v>2907.4343797928063</v>
      </c>
      <c r="AE26" s="16">
        <v>2792.9842968427024</v>
      </c>
      <c r="AF26" s="16">
        <v>3026.1647448744588</v>
      </c>
      <c r="AG26" s="16">
        <v>2806.385608012276</v>
      </c>
      <c r="AH26" s="16">
        <v>2961.0049120963308</v>
      </c>
      <c r="AI26" s="16">
        <v>2890.0229114260951</v>
      </c>
      <c r="AJ26" s="16">
        <v>2751.9155997192274</v>
      </c>
      <c r="AK26" s="16">
        <v>2765.821930890866</v>
      </c>
      <c r="AL26" s="16">
        <v>2879.0001907609512</v>
      </c>
      <c r="AM26" s="16">
        <v>2585.1169973964329</v>
      </c>
      <c r="AN26" s="16">
        <v>3030.1025838491028</v>
      </c>
      <c r="AO26" s="16">
        <v>2423.9959178737067</v>
      </c>
      <c r="AP26" s="16">
        <v>2862.3792295907097</v>
      </c>
      <c r="AQ26" s="16">
        <v>2625.7566515806398</v>
      </c>
      <c r="AR26" s="16">
        <v>2830.553920277539</v>
      </c>
      <c r="AS26" s="16">
        <v>2734.0186882964995</v>
      </c>
      <c r="AT26" s="16">
        <v>2698.9152720605111</v>
      </c>
      <c r="AU26" s="16">
        <v>2653.0922558280263</v>
      </c>
      <c r="AV26" s="16">
        <v>2764.9612335232528</v>
      </c>
      <c r="AW26" s="16">
        <v>2773.1296193906969</v>
      </c>
      <c r="AX26" s="16">
        <v>2718.4119177332518</v>
      </c>
      <c r="AY26" s="16">
        <v>2775.0654196561281</v>
      </c>
      <c r="AZ26" s="16">
        <v>2658.0040408854525</v>
      </c>
    </row>
    <row r="27" spans="1:52">
      <c r="A27" s="17" t="s">
        <v>36</v>
      </c>
      <c r="B27" s="18"/>
      <c r="C27" s="18">
        <v>950.05323907847833</v>
      </c>
      <c r="D27" s="18">
        <v>695.94028515505545</v>
      </c>
      <c r="E27" s="18">
        <v>96.418276262499532</v>
      </c>
      <c r="F27" s="18">
        <v>627.0328243870722</v>
      </c>
      <c r="G27" s="18">
        <v>653.81485809998264</v>
      </c>
      <c r="H27" s="18">
        <v>1010.7176592696096</v>
      </c>
      <c r="I27" s="18">
        <v>1010.2711258368072</v>
      </c>
      <c r="J27" s="18">
        <v>534.154568035333</v>
      </c>
      <c r="K27" s="18">
        <v>999.42462092171627</v>
      </c>
      <c r="L27" s="18">
        <v>969.47870445288015</v>
      </c>
      <c r="M27" s="18">
        <v>800.55846179786238</v>
      </c>
      <c r="N27" s="18">
        <v>918.56249023901387</v>
      </c>
      <c r="O27" s="18">
        <v>553.1695955427748</v>
      </c>
      <c r="P27" s="18">
        <v>579.64055218821238</v>
      </c>
      <c r="Q27" s="18">
        <v>719.7788709886463</v>
      </c>
      <c r="R27" s="18">
        <v>664.70107564544378</v>
      </c>
      <c r="S27" s="18">
        <v>639.96704344954344</v>
      </c>
      <c r="T27" s="18">
        <v>634.33396540763511</v>
      </c>
      <c r="U27" s="18">
        <v>620.9392679443589</v>
      </c>
      <c r="V27" s="18">
        <v>630.15937976841064</v>
      </c>
      <c r="W27" s="18">
        <v>622.22300684359675</v>
      </c>
      <c r="X27" s="18">
        <v>621.00601776206213</v>
      </c>
      <c r="Y27" s="18">
        <v>604.92383332768463</v>
      </c>
      <c r="Z27" s="18">
        <v>604.8705442330845</v>
      </c>
      <c r="AA27" s="18">
        <v>606.82635994760733</v>
      </c>
      <c r="AB27" s="18">
        <v>596.26084964668837</v>
      </c>
      <c r="AC27" s="18">
        <v>602.21026090794987</v>
      </c>
      <c r="AD27" s="18">
        <v>601.54168338740237</v>
      </c>
      <c r="AE27" s="18">
        <v>592.66239326718903</v>
      </c>
      <c r="AF27" s="18">
        <v>592.72016637554896</v>
      </c>
      <c r="AG27" s="18">
        <v>601.75811014501278</v>
      </c>
      <c r="AH27" s="18">
        <v>603.38878647817603</v>
      </c>
      <c r="AI27" s="18">
        <v>583.95122363521807</v>
      </c>
      <c r="AJ27" s="18">
        <v>600.43067491036436</v>
      </c>
      <c r="AK27" s="18">
        <v>582.81019786586523</v>
      </c>
      <c r="AL27" s="18">
        <v>583.78458807348829</v>
      </c>
      <c r="AM27" s="18">
        <v>586.32987109342196</v>
      </c>
      <c r="AN27" s="18">
        <v>572.84648895275166</v>
      </c>
      <c r="AO27" s="18">
        <v>572.29641380219311</v>
      </c>
      <c r="AP27" s="18">
        <v>579.3809466445116</v>
      </c>
      <c r="AQ27" s="18">
        <v>576.98508762112101</v>
      </c>
      <c r="AR27" s="18">
        <v>560.16739676070722</v>
      </c>
      <c r="AS27" s="18">
        <v>583.84683769334413</v>
      </c>
      <c r="AT27" s="18">
        <v>578.26612663383412</v>
      </c>
      <c r="AU27" s="18">
        <v>557.23011801707696</v>
      </c>
      <c r="AV27" s="18">
        <v>569.26046813230471</v>
      </c>
      <c r="AW27" s="18">
        <v>576.81956223439897</v>
      </c>
      <c r="AX27" s="18">
        <v>560.84783772890216</v>
      </c>
      <c r="AY27" s="18">
        <v>568.04074281223086</v>
      </c>
      <c r="AZ27" s="18">
        <v>548.6421963903631</v>
      </c>
    </row>
    <row r="28" spans="1:52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1:52">
      <c r="A30" s="7" t="s">
        <v>37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r="31" spans="1:52">
      <c r="A31" s="23" t="s">
        <v>16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</row>
    <row r="32" spans="1:52">
      <c r="A32" s="25" t="s">
        <v>18</v>
      </c>
      <c r="B32" s="26"/>
      <c r="C32" s="26">
        <v>3.4030185396379409</v>
      </c>
      <c r="D32" s="26">
        <v>3.3982611809259002</v>
      </c>
      <c r="E32" s="26">
        <v>3.3511578144037055</v>
      </c>
      <c r="F32" s="26">
        <v>3.3566507907047156</v>
      </c>
      <c r="G32" s="26">
        <v>3.3350427116800172</v>
      </c>
      <c r="H32" s="26">
        <v>3.2771333192401961</v>
      </c>
      <c r="I32" s="26">
        <v>3.2209923381067012</v>
      </c>
      <c r="J32" s="26">
        <v>3.1341616593305162</v>
      </c>
      <c r="K32" s="26">
        <v>2.9338402957552625</v>
      </c>
      <c r="L32" s="26">
        <v>2.841527429329386</v>
      </c>
      <c r="M32" s="26">
        <v>2.780640737252261</v>
      </c>
      <c r="N32" s="26">
        <v>2.7030279641658339</v>
      </c>
      <c r="O32" s="26">
        <v>2.5792311317922167</v>
      </c>
      <c r="P32" s="26">
        <v>2.5234977252155351</v>
      </c>
      <c r="Q32" s="26">
        <v>2.5327335056576796</v>
      </c>
      <c r="R32" s="26">
        <v>2.2474579143143765</v>
      </c>
      <c r="S32" s="26">
        <v>2.2269561172163863</v>
      </c>
      <c r="T32" s="26">
        <v>2.2166449095880862</v>
      </c>
      <c r="U32" s="26">
        <v>2.1975482656337948</v>
      </c>
      <c r="V32" s="26">
        <v>2.1835268747714363</v>
      </c>
      <c r="W32" s="26">
        <v>2.1629501547230272</v>
      </c>
      <c r="X32" s="26">
        <v>2.1406161000744279</v>
      </c>
      <c r="Y32" s="26">
        <v>2.1181534500730521</v>
      </c>
      <c r="Z32" s="26">
        <v>2.0982656382822249</v>
      </c>
      <c r="AA32" s="26">
        <v>2.0792998284191748</v>
      </c>
      <c r="AB32" s="26">
        <v>2.0646056830698072</v>
      </c>
      <c r="AC32" s="26">
        <v>2.0483819604892575</v>
      </c>
      <c r="AD32" s="26">
        <v>2.0333489433958385</v>
      </c>
      <c r="AE32" s="26">
        <v>2.0174767859155955</v>
      </c>
      <c r="AF32" s="26">
        <v>2.0005336634049855</v>
      </c>
      <c r="AG32" s="26">
        <v>1.9805580904988005</v>
      </c>
      <c r="AH32" s="26">
        <v>1.9580065688562778</v>
      </c>
      <c r="AI32" s="26">
        <v>1.9336633254649604</v>
      </c>
      <c r="AJ32" s="26">
        <v>1.9104284415623569</v>
      </c>
      <c r="AK32" s="26">
        <v>1.8857920230847509</v>
      </c>
      <c r="AL32" s="26">
        <v>1.8613580183211489</v>
      </c>
      <c r="AM32" s="26">
        <v>1.8376223613791653</v>
      </c>
      <c r="AN32" s="26">
        <v>1.8149502500084418</v>
      </c>
      <c r="AO32" s="26">
        <v>1.7928090222401054</v>
      </c>
      <c r="AP32" s="26">
        <v>1.7731360382324783</v>
      </c>
      <c r="AQ32" s="26">
        <v>1.7543244959697293</v>
      </c>
      <c r="AR32" s="26">
        <v>1.7371304617197343</v>
      </c>
      <c r="AS32" s="26">
        <v>1.7199101111844799</v>
      </c>
      <c r="AT32" s="26">
        <v>1.7033384129958891</v>
      </c>
      <c r="AU32" s="26">
        <v>1.6870689664027771</v>
      </c>
      <c r="AV32" s="26">
        <v>1.6719548755054212</v>
      </c>
      <c r="AW32" s="26">
        <v>1.6565360607053952</v>
      </c>
      <c r="AX32" s="26">
        <v>1.642677136741475</v>
      </c>
      <c r="AY32" s="26">
        <v>1.6279806535567174</v>
      </c>
      <c r="AZ32" s="26">
        <v>1.6144694650733928</v>
      </c>
    </row>
    <row r="33" spans="1:52">
      <c r="A33" s="27" t="s">
        <v>38</v>
      </c>
      <c r="B33" s="28"/>
      <c r="C33" s="28">
        <v>3.4030185396379409</v>
      </c>
      <c r="D33" s="28">
        <v>3.3982611809259002</v>
      </c>
      <c r="E33" s="28">
        <v>3.3511578144037055</v>
      </c>
      <c r="F33" s="28">
        <v>3.3566507907047156</v>
      </c>
      <c r="G33" s="28">
        <v>3.3350427116800172</v>
      </c>
      <c r="H33" s="28">
        <v>3.2771333192401961</v>
      </c>
      <c r="I33" s="28">
        <v>3.2209923381067012</v>
      </c>
      <c r="J33" s="28">
        <v>3.1341616593305162</v>
      </c>
      <c r="K33" s="28">
        <v>2.9338402957552625</v>
      </c>
      <c r="L33" s="28">
        <v>2.841527429329386</v>
      </c>
      <c r="M33" s="28">
        <v>2.780640737252261</v>
      </c>
      <c r="N33" s="28">
        <v>2.7030279641658339</v>
      </c>
      <c r="O33" s="28">
        <v>2.5792311317922167</v>
      </c>
      <c r="P33" s="28">
        <v>2.5234977252155351</v>
      </c>
      <c r="Q33" s="28">
        <v>2.5327335056576796</v>
      </c>
      <c r="R33" s="28">
        <v>2.5518591379960651</v>
      </c>
      <c r="S33" s="28">
        <v>2.536829777913149</v>
      </c>
      <c r="T33" s="28">
        <v>2.5335192137064104</v>
      </c>
      <c r="U33" s="28">
        <v>2.5220998189469057</v>
      </c>
      <c r="V33" s="28">
        <v>2.5155071804516496</v>
      </c>
      <c r="W33" s="28">
        <v>2.5058474306396072</v>
      </c>
      <c r="X33" s="28">
        <v>2.4964546039643056</v>
      </c>
      <c r="Y33" s="28">
        <v>2.4872062492674236</v>
      </c>
      <c r="Z33" s="28">
        <v>2.4799994926979205</v>
      </c>
      <c r="AA33" s="28">
        <v>2.4739408278269717</v>
      </c>
      <c r="AB33" s="28">
        <v>2.4703158125122124</v>
      </c>
      <c r="AC33" s="28">
        <v>2.4647395465747088</v>
      </c>
      <c r="AD33" s="28">
        <v>2.4603048580997782</v>
      </c>
      <c r="AE33" s="28">
        <v>2.4566763475917819</v>
      </c>
      <c r="AF33" s="28">
        <v>2.4527788611432966</v>
      </c>
      <c r="AG33" s="28">
        <v>2.4477500293325289</v>
      </c>
      <c r="AH33" s="28">
        <v>2.4413229016486104</v>
      </c>
      <c r="AI33" s="28">
        <v>2.4332814318269365</v>
      </c>
      <c r="AJ33" s="28">
        <v>2.4252307387264369</v>
      </c>
      <c r="AK33" s="28">
        <v>2.416790594102086</v>
      </c>
      <c r="AL33" s="28">
        <v>2.4078689537026285</v>
      </c>
      <c r="AM33" s="28">
        <v>2.3993112631544888</v>
      </c>
      <c r="AN33" s="28">
        <v>2.390428690019081</v>
      </c>
      <c r="AO33" s="28">
        <v>2.3811314073749239</v>
      </c>
      <c r="AP33" s="28">
        <v>2.3720188755695082</v>
      </c>
      <c r="AQ33" s="28">
        <v>2.3637589307322111</v>
      </c>
      <c r="AR33" s="28">
        <v>2.3550778966001689</v>
      </c>
      <c r="AS33" s="28">
        <v>2.3462710870940322</v>
      </c>
      <c r="AT33" s="28">
        <v>2.336747553878499</v>
      </c>
      <c r="AU33" s="28">
        <v>2.3282117257998776</v>
      </c>
      <c r="AV33" s="28">
        <v>2.3199054274883624</v>
      </c>
      <c r="AW33" s="28">
        <v>2.3114598355181051</v>
      </c>
      <c r="AX33" s="28">
        <v>2.3033982731936891</v>
      </c>
      <c r="AY33" s="28">
        <v>2.2954171174803437</v>
      </c>
      <c r="AZ33" s="28">
        <v>2.2874745976465807</v>
      </c>
    </row>
    <row r="34" spans="1:52">
      <c r="A34" s="29" t="s">
        <v>39</v>
      </c>
      <c r="B34" s="16"/>
      <c r="C34" s="16">
        <v>3.4030185396379409</v>
      </c>
      <c r="D34" s="16">
        <v>3.3982611809259002</v>
      </c>
      <c r="E34" s="16">
        <v>3.3511578144037055</v>
      </c>
      <c r="F34" s="16">
        <v>3.3566507907047156</v>
      </c>
      <c r="G34" s="16">
        <v>3.3350427116800172</v>
      </c>
      <c r="H34" s="16">
        <v>3.2771333192401961</v>
      </c>
      <c r="I34" s="16">
        <v>3.2209923381067012</v>
      </c>
      <c r="J34" s="16">
        <v>3.1341616593305162</v>
      </c>
      <c r="K34" s="16">
        <v>2.9338402957552625</v>
      </c>
      <c r="L34" s="16">
        <v>2.841527429329386</v>
      </c>
      <c r="M34" s="16">
        <v>2.780640737252261</v>
      </c>
      <c r="N34" s="16">
        <v>2.7030279641658339</v>
      </c>
      <c r="O34" s="16">
        <v>2.5792311317922167</v>
      </c>
      <c r="P34" s="16">
        <v>2.5234977252155351</v>
      </c>
      <c r="Q34" s="16">
        <v>2.5327335056576796</v>
      </c>
      <c r="R34" s="16">
        <v>2.5518591379960651</v>
      </c>
      <c r="S34" s="16">
        <v>2.536829777913149</v>
      </c>
      <c r="T34" s="16">
        <v>2.5335192137064104</v>
      </c>
      <c r="U34" s="16">
        <v>2.5220998189469057</v>
      </c>
      <c r="V34" s="16">
        <v>2.5155071804516496</v>
      </c>
      <c r="W34" s="16">
        <v>2.5058474306396072</v>
      </c>
      <c r="X34" s="16">
        <v>2.4964546039643056</v>
      </c>
      <c r="Y34" s="16">
        <v>2.4872062492674236</v>
      </c>
      <c r="Z34" s="16">
        <v>2.4799994926979205</v>
      </c>
      <c r="AA34" s="16">
        <v>2.4739408278269717</v>
      </c>
      <c r="AB34" s="16">
        <v>2.4703158125122124</v>
      </c>
      <c r="AC34" s="16">
        <v>2.4647395465747088</v>
      </c>
      <c r="AD34" s="16">
        <v>2.4603048580997782</v>
      </c>
      <c r="AE34" s="16">
        <v>2.4566763475917819</v>
      </c>
      <c r="AF34" s="16">
        <v>2.4527788611432966</v>
      </c>
      <c r="AG34" s="16">
        <v>2.4477500293325289</v>
      </c>
      <c r="AH34" s="16">
        <v>2.4413229016486104</v>
      </c>
      <c r="AI34" s="16">
        <v>2.4332814318269365</v>
      </c>
      <c r="AJ34" s="16">
        <v>2.4252307387264369</v>
      </c>
      <c r="AK34" s="16">
        <v>2.416790594102086</v>
      </c>
      <c r="AL34" s="16">
        <v>2.4078689537026285</v>
      </c>
      <c r="AM34" s="16">
        <v>2.3993112631544888</v>
      </c>
      <c r="AN34" s="16">
        <v>2.390428690019081</v>
      </c>
      <c r="AO34" s="16">
        <v>2.3811314073749239</v>
      </c>
      <c r="AP34" s="16">
        <v>2.3720188755695082</v>
      </c>
      <c r="AQ34" s="16">
        <v>2.3637589307322111</v>
      </c>
      <c r="AR34" s="16">
        <v>2.3550778966001689</v>
      </c>
      <c r="AS34" s="16">
        <v>2.3462710870940322</v>
      </c>
      <c r="AT34" s="16">
        <v>2.336747553878499</v>
      </c>
      <c r="AU34" s="16">
        <v>2.3282117257998776</v>
      </c>
      <c r="AV34" s="16">
        <v>2.3199054274883624</v>
      </c>
      <c r="AW34" s="16">
        <v>2.3114598355181051</v>
      </c>
      <c r="AX34" s="16">
        <v>2.3033982731936891</v>
      </c>
      <c r="AY34" s="16">
        <v>2.2954171174803437</v>
      </c>
      <c r="AZ34" s="16">
        <v>2.2874745976465807</v>
      </c>
    </row>
    <row r="35" spans="1:52">
      <c r="A35" s="29" t="s">
        <v>40</v>
      </c>
      <c r="B35" s="16"/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  <c r="AK35" s="16">
        <v>0</v>
      </c>
      <c r="AL35" s="16">
        <v>0</v>
      </c>
      <c r="AM35" s="16">
        <v>0</v>
      </c>
      <c r="AN35" s="16">
        <v>0</v>
      </c>
      <c r="AO35" s="16">
        <v>0</v>
      </c>
      <c r="AP35" s="16">
        <v>0</v>
      </c>
      <c r="AQ35" s="16">
        <v>0</v>
      </c>
      <c r="AR35" s="16">
        <v>0</v>
      </c>
      <c r="AS35" s="16">
        <v>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</row>
    <row r="36" spans="1:52">
      <c r="A36" s="29" t="s">
        <v>41</v>
      </c>
      <c r="B36" s="16"/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0</v>
      </c>
      <c r="AQ36" s="16">
        <v>0</v>
      </c>
      <c r="AR36" s="16">
        <v>0</v>
      </c>
      <c r="AS36" s="16">
        <v>0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</row>
    <row r="37" spans="1:52">
      <c r="A37" s="27" t="s">
        <v>42</v>
      </c>
      <c r="B37" s="28"/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28">
        <v>0</v>
      </c>
      <c r="AS37" s="28">
        <v>0</v>
      </c>
      <c r="AT37" s="28">
        <v>0</v>
      </c>
      <c r="AU37" s="28">
        <v>0</v>
      </c>
      <c r="AV37" s="28">
        <v>0</v>
      </c>
      <c r="AW37" s="28">
        <v>0</v>
      </c>
      <c r="AX37" s="28">
        <v>0</v>
      </c>
      <c r="AY37" s="28">
        <v>0</v>
      </c>
      <c r="AZ37" s="28">
        <v>0</v>
      </c>
    </row>
    <row r="38" spans="1:52">
      <c r="A38" s="29" t="s">
        <v>39</v>
      </c>
      <c r="B38" s="16"/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6">
        <v>0</v>
      </c>
      <c r="AL38" s="16">
        <v>0</v>
      </c>
      <c r="AM38" s="16">
        <v>0</v>
      </c>
      <c r="AN38" s="16">
        <v>0</v>
      </c>
      <c r="AO38" s="16">
        <v>0</v>
      </c>
      <c r="AP38" s="16">
        <v>0</v>
      </c>
      <c r="AQ38" s="16">
        <v>0</v>
      </c>
      <c r="AR38" s="16">
        <v>0</v>
      </c>
      <c r="AS38" s="16">
        <v>0</v>
      </c>
      <c r="AT38" s="16">
        <v>0</v>
      </c>
      <c r="AU38" s="16">
        <v>0</v>
      </c>
      <c r="AV38" s="16">
        <v>0</v>
      </c>
      <c r="AW38" s="16">
        <v>0</v>
      </c>
      <c r="AX38" s="16">
        <v>0</v>
      </c>
      <c r="AY38" s="16">
        <v>0</v>
      </c>
      <c r="AZ38" s="16">
        <v>0</v>
      </c>
    </row>
    <row r="39" spans="1:52">
      <c r="A39" s="27" t="s">
        <v>43</v>
      </c>
      <c r="B39" s="28"/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0.76668176013959299</v>
      </c>
      <c r="S39" s="28">
        <v>0.76583788749327841</v>
      </c>
      <c r="T39" s="28">
        <v>0.76383954934097864</v>
      </c>
      <c r="U39" s="28">
        <v>0.76248623273364191</v>
      </c>
      <c r="V39" s="28">
        <v>0.76114275139706944</v>
      </c>
      <c r="W39" s="28">
        <v>0.75980433623162691</v>
      </c>
      <c r="X39" s="28">
        <v>0.75846881207345307</v>
      </c>
      <c r="Y39" s="28">
        <v>0.75714428602533634</v>
      </c>
      <c r="Z39" s="28">
        <v>0.75583525523873563</v>
      </c>
      <c r="AA39" s="28">
        <v>0.75454040478772155</v>
      </c>
      <c r="AB39" s="28">
        <v>0.75326686448816638</v>
      </c>
      <c r="AC39" s="28">
        <v>0.75200726783742822</v>
      </c>
      <c r="AD39" s="28">
        <v>0.75076402937897657</v>
      </c>
      <c r="AE39" s="28">
        <v>0.74953452445039992</v>
      </c>
      <c r="AF39" s="28">
        <v>0.74830762084431934</v>
      </c>
      <c r="AG39" s="28">
        <v>0.74684753378117319</v>
      </c>
      <c r="AH39" s="28">
        <v>0.74528129776810426</v>
      </c>
      <c r="AI39" s="28">
        <v>0.74361031257957133</v>
      </c>
      <c r="AJ39" s="28">
        <v>0.74185277106560299</v>
      </c>
      <c r="AK39" s="28">
        <v>0.74000518733037013</v>
      </c>
      <c r="AL39" s="28">
        <v>0.73807369984663851</v>
      </c>
      <c r="AM39" s="28">
        <v>0.73608421940871616</v>
      </c>
      <c r="AN39" s="28">
        <v>0.73400041528774185</v>
      </c>
      <c r="AO39" s="28">
        <v>0.73183937641524255</v>
      </c>
      <c r="AP39" s="28">
        <v>0.72961016923179567</v>
      </c>
      <c r="AQ39" s="28">
        <v>0.72753113022712002</v>
      </c>
      <c r="AR39" s="28">
        <v>0.72548544240121116</v>
      </c>
      <c r="AS39" s="28">
        <v>0.72347744302802697</v>
      </c>
      <c r="AT39" s="28">
        <v>0.72150524419870266</v>
      </c>
      <c r="AU39" s="28">
        <v>0.71955851264965587</v>
      </c>
      <c r="AV39" s="28">
        <v>0.71764554275649872</v>
      </c>
      <c r="AW39" s="28">
        <v>0.71577398683416937</v>
      </c>
      <c r="AX39" s="28">
        <v>0.71392208543492719</v>
      </c>
      <c r="AY39" s="28">
        <v>0.71210061038198602</v>
      </c>
      <c r="AZ39" s="28">
        <v>0.71030799139771139</v>
      </c>
    </row>
    <row r="40" spans="1:52">
      <c r="A40" s="29" t="s">
        <v>44</v>
      </c>
      <c r="B40" s="16"/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0.76668176013959299</v>
      </c>
      <c r="S40" s="16">
        <v>0.76583788749327841</v>
      </c>
      <c r="T40" s="16">
        <v>0.76383954934097864</v>
      </c>
      <c r="U40" s="16">
        <v>0.76248623273364191</v>
      </c>
      <c r="V40" s="16">
        <v>0.76114275139706944</v>
      </c>
      <c r="W40" s="16">
        <v>0.75980433623162691</v>
      </c>
      <c r="X40" s="16">
        <v>0.75846881207345307</v>
      </c>
      <c r="Y40" s="16">
        <v>0.75714428602533634</v>
      </c>
      <c r="Z40" s="16">
        <v>0.75583525523873563</v>
      </c>
      <c r="AA40" s="16">
        <v>0.75454040478772155</v>
      </c>
      <c r="AB40" s="16">
        <v>0.75326686448816638</v>
      </c>
      <c r="AC40" s="16">
        <v>0.75200726783742822</v>
      </c>
      <c r="AD40" s="16">
        <v>0.75076402937897657</v>
      </c>
      <c r="AE40" s="16">
        <v>0.74953452445039992</v>
      </c>
      <c r="AF40" s="16">
        <v>0.74830762084431934</v>
      </c>
      <c r="AG40" s="16">
        <v>0.74684753378117319</v>
      </c>
      <c r="AH40" s="16">
        <v>0.74528129776810426</v>
      </c>
      <c r="AI40" s="16">
        <v>0.74361031257957133</v>
      </c>
      <c r="AJ40" s="16">
        <v>0.74185277106560299</v>
      </c>
      <c r="AK40" s="16">
        <v>0.74000518733037013</v>
      </c>
      <c r="AL40" s="16">
        <v>0.73807369984663851</v>
      </c>
      <c r="AM40" s="16">
        <v>0.73608421940871616</v>
      </c>
      <c r="AN40" s="16">
        <v>0.73400041528774185</v>
      </c>
      <c r="AO40" s="16">
        <v>0.73183937641524255</v>
      </c>
      <c r="AP40" s="16">
        <v>0.72961016923179567</v>
      </c>
      <c r="AQ40" s="16">
        <v>0.72753113022712002</v>
      </c>
      <c r="AR40" s="16">
        <v>0.72548544240121116</v>
      </c>
      <c r="AS40" s="16">
        <v>0.72347744302802697</v>
      </c>
      <c r="AT40" s="16">
        <v>0.72150524419870266</v>
      </c>
      <c r="AU40" s="16">
        <v>0.71955851264965587</v>
      </c>
      <c r="AV40" s="16">
        <v>0.71764554275649872</v>
      </c>
      <c r="AW40" s="16">
        <v>0.71577398683416937</v>
      </c>
      <c r="AX40" s="16">
        <v>0.71392208543492719</v>
      </c>
      <c r="AY40" s="16">
        <v>0.71210061038198602</v>
      </c>
      <c r="AZ40" s="16">
        <v>0.71030799139771139</v>
      </c>
    </row>
    <row r="41" spans="1:52">
      <c r="A41" s="29" t="s">
        <v>45</v>
      </c>
      <c r="B41" s="16"/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</row>
    <row r="42" spans="1:52">
      <c r="A42" s="29" t="s">
        <v>46</v>
      </c>
      <c r="B42" s="16"/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</row>
    <row r="43" spans="1:52">
      <c r="A43" s="27" t="s">
        <v>47</v>
      </c>
      <c r="B43" s="28"/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28">
        <v>0</v>
      </c>
    </row>
    <row r="44" spans="1:52">
      <c r="A44" s="29" t="s">
        <v>48</v>
      </c>
      <c r="B44" s="16"/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</row>
    <row r="45" spans="1:52">
      <c r="A45" s="25" t="s">
        <v>19</v>
      </c>
      <c r="B45" s="26"/>
      <c r="C45" s="26">
        <v>5.62456222416911</v>
      </c>
      <c r="D45" s="26">
        <v>5.5889249373042729</v>
      </c>
      <c r="E45" s="26">
        <v>5.5328048784081627</v>
      </c>
      <c r="F45" s="26">
        <v>5.4657060907384434</v>
      </c>
      <c r="G45" s="26">
        <v>5.6872618623050322</v>
      </c>
      <c r="H45" s="26">
        <v>5.4062380029449955</v>
      </c>
      <c r="I45" s="26">
        <v>5.3627410411299969</v>
      </c>
      <c r="J45" s="26">
        <v>5.2082670554617723</v>
      </c>
      <c r="K45" s="26">
        <v>4.9915781341509806</v>
      </c>
      <c r="L45" s="26">
        <v>4.8302097528578569</v>
      </c>
      <c r="M45" s="26">
        <v>4.7070893694551117</v>
      </c>
      <c r="N45" s="26">
        <v>4.6113374844171231</v>
      </c>
      <c r="O45" s="26">
        <v>4.4635768985802615</v>
      </c>
      <c r="P45" s="26">
        <v>4.3056636981359198</v>
      </c>
      <c r="Q45" s="26">
        <v>4.1898922182434513</v>
      </c>
      <c r="R45" s="26">
        <v>4.0957276664550539</v>
      </c>
      <c r="S45" s="26">
        <v>4.0874348077053391</v>
      </c>
      <c r="T45" s="26">
        <v>3.999896989682429</v>
      </c>
      <c r="U45" s="26">
        <v>3.9381299958082847</v>
      </c>
      <c r="V45" s="26">
        <v>3.8870708974439228</v>
      </c>
      <c r="W45" s="26">
        <v>3.7084664199388571</v>
      </c>
      <c r="X45" s="26">
        <v>3.653775100511544</v>
      </c>
      <c r="Y45" s="26">
        <v>3.5790184138100511</v>
      </c>
      <c r="Z45" s="26">
        <v>3.560707615717575</v>
      </c>
      <c r="AA45" s="26">
        <v>3.5365329740516591</v>
      </c>
      <c r="AB45" s="26">
        <v>3.5238449310195574</v>
      </c>
      <c r="AC45" s="26">
        <v>3.5021088815689403</v>
      </c>
      <c r="AD45" s="26">
        <v>3.4921534931337459</v>
      </c>
      <c r="AE45" s="26">
        <v>3.4656681340431383</v>
      </c>
      <c r="AF45" s="26">
        <v>3.415701565651148</v>
      </c>
      <c r="AG45" s="26">
        <v>3.3654303620543256</v>
      </c>
      <c r="AH45" s="26">
        <v>3.3122556246051365</v>
      </c>
      <c r="AI45" s="26">
        <v>3.2624043972406787</v>
      </c>
      <c r="AJ45" s="26">
        <v>3.2120932631383061</v>
      </c>
      <c r="AK45" s="26">
        <v>3.1642582254190694</v>
      </c>
      <c r="AL45" s="26">
        <v>3.117554742141365</v>
      </c>
      <c r="AM45" s="26">
        <v>3.0737396833455062</v>
      </c>
      <c r="AN45" s="26">
        <v>3.032064512161432</v>
      </c>
      <c r="AO45" s="26">
        <v>2.9937949236356185</v>
      </c>
      <c r="AP45" s="26">
        <v>2.9577312518187489</v>
      </c>
      <c r="AQ45" s="26">
        <v>2.9252288954403367</v>
      </c>
      <c r="AR45" s="26">
        <v>2.8937592482291046</v>
      </c>
      <c r="AS45" s="26">
        <v>2.8647274273561267</v>
      </c>
      <c r="AT45" s="26">
        <v>2.8351456117770479</v>
      </c>
      <c r="AU45" s="26">
        <v>2.8075087087388688</v>
      </c>
      <c r="AV45" s="26">
        <v>2.779367343845994</v>
      </c>
      <c r="AW45" s="26">
        <v>2.7534876126108059</v>
      </c>
      <c r="AX45" s="26">
        <v>2.7267443754494978</v>
      </c>
      <c r="AY45" s="26">
        <v>2.7019933675062915</v>
      </c>
      <c r="AZ45" s="26">
        <v>2.6761265902205076</v>
      </c>
    </row>
    <row r="46" spans="1:52">
      <c r="A46" s="27" t="s">
        <v>38</v>
      </c>
      <c r="B46" s="28"/>
      <c r="C46" s="28">
        <v>5.62456222416911</v>
      </c>
      <c r="D46" s="28">
        <v>5.5889249373042729</v>
      </c>
      <c r="E46" s="28">
        <v>5.5328059183726213</v>
      </c>
      <c r="F46" s="28">
        <v>5.4657065130577358</v>
      </c>
      <c r="G46" s="28">
        <v>5.6872621182306036</v>
      </c>
      <c r="H46" s="28">
        <v>5.4062440052622023</v>
      </c>
      <c r="I46" s="28">
        <v>5.3627449924097528</v>
      </c>
      <c r="J46" s="28">
        <v>5.2084509958706651</v>
      </c>
      <c r="K46" s="28">
        <v>4.9917586403477703</v>
      </c>
      <c r="L46" s="28">
        <v>4.8311223533953243</v>
      </c>
      <c r="M46" s="28">
        <v>4.7095828787946115</v>
      </c>
      <c r="N46" s="28">
        <v>4.614810677826493</v>
      </c>
      <c r="O46" s="28">
        <v>4.4690745900579802</v>
      </c>
      <c r="P46" s="28">
        <v>4.3147497882727457</v>
      </c>
      <c r="Q46" s="28">
        <v>4.2043588495999709</v>
      </c>
      <c r="R46" s="28">
        <v>4.1154345264977259</v>
      </c>
      <c r="S46" s="28">
        <v>4.1088013473183409</v>
      </c>
      <c r="T46" s="28">
        <v>4.0248851818493634</v>
      </c>
      <c r="U46" s="28">
        <v>3.970600263074199</v>
      </c>
      <c r="V46" s="28">
        <v>3.926022818532001</v>
      </c>
      <c r="W46" s="28">
        <v>3.8996363361304551</v>
      </c>
      <c r="X46" s="28">
        <v>3.873844386160695</v>
      </c>
      <c r="Y46" s="28">
        <v>3.8370485018611031</v>
      </c>
      <c r="Z46" s="28">
        <v>3.8069678993341554</v>
      </c>
      <c r="AA46" s="28">
        <v>3.7776388504349989</v>
      </c>
      <c r="AB46" s="28">
        <v>3.7484640617426601</v>
      </c>
      <c r="AC46" s="28">
        <v>3.7228569615777092</v>
      </c>
      <c r="AD46" s="28">
        <v>3.69854051983368</v>
      </c>
      <c r="AE46" s="28">
        <v>3.6726630247197289</v>
      </c>
      <c r="AF46" s="28">
        <v>3.6452975561570105</v>
      </c>
      <c r="AG46" s="28">
        <v>3.6195236703990075</v>
      </c>
      <c r="AH46" s="28">
        <v>3.5934497539944177</v>
      </c>
      <c r="AI46" s="28">
        <v>3.5696673333804196</v>
      </c>
      <c r="AJ46" s="28">
        <v>3.5458411702649806</v>
      </c>
      <c r="AK46" s="28">
        <v>3.5227342872071765</v>
      </c>
      <c r="AL46" s="28">
        <v>3.5001530963805565</v>
      </c>
      <c r="AM46" s="28">
        <v>3.4780609297653307</v>
      </c>
      <c r="AN46" s="28">
        <v>3.4564895682372097</v>
      </c>
      <c r="AO46" s="28">
        <v>3.4349110461861243</v>
      </c>
      <c r="AP46" s="28">
        <v>3.4141026457856452</v>
      </c>
      <c r="AQ46" s="28">
        <v>3.3936533914879323</v>
      </c>
      <c r="AR46" s="28">
        <v>3.3733458833869494</v>
      </c>
      <c r="AS46" s="28">
        <v>3.35345599686854</v>
      </c>
      <c r="AT46" s="28">
        <v>3.3339096368599401</v>
      </c>
      <c r="AU46" s="28">
        <v>3.3143497132962261</v>
      </c>
      <c r="AV46" s="28">
        <v>3.2952564903883328</v>
      </c>
      <c r="AW46" s="28">
        <v>3.2764636772518654</v>
      </c>
      <c r="AX46" s="28">
        <v>3.2578798806822529</v>
      </c>
      <c r="AY46" s="28">
        <v>3.2396252017410694</v>
      </c>
      <c r="AZ46" s="28">
        <v>3.2216388172257298</v>
      </c>
    </row>
    <row r="47" spans="1:52">
      <c r="A47" s="29" t="s">
        <v>49</v>
      </c>
      <c r="B47" s="16"/>
      <c r="C47" s="16">
        <v>6.3477357090019391</v>
      </c>
      <c r="D47" s="16">
        <v>6.4025550656192074</v>
      </c>
      <c r="E47" s="16">
        <v>6.4397892187629386</v>
      </c>
      <c r="F47" s="16">
        <v>6.2965856327533132</v>
      </c>
      <c r="G47" s="16">
        <v>7.1029112796012024</v>
      </c>
      <c r="H47" s="16">
        <v>6.1889646932081765</v>
      </c>
      <c r="I47" s="16">
        <v>6.1115105357906545</v>
      </c>
      <c r="J47" s="16">
        <v>5.944914486369461</v>
      </c>
      <c r="K47" s="16">
        <v>5.4126205088523243</v>
      </c>
      <c r="L47" s="16">
        <v>5.2290494670120848</v>
      </c>
      <c r="M47" s="16">
        <v>6.1870157431320711</v>
      </c>
      <c r="N47" s="16">
        <v>5.7851934590984255</v>
      </c>
      <c r="O47" s="16">
        <v>5.9276111009226025</v>
      </c>
      <c r="P47" s="16">
        <v>5.5332928290911205</v>
      </c>
      <c r="Q47" s="16">
        <v>5.2115850047629957</v>
      </c>
      <c r="R47" s="16">
        <v>4.9946881372454692</v>
      </c>
      <c r="S47" s="16">
        <v>4.9932045001478702</v>
      </c>
      <c r="T47" s="16">
        <v>4.6981651894677121</v>
      </c>
      <c r="U47" s="16">
        <v>4.6244784782604231</v>
      </c>
      <c r="V47" s="16">
        <v>4.5553409490827077</v>
      </c>
      <c r="W47" s="16">
        <v>4.5177047250421367</v>
      </c>
      <c r="X47" s="16">
        <v>4.4904126630375396</v>
      </c>
      <c r="Y47" s="16">
        <v>4.4545286289663339</v>
      </c>
      <c r="Z47" s="16">
        <v>4.4247234769907609</v>
      </c>
      <c r="AA47" s="16">
        <v>4.3958565458284014</v>
      </c>
      <c r="AB47" s="16">
        <v>4.367976642024181</v>
      </c>
      <c r="AC47" s="16">
        <v>4.3418202951507903</v>
      </c>
      <c r="AD47" s="16">
        <v>4.3182515729035682</v>
      </c>
      <c r="AE47" s="16">
        <v>4.2952565932382587</v>
      </c>
      <c r="AF47" s="16">
        <v>4.2696845722501262</v>
      </c>
      <c r="AG47" s="16">
        <v>4.2454344158307613</v>
      </c>
      <c r="AH47" s="16">
        <v>4.2205573290646949</v>
      </c>
      <c r="AI47" s="16">
        <v>4.1960270732193532</v>
      </c>
      <c r="AJ47" s="16">
        <v>4.1723231785490027</v>
      </c>
      <c r="AK47" s="16">
        <v>4.1490045720010862</v>
      </c>
      <c r="AL47" s="16">
        <v>4.1265935621454011</v>
      </c>
      <c r="AM47" s="16">
        <v>4.1042906313820735</v>
      </c>
      <c r="AN47" s="16">
        <v>4.0826554149617014</v>
      </c>
      <c r="AO47" s="16">
        <v>4.0613599691876541</v>
      </c>
      <c r="AP47" s="16">
        <v>4.0405087964559918</v>
      </c>
      <c r="AQ47" s="16">
        <v>4.019664053149465</v>
      </c>
      <c r="AR47" s="16">
        <v>3.9991663310200569</v>
      </c>
      <c r="AS47" s="16">
        <v>3.9788714107542345</v>
      </c>
      <c r="AT47" s="16">
        <v>3.9588801787864232</v>
      </c>
      <c r="AU47" s="16">
        <v>3.9388897127476556</v>
      </c>
      <c r="AV47" s="16">
        <v>3.9191470757137292</v>
      </c>
      <c r="AW47" s="16">
        <v>3.8998648738851975</v>
      </c>
      <c r="AX47" s="16">
        <v>3.8809543362516283</v>
      </c>
      <c r="AY47" s="16">
        <v>3.8619172225316247</v>
      </c>
      <c r="AZ47" s="16">
        <v>3.8434451619701915</v>
      </c>
    </row>
    <row r="48" spans="1:52">
      <c r="A48" s="29" t="s">
        <v>39</v>
      </c>
      <c r="B48" s="16"/>
      <c r="C48" s="16">
        <v>5.9572927423122666</v>
      </c>
      <c r="D48" s="16">
        <v>5.9305343969185991</v>
      </c>
      <c r="E48" s="16">
        <v>5.8722708356717979</v>
      </c>
      <c r="F48" s="16">
        <v>5.8765524155306643</v>
      </c>
      <c r="G48" s="16">
        <v>6.1118113293246363</v>
      </c>
      <c r="H48" s="16">
        <v>5.752905488707075</v>
      </c>
      <c r="I48" s="16">
        <v>5.6750614739833845</v>
      </c>
      <c r="J48" s="16">
        <v>5.5236983617429853</v>
      </c>
      <c r="K48" s="16">
        <v>5.2357453964076832</v>
      </c>
      <c r="L48" s="16">
        <v>5.0772341496237603</v>
      </c>
      <c r="M48" s="16">
        <v>4.9499288872031029</v>
      </c>
      <c r="N48" s="16">
        <v>4.8318825116274784</v>
      </c>
      <c r="O48" s="16">
        <v>4.6386793962340747</v>
      </c>
      <c r="P48" s="16">
        <v>4.4977490862916811</v>
      </c>
      <c r="Q48" s="16">
        <v>4.4131153029476051</v>
      </c>
      <c r="R48" s="16">
        <v>4.3082672829041364</v>
      </c>
      <c r="S48" s="16">
        <v>4.2830669810633726</v>
      </c>
      <c r="T48" s="16">
        <v>4.2008445353381676</v>
      </c>
      <c r="U48" s="16">
        <v>4.1421344396516373</v>
      </c>
      <c r="V48" s="16">
        <v>4.0930204106358961</v>
      </c>
      <c r="W48" s="16">
        <v>4.0617490662268585</v>
      </c>
      <c r="X48" s="16">
        <v>4.0330620532084742</v>
      </c>
      <c r="Y48" s="16">
        <v>3.993743135289876</v>
      </c>
      <c r="Z48" s="16">
        <v>3.9616126070960975</v>
      </c>
      <c r="AA48" s="16">
        <v>3.9300394179150993</v>
      </c>
      <c r="AB48" s="16">
        <v>3.8983946960203788</v>
      </c>
      <c r="AC48" s="16">
        <v>3.8708531061120097</v>
      </c>
      <c r="AD48" s="16">
        <v>3.8441139393478863</v>
      </c>
      <c r="AE48" s="16">
        <v>3.816388111868497</v>
      </c>
      <c r="AF48" s="16">
        <v>3.7868512030756638</v>
      </c>
      <c r="AG48" s="16">
        <v>3.7584638749954893</v>
      </c>
      <c r="AH48" s="16">
        <v>3.7299106883120272</v>
      </c>
      <c r="AI48" s="16">
        <v>3.7037212709947434</v>
      </c>
      <c r="AJ48" s="16">
        <v>3.6772754658328863</v>
      </c>
      <c r="AK48" s="16">
        <v>3.6516112340283922</v>
      </c>
      <c r="AL48" s="16">
        <v>3.6264865129932948</v>
      </c>
      <c r="AM48" s="16">
        <v>3.6018904590542937</v>
      </c>
      <c r="AN48" s="16">
        <v>3.5777890839672009</v>
      </c>
      <c r="AO48" s="16">
        <v>3.5536000073117076</v>
      </c>
      <c r="AP48" s="16">
        <v>3.5301389604359463</v>
      </c>
      <c r="AQ48" s="16">
        <v>3.5071966329551323</v>
      </c>
      <c r="AR48" s="16">
        <v>3.4843932450594672</v>
      </c>
      <c r="AS48" s="16">
        <v>3.4619730342002955</v>
      </c>
      <c r="AT48" s="16">
        <v>3.4398628909102213</v>
      </c>
      <c r="AU48" s="16">
        <v>3.4178166322500516</v>
      </c>
      <c r="AV48" s="16">
        <v>3.3962334304647177</v>
      </c>
      <c r="AW48" s="16">
        <v>3.3749901028467839</v>
      </c>
      <c r="AX48" s="16">
        <v>3.3540086041224839</v>
      </c>
      <c r="AY48" s="16">
        <v>3.3333837872843675</v>
      </c>
      <c r="AZ48" s="16">
        <v>3.3130414022903394</v>
      </c>
    </row>
    <row r="49" spans="1:52">
      <c r="A49" s="29" t="s">
        <v>50</v>
      </c>
      <c r="B49" s="16"/>
      <c r="C49" s="16">
        <v>6.1255230177208153</v>
      </c>
      <c r="D49" s="16">
        <v>7.475584516371728</v>
      </c>
      <c r="E49" s="16">
        <v>6.3719314018662674</v>
      </c>
      <c r="F49" s="16">
        <v>7.0260904750975532</v>
      </c>
      <c r="G49" s="16">
        <v>6.3111081175189208</v>
      </c>
      <c r="H49" s="16">
        <v>5.7884425694260697</v>
      </c>
      <c r="I49" s="16">
        <v>5.991728443519535</v>
      </c>
      <c r="J49" s="16">
        <v>5.8843206442198932</v>
      </c>
      <c r="K49" s="16">
        <v>6.0184397736891917</v>
      </c>
      <c r="L49" s="16">
        <v>5.9415871025750668</v>
      </c>
      <c r="M49" s="16">
        <v>5.7508674546704457</v>
      </c>
      <c r="N49" s="16">
        <v>5.9461884315226534</v>
      </c>
      <c r="O49" s="16">
        <v>4.823240206462013</v>
      </c>
      <c r="P49" s="16">
        <v>4.9233031347433212</v>
      </c>
      <c r="Q49" s="16">
        <v>4.4655868743658127</v>
      </c>
      <c r="R49" s="16">
        <v>4.3803511579374899</v>
      </c>
      <c r="S49" s="16">
        <v>4.3799568502672992</v>
      </c>
      <c r="T49" s="16">
        <v>4.363559488597665</v>
      </c>
      <c r="U49" s="16">
        <v>4.2788054170188614</v>
      </c>
      <c r="V49" s="16">
        <v>4.306649726843335</v>
      </c>
      <c r="W49" s="16">
        <v>4.2494412956442007</v>
      </c>
      <c r="X49" s="16">
        <v>4.2171809002407414</v>
      </c>
      <c r="Y49" s="16">
        <v>4.187420675221782</v>
      </c>
      <c r="Z49" s="16">
        <v>4.1675168364310498</v>
      </c>
      <c r="AA49" s="16">
        <v>4.147543024270111</v>
      </c>
      <c r="AB49" s="16">
        <v>4.1255540871307588</v>
      </c>
      <c r="AC49" s="16">
        <v>4.0992152143521725</v>
      </c>
      <c r="AD49" s="16">
        <v>4.0748621380556669</v>
      </c>
      <c r="AE49" s="16">
        <v>4.0570382414810382</v>
      </c>
      <c r="AF49" s="16">
        <v>4.0340150985727945</v>
      </c>
      <c r="AG49" s="16">
        <v>4.0109606473276749</v>
      </c>
      <c r="AH49" s="16">
        <v>3.9879258009558956</v>
      </c>
      <c r="AI49" s="16">
        <v>3.9653743973847901</v>
      </c>
      <c r="AJ49" s="16">
        <v>3.94294031817779</v>
      </c>
      <c r="AK49" s="16">
        <v>3.920492195357026</v>
      </c>
      <c r="AL49" s="16">
        <v>3.8986041574214574</v>
      </c>
      <c r="AM49" s="16">
        <v>3.8766739612480139</v>
      </c>
      <c r="AN49" s="16">
        <v>3.8542016453151939</v>
      </c>
      <c r="AO49" s="16">
        <v>3.8321734790597377</v>
      </c>
      <c r="AP49" s="16">
        <v>3.810405901674192</v>
      </c>
      <c r="AQ49" s="16">
        <v>3.7884261466285793</v>
      </c>
      <c r="AR49" s="16">
        <v>3.7668628448322234</v>
      </c>
      <c r="AS49" s="16">
        <v>3.7453048755007323</v>
      </c>
      <c r="AT49" s="16">
        <v>3.7241307036474369</v>
      </c>
      <c r="AU49" s="16">
        <v>3.7032297738932995</v>
      </c>
      <c r="AV49" s="16">
        <v>3.682954680867121</v>
      </c>
      <c r="AW49" s="16">
        <v>3.6629389993953625</v>
      </c>
      <c r="AX49" s="16">
        <v>3.6432400013439534</v>
      </c>
      <c r="AY49" s="16">
        <v>3.6241195988462911</v>
      </c>
      <c r="AZ49" s="16">
        <v>3.60537581154116</v>
      </c>
    </row>
    <row r="50" spans="1:52">
      <c r="A50" s="29" t="s">
        <v>51</v>
      </c>
      <c r="B50" s="16"/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4.4265621287511117</v>
      </c>
      <c r="S50" s="16">
        <v>4.4018060248911084</v>
      </c>
      <c r="T50" s="16">
        <v>4.3693292445068153</v>
      </c>
      <c r="U50" s="16">
        <v>4.3395757110767255</v>
      </c>
      <c r="V50" s="16">
        <v>4.313636843339177</v>
      </c>
      <c r="W50" s="16">
        <v>4.288030784482876</v>
      </c>
      <c r="X50" s="16">
        <v>4.2435207348228428</v>
      </c>
      <c r="Y50" s="16">
        <v>4.224213915487149</v>
      </c>
      <c r="Z50" s="16">
        <v>4.2010002176833092</v>
      </c>
      <c r="AA50" s="16">
        <v>4.178672440794001</v>
      </c>
      <c r="AB50" s="16">
        <v>4.1548666196192654</v>
      </c>
      <c r="AC50" s="16">
        <v>4.1323441527637002</v>
      </c>
      <c r="AD50" s="16">
        <v>4.1093513205520606</v>
      </c>
      <c r="AE50" s="16">
        <v>4.0873919147445248</v>
      </c>
      <c r="AF50" s="16">
        <v>4.0643388427013551</v>
      </c>
      <c r="AG50" s="16">
        <v>4.0402579652035273</v>
      </c>
      <c r="AH50" s="16">
        <v>4.0171643307325491</v>
      </c>
      <c r="AI50" s="16">
        <v>3.9947015879365444</v>
      </c>
      <c r="AJ50" s="16">
        <v>3.9723107314872967</v>
      </c>
      <c r="AK50" s="16">
        <v>3.9502494253785296</v>
      </c>
      <c r="AL50" s="16">
        <v>3.9284525304080971</v>
      </c>
      <c r="AM50" s="16">
        <v>3.9068792511378283</v>
      </c>
      <c r="AN50" s="16">
        <v>3.8855790971411541</v>
      </c>
      <c r="AO50" s="16">
        <v>3.864311179831621</v>
      </c>
      <c r="AP50" s="16">
        <v>3.8432411422433068</v>
      </c>
      <c r="AQ50" s="16">
        <v>3.8224521360690122</v>
      </c>
      <c r="AR50" s="16">
        <v>3.801856136723873</v>
      </c>
      <c r="AS50" s="16">
        <v>3.7814502193854271</v>
      </c>
      <c r="AT50" s="16">
        <v>3.7612687380428911</v>
      </c>
      <c r="AU50" s="16">
        <v>3.7412194065506683</v>
      </c>
      <c r="AV50" s="16">
        <v>3.7213901200994686</v>
      </c>
      <c r="AW50" s="16">
        <v>3.7018415249237591</v>
      </c>
      <c r="AX50" s="16">
        <v>3.6825348173429386</v>
      </c>
      <c r="AY50" s="16">
        <v>3.6634657691748425</v>
      </c>
      <c r="AZ50" s="16">
        <v>3.6445745142603383</v>
      </c>
    </row>
    <row r="51" spans="1:52">
      <c r="A51" s="29" t="s">
        <v>40</v>
      </c>
      <c r="B51" s="16"/>
      <c r="C51" s="16">
        <v>4.9996395082112164</v>
      </c>
      <c r="D51" s="16">
        <v>5.0215854781086362</v>
      </c>
      <c r="E51" s="16">
        <v>5.0240510693088796</v>
      </c>
      <c r="F51" s="16">
        <v>4.960824704172639</v>
      </c>
      <c r="G51" s="16">
        <v>5.1680760679352789</v>
      </c>
      <c r="H51" s="16">
        <v>5.0256091607470834</v>
      </c>
      <c r="I51" s="16">
        <v>4.9887278403166651</v>
      </c>
      <c r="J51" s="16">
        <v>4.8412720006200596</v>
      </c>
      <c r="K51" s="16">
        <v>4.6666574079139496</v>
      </c>
      <c r="L51" s="16">
        <v>4.5559080563408614</v>
      </c>
      <c r="M51" s="16">
        <v>4.4491637146593801</v>
      </c>
      <c r="N51" s="16">
        <v>4.3565587327550608</v>
      </c>
      <c r="O51" s="16">
        <v>4.2455579894490878</v>
      </c>
      <c r="P51" s="16">
        <v>4.0807308286652137</v>
      </c>
      <c r="Q51" s="16">
        <v>3.9471557720441846</v>
      </c>
      <c r="R51" s="16">
        <v>3.8365748254552012</v>
      </c>
      <c r="S51" s="16">
        <v>3.8326726105308118</v>
      </c>
      <c r="T51" s="16">
        <v>3.7651252420272172</v>
      </c>
      <c r="U51" s="16">
        <v>3.7160595540365935</v>
      </c>
      <c r="V51" s="16">
        <v>3.6751368421085733</v>
      </c>
      <c r="W51" s="16">
        <v>3.6471474343708712</v>
      </c>
      <c r="X51" s="16">
        <v>3.6231811448795219</v>
      </c>
      <c r="Y51" s="16">
        <v>3.587899885269247</v>
      </c>
      <c r="Z51" s="16">
        <v>3.5587976008228153</v>
      </c>
      <c r="AA51" s="16">
        <v>3.5299812714548597</v>
      </c>
      <c r="AB51" s="16">
        <v>3.5019263135400007</v>
      </c>
      <c r="AC51" s="16">
        <v>3.4759254020529178</v>
      </c>
      <c r="AD51" s="16">
        <v>3.4510881801889428</v>
      </c>
      <c r="AE51" s="16">
        <v>3.4252426802451112</v>
      </c>
      <c r="AF51" s="16">
        <v>3.3986449678988921</v>
      </c>
      <c r="AG51" s="16">
        <v>3.3740366481571598</v>
      </c>
      <c r="AH51" s="16">
        <v>3.3493287607590037</v>
      </c>
      <c r="AI51" s="16">
        <v>3.3262301685312123</v>
      </c>
      <c r="AJ51" s="16">
        <v>3.3031670584935462</v>
      </c>
      <c r="AK51" s="16">
        <v>3.2805995005176225</v>
      </c>
      <c r="AL51" s="16">
        <v>3.2584319550387146</v>
      </c>
      <c r="AM51" s="16">
        <v>3.2367025281054778</v>
      </c>
      <c r="AN51" s="16">
        <v>3.2153821045494104</v>
      </c>
      <c r="AO51" s="16">
        <v>3.194213319800812</v>
      </c>
      <c r="AP51" s="16">
        <v>3.1737226319073635</v>
      </c>
      <c r="AQ51" s="16">
        <v>3.1535059566448695</v>
      </c>
      <c r="AR51" s="16">
        <v>3.133416836108704</v>
      </c>
      <c r="AS51" s="16">
        <v>3.1138611447377125</v>
      </c>
      <c r="AT51" s="16">
        <v>3.0945826541721466</v>
      </c>
      <c r="AU51" s="16">
        <v>3.0753727811902598</v>
      </c>
      <c r="AV51" s="16">
        <v>3.0565040648941997</v>
      </c>
      <c r="AW51" s="16">
        <v>3.0379873137553348</v>
      </c>
      <c r="AX51" s="16">
        <v>3.0195650003181647</v>
      </c>
      <c r="AY51" s="16">
        <v>3.0014406780988829</v>
      </c>
      <c r="AZ51" s="16">
        <v>2.9835845098402354</v>
      </c>
    </row>
    <row r="52" spans="1:52">
      <c r="A52" s="29" t="s">
        <v>41</v>
      </c>
      <c r="B52" s="16"/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3.794122947156704</v>
      </c>
      <c r="S52" s="16">
        <v>3.7728302741955986</v>
      </c>
      <c r="T52" s="16">
        <v>3.746859194257675</v>
      </c>
      <c r="U52" s="16">
        <v>3.7232716050208259</v>
      </c>
      <c r="V52" s="16">
        <v>3.7028703146094188</v>
      </c>
      <c r="W52" s="16">
        <v>3.6800308197654954</v>
      </c>
      <c r="X52" s="16">
        <v>3.6600093444527046</v>
      </c>
      <c r="Y52" s="16">
        <v>3.6382446950047078</v>
      </c>
      <c r="Z52" s="16">
        <v>3.6175700306516236</v>
      </c>
      <c r="AA52" s="16">
        <v>3.5973433252353901</v>
      </c>
      <c r="AB52" s="16">
        <v>3.5773466962729019</v>
      </c>
      <c r="AC52" s="16">
        <v>3.5571682880189583</v>
      </c>
      <c r="AD52" s="16">
        <v>3.5378418334490922</v>
      </c>
      <c r="AE52" s="16">
        <v>3.5181438980759325</v>
      </c>
      <c r="AF52" s="16">
        <v>3.4983917412001109</v>
      </c>
      <c r="AG52" s="16">
        <v>3.4783922200087396</v>
      </c>
      <c r="AH52" s="16">
        <v>3.4587117983277476</v>
      </c>
      <c r="AI52" s="16">
        <v>3.439161543655338</v>
      </c>
      <c r="AJ52" s="16">
        <v>3.4197636972512893</v>
      </c>
      <c r="AK52" s="16">
        <v>3.4002980225336139</v>
      </c>
      <c r="AL52" s="16">
        <v>3.3811514446766342</v>
      </c>
      <c r="AM52" s="16">
        <v>3.3618553095667218</v>
      </c>
      <c r="AN52" s="16">
        <v>3.3428619474092751</v>
      </c>
      <c r="AO52" s="16">
        <v>3.3235772659794938</v>
      </c>
      <c r="AP52" s="16">
        <v>3.3045419863605234</v>
      </c>
      <c r="AQ52" s="16">
        <v>3.2854218724876283</v>
      </c>
      <c r="AR52" s="16">
        <v>3.2665870394479426</v>
      </c>
      <c r="AS52" s="16">
        <v>3.2475848824153655</v>
      </c>
      <c r="AT52" s="16">
        <v>3.2289322444649624</v>
      </c>
      <c r="AU52" s="16">
        <v>3.210095875504638</v>
      </c>
      <c r="AV52" s="16">
        <v>3.1916297045449644</v>
      </c>
      <c r="AW52" s="16">
        <v>3.1731504519131213</v>
      </c>
      <c r="AX52" s="16">
        <v>3.1550972032098734</v>
      </c>
      <c r="AY52" s="16">
        <v>3.137041839822666</v>
      </c>
      <c r="AZ52" s="16">
        <v>3.1193941168804815</v>
      </c>
    </row>
    <row r="53" spans="1:52">
      <c r="A53" s="29" t="s">
        <v>52</v>
      </c>
      <c r="B53" s="16"/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</row>
    <row r="54" spans="1:52" hidden="1">
      <c r="A54" s="27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</row>
    <row r="55" spans="1:52" hidden="1">
      <c r="A55" s="29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</row>
    <row r="56" spans="1:52" hidden="1">
      <c r="A56" s="29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</row>
    <row r="57" spans="1:52" hidden="1">
      <c r="A57" s="29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</row>
    <row r="58" spans="1:52" hidden="1">
      <c r="A58" s="29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</row>
    <row r="59" spans="1:52" hidden="1">
      <c r="A59" s="29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</row>
    <row r="60" spans="1:52" hidden="1">
      <c r="A60" s="29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</row>
    <row r="61" spans="1:52" hidden="1">
      <c r="A61" s="29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</row>
    <row r="62" spans="1:52">
      <c r="A62" s="27" t="s">
        <v>42</v>
      </c>
      <c r="B62" s="28"/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3.2205061840732285</v>
      </c>
      <c r="K62" s="28">
        <v>3.0294106285767826</v>
      </c>
      <c r="L62" s="28">
        <v>2.773412668497536</v>
      </c>
      <c r="M62" s="28">
        <v>2.7755510709956019</v>
      </c>
      <c r="N62" s="28">
        <v>2.6042276687018298</v>
      </c>
      <c r="O62" s="28">
        <v>3.3167531142157598</v>
      </c>
      <c r="P62" s="28">
        <v>3.3161077925974767</v>
      </c>
      <c r="Q62" s="28">
        <v>2.8368479278319012</v>
      </c>
      <c r="R62" s="28">
        <v>2.7985134747380425</v>
      </c>
      <c r="S62" s="28">
        <v>2.7886119142738361</v>
      </c>
      <c r="T62" s="28">
        <v>2.7687880926769872</v>
      </c>
      <c r="U62" s="28">
        <v>2.7554391710327271</v>
      </c>
      <c r="V62" s="28">
        <v>2.7296077091645037</v>
      </c>
      <c r="W62" s="28">
        <v>2.7055965728498661</v>
      </c>
      <c r="X62" s="28">
        <v>2.6915714371800541</v>
      </c>
      <c r="Y62" s="28">
        <v>2.6819941943409873</v>
      </c>
      <c r="Z62" s="28">
        <v>2.67210799570445</v>
      </c>
      <c r="AA62" s="28">
        <v>2.6660295009201032</v>
      </c>
      <c r="AB62" s="28">
        <v>2.6601092415812757</v>
      </c>
      <c r="AC62" s="28">
        <v>2.6553084615417855</v>
      </c>
      <c r="AD62" s="28">
        <v>2.6515578177795147</v>
      </c>
      <c r="AE62" s="28">
        <v>2.6455458054294123</v>
      </c>
      <c r="AF62" s="28">
        <v>2.6388597842511592</v>
      </c>
      <c r="AG62" s="28">
        <v>2.6315377237440574</v>
      </c>
      <c r="AH62" s="28">
        <v>2.6228913713559558</v>
      </c>
      <c r="AI62" s="28">
        <v>2.6144608775798375</v>
      </c>
      <c r="AJ62" s="28">
        <v>2.6055593682804878</v>
      </c>
      <c r="AK62" s="28">
        <v>2.5967306434391806</v>
      </c>
      <c r="AL62" s="28">
        <v>2.5877608558321525</v>
      </c>
      <c r="AM62" s="28">
        <v>2.5784924507030955</v>
      </c>
      <c r="AN62" s="28">
        <v>2.5689858368986025</v>
      </c>
      <c r="AO62" s="28">
        <v>2.5590454871393105</v>
      </c>
      <c r="AP62" s="28">
        <v>2.5487004064686247</v>
      </c>
      <c r="AQ62" s="28">
        <v>2.5391220712381886</v>
      </c>
      <c r="AR62" s="28">
        <v>2.5295182137472363</v>
      </c>
      <c r="AS62" s="28">
        <v>2.5198851043640484</v>
      </c>
      <c r="AT62" s="28">
        <v>2.510374444638841</v>
      </c>
      <c r="AU62" s="28">
        <v>2.5006702509924619</v>
      </c>
      <c r="AV62" s="28">
        <v>2.4912104257191587</v>
      </c>
      <c r="AW62" s="28">
        <v>2.4820306244132007</v>
      </c>
      <c r="AX62" s="28">
        <v>2.4728586756778181</v>
      </c>
      <c r="AY62" s="28">
        <v>2.4638131656719748</v>
      </c>
      <c r="AZ62" s="28">
        <v>2.4548079453822762</v>
      </c>
    </row>
    <row r="63" spans="1:52">
      <c r="A63" s="29" t="s">
        <v>49</v>
      </c>
      <c r="B63" s="16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  <c r="AK63" s="16">
        <v>0</v>
      </c>
      <c r="AL63" s="16">
        <v>0</v>
      </c>
      <c r="AM63" s="16">
        <v>0</v>
      </c>
      <c r="AN63" s="16">
        <v>0</v>
      </c>
      <c r="AO63" s="16">
        <v>0</v>
      </c>
      <c r="AP63" s="16">
        <v>0</v>
      </c>
      <c r="AQ63" s="16">
        <v>0</v>
      </c>
      <c r="AR63" s="16">
        <v>0</v>
      </c>
      <c r="AS63" s="16">
        <v>0</v>
      </c>
      <c r="AT63" s="16">
        <v>0</v>
      </c>
      <c r="AU63" s="16">
        <v>0</v>
      </c>
      <c r="AV63" s="16">
        <v>0</v>
      </c>
      <c r="AW63" s="16">
        <v>0</v>
      </c>
      <c r="AX63" s="16">
        <v>0</v>
      </c>
      <c r="AY63" s="16">
        <v>0</v>
      </c>
      <c r="AZ63" s="16">
        <v>0</v>
      </c>
    </row>
    <row r="64" spans="1:52">
      <c r="A64" s="29" t="s">
        <v>39</v>
      </c>
      <c r="B64" s="16"/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3.2205061840732285</v>
      </c>
      <c r="K64" s="16">
        <v>3.0294106285767826</v>
      </c>
      <c r="L64" s="16">
        <v>2.773412668497536</v>
      </c>
      <c r="M64" s="16">
        <v>2.7755510709956019</v>
      </c>
      <c r="N64" s="16">
        <v>2.6042276687018298</v>
      </c>
      <c r="O64" s="16">
        <v>3.3167531142157598</v>
      </c>
      <c r="P64" s="16">
        <v>3.3161077925974767</v>
      </c>
      <c r="Q64" s="16">
        <v>2.8368479278319012</v>
      </c>
      <c r="R64" s="16">
        <v>2.7985134747380425</v>
      </c>
      <c r="S64" s="16">
        <v>2.7886119142738361</v>
      </c>
      <c r="T64" s="16">
        <v>2.7687880926769872</v>
      </c>
      <c r="U64" s="16">
        <v>2.7554391710327271</v>
      </c>
      <c r="V64" s="16">
        <v>2.7296077091645037</v>
      </c>
      <c r="W64" s="16">
        <v>2.7055968222298294</v>
      </c>
      <c r="X64" s="16">
        <v>2.6915717037673317</v>
      </c>
      <c r="Y64" s="16">
        <v>2.6819944482834019</v>
      </c>
      <c r="Z64" s="16">
        <v>2.6721082602864406</v>
      </c>
      <c r="AA64" s="16">
        <v>2.6660297374423036</v>
      </c>
      <c r="AB64" s="16">
        <v>2.6601094652344091</v>
      </c>
      <c r="AC64" s="16">
        <v>2.6553086718555678</v>
      </c>
      <c r="AD64" s="16">
        <v>2.6515580240094767</v>
      </c>
      <c r="AE64" s="16">
        <v>2.6455459980662623</v>
      </c>
      <c r="AF64" s="16">
        <v>2.6388599735303293</v>
      </c>
      <c r="AG64" s="16">
        <v>2.631537919497255</v>
      </c>
      <c r="AH64" s="16">
        <v>2.622891538826019</v>
      </c>
      <c r="AI64" s="16">
        <v>2.6144610706444991</v>
      </c>
      <c r="AJ64" s="16">
        <v>2.6055595345649762</v>
      </c>
      <c r="AK64" s="16">
        <v>2.5967308024446742</v>
      </c>
      <c r="AL64" s="16">
        <v>2.5877609953380203</v>
      </c>
      <c r="AM64" s="16">
        <v>2.5784925736472881</v>
      </c>
      <c r="AN64" s="16">
        <v>2.5689859454938802</v>
      </c>
      <c r="AO64" s="16">
        <v>2.5590455829058918</v>
      </c>
      <c r="AP64" s="16">
        <v>2.5487004901388572</v>
      </c>
      <c r="AQ64" s="16">
        <v>2.539122145090194</v>
      </c>
      <c r="AR64" s="16">
        <v>2.5295182782295949</v>
      </c>
      <c r="AS64" s="16">
        <v>2.5198851594492244</v>
      </c>
      <c r="AT64" s="16">
        <v>2.5103744903752965</v>
      </c>
      <c r="AU64" s="16">
        <v>2.5006702862049934</v>
      </c>
      <c r="AV64" s="16">
        <v>2.4912104505312254</v>
      </c>
      <c r="AW64" s="16">
        <v>2.4820306392255262</v>
      </c>
      <c r="AX64" s="16">
        <v>2.4728586804063379</v>
      </c>
      <c r="AY64" s="16">
        <v>2.4638131595149426</v>
      </c>
      <c r="AZ64" s="16">
        <v>2.4548079273461347</v>
      </c>
    </row>
    <row r="65" spans="1:52">
      <c r="A65" s="29" t="s">
        <v>50</v>
      </c>
      <c r="B65" s="16"/>
      <c r="C65" s="16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</row>
    <row r="66" spans="1:52">
      <c r="A66" s="29" t="s">
        <v>51</v>
      </c>
      <c r="B66" s="16"/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</row>
    <row r="67" spans="1:52">
      <c r="A67" s="29" t="s">
        <v>40</v>
      </c>
      <c r="B67" s="16"/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2.6017788303697924</v>
      </c>
      <c r="X67" s="16">
        <v>2.5983832120590318</v>
      </c>
      <c r="Y67" s="16">
        <v>2.5950689146305601</v>
      </c>
      <c r="Z67" s="16">
        <v>2.5920657010127757</v>
      </c>
      <c r="AA67" s="16">
        <v>2.5885221398064777</v>
      </c>
      <c r="AB67" s="16">
        <v>2.5850188591986445</v>
      </c>
      <c r="AC67" s="16">
        <v>2.5815418619921329</v>
      </c>
      <c r="AD67" s="16">
        <v>2.5781026278666852</v>
      </c>
      <c r="AE67" s="16">
        <v>2.5746847651418836</v>
      </c>
      <c r="AF67" s="16">
        <v>2.5729544366739092</v>
      </c>
      <c r="AG67" s="16">
        <v>2.5683804065050655</v>
      </c>
      <c r="AH67" s="16">
        <v>2.5640968455670587</v>
      </c>
      <c r="AI67" s="16">
        <v>2.5587560087982144</v>
      </c>
      <c r="AJ67" s="16">
        <v>2.5538341186061477</v>
      </c>
      <c r="AK67" s="16">
        <v>2.5488452481320296</v>
      </c>
      <c r="AL67" s="16">
        <v>2.5433933265255386</v>
      </c>
      <c r="AM67" s="16">
        <v>2.5376692319395633</v>
      </c>
      <c r="AN67" s="16">
        <v>2.5316987380524862</v>
      </c>
      <c r="AO67" s="16">
        <v>2.5254657201276154</v>
      </c>
      <c r="AP67" s="16">
        <v>2.5190037905091995</v>
      </c>
      <c r="AQ67" s="16">
        <v>2.5129079695440319</v>
      </c>
      <c r="AR67" s="16">
        <v>2.5068834827706503</v>
      </c>
      <c r="AS67" s="16">
        <v>2.5009050602251253</v>
      </c>
      <c r="AT67" s="16">
        <v>2.4949956353706186</v>
      </c>
      <c r="AU67" s="16">
        <v>2.4891327888683503</v>
      </c>
      <c r="AV67" s="16">
        <v>2.4833377429345673</v>
      </c>
      <c r="AW67" s="16">
        <v>2.4770342636952392</v>
      </c>
      <c r="AX67" s="16">
        <v>2.4713246931930772</v>
      </c>
      <c r="AY67" s="16">
        <v>2.4660019344971511</v>
      </c>
      <c r="AZ67" s="16">
        <v>2.461840469541126</v>
      </c>
    </row>
    <row r="68" spans="1:52">
      <c r="A68" s="29" t="s">
        <v>41</v>
      </c>
      <c r="B68" s="16"/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</row>
    <row r="69" spans="1:52">
      <c r="A69" s="29" t="s">
        <v>52</v>
      </c>
      <c r="B69" s="16"/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</row>
    <row r="70" spans="1:52">
      <c r="A70" s="27" t="s">
        <v>43</v>
      </c>
      <c r="B70" s="28"/>
      <c r="C70" s="28">
        <v>0</v>
      </c>
      <c r="D70" s="28">
        <v>0</v>
      </c>
      <c r="E70" s="28">
        <v>2.3474127059986687</v>
      </c>
      <c r="F70" s="28">
        <v>2.3239385789386815</v>
      </c>
      <c r="G70" s="28">
        <v>2.3006991931492946</v>
      </c>
      <c r="H70" s="28">
        <v>2.3842691597485972</v>
      </c>
      <c r="I70" s="28">
        <v>2.3615879713236287</v>
      </c>
      <c r="J70" s="28">
        <v>2.3991447681669786</v>
      </c>
      <c r="K70" s="28">
        <v>2.3943639721591246</v>
      </c>
      <c r="L70" s="28">
        <v>2.2250298682014038</v>
      </c>
      <c r="M70" s="28">
        <v>2.2907688583612771</v>
      </c>
      <c r="N70" s="28">
        <v>2.2938538768890688</v>
      </c>
      <c r="O70" s="28">
        <v>2.2837271754554456</v>
      </c>
      <c r="P70" s="28">
        <v>2.2731989248120175</v>
      </c>
      <c r="Q70" s="28">
        <v>2.250314764131041</v>
      </c>
      <c r="R70" s="28">
        <v>2.2289084929349023</v>
      </c>
      <c r="S70" s="28">
        <v>2.2205611649509156</v>
      </c>
      <c r="T70" s="28">
        <v>2.2081249669476111</v>
      </c>
      <c r="U70" s="28">
        <v>2.1996088028164418</v>
      </c>
      <c r="V70" s="28">
        <v>2.1991248006364512</v>
      </c>
      <c r="W70" s="28">
        <v>2.1917432697443422</v>
      </c>
      <c r="X70" s="28">
        <v>2.1816427940693188</v>
      </c>
      <c r="Y70" s="28">
        <v>2.1748896162057809</v>
      </c>
      <c r="Z70" s="28">
        <v>2.1664828154445099</v>
      </c>
      <c r="AA70" s="28">
        <v>2.1571056690822585</v>
      </c>
      <c r="AB70" s="28">
        <v>2.1461710021110196</v>
      </c>
      <c r="AC70" s="28">
        <v>2.134558861583336</v>
      </c>
      <c r="AD70" s="28">
        <v>2.1209268647580579</v>
      </c>
      <c r="AE70" s="28">
        <v>2.1074110416682021</v>
      </c>
      <c r="AF70" s="28">
        <v>2.093619422661837</v>
      </c>
      <c r="AG70" s="28">
        <v>2.0787008715147128</v>
      </c>
      <c r="AH70" s="28">
        <v>2.0646886388080476</v>
      </c>
      <c r="AI70" s="28">
        <v>2.0515820365663497</v>
      </c>
      <c r="AJ70" s="28">
        <v>2.0389729863050374</v>
      </c>
      <c r="AK70" s="28">
        <v>2.0266508272652528</v>
      </c>
      <c r="AL70" s="28">
        <v>2.014730526112289</v>
      </c>
      <c r="AM70" s="28">
        <v>2.0031612322682966</v>
      </c>
      <c r="AN70" s="28">
        <v>1.991466966321233</v>
      </c>
      <c r="AO70" s="28">
        <v>1.9796539308638987</v>
      </c>
      <c r="AP70" s="28">
        <v>1.9679286429330767</v>
      </c>
      <c r="AQ70" s="28">
        <v>1.9571021903959991</v>
      </c>
      <c r="AR70" s="28">
        <v>1.9465546033028422</v>
      </c>
      <c r="AS70" s="28">
        <v>1.9361967225135261</v>
      </c>
      <c r="AT70" s="28">
        <v>1.9262120345847218</v>
      </c>
      <c r="AU70" s="28">
        <v>1.916466616754811</v>
      </c>
      <c r="AV70" s="28">
        <v>1.9068615530390907</v>
      </c>
      <c r="AW70" s="28">
        <v>1.8973469717536524</v>
      </c>
      <c r="AX70" s="28">
        <v>1.8879338903067377</v>
      </c>
      <c r="AY70" s="28">
        <v>1.8786519929831242</v>
      </c>
      <c r="AZ70" s="28">
        <v>1.8695322552478311</v>
      </c>
    </row>
    <row r="71" spans="1:52">
      <c r="A71" s="29" t="s">
        <v>44</v>
      </c>
      <c r="B71" s="16"/>
      <c r="C71" s="16">
        <v>0</v>
      </c>
      <c r="D71" s="16">
        <v>0</v>
      </c>
      <c r="E71" s="16">
        <v>2.3474127059986687</v>
      </c>
      <c r="F71" s="16">
        <v>2.3239385789386815</v>
      </c>
      <c r="G71" s="16">
        <v>2.3006991931492946</v>
      </c>
      <c r="H71" s="16">
        <v>2.3842691597485972</v>
      </c>
      <c r="I71" s="16">
        <v>2.3615879713236287</v>
      </c>
      <c r="J71" s="16">
        <v>2.3991447681669786</v>
      </c>
      <c r="K71" s="16">
        <v>2.3943639721591246</v>
      </c>
      <c r="L71" s="16">
        <v>2.2250298682014038</v>
      </c>
      <c r="M71" s="16">
        <v>2.2907688583612771</v>
      </c>
      <c r="N71" s="16">
        <v>2.2938538768890688</v>
      </c>
      <c r="O71" s="16">
        <v>2.2837271754554456</v>
      </c>
      <c r="P71" s="16">
        <v>2.2731989248120175</v>
      </c>
      <c r="Q71" s="16">
        <v>2.250314764131041</v>
      </c>
      <c r="R71" s="16">
        <v>2.2289592526664723</v>
      </c>
      <c r="S71" s="16">
        <v>2.2206650031710553</v>
      </c>
      <c r="T71" s="16">
        <v>2.2083121890487543</v>
      </c>
      <c r="U71" s="16">
        <v>2.199963129424594</v>
      </c>
      <c r="V71" s="16">
        <v>2.1997889506148418</v>
      </c>
      <c r="W71" s="16">
        <v>2.1925124768360331</v>
      </c>
      <c r="X71" s="16">
        <v>2.1830226632716361</v>
      </c>
      <c r="Y71" s="16">
        <v>2.1772880527173806</v>
      </c>
      <c r="Z71" s="16">
        <v>2.1707206401306252</v>
      </c>
      <c r="AA71" s="16">
        <v>2.1641847838646813</v>
      </c>
      <c r="AB71" s="16">
        <v>2.1576007067877927</v>
      </c>
      <c r="AC71" s="16">
        <v>2.1516648281035726</v>
      </c>
      <c r="AD71" s="16">
        <v>2.1455900462318547</v>
      </c>
      <c r="AE71" s="16">
        <v>2.1401379181898608</v>
      </c>
      <c r="AF71" s="16">
        <v>2.132973794143787</v>
      </c>
      <c r="AG71" s="16">
        <v>2.1237705968282414</v>
      </c>
      <c r="AH71" s="16">
        <v>2.1143792965400166</v>
      </c>
      <c r="AI71" s="16">
        <v>2.1049000896263679</v>
      </c>
      <c r="AJ71" s="16">
        <v>2.0948853776041729</v>
      </c>
      <c r="AK71" s="16">
        <v>2.0841323345093437</v>
      </c>
      <c r="AL71" s="16">
        <v>2.0729847488885911</v>
      </c>
      <c r="AM71" s="16">
        <v>2.0615199275510436</v>
      </c>
      <c r="AN71" s="16">
        <v>2.0494302282279939</v>
      </c>
      <c r="AO71" s="16">
        <v>2.0368447719887817</v>
      </c>
      <c r="AP71" s="16">
        <v>2.0240721489133127</v>
      </c>
      <c r="AQ71" s="16">
        <v>2.0120682465738811</v>
      </c>
      <c r="AR71" s="16">
        <v>2.0003000039087695</v>
      </c>
      <c r="AS71" s="16">
        <v>1.9886784279397356</v>
      </c>
      <c r="AT71" s="16">
        <v>1.9772813813320342</v>
      </c>
      <c r="AU71" s="16">
        <v>1.9661987485705756</v>
      </c>
      <c r="AV71" s="16">
        <v>1.9551344670525481</v>
      </c>
      <c r="AW71" s="16">
        <v>1.9442538176108588</v>
      </c>
      <c r="AX71" s="16">
        <v>1.9333795456818337</v>
      </c>
      <c r="AY71" s="16">
        <v>1.9227384554547533</v>
      </c>
      <c r="AZ71" s="16">
        <v>1.9122004573751759</v>
      </c>
    </row>
    <row r="72" spans="1:52">
      <c r="A72" s="29" t="s">
        <v>45</v>
      </c>
      <c r="B72" s="16"/>
      <c r="C72" s="16">
        <v>0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1.8550879788172268</v>
      </c>
      <c r="S72" s="16">
        <v>1.8528205209517421</v>
      </c>
      <c r="T72" s="16">
        <v>1.8475951018695371</v>
      </c>
      <c r="U72" s="16">
        <v>1.8440588959859427</v>
      </c>
      <c r="V72" s="16">
        <v>1.8406344700895323</v>
      </c>
      <c r="W72" s="16">
        <v>1.8372851903750596</v>
      </c>
      <c r="X72" s="16">
        <v>1.8356795936339261</v>
      </c>
      <c r="Y72" s="16">
        <v>1.8314576815926846</v>
      </c>
      <c r="Z72" s="16">
        <v>1.8281585435464709</v>
      </c>
      <c r="AA72" s="16">
        <v>1.8248992401922257</v>
      </c>
      <c r="AB72" s="16">
        <v>1.8216608107925281</v>
      </c>
      <c r="AC72" s="16">
        <v>1.8184874854293711</v>
      </c>
      <c r="AD72" s="16">
        <v>1.8153726516407735</v>
      </c>
      <c r="AE72" s="16">
        <v>1.8122692649896017</v>
      </c>
      <c r="AF72" s="16">
        <v>1.8092075980334841</v>
      </c>
      <c r="AG72" s="16">
        <v>1.8055558485843948</v>
      </c>
      <c r="AH72" s="16">
        <v>1.8017823576686018</v>
      </c>
      <c r="AI72" s="16">
        <v>1.7978909125885594</v>
      </c>
      <c r="AJ72" s="16">
        <v>1.793782712174764</v>
      </c>
      <c r="AK72" s="16">
        <v>1.7895079924691375</v>
      </c>
      <c r="AL72" s="16">
        <v>1.7850631315370287</v>
      </c>
      <c r="AM72" s="16">
        <v>1.7804427945505346</v>
      </c>
      <c r="AN72" s="16">
        <v>1.7756651932567056</v>
      </c>
      <c r="AO72" s="16">
        <v>1.7706919553928784</v>
      </c>
      <c r="AP72" s="16">
        <v>1.7655523081411943</v>
      </c>
      <c r="AQ72" s="16">
        <v>1.7607614202252537</v>
      </c>
      <c r="AR72" s="16">
        <v>1.7560482512306523</v>
      </c>
      <c r="AS72" s="16">
        <v>1.7513920474290212</v>
      </c>
      <c r="AT72" s="16">
        <v>1.746803094533262</v>
      </c>
      <c r="AU72" s="16">
        <v>1.7422898011688028</v>
      </c>
      <c r="AV72" s="16">
        <v>1.7378254377704385</v>
      </c>
      <c r="AW72" s="16">
        <v>1.7334564184073395</v>
      </c>
      <c r="AX72" s="16">
        <v>1.7291267176427445</v>
      </c>
      <c r="AY72" s="16">
        <v>1.724884061167085</v>
      </c>
      <c r="AZ72" s="16">
        <v>1.720674812763995</v>
      </c>
    </row>
    <row r="73" spans="1:52">
      <c r="A73" s="29" t="s">
        <v>46</v>
      </c>
      <c r="B73" s="16"/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  <c r="AK73" s="16">
        <v>0</v>
      </c>
      <c r="AL73" s="16">
        <v>0</v>
      </c>
      <c r="AM73" s="16">
        <v>0</v>
      </c>
      <c r="AN73" s="16">
        <v>0</v>
      </c>
      <c r="AO73" s="16">
        <v>0</v>
      </c>
      <c r="AP73" s="16">
        <v>0</v>
      </c>
      <c r="AQ73" s="16">
        <v>0</v>
      </c>
      <c r="AR73" s="16">
        <v>0</v>
      </c>
      <c r="AS73" s="16">
        <v>0</v>
      </c>
      <c r="AT73" s="16">
        <v>0</v>
      </c>
      <c r="AU73" s="16">
        <v>0</v>
      </c>
      <c r="AV73" s="16">
        <v>0</v>
      </c>
      <c r="AW73" s="16">
        <v>0</v>
      </c>
      <c r="AX73" s="16">
        <v>0</v>
      </c>
      <c r="AY73" s="16">
        <v>0</v>
      </c>
      <c r="AZ73" s="16">
        <v>0</v>
      </c>
    </row>
    <row r="74" spans="1:52">
      <c r="A74" s="29" t="s">
        <v>53</v>
      </c>
      <c r="B74" s="16"/>
      <c r="C74" s="16">
        <v>0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  <c r="AK74" s="16">
        <v>0</v>
      </c>
      <c r="AL74" s="16">
        <v>0</v>
      </c>
      <c r="AM74" s="16">
        <v>0</v>
      </c>
      <c r="AN74" s="16">
        <v>0</v>
      </c>
      <c r="AO74" s="16">
        <v>0</v>
      </c>
      <c r="AP74" s="16">
        <v>0</v>
      </c>
      <c r="AQ74" s="16">
        <v>0</v>
      </c>
      <c r="AR74" s="16">
        <v>0</v>
      </c>
      <c r="AS74" s="16">
        <v>0</v>
      </c>
      <c r="AT74" s="16">
        <v>0</v>
      </c>
      <c r="AU74" s="16">
        <v>0</v>
      </c>
      <c r="AV74" s="16">
        <v>0</v>
      </c>
      <c r="AW74" s="16">
        <v>0</v>
      </c>
      <c r="AX74" s="16">
        <v>0</v>
      </c>
      <c r="AY74" s="16">
        <v>0</v>
      </c>
      <c r="AZ74" s="16">
        <v>0</v>
      </c>
    </row>
    <row r="75" spans="1:52">
      <c r="A75" s="27" t="s">
        <v>47</v>
      </c>
      <c r="B75" s="28"/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2.9907217975557736</v>
      </c>
      <c r="S75" s="28">
        <v>2.9705616911015302</v>
      </c>
      <c r="T75" s="28">
        <v>2.9460855994213255</v>
      </c>
      <c r="U75" s="28">
        <v>2.9206492820502432</v>
      </c>
      <c r="V75" s="28">
        <v>2.8933312262454862</v>
      </c>
      <c r="W75" s="28">
        <v>2.7497591027938415</v>
      </c>
      <c r="X75" s="28">
        <v>2.7225230534193261</v>
      </c>
      <c r="Y75" s="28">
        <v>2.6765378268515576</v>
      </c>
      <c r="Z75" s="28">
        <v>2.6561577601357791</v>
      </c>
      <c r="AA75" s="28">
        <v>2.6280688865161639</v>
      </c>
      <c r="AB75" s="28">
        <v>2.6157146254421315</v>
      </c>
      <c r="AC75" s="28">
        <v>2.5766527083092123</v>
      </c>
      <c r="AD75" s="28">
        <v>2.5745881415821668</v>
      </c>
      <c r="AE75" s="28">
        <v>2.551757705454853</v>
      </c>
      <c r="AF75" s="28">
        <v>2.4926886927601046</v>
      </c>
      <c r="AG75" s="28">
        <v>2.4462743090031576</v>
      </c>
      <c r="AH75" s="28">
        <v>2.401079249038399</v>
      </c>
      <c r="AI75" s="28">
        <v>2.3582740770364068</v>
      </c>
      <c r="AJ75" s="28">
        <v>2.3178436799220048</v>
      </c>
      <c r="AK75" s="28">
        <v>2.2796627071255111</v>
      </c>
      <c r="AL75" s="28">
        <v>2.2440024360433739</v>
      </c>
      <c r="AM75" s="28">
        <v>2.2104294401766089</v>
      </c>
      <c r="AN75" s="28">
        <v>2.1795523749483441</v>
      </c>
      <c r="AO75" s="28">
        <v>2.1509459105162745</v>
      </c>
      <c r="AP75" s="28">
        <v>2.1245198166899204</v>
      </c>
      <c r="AQ75" s="28">
        <v>2.1004827572931299</v>
      </c>
      <c r="AR75" s="28">
        <v>2.0787796643490424</v>
      </c>
      <c r="AS75" s="28">
        <v>2.0590239095330571</v>
      </c>
      <c r="AT75" s="28">
        <v>2.0409911894716797</v>
      </c>
      <c r="AU75" s="28">
        <v>2.0243811250596329</v>
      </c>
      <c r="AV75" s="28">
        <v>2.0092885973329389</v>
      </c>
      <c r="AW75" s="28">
        <v>1.9953522850354828</v>
      </c>
      <c r="AX75" s="28">
        <v>1.9825592772878378</v>
      </c>
      <c r="AY75" s="28">
        <v>1.9707603561940452</v>
      </c>
      <c r="AZ75" s="28">
        <v>1.9598602577482258</v>
      </c>
    </row>
    <row r="76" spans="1:52">
      <c r="A76" s="29" t="s">
        <v>48</v>
      </c>
      <c r="B76" s="16"/>
      <c r="C76" s="16">
        <v>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1.9969091956161273</v>
      </c>
      <c r="S76" s="16">
        <v>1.9948079762093822</v>
      </c>
      <c r="T76" s="16">
        <v>1.9904296851159415</v>
      </c>
      <c r="U76" s="16">
        <v>1.9868758134883533</v>
      </c>
      <c r="V76" s="16">
        <v>1.9835392770761584</v>
      </c>
      <c r="W76" s="16">
        <v>1.9822427555464865</v>
      </c>
      <c r="X76" s="16">
        <v>1.9776934405732651</v>
      </c>
      <c r="Y76" s="16">
        <v>1.9739835466940059</v>
      </c>
      <c r="Z76" s="16">
        <v>1.9706266146885536</v>
      </c>
      <c r="AA76" s="16">
        <v>1.967364653073679</v>
      </c>
      <c r="AB76" s="16">
        <v>1.9640748301184818</v>
      </c>
      <c r="AC76" s="16">
        <v>1.9608322364102848</v>
      </c>
      <c r="AD76" s="16">
        <v>1.9602370213104083</v>
      </c>
      <c r="AE76" s="16">
        <v>1.9614162025486823</v>
      </c>
      <c r="AF76" s="16">
        <v>1.9515866628330214</v>
      </c>
      <c r="AG76" s="16">
        <v>1.9472348157373973</v>
      </c>
      <c r="AH76" s="16">
        <v>1.9430313060560165</v>
      </c>
      <c r="AI76" s="16">
        <v>1.9387059232592818</v>
      </c>
      <c r="AJ76" s="16">
        <v>1.9341503612991096</v>
      </c>
      <c r="AK76" s="16">
        <v>1.9293909101270559</v>
      </c>
      <c r="AL76" s="16">
        <v>1.9244194642578696</v>
      </c>
      <c r="AM76" s="16">
        <v>1.9192442442133315</v>
      </c>
      <c r="AN76" s="16">
        <v>1.9138776031902334</v>
      </c>
      <c r="AO76" s="16">
        <v>1.9083093806429801</v>
      </c>
      <c r="AP76" s="16">
        <v>1.9025617013789622</v>
      </c>
      <c r="AQ76" s="16">
        <v>1.8971926156938625</v>
      </c>
      <c r="AR76" s="16">
        <v>1.8919062476820576</v>
      </c>
      <c r="AS76" s="16">
        <v>1.8867001858181771</v>
      </c>
      <c r="AT76" s="16">
        <v>1.8815749152435781</v>
      </c>
      <c r="AU76" s="16">
        <v>1.8765165792131144</v>
      </c>
      <c r="AV76" s="16">
        <v>1.8715518437054577</v>
      </c>
      <c r="AW76" s="16">
        <v>1.8666781921982873</v>
      </c>
      <c r="AX76" s="16">
        <v>1.8618743890890164</v>
      </c>
      <c r="AY76" s="16">
        <v>1.857156252671877</v>
      </c>
      <c r="AZ76" s="16">
        <v>1.8525119281359912</v>
      </c>
    </row>
    <row r="77" spans="1:52">
      <c r="A77" s="29" t="s">
        <v>54</v>
      </c>
      <c r="B77" s="16"/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3.0677716563050774</v>
      </c>
      <c r="S77" s="16">
        <v>3.0645138247320509</v>
      </c>
      <c r="T77" s="16">
        <v>3.0567045926702927</v>
      </c>
      <c r="U77" s="16">
        <v>3.0513811413273721</v>
      </c>
      <c r="V77" s="16">
        <v>3.0461708986324267</v>
      </c>
      <c r="W77" s="16">
        <v>3.0436418176567721</v>
      </c>
      <c r="X77" s="16">
        <v>3.0397866097813817</v>
      </c>
      <c r="Y77" s="16">
        <v>3.0327084215157245</v>
      </c>
      <c r="Z77" s="16">
        <v>3.0280358795089248</v>
      </c>
      <c r="AA77" s="16">
        <v>3.0229497237389436</v>
      </c>
      <c r="AB77" s="16">
        <v>3.0179995911430186</v>
      </c>
      <c r="AC77" s="16">
        <v>3.0129991047113518</v>
      </c>
      <c r="AD77" s="16">
        <v>3.0125416319191496</v>
      </c>
      <c r="AE77" s="16">
        <v>3.0138340853434422</v>
      </c>
      <c r="AF77" s="16">
        <v>2.9993575162722896</v>
      </c>
      <c r="AG77" s="16">
        <v>2.9934282460068959</v>
      </c>
      <c r="AH77" s="16">
        <v>2.9876337851472465</v>
      </c>
      <c r="AI77" s="16">
        <v>2.9817524086209573</v>
      </c>
      <c r="AJ77" s="16">
        <v>2.9755913017092697</v>
      </c>
      <c r="AK77" s="16">
        <v>2.9692037646368137</v>
      </c>
      <c r="AL77" s="16">
        <v>2.96258258646436</v>
      </c>
      <c r="AM77" s="16">
        <v>2.9557217958080892</v>
      </c>
      <c r="AN77" s="16">
        <v>2.9486574315328635</v>
      </c>
      <c r="AO77" s="16">
        <v>2.941332466590898</v>
      </c>
      <c r="AP77" s="16">
        <v>2.933794943593643</v>
      </c>
      <c r="AQ77" s="16">
        <v>2.9267740080994185</v>
      </c>
      <c r="AR77" s="16">
        <v>2.9198827591989645</v>
      </c>
      <c r="AS77" s="16">
        <v>2.9130901049919253</v>
      </c>
      <c r="AT77" s="16">
        <v>2.9064143978470827</v>
      </c>
      <c r="AU77" s="16">
        <v>2.8998307596861714</v>
      </c>
      <c r="AV77" s="16">
        <v>2.8933597382893961</v>
      </c>
      <c r="AW77" s="16">
        <v>2.8869982979579447</v>
      </c>
      <c r="AX77" s="16">
        <v>2.8807511274579438</v>
      </c>
      <c r="AY77" s="16">
        <v>2.8745952787399855</v>
      </c>
      <c r="AZ77" s="16">
        <v>2.8685261615084605</v>
      </c>
    </row>
    <row r="78" spans="1:52">
      <c r="A78" s="25" t="s">
        <v>20</v>
      </c>
      <c r="B78" s="26"/>
      <c r="C78" s="26">
        <v>46.892937907476686</v>
      </c>
      <c r="D78" s="26">
        <v>47.068409126485285</v>
      </c>
      <c r="E78" s="26">
        <v>46.729236734411138</v>
      </c>
      <c r="F78" s="26">
        <v>46.748086250143018</v>
      </c>
      <c r="G78" s="26">
        <v>46.548171534833529</v>
      </c>
      <c r="H78" s="26">
        <v>46.369624581786589</v>
      </c>
      <c r="I78" s="26">
        <v>46.188185522631983</v>
      </c>
      <c r="J78" s="26">
        <v>45.575811409562981</v>
      </c>
      <c r="K78" s="26">
        <v>44.985193440223426</v>
      </c>
      <c r="L78" s="26">
        <v>44.586199813865882</v>
      </c>
      <c r="M78" s="26">
        <v>43.857446721561608</v>
      </c>
      <c r="N78" s="26">
        <v>43.877666298986746</v>
      </c>
      <c r="O78" s="26">
        <v>42.318954883287731</v>
      </c>
      <c r="P78" s="26">
        <v>42.880525895084041</v>
      </c>
      <c r="Q78" s="26">
        <v>42.143390164104197</v>
      </c>
      <c r="R78" s="26">
        <v>42.068437346026279</v>
      </c>
      <c r="S78" s="26">
        <v>41.699827816599154</v>
      </c>
      <c r="T78" s="26">
        <v>41.240155885657515</v>
      </c>
      <c r="U78" s="26">
        <v>40.863347319337194</v>
      </c>
      <c r="V78" s="26">
        <v>40.534290765032544</v>
      </c>
      <c r="W78" s="26">
        <v>40.130679210834877</v>
      </c>
      <c r="X78" s="26">
        <v>39.706668105530042</v>
      </c>
      <c r="Y78" s="26">
        <v>39.308579075039013</v>
      </c>
      <c r="Z78" s="26">
        <v>38.904533515702759</v>
      </c>
      <c r="AA78" s="26">
        <v>38.497945477495321</v>
      </c>
      <c r="AB78" s="26">
        <v>38.097008929977285</v>
      </c>
      <c r="AC78" s="26">
        <v>37.692563940873491</v>
      </c>
      <c r="AD78" s="26">
        <v>37.303339800604959</v>
      </c>
      <c r="AE78" s="26">
        <v>36.900630427322426</v>
      </c>
      <c r="AF78" s="26">
        <v>36.49379369512441</v>
      </c>
      <c r="AG78" s="26">
        <v>36.023284810509644</v>
      </c>
      <c r="AH78" s="26">
        <v>35.541783023503271</v>
      </c>
      <c r="AI78" s="26">
        <v>35.054343084546339</v>
      </c>
      <c r="AJ78" s="26">
        <v>34.568233051092193</v>
      </c>
      <c r="AK78" s="26">
        <v>34.064387331546349</v>
      </c>
      <c r="AL78" s="26">
        <v>33.554074410971275</v>
      </c>
      <c r="AM78" s="26">
        <v>33.01863238168189</v>
      </c>
      <c r="AN78" s="26">
        <v>32.491255918189381</v>
      </c>
      <c r="AO78" s="26">
        <v>31.942922178474543</v>
      </c>
      <c r="AP78" s="26">
        <v>31.39345990810617</v>
      </c>
      <c r="AQ78" s="26">
        <v>30.844104270275043</v>
      </c>
      <c r="AR78" s="26">
        <v>30.318234974373055</v>
      </c>
      <c r="AS78" s="26">
        <v>29.800415915216931</v>
      </c>
      <c r="AT78" s="26">
        <v>29.309185944625433</v>
      </c>
      <c r="AU78" s="26">
        <v>28.812600615230878</v>
      </c>
      <c r="AV78" s="26">
        <v>28.352395111288455</v>
      </c>
      <c r="AW78" s="26">
        <v>27.885405278921812</v>
      </c>
      <c r="AX78" s="26">
        <v>27.459556692150343</v>
      </c>
      <c r="AY78" s="26">
        <v>27.018612398035838</v>
      </c>
      <c r="AZ78" s="26">
        <v>26.620645549379937</v>
      </c>
    </row>
    <row r="79" spans="1:52">
      <c r="A79" s="27" t="s">
        <v>38</v>
      </c>
      <c r="B79" s="28"/>
      <c r="C79" s="28">
        <v>46.92260803154479</v>
      </c>
      <c r="D79" s="28">
        <v>47.094505195392365</v>
      </c>
      <c r="E79" s="28">
        <v>46.755936086589259</v>
      </c>
      <c r="F79" s="28">
        <v>46.769141218967462</v>
      </c>
      <c r="G79" s="28">
        <v>46.775631377187281</v>
      </c>
      <c r="H79" s="28">
        <v>46.393527357059988</v>
      </c>
      <c r="I79" s="28">
        <v>46.204730446788439</v>
      </c>
      <c r="J79" s="28">
        <v>45.608223848188558</v>
      </c>
      <c r="K79" s="28">
        <v>45.026932840981502</v>
      </c>
      <c r="L79" s="28">
        <v>44.736595721661551</v>
      </c>
      <c r="M79" s="28">
        <v>43.921628610627835</v>
      </c>
      <c r="N79" s="28">
        <v>43.910414518079904</v>
      </c>
      <c r="O79" s="28">
        <v>42.817541967106301</v>
      </c>
      <c r="P79" s="28">
        <v>43.00200495285533</v>
      </c>
      <c r="Q79" s="28">
        <v>42.282424919350476</v>
      </c>
      <c r="R79" s="28">
        <v>42.465414900099177</v>
      </c>
      <c r="S79" s="28">
        <v>42.207843390008527</v>
      </c>
      <c r="T79" s="28">
        <v>41.83654953664643</v>
      </c>
      <c r="U79" s="28">
        <v>41.52279898868813</v>
      </c>
      <c r="V79" s="28">
        <v>41.247238361963205</v>
      </c>
      <c r="W79" s="28">
        <v>40.972949466914471</v>
      </c>
      <c r="X79" s="28">
        <v>40.689947435056879</v>
      </c>
      <c r="Y79" s="28">
        <v>40.421044873846057</v>
      </c>
      <c r="Z79" s="28">
        <v>40.153188549237356</v>
      </c>
      <c r="AA79" s="28">
        <v>39.888680144435725</v>
      </c>
      <c r="AB79" s="28">
        <v>39.62842384389333</v>
      </c>
      <c r="AC79" s="28">
        <v>39.372331947413421</v>
      </c>
      <c r="AD79" s="28">
        <v>39.127688323794146</v>
      </c>
      <c r="AE79" s="28">
        <v>38.878831968993893</v>
      </c>
      <c r="AF79" s="28">
        <v>38.633165705242554</v>
      </c>
      <c r="AG79" s="28">
        <v>38.348803760506257</v>
      </c>
      <c r="AH79" s="28">
        <v>38.053157697842124</v>
      </c>
      <c r="AI79" s="28">
        <v>37.739387129996878</v>
      </c>
      <c r="AJ79" s="28">
        <v>37.412551975792617</v>
      </c>
      <c r="AK79" s="28">
        <v>37.074242490636038</v>
      </c>
      <c r="AL79" s="28">
        <v>36.725368315057324</v>
      </c>
      <c r="AM79" s="28">
        <v>36.364809921194485</v>
      </c>
      <c r="AN79" s="28">
        <v>35.997905800646919</v>
      </c>
      <c r="AO79" s="28">
        <v>35.619737576901507</v>
      </c>
      <c r="AP79" s="28">
        <v>35.232392328828205</v>
      </c>
      <c r="AQ79" s="28">
        <v>34.874831061008642</v>
      </c>
      <c r="AR79" s="28">
        <v>34.524222921698559</v>
      </c>
      <c r="AS79" s="28">
        <v>34.182618797517264</v>
      </c>
      <c r="AT79" s="28">
        <v>33.847831955064578</v>
      </c>
      <c r="AU79" s="28">
        <v>33.52077427744883</v>
      </c>
      <c r="AV79" s="28">
        <v>33.202808622298299</v>
      </c>
      <c r="AW79" s="28">
        <v>32.889284565100837</v>
      </c>
      <c r="AX79" s="28">
        <v>32.582348854316621</v>
      </c>
      <c r="AY79" s="28">
        <v>32.280547759361291</v>
      </c>
      <c r="AZ79" s="28">
        <v>31.986057927221246</v>
      </c>
    </row>
    <row r="80" spans="1:52">
      <c r="A80" s="29" t="s">
        <v>49</v>
      </c>
      <c r="B80" s="16"/>
      <c r="C80" s="16">
        <v>39.66979485538662</v>
      </c>
      <c r="D80" s="16">
        <v>40.173389164534953</v>
      </c>
      <c r="E80" s="16">
        <v>39.47851182885185</v>
      </c>
      <c r="F80" s="16">
        <v>38.920487965492121</v>
      </c>
      <c r="G80" s="16">
        <v>39.018550286960355</v>
      </c>
      <c r="H80" s="16">
        <v>39.145233828034193</v>
      </c>
      <c r="I80" s="16">
        <v>38.842429817111643</v>
      </c>
      <c r="J80" s="16">
        <v>38.433455506174447</v>
      </c>
      <c r="K80" s="16">
        <v>37.957168329776081</v>
      </c>
      <c r="L80" s="16">
        <v>37.920143260936847</v>
      </c>
      <c r="M80" s="16">
        <v>37.498668422557145</v>
      </c>
      <c r="N80" s="16">
        <v>36.867543834799207</v>
      </c>
      <c r="O80" s="16">
        <v>36.459992142811679</v>
      </c>
      <c r="P80" s="16">
        <v>35.850105077017027</v>
      </c>
      <c r="Q80" s="16">
        <v>35.994654503176427</v>
      </c>
      <c r="R80" s="16">
        <v>36.847094028399049</v>
      </c>
      <c r="S80" s="16">
        <v>36.429997850618072</v>
      </c>
      <c r="T80" s="16">
        <v>36.221627671270447</v>
      </c>
      <c r="U80" s="16">
        <v>36.043473802530436</v>
      </c>
      <c r="V80" s="16">
        <v>35.86408739326631</v>
      </c>
      <c r="W80" s="16">
        <v>35.682208428254448</v>
      </c>
      <c r="X80" s="16">
        <v>35.515998142567433</v>
      </c>
      <c r="Y80" s="16">
        <v>35.346319820422408</v>
      </c>
      <c r="Z80" s="16">
        <v>35.196103725421636</v>
      </c>
      <c r="AA80" s="16">
        <v>35.054067319488993</v>
      </c>
      <c r="AB80" s="16">
        <v>34.912679065833892</v>
      </c>
      <c r="AC80" s="16">
        <v>34.776222142235206</v>
      </c>
      <c r="AD80" s="16">
        <v>34.624039236155177</v>
      </c>
      <c r="AE80" s="16">
        <v>34.487940210841735</v>
      </c>
      <c r="AF80" s="16">
        <v>34.355721186820446</v>
      </c>
      <c r="AG80" s="16">
        <v>34.196642085552519</v>
      </c>
      <c r="AH80" s="16">
        <v>34.024261078605491</v>
      </c>
      <c r="AI80" s="16">
        <v>33.83797040998224</v>
      </c>
      <c r="AJ80" s="16">
        <v>33.643162036628866</v>
      </c>
      <c r="AK80" s="16">
        <v>33.437955597096192</v>
      </c>
      <c r="AL80" s="16">
        <v>33.225913021770857</v>
      </c>
      <c r="AM80" s="16">
        <v>33.003273633155061</v>
      </c>
      <c r="AN80" s="16">
        <v>32.774192695177398</v>
      </c>
      <c r="AO80" s="16">
        <v>32.535386274909911</v>
      </c>
      <c r="AP80" s="16">
        <v>32.280594978058417</v>
      </c>
      <c r="AQ80" s="16">
        <v>32.051343402990895</v>
      </c>
      <c r="AR80" s="16">
        <v>31.824561276151158</v>
      </c>
      <c r="AS80" s="16">
        <v>31.601398824407021</v>
      </c>
      <c r="AT80" s="16">
        <v>31.386124183895603</v>
      </c>
      <c r="AU80" s="16">
        <v>31.173304324629239</v>
      </c>
      <c r="AV80" s="16">
        <v>30.96084577294225</v>
      </c>
      <c r="AW80" s="16">
        <v>30.755909420290699</v>
      </c>
      <c r="AX80" s="16">
        <v>30.551394350139123</v>
      </c>
      <c r="AY80" s="16">
        <v>30.347893882899402</v>
      </c>
      <c r="AZ80" s="16">
        <v>30.159806392741594</v>
      </c>
    </row>
    <row r="81" spans="1:52">
      <c r="A81" s="29" t="s">
        <v>39</v>
      </c>
      <c r="B81" s="16"/>
      <c r="C81" s="16">
        <v>15.054425060029125</v>
      </c>
      <c r="D81" s="16">
        <v>14.730526648537406</v>
      </c>
      <c r="E81" s="16">
        <v>14.756095508723462</v>
      </c>
      <c r="F81" s="16">
        <v>14.462306922479346</v>
      </c>
      <c r="G81" s="16">
        <v>15.484820021106664</v>
      </c>
      <c r="H81" s="16">
        <v>14.52539633570249</v>
      </c>
      <c r="I81" s="16">
        <v>13.980742563791678</v>
      </c>
      <c r="J81" s="16">
        <v>13.981079270500761</v>
      </c>
      <c r="K81" s="16">
        <v>12.593015806312883</v>
      </c>
      <c r="L81" s="16">
        <v>11.92178736465854</v>
      </c>
      <c r="M81" s="16">
        <v>12.324972943624978</v>
      </c>
      <c r="N81" s="16">
        <v>11.554551376606522</v>
      </c>
      <c r="O81" s="16">
        <v>10.387634734359331</v>
      </c>
      <c r="P81" s="16">
        <v>10.617480463766329</v>
      </c>
      <c r="Q81" s="16">
        <v>10.298188157693493</v>
      </c>
      <c r="R81" s="16">
        <v>13.961276761760134</v>
      </c>
      <c r="S81" s="16">
        <v>14.003354537489077</v>
      </c>
      <c r="T81" s="16">
        <v>13.99773106293952</v>
      </c>
      <c r="U81" s="16">
        <v>13.913040808744864</v>
      </c>
      <c r="V81" s="16">
        <v>13.738258991338068</v>
      </c>
      <c r="W81" s="16">
        <v>13.522135753877043</v>
      </c>
      <c r="X81" s="16">
        <v>13.486722793054964</v>
      </c>
      <c r="Y81" s="16">
        <v>13.542272623358791</v>
      </c>
      <c r="Z81" s="16">
        <v>13.508782119416148</v>
      </c>
      <c r="AA81" s="16">
        <v>13.525207198633876</v>
      </c>
      <c r="AB81" s="16">
        <v>13.50843640908508</v>
      </c>
      <c r="AC81" s="16">
        <v>13.508817801296528</v>
      </c>
      <c r="AD81" s="16">
        <v>13.510056865784929</v>
      </c>
      <c r="AE81" s="16">
        <v>13.511067551041791</v>
      </c>
      <c r="AF81" s="16">
        <v>13.445400547051205</v>
      </c>
      <c r="AG81" s="16">
        <v>13.367397219245433</v>
      </c>
      <c r="AH81" s="16">
        <v>13.267738995467464</v>
      </c>
      <c r="AI81" s="16">
        <v>13.15841365077925</v>
      </c>
      <c r="AJ81" s="16">
        <v>13.038498828002838</v>
      </c>
      <c r="AK81" s="16">
        <v>12.937924668133629</v>
      </c>
      <c r="AL81" s="16">
        <v>12.890845251452854</v>
      </c>
      <c r="AM81" s="16">
        <v>12.825448996294266</v>
      </c>
      <c r="AN81" s="16">
        <v>12.754141098140806</v>
      </c>
      <c r="AO81" s="16">
        <v>12.681108383535825</v>
      </c>
      <c r="AP81" s="16">
        <v>12.570098572491769</v>
      </c>
      <c r="AQ81" s="16">
        <v>12.491656816253693</v>
      </c>
      <c r="AR81" s="16">
        <v>12.400162405834102</v>
      </c>
      <c r="AS81" s="16">
        <v>12.288519529489813</v>
      </c>
      <c r="AT81" s="16">
        <v>12.187599645203466</v>
      </c>
      <c r="AU81" s="16">
        <v>12.131478073093358</v>
      </c>
      <c r="AV81" s="16">
        <v>12.044122882465469</v>
      </c>
      <c r="AW81" s="16">
        <v>11.964431976016181</v>
      </c>
      <c r="AX81" s="16">
        <v>11.88349029957161</v>
      </c>
      <c r="AY81" s="16">
        <v>11.796210848974194</v>
      </c>
      <c r="AZ81" s="16">
        <v>11.719170000706114</v>
      </c>
    </row>
    <row r="82" spans="1:52">
      <c r="A82" s="29" t="s">
        <v>50</v>
      </c>
      <c r="B82" s="16"/>
      <c r="C82" s="16">
        <v>39.563195378529443</v>
      </c>
      <c r="D82" s="16">
        <v>39.433646848991295</v>
      </c>
      <c r="E82" s="16">
        <v>39.150456521014412</v>
      </c>
      <c r="F82" s="16">
        <v>39.276925385272378</v>
      </c>
      <c r="G82" s="16">
        <v>39.052957215006124</v>
      </c>
      <c r="H82" s="16">
        <v>38.970900159762408</v>
      </c>
      <c r="I82" s="16">
        <v>38.720465365684277</v>
      </c>
      <c r="J82" s="16">
        <v>38.642827630476923</v>
      </c>
      <c r="K82" s="16">
        <v>37.985808926823502</v>
      </c>
      <c r="L82" s="16">
        <v>37.30953660687257</v>
      </c>
      <c r="M82" s="16">
        <v>37.600652600217344</v>
      </c>
      <c r="N82" s="16">
        <v>36.841374599694674</v>
      </c>
      <c r="O82" s="16">
        <v>36.266103405120816</v>
      </c>
      <c r="P82" s="16">
        <v>36.24312790579927</v>
      </c>
      <c r="Q82" s="16">
        <v>35.957677348279837</v>
      </c>
      <c r="R82" s="16">
        <v>35.931234187939339</v>
      </c>
      <c r="S82" s="16">
        <v>35.678611745573541</v>
      </c>
      <c r="T82" s="16">
        <v>35.428888601095174</v>
      </c>
      <c r="U82" s="16">
        <v>35.234501691651339</v>
      </c>
      <c r="V82" s="16">
        <v>35.046108596492822</v>
      </c>
      <c r="W82" s="16">
        <v>34.860992916130456</v>
      </c>
      <c r="X82" s="16">
        <v>34.672653281829888</v>
      </c>
      <c r="Y82" s="16">
        <v>34.494784144436309</v>
      </c>
      <c r="Z82" s="16">
        <v>34.319629077091584</v>
      </c>
      <c r="AA82" s="16">
        <v>34.148358285906163</v>
      </c>
      <c r="AB82" s="16">
        <v>33.977389804564552</v>
      </c>
      <c r="AC82" s="16">
        <v>33.809691523163785</v>
      </c>
      <c r="AD82" s="16">
        <v>33.644046540817378</v>
      </c>
      <c r="AE82" s="16">
        <v>33.479474858802462</v>
      </c>
      <c r="AF82" s="16">
        <v>33.315460957090387</v>
      </c>
      <c r="AG82" s="16">
        <v>33.119869445879992</v>
      </c>
      <c r="AH82" s="16">
        <v>32.911409072244119</v>
      </c>
      <c r="AI82" s="16">
        <v>32.689424300514062</v>
      </c>
      <c r="AJ82" s="16">
        <v>32.454293659360417</v>
      </c>
      <c r="AK82" s="16">
        <v>32.210331279515579</v>
      </c>
      <c r="AL82" s="16">
        <v>31.956486950381848</v>
      </c>
      <c r="AM82" s="16">
        <v>31.692795633497596</v>
      </c>
      <c r="AN82" s="16">
        <v>31.421296258789262</v>
      </c>
      <c r="AO82" s="16">
        <v>31.141994548461806</v>
      </c>
      <c r="AP82" s="16">
        <v>30.856052006087967</v>
      </c>
      <c r="AQ82" s="16">
        <v>30.589230695441614</v>
      </c>
      <c r="AR82" s="16">
        <v>30.326824886449927</v>
      </c>
      <c r="AS82" s="16">
        <v>30.070523484184896</v>
      </c>
      <c r="AT82" s="16">
        <v>29.818016390023136</v>
      </c>
      <c r="AU82" s="16">
        <v>29.57244866760773</v>
      </c>
      <c r="AV82" s="16">
        <v>29.33043490533294</v>
      </c>
      <c r="AW82" s="16">
        <v>29.093663193079035</v>
      </c>
      <c r="AX82" s="16">
        <v>28.862820589976788</v>
      </c>
      <c r="AY82" s="16">
        <v>28.635321420347168</v>
      </c>
      <c r="AZ82" s="16">
        <v>28.413326121807099</v>
      </c>
    </row>
    <row r="83" spans="1:52">
      <c r="A83" s="29" t="s">
        <v>40</v>
      </c>
      <c r="B83" s="16"/>
      <c r="C83" s="16">
        <v>47.263401583476963</v>
      </c>
      <c r="D83" s="16">
        <v>47.308732895551238</v>
      </c>
      <c r="E83" s="16">
        <v>47.148069015050226</v>
      </c>
      <c r="F83" s="16">
        <v>47.10271170180939</v>
      </c>
      <c r="G83" s="16">
        <v>47.008966943780194</v>
      </c>
      <c r="H83" s="16">
        <v>46.762111016521686</v>
      </c>
      <c r="I83" s="16">
        <v>46.589663100471249</v>
      </c>
      <c r="J83" s="16">
        <v>46.043010286897456</v>
      </c>
      <c r="K83" s="16">
        <v>45.358550204872046</v>
      </c>
      <c r="L83" s="16">
        <v>44.984196344354793</v>
      </c>
      <c r="M83" s="16">
        <v>44.513277475836759</v>
      </c>
      <c r="N83" s="16">
        <v>44.280244343539536</v>
      </c>
      <c r="O83" s="16">
        <v>43.786045135707752</v>
      </c>
      <c r="P83" s="16">
        <v>43.480335232349994</v>
      </c>
      <c r="Q83" s="16">
        <v>43.180966242258386</v>
      </c>
      <c r="R83" s="16">
        <v>43.100601818870885</v>
      </c>
      <c r="S83" s="16">
        <v>42.814742761803686</v>
      </c>
      <c r="T83" s="16">
        <v>42.46747659406153</v>
      </c>
      <c r="U83" s="16">
        <v>42.173305504259964</v>
      </c>
      <c r="V83" s="16">
        <v>41.912963479720673</v>
      </c>
      <c r="W83" s="16">
        <v>41.657848452650249</v>
      </c>
      <c r="X83" s="16">
        <v>41.40450691502636</v>
      </c>
      <c r="Y83" s="16">
        <v>41.16159588761915</v>
      </c>
      <c r="Z83" s="16">
        <v>40.917345646761738</v>
      </c>
      <c r="AA83" s="16">
        <v>40.674279810178184</v>
      </c>
      <c r="AB83" s="16">
        <v>40.432549819181283</v>
      </c>
      <c r="AC83" s="16">
        <v>40.191966030965602</v>
      </c>
      <c r="AD83" s="16">
        <v>39.959729034209026</v>
      </c>
      <c r="AE83" s="16">
        <v>39.727007104018902</v>
      </c>
      <c r="AF83" s="16">
        <v>39.495359176712931</v>
      </c>
      <c r="AG83" s="16">
        <v>39.2199130395922</v>
      </c>
      <c r="AH83" s="16">
        <v>38.928543752048924</v>
      </c>
      <c r="AI83" s="16">
        <v>38.618274314741171</v>
      </c>
      <c r="AJ83" s="16">
        <v>38.291639609991456</v>
      </c>
      <c r="AK83" s="16">
        <v>37.953116328543771</v>
      </c>
      <c r="AL83" s="16">
        <v>37.600621558178574</v>
      </c>
      <c r="AM83" s="16">
        <v>37.235821526233991</v>
      </c>
      <c r="AN83" s="16">
        <v>36.859375727149313</v>
      </c>
      <c r="AO83" s="16">
        <v>36.470104005810406</v>
      </c>
      <c r="AP83" s="16">
        <v>36.070101548135987</v>
      </c>
      <c r="AQ83" s="16">
        <v>35.69915137754024</v>
      </c>
      <c r="AR83" s="16">
        <v>35.336474212666104</v>
      </c>
      <c r="AS83" s="16">
        <v>34.983429731506817</v>
      </c>
      <c r="AT83" s="16">
        <v>34.638693027694458</v>
      </c>
      <c r="AU83" s="16">
        <v>34.301478862138971</v>
      </c>
      <c r="AV83" s="16">
        <v>33.973881994969574</v>
      </c>
      <c r="AW83" s="16">
        <v>33.651425334156983</v>
      </c>
      <c r="AX83" s="16">
        <v>33.337090452270836</v>
      </c>
      <c r="AY83" s="16">
        <v>33.029957079096761</v>
      </c>
      <c r="AZ83" s="16">
        <v>32.730354768600108</v>
      </c>
    </row>
    <row r="84" spans="1:52">
      <c r="A84" s="29" t="s">
        <v>41</v>
      </c>
      <c r="B84" s="16"/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36.908876760434616</v>
      </c>
      <c r="AB84" s="16">
        <v>36.779767911176968</v>
      </c>
      <c r="AC84" s="16">
        <v>36.796721624060957</v>
      </c>
      <c r="AD84" s="16">
        <v>36.64880019471704</v>
      </c>
      <c r="AE84" s="16">
        <v>36.429103963782147</v>
      </c>
      <c r="AF84" s="16">
        <v>36.324137413781401</v>
      </c>
      <c r="AG84" s="16">
        <v>36.150422513137372</v>
      </c>
      <c r="AH84" s="16">
        <v>35.906669133744842</v>
      </c>
      <c r="AI84" s="16">
        <v>35.650691547740578</v>
      </c>
      <c r="AJ84" s="16">
        <v>35.439576322424344</v>
      </c>
      <c r="AK84" s="16">
        <v>35.182904445964319</v>
      </c>
      <c r="AL84" s="16">
        <v>34.941322356835961</v>
      </c>
      <c r="AM84" s="16">
        <v>34.666924578784808</v>
      </c>
      <c r="AN84" s="16">
        <v>34.392602283146246</v>
      </c>
      <c r="AO84" s="16">
        <v>34.082976250039387</v>
      </c>
      <c r="AP84" s="16">
        <v>33.770998485239112</v>
      </c>
      <c r="AQ84" s="16">
        <v>33.481568934886688</v>
      </c>
      <c r="AR84" s="16">
        <v>33.187530874075833</v>
      </c>
      <c r="AS84" s="16">
        <v>32.899489111276971</v>
      </c>
      <c r="AT84" s="16">
        <v>32.61574792080836</v>
      </c>
      <c r="AU84" s="16">
        <v>32.332026369411942</v>
      </c>
      <c r="AV84" s="16">
        <v>32.05592543253686</v>
      </c>
      <c r="AW84" s="16">
        <v>31.782264470895651</v>
      </c>
      <c r="AX84" s="16">
        <v>31.514393611397573</v>
      </c>
      <c r="AY84" s="16">
        <v>31.246838895853497</v>
      </c>
      <c r="AZ84" s="16">
        <v>30.987136079625159</v>
      </c>
    </row>
    <row r="85" spans="1:52">
      <c r="A85" s="29" t="s">
        <v>55</v>
      </c>
      <c r="B85" s="16"/>
      <c r="C85" s="16">
        <v>0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46.448381687451977</v>
      </c>
      <c r="Z85" s="16">
        <v>46.438694259033404</v>
      </c>
      <c r="AA85" s="16">
        <v>46.216706974906579</v>
      </c>
      <c r="AB85" s="16">
        <v>45.909588297737564</v>
      </c>
      <c r="AC85" s="16">
        <v>45.754060057520469</v>
      </c>
      <c r="AD85" s="16">
        <v>45.46041057196134</v>
      </c>
      <c r="AE85" s="16">
        <v>45.214766643997365</v>
      </c>
      <c r="AF85" s="16">
        <v>45.005786942215501</v>
      </c>
      <c r="AG85" s="16">
        <v>44.71983991449283</v>
      </c>
      <c r="AH85" s="16">
        <v>44.433630235909035</v>
      </c>
      <c r="AI85" s="16">
        <v>44.1226419780334</v>
      </c>
      <c r="AJ85" s="16">
        <v>43.767916376513149</v>
      </c>
      <c r="AK85" s="16">
        <v>43.428860856810701</v>
      </c>
      <c r="AL85" s="16">
        <v>43.057563260209292</v>
      </c>
      <c r="AM85" s="16">
        <v>42.670080371673833</v>
      </c>
      <c r="AN85" s="16">
        <v>42.279837315321963</v>
      </c>
      <c r="AO85" s="16">
        <v>41.876872390693869</v>
      </c>
      <c r="AP85" s="16">
        <v>41.467305561657241</v>
      </c>
      <c r="AQ85" s="16">
        <v>41.090262761523185</v>
      </c>
      <c r="AR85" s="16">
        <v>40.72709818240336</v>
      </c>
      <c r="AS85" s="16">
        <v>40.372748250887796</v>
      </c>
      <c r="AT85" s="16">
        <v>40.031480235764512</v>
      </c>
      <c r="AU85" s="16">
        <v>39.696570578253422</v>
      </c>
      <c r="AV85" s="16">
        <v>39.375787600025838</v>
      </c>
      <c r="AW85" s="16">
        <v>39.056141287281825</v>
      </c>
      <c r="AX85" s="16">
        <v>38.745801573179605</v>
      </c>
      <c r="AY85" s="16">
        <v>38.444937640319438</v>
      </c>
      <c r="AZ85" s="16">
        <v>38.150074808222534</v>
      </c>
    </row>
    <row r="86" spans="1:52" hidden="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</row>
    <row r="87" spans="1:52" hidden="1">
      <c r="A87" s="29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spans="1:52" hidden="1">
      <c r="A88" s="29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spans="1:52" hidden="1">
      <c r="A89" s="29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spans="1:52" hidden="1">
      <c r="A90" s="29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spans="1:52" hidden="1">
      <c r="A91" s="29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spans="1:52" hidden="1">
      <c r="A92" s="29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spans="1:52">
      <c r="A93" s="27" t="s">
        <v>42</v>
      </c>
      <c r="B93" s="28"/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16.031209519424007</v>
      </c>
      <c r="S93" s="28">
        <v>15.797369272108378</v>
      </c>
      <c r="T93" s="28">
        <v>15.682194227158545</v>
      </c>
      <c r="U93" s="28">
        <v>15.646260435977025</v>
      </c>
      <c r="V93" s="28">
        <v>15.645458640703165</v>
      </c>
      <c r="W93" s="28">
        <v>15.561351031115253</v>
      </c>
      <c r="X93" s="28">
        <v>15.567171438224921</v>
      </c>
      <c r="Y93" s="28">
        <v>15.517518431004532</v>
      </c>
      <c r="Z93" s="28">
        <v>15.442342466247766</v>
      </c>
      <c r="AA93" s="28">
        <v>15.365291338964919</v>
      </c>
      <c r="AB93" s="28">
        <v>15.323758922548011</v>
      </c>
      <c r="AC93" s="28">
        <v>15.279029911566314</v>
      </c>
      <c r="AD93" s="28">
        <v>15.298701783789404</v>
      </c>
      <c r="AE93" s="28">
        <v>15.254909371752904</v>
      </c>
      <c r="AF93" s="28">
        <v>15.175729497912689</v>
      </c>
      <c r="AG93" s="28">
        <v>15.146015699260822</v>
      </c>
      <c r="AH93" s="28">
        <v>15.151864756102638</v>
      </c>
      <c r="AI93" s="28">
        <v>15.045666175034246</v>
      </c>
      <c r="AJ93" s="28">
        <v>14.981801600495595</v>
      </c>
      <c r="AK93" s="28">
        <v>14.931021397160825</v>
      </c>
      <c r="AL93" s="28">
        <v>14.898699139329645</v>
      </c>
      <c r="AM93" s="28">
        <v>14.832447798545632</v>
      </c>
      <c r="AN93" s="28">
        <v>14.742927590556947</v>
      </c>
      <c r="AO93" s="28">
        <v>14.703665641994272</v>
      </c>
      <c r="AP93" s="28">
        <v>14.639777571465309</v>
      </c>
      <c r="AQ93" s="28">
        <v>14.552838001080129</v>
      </c>
      <c r="AR93" s="28">
        <v>14.50817597180535</v>
      </c>
      <c r="AS93" s="28">
        <v>14.454224390250017</v>
      </c>
      <c r="AT93" s="28">
        <v>14.406503820094381</v>
      </c>
      <c r="AU93" s="28">
        <v>14.320593247442096</v>
      </c>
      <c r="AV93" s="28">
        <v>14.280954624791377</v>
      </c>
      <c r="AW93" s="28">
        <v>14.214769343961443</v>
      </c>
      <c r="AX93" s="28">
        <v>14.169427941295833</v>
      </c>
      <c r="AY93" s="28">
        <v>14.114650317415597</v>
      </c>
      <c r="AZ93" s="28">
        <v>14.064821221557274</v>
      </c>
    </row>
    <row r="94" spans="1:52">
      <c r="A94" s="29" t="s">
        <v>49</v>
      </c>
      <c r="B94" s="16"/>
      <c r="C94" s="16">
        <v>0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  <c r="AK94" s="16">
        <v>0</v>
      </c>
      <c r="AL94" s="16">
        <v>0</v>
      </c>
      <c r="AM94" s="16">
        <v>0</v>
      </c>
      <c r="AN94" s="16">
        <v>0</v>
      </c>
      <c r="AO94" s="16">
        <v>0</v>
      </c>
      <c r="AP94" s="16">
        <v>0</v>
      </c>
      <c r="AQ94" s="16">
        <v>0</v>
      </c>
      <c r="AR94" s="16">
        <v>0</v>
      </c>
      <c r="AS94" s="16">
        <v>0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  <c r="AZ94" s="16">
        <v>0</v>
      </c>
    </row>
    <row r="95" spans="1:52">
      <c r="A95" s="29" t="s">
        <v>39</v>
      </c>
      <c r="B95" s="16"/>
      <c r="C95" s="16">
        <v>0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11.057962933016556</v>
      </c>
      <c r="S95" s="16">
        <v>11.035813990106982</v>
      </c>
      <c r="T95" s="16">
        <v>10.989731081599764</v>
      </c>
      <c r="U95" s="16">
        <v>10.958481447226324</v>
      </c>
      <c r="V95" s="16">
        <v>10.928451045711238</v>
      </c>
      <c r="W95" s="16">
        <v>10.898627782242924</v>
      </c>
      <c r="X95" s="16">
        <v>10.869009562417046</v>
      </c>
      <c r="Y95" s="16">
        <v>10.840426318115073</v>
      </c>
      <c r="Z95" s="16">
        <v>10.811813370462147</v>
      </c>
      <c r="AA95" s="16">
        <v>10.783292026359849</v>
      </c>
      <c r="AB95" s="16">
        <v>10.754927767238987</v>
      </c>
      <c r="AC95" s="16">
        <v>10.726745959237851</v>
      </c>
      <c r="AD95" s="16">
        <v>10.699354687675184</v>
      </c>
      <c r="AE95" s="16">
        <v>10.671870367096357</v>
      </c>
      <c r="AF95" s="16">
        <v>10.644817132431369</v>
      </c>
      <c r="AG95" s="16">
        <v>10.612763484314909</v>
      </c>
      <c r="AH95" s="16">
        <v>10.578707214351292</v>
      </c>
      <c r="AI95" s="16">
        <v>10.542654838996837</v>
      </c>
      <c r="AJ95" s="16">
        <v>10.504481705643718</v>
      </c>
      <c r="AK95" s="16">
        <v>10.465004528034285</v>
      </c>
      <c r="AL95" s="16">
        <v>10.42355288218452</v>
      </c>
      <c r="AM95" s="16">
        <v>10.380508954224398</v>
      </c>
      <c r="AN95" s="16">
        <v>10.336493149250709</v>
      </c>
      <c r="AO95" s="16">
        <v>10.290990829883786</v>
      </c>
      <c r="AP95" s="16">
        <v>10.244120137034423</v>
      </c>
      <c r="AQ95" s="16">
        <v>10.200286731169328</v>
      </c>
      <c r="AR95" s="16">
        <v>10.157356043148983</v>
      </c>
      <c r="AS95" s="16">
        <v>10.115656965112924</v>
      </c>
      <c r="AT95" s="16">
        <v>10.074499966595591</v>
      </c>
      <c r="AU95" s="16">
        <v>10.034196683170073</v>
      </c>
      <c r="AV95" s="16">
        <v>9.9948539317332958</v>
      </c>
      <c r="AW95" s="16">
        <v>9.9566077390485219</v>
      </c>
      <c r="AX95" s="16">
        <v>9.9186195315929897</v>
      </c>
      <c r="AY95" s="16">
        <v>9.8816063251898623</v>
      </c>
      <c r="AZ95" s="16">
        <v>9.8451890491839613</v>
      </c>
    </row>
    <row r="96" spans="1:52">
      <c r="A96" s="29" t="s">
        <v>50</v>
      </c>
      <c r="B96" s="16"/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  <c r="AK96" s="16">
        <v>0</v>
      </c>
      <c r="AL96" s="16">
        <v>0</v>
      </c>
      <c r="AM96" s="16">
        <v>0</v>
      </c>
      <c r="AN96" s="16">
        <v>0</v>
      </c>
      <c r="AO96" s="16">
        <v>0</v>
      </c>
      <c r="AP96" s="16">
        <v>0</v>
      </c>
      <c r="AQ96" s="16">
        <v>0</v>
      </c>
      <c r="AR96" s="16">
        <v>0</v>
      </c>
      <c r="AS96" s="16">
        <v>0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  <c r="AZ96" s="16">
        <v>0</v>
      </c>
    </row>
    <row r="97" spans="1:52">
      <c r="A97" s="29" t="s">
        <v>40</v>
      </c>
      <c r="B97" s="16"/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28.418028001257213</v>
      </c>
      <c r="S97" s="16">
        <v>28.360648060984534</v>
      </c>
      <c r="T97" s="16">
        <v>28.259352795917149</v>
      </c>
      <c r="U97" s="16">
        <v>28.183407276314718</v>
      </c>
      <c r="V97" s="16">
        <v>28.111110003750209</v>
      </c>
      <c r="W97" s="16">
        <v>28.040436254206888</v>
      </c>
      <c r="X97" s="16">
        <v>27.969811414683061</v>
      </c>
      <c r="Y97" s="16">
        <v>27.900741798653797</v>
      </c>
      <c r="Z97" s="16">
        <v>27.831338852213094</v>
      </c>
      <c r="AA97" s="16">
        <v>27.764034281213981</v>
      </c>
      <c r="AB97" s="16">
        <v>27.694710519460045</v>
      </c>
      <c r="AC97" s="16">
        <v>27.628426816142248</v>
      </c>
      <c r="AD97" s="16">
        <v>27.560775157325779</v>
      </c>
      <c r="AE97" s="16">
        <v>27.49697606356559</v>
      </c>
      <c r="AF97" s="16">
        <v>27.431666514127667</v>
      </c>
      <c r="AG97" s="16">
        <v>27.354754129452878</v>
      </c>
      <c r="AH97" s="16">
        <v>27.272043544763633</v>
      </c>
      <c r="AI97" s="16">
        <v>27.183140384947396</v>
      </c>
      <c r="AJ97" s="16">
        <v>27.089996511303582</v>
      </c>
      <c r="AK97" s="16">
        <v>26.995156672606306</v>
      </c>
      <c r="AL97" s="16">
        <v>26.896545983417525</v>
      </c>
      <c r="AM97" s="16">
        <v>26.789739143777144</v>
      </c>
      <c r="AN97" s="16">
        <v>26.680865786405754</v>
      </c>
      <c r="AO97" s="16">
        <v>26.571490932905625</v>
      </c>
      <c r="AP97" s="16">
        <v>26.456546662529298</v>
      </c>
      <c r="AQ97" s="16">
        <v>26.349201894879183</v>
      </c>
      <c r="AR97" s="16">
        <v>26.241607340974973</v>
      </c>
      <c r="AS97" s="16">
        <v>26.139188755126717</v>
      </c>
      <c r="AT97" s="16">
        <v>26.03825045675632</v>
      </c>
      <c r="AU97" s="16">
        <v>25.938005791565761</v>
      </c>
      <c r="AV97" s="16">
        <v>25.842922762513606</v>
      </c>
      <c r="AW97" s="16">
        <v>25.744782499814903</v>
      </c>
      <c r="AX97" s="16">
        <v>25.652475144504077</v>
      </c>
      <c r="AY97" s="16">
        <v>25.561955143437512</v>
      </c>
      <c r="AZ97" s="16">
        <v>25.472215463406719</v>
      </c>
    </row>
    <row r="98" spans="1:52">
      <c r="A98" s="29" t="s">
        <v>41</v>
      </c>
      <c r="B98" s="16"/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  <c r="AR98" s="16">
        <v>0</v>
      </c>
      <c r="AS98" s="16">
        <v>0</v>
      </c>
      <c r="AT98" s="16">
        <v>0</v>
      </c>
      <c r="AU98" s="16">
        <v>0</v>
      </c>
      <c r="AV98" s="16">
        <v>0</v>
      </c>
      <c r="AW98" s="16">
        <v>0</v>
      </c>
      <c r="AX98" s="16">
        <v>0</v>
      </c>
      <c r="AY98" s="16">
        <v>0</v>
      </c>
      <c r="AZ98" s="16">
        <v>0</v>
      </c>
    </row>
    <row r="99" spans="1:52">
      <c r="A99" s="29" t="s">
        <v>55</v>
      </c>
      <c r="B99" s="16"/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  <c r="AK99" s="16">
        <v>0</v>
      </c>
      <c r="AL99" s="16">
        <v>0</v>
      </c>
      <c r="AM99" s="16">
        <v>0</v>
      </c>
      <c r="AN99" s="16">
        <v>0</v>
      </c>
      <c r="AO99" s="16">
        <v>0</v>
      </c>
      <c r="AP99" s="16">
        <v>0</v>
      </c>
      <c r="AQ99" s="16">
        <v>0</v>
      </c>
      <c r="AR99" s="16">
        <v>0</v>
      </c>
      <c r="AS99" s="16">
        <v>0</v>
      </c>
      <c r="AT99" s="16">
        <v>0</v>
      </c>
      <c r="AU99" s="16">
        <v>0</v>
      </c>
      <c r="AV99" s="16">
        <v>0</v>
      </c>
      <c r="AW99" s="16">
        <v>0</v>
      </c>
      <c r="AX99" s="16">
        <v>0</v>
      </c>
      <c r="AY99" s="16">
        <v>0</v>
      </c>
      <c r="AZ99" s="16">
        <v>0</v>
      </c>
    </row>
    <row r="100" spans="1:52">
      <c r="A100" s="27" t="s">
        <v>43</v>
      </c>
      <c r="B100" s="28"/>
      <c r="C100" s="28">
        <v>27.335794784176809</v>
      </c>
      <c r="D100" s="28">
        <v>26.798400949709212</v>
      </c>
      <c r="E100" s="28">
        <v>27.366798686456765</v>
      </c>
      <c r="F100" s="28">
        <v>26.159102559282196</v>
      </c>
      <c r="G100" s="28">
        <v>25.574556489637288</v>
      </c>
      <c r="H100" s="28">
        <v>26.107693695960666</v>
      </c>
      <c r="I100" s="28">
        <v>29.035718415088137</v>
      </c>
      <c r="J100" s="28">
        <v>28.860695690274341</v>
      </c>
      <c r="K100" s="28">
        <v>28.465563484644395</v>
      </c>
      <c r="L100" s="28">
        <v>25.943518166617068</v>
      </c>
      <c r="M100" s="28">
        <v>24.511033709597331</v>
      </c>
      <c r="N100" s="28">
        <v>24.295995123887376</v>
      </c>
      <c r="O100" s="28">
        <v>23.259075980111255</v>
      </c>
      <c r="P100" s="28">
        <v>24.097040250598845</v>
      </c>
      <c r="Q100" s="28">
        <v>24.271816004979197</v>
      </c>
      <c r="R100" s="28">
        <v>22.557914262237553</v>
      </c>
      <c r="S100" s="28">
        <v>23.14043057274576</v>
      </c>
      <c r="T100" s="28">
        <v>23.166943817604551</v>
      </c>
      <c r="U100" s="28">
        <v>23.026197145120342</v>
      </c>
      <c r="V100" s="28">
        <v>22.900406146551486</v>
      </c>
      <c r="W100" s="28">
        <v>22.709088972440739</v>
      </c>
      <c r="X100" s="28">
        <v>22.563983086617341</v>
      </c>
      <c r="Y100" s="28">
        <v>22.429366695713515</v>
      </c>
      <c r="Z100" s="28">
        <v>22.304660145938023</v>
      </c>
      <c r="AA100" s="28">
        <v>22.189911590039092</v>
      </c>
      <c r="AB100" s="28">
        <v>22.098481181116728</v>
      </c>
      <c r="AC100" s="28">
        <v>22.00845371296651</v>
      </c>
      <c r="AD100" s="28">
        <v>21.920206866754018</v>
      </c>
      <c r="AE100" s="28">
        <v>21.817643807017962</v>
      </c>
      <c r="AF100" s="28">
        <v>21.713726098652248</v>
      </c>
      <c r="AG100" s="28">
        <v>21.590382447786038</v>
      </c>
      <c r="AH100" s="28">
        <v>21.468498634890693</v>
      </c>
      <c r="AI100" s="28">
        <v>21.331288449564063</v>
      </c>
      <c r="AJ100" s="28">
        <v>21.190387193396496</v>
      </c>
      <c r="AK100" s="28">
        <v>21.05036966764186</v>
      </c>
      <c r="AL100" s="28">
        <v>20.900740697660307</v>
      </c>
      <c r="AM100" s="28">
        <v>20.750427467854365</v>
      </c>
      <c r="AN100" s="28">
        <v>20.584491979386215</v>
      </c>
      <c r="AO100" s="28">
        <v>20.413934840797005</v>
      </c>
      <c r="AP100" s="28">
        <v>20.221271927889063</v>
      </c>
      <c r="AQ100" s="28">
        <v>20.045391489461522</v>
      </c>
      <c r="AR100" s="28">
        <v>19.877930228868031</v>
      </c>
      <c r="AS100" s="28">
        <v>19.706707789731382</v>
      </c>
      <c r="AT100" s="28">
        <v>19.537006247342141</v>
      </c>
      <c r="AU100" s="28">
        <v>19.375726691418603</v>
      </c>
      <c r="AV100" s="28">
        <v>19.217189636038334</v>
      </c>
      <c r="AW100" s="28">
        <v>19.060399847963964</v>
      </c>
      <c r="AX100" s="28">
        <v>18.906630984306851</v>
      </c>
      <c r="AY100" s="28">
        <v>18.755306399750989</v>
      </c>
      <c r="AZ100" s="28">
        <v>18.611939205455112</v>
      </c>
    </row>
    <row r="101" spans="1:52">
      <c r="A101" s="29" t="s">
        <v>44</v>
      </c>
      <c r="B101" s="16"/>
      <c r="C101" s="16">
        <v>27.335794784176809</v>
      </c>
      <c r="D101" s="16">
        <v>26.798400949709212</v>
      </c>
      <c r="E101" s="16">
        <v>27.366798686456765</v>
      </c>
      <c r="F101" s="16">
        <v>26.159102559282196</v>
      </c>
      <c r="G101" s="16">
        <v>25.574556489637288</v>
      </c>
      <c r="H101" s="16">
        <v>26.107693695960666</v>
      </c>
      <c r="I101" s="16">
        <v>29.035718415088137</v>
      </c>
      <c r="J101" s="16">
        <v>28.860695690274341</v>
      </c>
      <c r="K101" s="16">
        <v>28.465563484644395</v>
      </c>
      <c r="L101" s="16">
        <v>25.943518166617068</v>
      </c>
      <c r="M101" s="16">
        <v>24.511033709597331</v>
      </c>
      <c r="N101" s="16">
        <v>24.295995123887376</v>
      </c>
      <c r="O101" s="16">
        <v>23.259075980111255</v>
      </c>
      <c r="P101" s="16">
        <v>24.097040250598845</v>
      </c>
      <c r="Q101" s="16">
        <v>24.271816004979197</v>
      </c>
      <c r="R101" s="16">
        <v>22.557914262237553</v>
      </c>
      <c r="S101" s="16">
        <v>23.14043057274576</v>
      </c>
      <c r="T101" s="16">
        <v>23.166943817604551</v>
      </c>
      <c r="U101" s="16">
        <v>23.026197145120342</v>
      </c>
      <c r="V101" s="16">
        <v>22.900406146551486</v>
      </c>
      <c r="W101" s="16">
        <v>22.709088972440739</v>
      </c>
      <c r="X101" s="16">
        <v>22.563983086617341</v>
      </c>
      <c r="Y101" s="16">
        <v>22.430171666466766</v>
      </c>
      <c r="Z101" s="16">
        <v>22.31037962559488</v>
      </c>
      <c r="AA101" s="16">
        <v>22.199320405493534</v>
      </c>
      <c r="AB101" s="16">
        <v>22.112587277278667</v>
      </c>
      <c r="AC101" s="16">
        <v>22.027742960746842</v>
      </c>
      <c r="AD101" s="16">
        <v>21.946762251041648</v>
      </c>
      <c r="AE101" s="16">
        <v>21.852547542455632</v>
      </c>
      <c r="AF101" s="16">
        <v>21.758330915990445</v>
      </c>
      <c r="AG101" s="16">
        <v>21.646083802789722</v>
      </c>
      <c r="AH101" s="16">
        <v>21.534796323438009</v>
      </c>
      <c r="AI101" s="16">
        <v>21.410767560987413</v>
      </c>
      <c r="AJ101" s="16">
        <v>21.285788898593484</v>
      </c>
      <c r="AK101" s="16">
        <v>21.165713212660705</v>
      </c>
      <c r="AL101" s="16">
        <v>21.036476034337067</v>
      </c>
      <c r="AM101" s="16">
        <v>20.908998707423507</v>
      </c>
      <c r="AN101" s="16">
        <v>20.769108459518687</v>
      </c>
      <c r="AO101" s="16">
        <v>20.625497306000991</v>
      </c>
      <c r="AP101" s="16">
        <v>20.460529287791431</v>
      </c>
      <c r="AQ101" s="16">
        <v>20.314024980038777</v>
      </c>
      <c r="AR101" s="16">
        <v>20.177555833813635</v>
      </c>
      <c r="AS101" s="16">
        <v>20.040459704194973</v>
      </c>
      <c r="AT101" s="16">
        <v>19.906273046519882</v>
      </c>
      <c r="AU101" s="16">
        <v>19.779745362960796</v>
      </c>
      <c r="AV101" s="16">
        <v>19.656966959809093</v>
      </c>
      <c r="AW101" s="16">
        <v>19.535531129675853</v>
      </c>
      <c r="AX101" s="16">
        <v>19.415616027084145</v>
      </c>
      <c r="AY101" s="16">
        <v>19.296182130781624</v>
      </c>
      <c r="AZ101" s="16">
        <v>19.182280639069852</v>
      </c>
    </row>
    <row r="102" spans="1:52">
      <c r="A102" s="29" t="s">
        <v>45</v>
      </c>
      <c r="B102" s="16"/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12.354971045425616</v>
      </c>
      <c r="AA102" s="16">
        <v>12.336870939625458</v>
      </c>
      <c r="AB102" s="16">
        <v>12.319050057110212</v>
      </c>
      <c r="AC102" s="16">
        <v>12.306853596944388</v>
      </c>
      <c r="AD102" s="16">
        <v>12.296251107368709</v>
      </c>
      <c r="AE102" s="16">
        <v>12.266057461882287</v>
      </c>
      <c r="AF102" s="16">
        <v>12.247400961603326</v>
      </c>
      <c r="AG102" s="16">
        <v>12.228221281574195</v>
      </c>
      <c r="AH102" s="16">
        <v>12.207446176480737</v>
      </c>
      <c r="AI102" s="16">
        <v>12.178442120096967</v>
      </c>
      <c r="AJ102" s="16">
        <v>12.153861721576741</v>
      </c>
      <c r="AK102" s="16">
        <v>12.123401518114465</v>
      </c>
      <c r="AL102" s="16">
        <v>12.094899940320547</v>
      </c>
      <c r="AM102" s="16">
        <v>12.06521737809986</v>
      </c>
      <c r="AN102" s="16">
        <v>12.03176128164322</v>
      </c>
      <c r="AO102" s="16">
        <v>11.999133875654056</v>
      </c>
      <c r="AP102" s="16">
        <v>11.963872059226274</v>
      </c>
      <c r="AQ102" s="16">
        <v>11.930393282484591</v>
      </c>
      <c r="AR102" s="16">
        <v>11.898550880521505</v>
      </c>
      <c r="AS102" s="16">
        <v>11.867216833508508</v>
      </c>
      <c r="AT102" s="16">
        <v>11.835321293114367</v>
      </c>
      <c r="AU102" s="16">
        <v>11.804325836804988</v>
      </c>
      <c r="AV102" s="16">
        <v>11.774163450481801</v>
      </c>
      <c r="AW102" s="16">
        <v>11.743674573171106</v>
      </c>
      <c r="AX102" s="16">
        <v>11.714188967362535</v>
      </c>
      <c r="AY102" s="16">
        <v>11.684506801536132</v>
      </c>
      <c r="AZ102" s="16">
        <v>11.65600592196331</v>
      </c>
    </row>
    <row r="103" spans="1:52">
      <c r="A103" s="29" t="s">
        <v>46</v>
      </c>
      <c r="B103" s="16"/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18.719520534487163</v>
      </c>
      <c r="Z103" s="16">
        <v>18.692476443281503</v>
      </c>
      <c r="AA103" s="16">
        <v>18.672426827079502</v>
      </c>
      <c r="AB103" s="16">
        <v>18.65096215240095</v>
      </c>
      <c r="AC103" s="16">
        <v>18.603818537731502</v>
      </c>
      <c r="AD103" s="16">
        <v>18.575447970763634</v>
      </c>
      <c r="AE103" s="16">
        <v>18.549325996623629</v>
      </c>
      <c r="AF103" s="16">
        <v>18.516185624028473</v>
      </c>
      <c r="AG103" s="16">
        <v>18.480550197485687</v>
      </c>
      <c r="AH103" s="16">
        <v>18.441412663194683</v>
      </c>
      <c r="AI103" s="16">
        <v>18.401154417078949</v>
      </c>
      <c r="AJ103" s="16">
        <v>18.357658205371159</v>
      </c>
      <c r="AK103" s="16">
        <v>18.310563982356019</v>
      </c>
      <c r="AL103" s="16">
        <v>18.260513646557044</v>
      </c>
      <c r="AM103" s="16">
        <v>18.209262233501068</v>
      </c>
      <c r="AN103" s="16">
        <v>18.156175689320133</v>
      </c>
      <c r="AO103" s="16">
        <v>18.100355142163057</v>
      </c>
      <c r="AP103" s="16">
        <v>18.041970247124393</v>
      </c>
      <c r="AQ103" s="16">
        <v>17.988029025153153</v>
      </c>
      <c r="AR103" s="16">
        <v>17.934616553163991</v>
      </c>
      <c r="AS103" s="16">
        <v>17.881573159796698</v>
      </c>
      <c r="AT103" s="16">
        <v>17.829689744424627</v>
      </c>
      <c r="AU103" s="16">
        <v>17.778074601785661</v>
      </c>
      <c r="AV103" s="16">
        <v>17.727734644715813</v>
      </c>
      <c r="AW103" s="16">
        <v>17.677706073861859</v>
      </c>
      <c r="AX103" s="16">
        <v>17.628351256586537</v>
      </c>
      <c r="AY103" s="16">
        <v>17.57972065200434</v>
      </c>
      <c r="AZ103" s="16">
        <v>17.532323371997499</v>
      </c>
    </row>
    <row r="104" spans="1:52">
      <c r="A104" s="29" t="s">
        <v>53</v>
      </c>
      <c r="B104" s="16"/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  <c r="AK104" s="16">
        <v>0</v>
      </c>
      <c r="AL104" s="16">
        <v>0</v>
      </c>
      <c r="AM104" s="16">
        <v>0</v>
      </c>
      <c r="AN104" s="16">
        <v>0</v>
      </c>
      <c r="AO104" s="16">
        <v>0</v>
      </c>
      <c r="AP104" s="16">
        <v>0</v>
      </c>
      <c r="AQ104" s="16">
        <v>0</v>
      </c>
      <c r="AR104" s="16">
        <v>0</v>
      </c>
      <c r="AS104" s="16">
        <v>0</v>
      </c>
      <c r="AT104" s="16">
        <v>0</v>
      </c>
      <c r="AU104" s="16">
        <v>0</v>
      </c>
      <c r="AV104" s="16">
        <v>0</v>
      </c>
      <c r="AW104" s="16">
        <v>0</v>
      </c>
      <c r="AX104" s="16">
        <v>0</v>
      </c>
      <c r="AY104" s="16">
        <v>0</v>
      </c>
      <c r="AZ104" s="16">
        <v>0</v>
      </c>
    </row>
    <row r="105" spans="1:52">
      <c r="A105" s="27" t="s">
        <v>47</v>
      </c>
      <c r="B105" s="28"/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0</v>
      </c>
      <c r="L105" s="28">
        <v>0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8">
        <v>31.333603586875473</v>
      </c>
      <c r="S105" s="28">
        <v>31.300480621064331</v>
      </c>
      <c r="T105" s="28">
        <v>31.215527815658128</v>
      </c>
      <c r="U105" s="28">
        <v>31.158531302952856</v>
      </c>
      <c r="V105" s="28">
        <v>31.121589212745711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8">
        <v>0</v>
      </c>
      <c r="AC105" s="28">
        <v>0</v>
      </c>
      <c r="AD105" s="28">
        <v>0</v>
      </c>
      <c r="AE105" s="28">
        <v>0</v>
      </c>
      <c r="AF105" s="28">
        <v>24.76393759324954</v>
      </c>
      <c r="AG105" s="28">
        <v>24.184615825768073</v>
      </c>
      <c r="AH105" s="28">
        <v>23.673456700519068</v>
      </c>
      <c r="AI105" s="28">
        <v>23.309521881984729</v>
      </c>
      <c r="AJ105" s="28">
        <v>22.921263396094968</v>
      </c>
      <c r="AK105" s="28">
        <v>22.584182670687596</v>
      </c>
      <c r="AL105" s="28">
        <v>22.27521857468524</v>
      </c>
      <c r="AM105" s="28">
        <v>21.980409363428858</v>
      </c>
      <c r="AN105" s="28">
        <v>21.699831954278885</v>
      </c>
      <c r="AO105" s="28">
        <v>21.452048281452203</v>
      </c>
      <c r="AP105" s="28">
        <v>21.233360329385409</v>
      </c>
      <c r="AQ105" s="28">
        <v>21.008043557351513</v>
      </c>
      <c r="AR105" s="28">
        <v>20.82731072108335</v>
      </c>
      <c r="AS105" s="28">
        <v>20.655322581925834</v>
      </c>
      <c r="AT105" s="28">
        <v>20.499988106323322</v>
      </c>
      <c r="AU105" s="28">
        <v>20.358422934793627</v>
      </c>
      <c r="AV105" s="28">
        <v>20.22715507898328</v>
      </c>
      <c r="AW105" s="28">
        <v>20.110146610767806</v>
      </c>
      <c r="AX105" s="28">
        <v>20.001293455039495</v>
      </c>
      <c r="AY105" s="28">
        <v>19.896171433316709</v>
      </c>
      <c r="AZ105" s="28">
        <v>19.80686869407177</v>
      </c>
    </row>
    <row r="106" spans="1:52">
      <c r="A106" s="29" t="s">
        <v>48</v>
      </c>
      <c r="B106" s="16"/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19.937160133609172</v>
      </c>
      <c r="AG106" s="16">
        <v>19.889429610050335</v>
      </c>
      <c r="AH106" s="16">
        <v>19.847277435979617</v>
      </c>
      <c r="AI106" s="16">
        <v>19.803546279600859</v>
      </c>
      <c r="AJ106" s="16">
        <v>19.758001785674132</v>
      </c>
      <c r="AK106" s="16">
        <v>19.710456333321428</v>
      </c>
      <c r="AL106" s="16">
        <v>19.660762793290658</v>
      </c>
      <c r="AM106" s="16">
        <v>19.60918632123569</v>
      </c>
      <c r="AN106" s="16">
        <v>19.555936424716652</v>
      </c>
      <c r="AO106" s="16">
        <v>19.501373691704924</v>
      </c>
      <c r="AP106" s="16">
        <v>19.44513625432862</v>
      </c>
      <c r="AQ106" s="16">
        <v>19.392457459163815</v>
      </c>
      <c r="AR106" s="16">
        <v>19.341353967012132</v>
      </c>
      <c r="AS106" s="16">
        <v>19.291043705668955</v>
      </c>
      <c r="AT106" s="16">
        <v>19.241891721422178</v>
      </c>
      <c r="AU106" s="16">
        <v>19.193311430860128</v>
      </c>
      <c r="AV106" s="16">
        <v>19.146859944207488</v>
      </c>
      <c r="AW106" s="16">
        <v>19.100821177915304</v>
      </c>
      <c r="AX106" s="16">
        <v>19.05487331935117</v>
      </c>
      <c r="AY106" s="16">
        <v>19.010393924631355</v>
      </c>
      <c r="AZ106" s="16">
        <v>18.967164697463151</v>
      </c>
    </row>
    <row r="107" spans="1:52">
      <c r="A107" s="29" t="s">
        <v>56</v>
      </c>
      <c r="B107" s="16"/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31.333603586875473</v>
      </c>
      <c r="S107" s="16">
        <v>31.300480621064331</v>
      </c>
      <c r="T107" s="16">
        <v>31.215527815658128</v>
      </c>
      <c r="U107" s="16">
        <v>31.158531302952856</v>
      </c>
      <c r="V107" s="16">
        <v>31.121589212745711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30.65954131001012</v>
      </c>
      <c r="AG107" s="16">
        <v>30.597886312226549</v>
      </c>
      <c r="AH107" s="16">
        <v>30.540354074898666</v>
      </c>
      <c r="AI107" s="16">
        <v>30.481808905067787</v>
      </c>
      <c r="AJ107" s="16">
        <v>30.422167736654572</v>
      </c>
      <c r="AK107" s="16">
        <v>30.359763559480776</v>
      </c>
      <c r="AL107" s="16">
        <v>30.296024674367835</v>
      </c>
      <c r="AM107" s="16">
        <v>30.229387921173732</v>
      </c>
      <c r="AN107" s="16">
        <v>30.161817118101105</v>
      </c>
      <c r="AO107" s="16">
        <v>30.091954759303785</v>
      </c>
      <c r="AP107" s="16">
        <v>30.019172060873498</v>
      </c>
      <c r="AQ107" s="16">
        <v>29.95295780287864</v>
      </c>
      <c r="AR107" s="16">
        <v>29.887671337041347</v>
      </c>
      <c r="AS107" s="16">
        <v>29.822852515909318</v>
      </c>
      <c r="AT107" s="16">
        <v>29.759802526937683</v>
      </c>
      <c r="AU107" s="16">
        <v>29.698119514445573</v>
      </c>
      <c r="AV107" s="16">
        <v>29.638347926266569</v>
      </c>
      <c r="AW107" s="16">
        <v>29.578676570089197</v>
      </c>
      <c r="AX107" s="16">
        <v>29.520742310630816</v>
      </c>
      <c r="AY107" s="16">
        <v>29.462916100256322</v>
      </c>
      <c r="AZ107" s="16">
        <v>29.407082621098198</v>
      </c>
    </row>
    <row r="108" spans="1:52">
      <c r="A108" s="23" t="s">
        <v>29</v>
      </c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1:52">
      <c r="A109" s="25" t="s">
        <v>30</v>
      </c>
      <c r="B109" s="26"/>
      <c r="C109" s="26">
        <v>7.0408969573040423</v>
      </c>
      <c r="D109" s="26">
        <v>7.0655214327130524</v>
      </c>
      <c r="E109" s="26">
        <v>7.0025872242834533</v>
      </c>
      <c r="F109" s="26">
        <v>6.9438641770472556</v>
      </c>
      <c r="G109" s="26">
        <v>7.7595849977150406</v>
      </c>
      <c r="H109" s="26">
        <v>6.9771406227107677</v>
      </c>
      <c r="I109" s="26">
        <v>6.8755413798865002</v>
      </c>
      <c r="J109" s="26">
        <v>6.8588814721568818</v>
      </c>
      <c r="K109" s="26">
        <v>6.6659365081864337</v>
      </c>
      <c r="L109" s="26">
        <v>6.5355467039739574</v>
      </c>
      <c r="M109" s="26">
        <v>6.4438768553243486</v>
      </c>
      <c r="N109" s="26">
        <v>6.3557221753455</v>
      </c>
      <c r="O109" s="26">
        <v>6.0554188029041525</v>
      </c>
      <c r="P109" s="26">
        <v>5.843887923131291</v>
      </c>
      <c r="Q109" s="26">
        <v>5.7713092964155468</v>
      </c>
      <c r="R109" s="26">
        <v>5.5887348475851892</v>
      </c>
      <c r="S109" s="26">
        <v>5.4894877421490076</v>
      </c>
      <c r="T109" s="26">
        <v>5.3122659937784427</v>
      </c>
      <c r="U109" s="26">
        <v>5.2337410991423008</v>
      </c>
      <c r="V109" s="26">
        <v>5.0827367456795738</v>
      </c>
      <c r="W109" s="26">
        <v>5.0635164634481091</v>
      </c>
      <c r="X109" s="26">
        <v>5.0321578717081517</v>
      </c>
      <c r="Y109" s="26">
        <v>5.0069630056328389</v>
      </c>
      <c r="Z109" s="26">
        <v>4.9576246649720188</v>
      </c>
      <c r="AA109" s="26">
        <v>4.8889281088282939</v>
      </c>
      <c r="AB109" s="26">
        <v>4.8248868141904042</v>
      </c>
      <c r="AC109" s="26">
        <v>4.7553266080791863</v>
      </c>
      <c r="AD109" s="26">
        <v>4.6853319946500473</v>
      </c>
      <c r="AE109" s="26">
        <v>4.6153809043138887</v>
      </c>
      <c r="AF109" s="26">
        <v>4.5433134646548599</v>
      </c>
      <c r="AG109" s="26">
        <v>4.4722195155736451</v>
      </c>
      <c r="AH109" s="26">
        <v>4.3987596968622924</v>
      </c>
      <c r="AI109" s="26">
        <v>4.3297242761227492</v>
      </c>
      <c r="AJ109" s="26">
        <v>4.2592079135493268</v>
      </c>
      <c r="AK109" s="26">
        <v>4.1922158543229457</v>
      </c>
      <c r="AL109" s="26">
        <v>4.1271279378107497</v>
      </c>
      <c r="AM109" s="26">
        <v>4.0661719381103785</v>
      </c>
      <c r="AN109" s="26">
        <v>4.0086120511838343</v>
      </c>
      <c r="AO109" s="26">
        <v>3.9563440793382219</v>
      </c>
      <c r="AP109" s="26">
        <v>3.9075206881048046</v>
      </c>
      <c r="AQ109" s="26">
        <v>3.863537341077647</v>
      </c>
      <c r="AR109" s="26">
        <v>3.8218946300012306</v>
      </c>
      <c r="AS109" s="26">
        <v>3.7843162064497626</v>
      </c>
      <c r="AT109" s="26">
        <v>3.7467270283346328</v>
      </c>
      <c r="AU109" s="26">
        <v>3.7114523350294211</v>
      </c>
      <c r="AV109" s="26">
        <v>3.6770167860282923</v>
      </c>
      <c r="AW109" s="26">
        <v>3.6442513974105273</v>
      </c>
      <c r="AX109" s="26">
        <v>3.6113863556984218</v>
      </c>
      <c r="AY109" s="26">
        <v>3.5799248658436271</v>
      </c>
      <c r="AZ109" s="26">
        <v>3.5481194766117863</v>
      </c>
    </row>
    <row r="110" spans="1:52">
      <c r="A110" s="27" t="s">
        <v>38</v>
      </c>
      <c r="B110" s="28"/>
      <c r="C110" s="28">
        <v>7.0418772291642293</v>
      </c>
      <c r="D110" s="28">
        <v>7.0660161884543431</v>
      </c>
      <c r="E110" s="28">
        <v>7.0029122934048971</v>
      </c>
      <c r="F110" s="28">
        <v>6.9459269035413618</v>
      </c>
      <c r="G110" s="28">
        <v>7.7600634791715963</v>
      </c>
      <c r="H110" s="28">
        <v>6.9777616854354889</v>
      </c>
      <c r="I110" s="28">
        <v>6.8760461391324643</v>
      </c>
      <c r="J110" s="28">
        <v>6.8595745888510153</v>
      </c>
      <c r="K110" s="28">
        <v>6.6669469085875486</v>
      </c>
      <c r="L110" s="28">
        <v>6.5371712729062166</v>
      </c>
      <c r="M110" s="28">
        <v>6.4464474628211441</v>
      </c>
      <c r="N110" s="28">
        <v>6.3657653390805669</v>
      </c>
      <c r="O110" s="28">
        <v>6.06523006743548</v>
      </c>
      <c r="P110" s="28">
        <v>5.8532595855121139</v>
      </c>
      <c r="Q110" s="28">
        <v>5.7808918916730887</v>
      </c>
      <c r="R110" s="28">
        <v>5.6090590647364342</v>
      </c>
      <c r="S110" s="28">
        <v>5.5136175346345588</v>
      </c>
      <c r="T110" s="28">
        <v>5.3391149497374881</v>
      </c>
      <c r="U110" s="28">
        <v>5.2636911208482466</v>
      </c>
      <c r="V110" s="28">
        <v>5.2358182166541418</v>
      </c>
      <c r="W110" s="28">
        <v>5.211106360648607</v>
      </c>
      <c r="X110" s="28">
        <v>5.1673298392827496</v>
      </c>
      <c r="Y110" s="28">
        <v>5.1318245960782187</v>
      </c>
      <c r="Z110" s="28">
        <v>5.0920495970688364</v>
      </c>
      <c r="AA110" s="28">
        <v>5.0497574026712897</v>
      </c>
      <c r="AB110" s="28">
        <v>5.0137235186317977</v>
      </c>
      <c r="AC110" s="28">
        <v>4.9717033773962385</v>
      </c>
      <c r="AD110" s="28">
        <v>4.9309780028146921</v>
      </c>
      <c r="AE110" s="28">
        <v>4.8908599594199886</v>
      </c>
      <c r="AF110" s="28">
        <v>4.8513243672826061</v>
      </c>
      <c r="AG110" s="28">
        <v>4.8164042283350499</v>
      </c>
      <c r="AH110" s="28">
        <v>4.7834859314624385</v>
      </c>
      <c r="AI110" s="28">
        <v>4.754233942149745</v>
      </c>
      <c r="AJ110" s="28">
        <v>4.7226605514944966</v>
      </c>
      <c r="AK110" s="28">
        <v>4.6917486995429494</v>
      </c>
      <c r="AL110" s="28">
        <v>4.6612137255198833</v>
      </c>
      <c r="AM110" s="28">
        <v>4.6308953969529476</v>
      </c>
      <c r="AN110" s="28">
        <v>4.601263860318265</v>
      </c>
      <c r="AO110" s="28">
        <v>4.5718081801105228</v>
      </c>
      <c r="AP110" s="28">
        <v>4.5430606670349709</v>
      </c>
      <c r="AQ110" s="28">
        <v>4.5143749493757213</v>
      </c>
      <c r="AR110" s="28">
        <v>4.4868440875298123</v>
      </c>
      <c r="AS110" s="28">
        <v>4.4595715711512138</v>
      </c>
      <c r="AT110" s="28">
        <v>4.4331920240943452</v>
      </c>
      <c r="AU110" s="28">
        <v>4.4070684656201244</v>
      </c>
      <c r="AV110" s="28">
        <v>4.3820968242651395</v>
      </c>
      <c r="AW110" s="28">
        <v>4.3567560084028143</v>
      </c>
      <c r="AX110" s="28">
        <v>4.3320556937257271</v>
      </c>
      <c r="AY110" s="28">
        <v>4.3077503826946604</v>
      </c>
      <c r="AZ110" s="28">
        <v>4.2829566754588457</v>
      </c>
    </row>
    <row r="111" spans="1:52">
      <c r="A111" s="29" t="s">
        <v>49</v>
      </c>
      <c r="B111" s="16"/>
      <c r="C111" s="16">
        <v>8.8948962863515053</v>
      </c>
      <c r="D111" s="16">
        <v>7.9790990597695579</v>
      </c>
      <c r="E111" s="16">
        <v>8.0169991214262151</v>
      </c>
      <c r="F111" s="16">
        <v>8.6603837667230401</v>
      </c>
      <c r="G111" s="16">
        <v>8.818379173486468</v>
      </c>
      <c r="H111" s="16">
        <v>7.7360243612356854</v>
      </c>
      <c r="I111" s="16">
        <v>7.6019423485662578</v>
      </c>
      <c r="J111" s="16">
        <v>7.8676623128795917</v>
      </c>
      <c r="K111" s="16">
        <v>7.6875523633575025</v>
      </c>
      <c r="L111" s="16">
        <v>7.4130450019617795</v>
      </c>
      <c r="M111" s="16">
        <v>8.0596796637655341</v>
      </c>
      <c r="N111" s="16">
        <v>7.9056852325559515</v>
      </c>
      <c r="O111" s="16">
        <v>8.0530323226894041</v>
      </c>
      <c r="P111" s="16">
        <v>6.8564861494952947</v>
      </c>
      <c r="Q111" s="16">
        <v>7.4681716888657554</v>
      </c>
      <c r="R111" s="16">
        <v>6.9524991809652876</v>
      </c>
      <c r="S111" s="16">
        <v>6.8970224638800168</v>
      </c>
      <c r="T111" s="16">
        <v>6.2344432062074677</v>
      </c>
      <c r="U111" s="16">
        <v>6.3326146636866367</v>
      </c>
      <c r="V111" s="16">
        <v>6.4421099273719342</v>
      </c>
      <c r="W111" s="16">
        <v>6.476253449421506</v>
      </c>
      <c r="X111" s="16">
        <v>6.4737657291861685</v>
      </c>
      <c r="Y111" s="16">
        <v>6.4811049252226489</v>
      </c>
      <c r="Z111" s="16">
        <v>6.4586365514772428</v>
      </c>
      <c r="AA111" s="16">
        <v>6.4142855901760036</v>
      </c>
      <c r="AB111" s="16">
        <v>6.3766689151140223</v>
      </c>
      <c r="AC111" s="16">
        <v>6.3290668920544775</v>
      </c>
      <c r="AD111" s="16">
        <v>6.2836143653186385</v>
      </c>
      <c r="AE111" s="16">
        <v>6.2331304736457556</v>
      </c>
      <c r="AF111" s="16">
        <v>6.1868571894807713</v>
      </c>
      <c r="AG111" s="16">
        <v>6.1495959438311116</v>
      </c>
      <c r="AH111" s="16">
        <v>6.1180750462942139</v>
      </c>
      <c r="AI111" s="16">
        <v>6.0872077944377221</v>
      </c>
      <c r="AJ111" s="16">
        <v>6.0557074431363418</v>
      </c>
      <c r="AK111" s="16">
        <v>6.0237299699500113</v>
      </c>
      <c r="AL111" s="16">
        <v>5.9930670165260889</v>
      </c>
      <c r="AM111" s="16">
        <v>5.9618208619124768</v>
      </c>
      <c r="AN111" s="16">
        <v>5.9307810791008579</v>
      </c>
      <c r="AO111" s="16">
        <v>5.9001156053548351</v>
      </c>
      <c r="AP111" s="16">
        <v>5.8705659422852863</v>
      </c>
      <c r="AQ111" s="16">
        <v>5.8412962539437485</v>
      </c>
      <c r="AR111" s="16">
        <v>5.8130493804529753</v>
      </c>
      <c r="AS111" s="16">
        <v>5.7864981067813428</v>
      </c>
      <c r="AT111" s="16">
        <v>5.7587661494268056</v>
      </c>
      <c r="AU111" s="16">
        <v>5.7326268279020907</v>
      </c>
      <c r="AV111" s="16">
        <v>5.7093133879600586</v>
      </c>
      <c r="AW111" s="16">
        <v>5.6816299355977424</v>
      </c>
      <c r="AX111" s="16">
        <v>5.6531559590014666</v>
      </c>
      <c r="AY111" s="16">
        <v>5.6333393922908641</v>
      </c>
      <c r="AZ111" s="16">
        <v>5.6078251612100454</v>
      </c>
    </row>
    <row r="112" spans="1:52">
      <c r="A112" s="29" t="s">
        <v>39</v>
      </c>
      <c r="B112" s="16"/>
      <c r="C112" s="16">
        <v>7.3053049409012738</v>
      </c>
      <c r="D112" s="16">
        <v>7.1825684157806702</v>
      </c>
      <c r="E112" s="16">
        <v>6.9614447072073053</v>
      </c>
      <c r="F112" s="16">
        <v>6.9848021167263141</v>
      </c>
      <c r="G112" s="16">
        <v>8.3808433578819912</v>
      </c>
      <c r="H112" s="16">
        <v>6.8915393592155567</v>
      </c>
      <c r="I112" s="16">
        <v>6.790421865946799</v>
      </c>
      <c r="J112" s="16">
        <v>6.6115019573397369</v>
      </c>
      <c r="K112" s="16">
        <v>6.5824394834456825</v>
      </c>
      <c r="L112" s="16">
        <v>6.4414949774917929</v>
      </c>
      <c r="M112" s="16">
        <v>6.5765499005876569</v>
      </c>
      <c r="N112" s="16">
        <v>6.4508226203996353</v>
      </c>
      <c r="O112" s="16">
        <v>6.0421798796190096</v>
      </c>
      <c r="P112" s="16">
        <v>5.8698430093040015</v>
      </c>
      <c r="Q112" s="16">
        <v>5.9420861913378733</v>
      </c>
      <c r="R112" s="16">
        <v>5.4715138101588359</v>
      </c>
      <c r="S112" s="16">
        <v>5.2569455416069877</v>
      </c>
      <c r="T112" s="16">
        <v>5.1778589698657758</v>
      </c>
      <c r="U112" s="16">
        <v>5.0605258790389636</v>
      </c>
      <c r="V112" s="16">
        <v>5.0325686500541806</v>
      </c>
      <c r="W112" s="16">
        <v>5.0070809190977261</v>
      </c>
      <c r="X112" s="16">
        <v>4.9757248380644858</v>
      </c>
      <c r="Y112" s="16">
        <v>4.9437712592334648</v>
      </c>
      <c r="Z112" s="16">
        <v>4.9089145298937567</v>
      </c>
      <c r="AA112" s="16">
        <v>4.8734383763408413</v>
      </c>
      <c r="AB112" s="16">
        <v>4.8405541175842615</v>
      </c>
      <c r="AC112" s="16">
        <v>4.8022396521456967</v>
      </c>
      <c r="AD112" s="16">
        <v>4.7646112204782884</v>
      </c>
      <c r="AE112" s="16">
        <v>4.7274183972798038</v>
      </c>
      <c r="AF112" s="16">
        <v>4.6927108474131218</v>
      </c>
      <c r="AG112" s="16">
        <v>4.6650727798272804</v>
      </c>
      <c r="AH112" s="16">
        <v>4.6390241968836259</v>
      </c>
      <c r="AI112" s="16">
        <v>4.6136852847744771</v>
      </c>
      <c r="AJ112" s="16">
        <v>4.5882893085426639</v>
      </c>
      <c r="AK112" s="16">
        <v>4.56309318384156</v>
      </c>
      <c r="AL112" s="16">
        <v>4.5384199784955825</v>
      </c>
      <c r="AM112" s="16">
        <v>4.5138641535433468</v>
      </c>
      <c r="AN112" s="16">
        <v>4.4896765249850255</v>
      </c>
      <c r="AO112" s="16">
        <v>4.465525271168179</v>
      </c>
      <c r="AP112" s="16">
        <v>4.4419189322011619</v>
      </c>
      <c r="AQ112" s="16">
        <v>4.4182908728806325</v>
      </c>
      <c r="AR112" s="16">
        <v>4.3947796657654656</v>
      </c>
      <c r="AS112" s="16">
        <v>4.372119032227622</v>
      </c>
      <c r="AT112" s="16">
        <v>4.3496078200869688</v>
      </c>
      <c r="AU112" s="16">
        <v>4.3274968530944289</v>
      </c>
      <c r="AV112" s="16">
        <v>4.3059927465816861</v>
      </c>
      <c r="AW112" s="16">
        <v>4.2845139572553341</v>
      </c>
      <c r="AX112" s="16">
        <v>4.2628422831238906</v>
      </c>
      <c r="AY112" s="16">
        <v>4.2425402964349486</v>
      </c>
      <c r="AZ112" s="16">
        <v>4.221197962536654</v>
      </c>
    </row>
    <row r="113" spans="1:52">
      <c r="A113" s="29" t="s">
        <v>50</v>
      </c>
      <c r="B113" s="16"/>
      <c r="C113" s="16">
        <v>8.1713947590670113</v>
      </c>
      <c r="D113" s="16">
        <v>8.1718223387225084</v>
      </c>
      <c r="E113" s="16">
        <v>8.1226132797271973</v>
      </c>
      <c r="F113" s="16">
        <v>8.1153066424298839</v>
      </c>
      <c r="G113" s="16">
        <v>8.0363614946830406</v>
      </c>
      <c r="H113" s="16">
        <v>7.6815730286542019</v>
      </c>
      <c r="I113" s="16">
        <v>7.6111100888103911</v>
      </c>
      <c r="J113" s="16">
        <v>7.4379919356849573</v>
      </c>
      <c r="K113" s="16">
        <v>7.0857972190004608</v>
      </c>
      <c r="L113" s="16">
        <v>6.858783136829687</v>
      </c>
      <c r="M113" s="16">
        <v>6.7313884809825302</v>
      </c>
      <c r="N113" s="16">
        <v>6.7218914451496818</v>
      </c>
      <c r="O113" s="16">
        <v>6.8931212730289593</v>
      </c>
      <c r="P113" s="16">
        <v>6.4381820508338343</v>
      </c>
      <c r="Q113" s="16">
        <v>6.7374321274967031</v>
      </c>
      <c r="R113" s="16">
        <v>6.2778286823021077</v>
      </c>
      <c r="S113" s="16">
        <v>6.2497333214399218</v>
      </c>
      <c r="T113" s="16">
        <v>6.1989390217003644</v>
      </c>
      <c r="U113" s="16">
        <v>6.0607045457973525</v>
      </c>
      <c r="V113" s="16">
        <v>5.9975638108885736</v>
      </c>
      <c r="W113" s="16">
        <v>5.9726152536237862</v>
      </c>
      <c r="X113" s="16">
        <v>5.9333732627605373</v>
      </c>
      <c r="Y113" s="16">
        <v>5.8994127036745541</v>
      </c>
      <c r="Z113" s="16">
        <v>5.8631332157165605</v>
      </c>
      <c r="AA113" s="16">
        <v>5.8270419136410716</v>
      </c>
      <c r="AB113" s="16">
        <v>5.7941161663311016</v>
      </c>
      <c r="AC113" s="16">
        <v>5.7603006521587172</v>
      </c>
      <c r="AD113" s="16">
        <v>5.7274848913750693</v>
      </c>
      <c r="AE113" s="16">
        <v>5.694212613518566</v>
      </c>
      <c r="AF113" s="16">
        <v>5.6614174131791604</v>
      </c>
      <c r="AG113" s="16">
        <v>5.6277603830533565</v>
      </c>
      <c r="AH113" s="16">
        <v>5.5950528354311597</v>
      </c>
      <c r="AI113" s="16">
        <v>5.5630715394071029</v>
      </c>
      <c r="AJ113" s="16">
        <v>5.5317164782699759</v>
      </c>
      <c r="AK113" s="16">
        <v>5.5002175084869602</v>
      </c>
      <c r="AL113" s="16">
        <v>5.4694642251172034</v>
      </c>
      <c r="AM113" s="16">
        <v>5.4387179741135112</v>
      </c>
      <c r="AN113" s="16">
        <v>5.4088132341763338</v>
      </c>
      <c r="AO113" s="16">
        <v>5.3785700831269558</v>
      </c>
      <c r="AP113" s="16">
        <v>5.3493840521862905</v>
      </c>
      <c r="AQ113" s="16">
        <v>5.3196937114300917</v>
      </c>
      <c r="AR113" s="16">
        <v>5.2904389587407872</v>
      </c>
      <c r="AS113" s="16">
        <v>5.2617801021277435</v>
      </c>
      <c r="AT113" s="16">
        <v>5.2330956370031743</v>
      </c>
      <c r="AU113" s="16">
        <v>5.2047811803493493</v>
      </c>
      <c r="AV113" s="16">
        <v>5.1770769495906732</v>
      </c>
      <c r="AW113" s="16">
        <v>5.1492335431646366</v>
      </c>
      <c r="AX113" s="16">
        <v>5.1224037506275257</v>
      </c>
      <c r="AY113" s="16">
        <v>5.0955885692970826</v>
      </c>
      <c r="AZ113" s="16">
        <v>5.0692769224718557</v>
      </c>
    </row>
    <row r="114" spans="1:52">
      <c r="A114" s="29" t="s">
        <v>51</v>
      </c>
      <c r="B114" s="16"/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6.1471569064765745</v>
      </c>
      <c r="S114" s="16">
        <v>6.1126654465790482</v>
      </c>
      <c r="T114" s="16">
        <v>6.0683033180034744</v>
      </c>
      <c r="U114" s="16">
        <v>6.0278019866265593</v>
      </c>
      <c r="V114" s="16">
        <v>5.9919187078286198</v>
      </c>
      <c r="W114" s="16">
        <v>5.9263091618637818</v>
      </c>
      <c r="X114" s="16">
        <v>5.902850886111934</v>
      </c>
      <c r="Y114" s="16">
        <v>5.8724997868386559</v>
      </c>
      <c r="Z114" s="16">
        <v>5.8437363072118647</v>
      </c>
      <c r="AA114" s="16">
        <v>5.8100317818773446</v>
      </c>
      <c r="AB114" s="16">
        <v>5.7750831748964497</v>
      </c>
      <c r="AC114" s="16">
        <v>5.7419273163776179</v>
      </c>
      <c r="AD114" s="16">
        <v>5.7093430395087177</v>
      </c>
      <c r="AE114" s="16">
        <v>5.6769611396334403</v>
      </c>
      <c r="AF114" s="16">
        <v>5.6451907191340007</v>
      </c>
      <c r="AG114" s="16">
        <v>5.6132047583292604</v>
      </c>
      <c r="AH114" s="16">
        <v>5.5817033844280122</v>
      </c>
      <c r="AI114" s="16">
        <v>5.5505350217364802</v>
      </c>
      <c r="AJ114" s="16">
        <v>5.5197674451483962</v>
      </c>
      <c r="AK114" s="16">
        <v>5.4892126945093418</v>
      </c>
      <c r="AL114" s="16">
        <v>5.4590934871910504</v>
      </c>
      <c r="AM114" s="16">
        <v>5.428977158180917</v>
      </c>
      <c r="AN114" s="16">
        <v>5.3995614883510443</v>
      </c>
      <c r="AO114" s="16">
        <v>5.3700559597529232</v>
      </c>
      <c r="AP114" s="16">
        <v>5.3410704251318499</v>
      </c>
      <c r="AQ114" s="16">
        <v>5.3121272223101288</v>
      </c>
      <c r="AR114" s="16">
        <v>5.2837591526227401</v>
      </c>
      <c r="AS114" s="16">
        <v>5.255371914125071</v>
      </c>
      <c r="AT114" s="16">
        <v>5.2276390596716338</v>
      </c>
      <c r="AU114" s="16">
        <v>5.1999029080733203</v>
      </c>
      <c r="AV114" s="16">
        <v>5.1726299681718171</v>
      </c>
      <c r="AW114" s="16">
        <v>5.1455683410969346</v>
      </c>
      <c r="AX114" s="16">
        <v>5.1190567246080816</v>
      </c>
      <c r="AY114" s="16">
        <v>5.0923215013031333</v>
      </c>
      <c r="AZ114" s="16">
        <v>5.0661716239524521</v>
      </c>
    </row>
    <row r="115" spans="1:52">
      <c r="A115" s="29" t="s">
        <v>40</v>
      </c>
      <c r="B115" s="16"/>
      <c r="C115" s="16">
        <v>6.9801481979099398</v>
      </c>
      <c r="D115" s="16">
        <v>7.0272742244581439</v>
      </c>
      <c r="E115" s="16">
        <v>6.9903399883987376</v>
      </c>
      <c r="F115" s="16">
        <v>6.9254988424255384</v>
      </c>
      <c r="G115" s="16">
        <v>7.7040177891117061</v>
      </c>
      <c r="H115" s="16">
        <v>6.9689910025458079</v>
      </c>
      <c r="I115" s="16">
        <v>6.8753492902978195</v>
      </c>
      <c r="J115" s="16">
        <v>6.870079549277305</v>
      </c>
      <c r="K115" s="16">
        <v>6.6596060961488366</v>
      </c>
      <c r="L115" s="16">
        <v>6.5336123610531143</v>
      </c>
      <c r="M115" s="16">
        <v>6.4240293316307664</v>
      </c>
      <c r="N115" s="16">
        <v>6.3428178846910077</v>
      </c>
      <c r="O115" s="16">
        <v>6.0491156702769899</v>
      </c>
      <c r="P115" s="16">
        <v>5.8408333387208193</v>
      </c>
      <c r="Q115" s="16">
        <v>5.7574690323872968</v>
      </c>
      <c r="R115" s="16">
        <v>5.5999636274743763</v>
      </c>
      <c r="S115" s="16">
        <v>5.5127275638101203</v>
      </c>
      <c r="T115" s="16">
        <v>5.3360340552102716</v>
      </c>
      <c r="U115" s="16">
        <v>5.2624767996585557</v>
      </c>
      <c r="V115" s="16">
        <v>5.2381180700037921</v>
      </c>
      <c r="W115" s="16">
        <v>5.2108330240283545</v>
      </c>
      <c r="X115" s="16">
        <v>5.1637176114668479</v>
      </c>
      <c r="Y115" s="16">
        <v>5.1254225116583711</v>
      </c>
      <c r="Z115" s="16">
        <v>5.0836292409069976</v>
      </c>
      <c r="AA115" s="16">
        <v>5.0402403362063692</v>
      </c>
      <c r="AB115" s="16">
        <v>5.0033215405828821</v>
      </c>
      <c r="AC115" s="16">
        <v>4.9605203891188339</v>
      </c>
      <c r="AD115" s="16">
        <v>4.9189050753520078</v>
      </c>
      <c r="AE115" s="16">
        <v>4.8779969355839636</v>
      </c>
      <c r="AF115" s="16">
        <v>4.8372766211795817</v>
      </c>
      <c r="AG115" s="16">
        <v>4.800929174283584</v>
      </c>
      <c r="AH115" s="16">
        <v>4.7663976553686744</v>
      </c>
      <c r="AI115" s="16">
        <v>4.7357434855518985</v>
      </c>
      <c r="AJ115" s="16">
        <v>4.702490252654413</v>
      </c>
      <c r="AK115" s="16">
        <v>4.6700180380021985</v>
      </c>
      <c r="AL115" s="16">
        <v>4.6377355555717612</v>
      </c>
      <c r="AM115" s="16">
        <v>4.6057761251437022</v>
      </c>
      <c r="AN115" s="16">
        <v>4.5743077797001321</v>
      </c>
      <c r="AO115" s="16">
        <v>4.543123012227098</v>
      </c>
      <c r="AP115" s="16">
        <v>4.5124320236961992</v>
      </c>
      <c r="AQ115" s="16">
        <v>4.4819175414773786</v>
      </c>
      <c r="AR115" s="16">
        <v>4.4523522518258343</v>
      </c>
      <c r="AS115" s="16">
        <v>4.4231929401812744</v>
      </c>
      <c r="AT115" s="16">
        <v>4.3946397244793962</v>
      </c>
      <c r="AU115" s="16">
        <v>4.3665182323158449</v>
      </c>
      <c r="AV115" s="16">
        <v>4.3394008827214412</v>
      </c>
      <c r="AW115" s="16">
        <v>4.3120414766395561</v>
      </c>
      <c r="AX115" s="16">
        <v>4.2850978401105886</v>
      </c>
      <c r="AY115" s="16">
        <v>4.258833681127018</v>
      </c>
      <c r="AZ115" s="16">
        <v>4.2319118753055029</v>
      </c>
    </row>
    <row r="116" spans="1:52">
      <c r="A116" s="29" t="s">
        <v>41</v>
      </c>
      <c r="B116" s="16"/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  <c r="O116" s="16">
        <v>0</v>
      </c>
      <c r="P116" s="16">
        <v>0</v>
      </c>
      <c r="Q116" s="16">
        <v>0</v>
      </c>
      <c r="R116" s="16">
        <v>4.9059217756758056</v>
      </c>
      <c r="S116" s="16">
        <v>4.8779092520140646</v>
      </c>
      <c r="T116" s="16">
        <v>4.8468317869245654</v>
      </c>
      <c r="U116" s="16">
        <v>4.815569024294132</v>
      </c>
      <c r="V116" s="16">
        <v>4.7849133940736728</v>
      </c>
      <c r="W116" s="16">
        <v>4.7601624101829438</v>
      </c>
      <c r="X116" s="16">
        <v>4.734999572331037</v>
      </c>
      <c r="Y116" s="16">
        <v>4.7092004056234318</v>
      </c>
      <c r="Z116" s="16">
        <v>4.6836584558105523</v>
      </c>
      <c r="AA116" s="16">
        <v>4.6575906815031312</v>
      </c>
      <c r="AB116" s="16">
        <v>4.6312361123473424</v>
      </c>
      <c r="AC116" s="16">
        <v>4.6064181045631845</v>
      </c>
      <c r="AD116" s="16">
        <v>4.5803470864604297</v>
      </c>
      <c r="AE116" s="16">
        <v>4.5566798079113084</v>
      </c>
      <c r="AF116" s="16">
        <v>4.5309986655742129</v>
      </c>
      <c r="AG116" s="16">
        <v>4.5061307703199729</v>
      </c>
      <c r="AH116" s="16">
        <v>4.4798870597407001</v>
      </c>
      <c r="AI116" s="16">
        <v>4.4554962520461086</v>
      </c>
      <c r="AJ116" s="16">
        <v>4.4301790681447253</v>
      </c>
      <c r="AK116" s="16">
        <v>4.4053375958252232</v>
      </c>
      <c r="AL116" s="16">
        <v>4.3804561212036051</v>
      </c>
      <c r="AM116" s="16">
        <v>4.3558743039315759</v>
      </c>
      <c r="AN116" s="16">
        <v>4.3312939113216711</v>
      </c>
      <c r="AO116" s="16">
        <v>4.30644146724112</v>
      </c>
      <c r="AP116" s="16">
        <v>4.2820488033114694</v>
      </c>
      <c r="AQ116" s="16">
        <v>4.2574034596487644</v>
      </c>
      <c r="AR116" s="16">
        <v>4.2331145861103767</v>
      </c>
      <c r="AS116" s="16">
        <v>4.2087419389331862</v>
      </c>
      <c r="AT116" s="16">
        <v>4.1848047989946258</v>
      </c>
      <c r="AU116" s="16">
        <v>4.1607038945733237</v>
      </c>
      <c r="AV116" s="16">
        <v>4.1369705625700917</v>
      </c>
      <c r="AW116" s="16">
        <v>4.1133610589973202</v>
      </c>
      <c r="AX116" s="16">
        <v>4.0902217134279004</v>
      </c>
      <c r="AY116" s="16">
        <v>4.0668643983842943</v>
      </c>
      <c r="AZ116" s="16">
        <v>4.0440882194165519</v>
      </c>
    </row>
    <row r="117" spans="1:52">
      <c r="A117" s="29" t="s">
        <v>52</v>
      </c>
      <c r="B117" s="16"/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</row>
    <row r="118" spans="1:52" hidden="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</row>
    <row r="119" spans="1:52" hidden="1">
      <c r="A119" s="29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</row>
    <row r="120" spans="1:52" hidden="1">
      <c r="A120" s="29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</row>
    <row r="121" spans="1:52" hidden="1">
      <c r="A121" s="29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</row>
    <row r="122" spans="1:52" hidden="1">
      <c r="A122" s="29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</row>
    <row r="123" spans="1:52" hidden="1">
      <c r="A123" s="29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</row>
    <row r="124" spans="1:52" hidden="1">
      <c r="A124" s="29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</row>
    <row r="125" spans="1:52" hidden="1">
      <c r="A125" s="29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</row>
    <row r="126" spans="1:52">
      <c r="A126" s="27" t="s">
        <v>42</v>
      </c>
      <c r="B126" s="28"/>
      <c r="C126" s="28">
        <v>0</v>
      </c>
      <c r="D126" s="28">
        <v>0</v>
      </c>
      <c r="E126" s="28">
        <v>0</v>
      </c>
      <c r="F126" s="28">
        <v>0</v>
      </c>
      <c r="G126" s="28">
        <v>0</v>
      </c>
      <c r="H126" s="28">
        <v>0</v>
      </c>
      <c r="I126" s="28">
        <v>0</v>
      </c>
      <c r="J126" s="28">
        <v>0</v>
      </c>
      <c r="K126" s="28">
        <v>0</v>
      </c>
      <c r="L126" s="28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3.3164418640653728</v>
      </c>
      <c r="S126" s="28">
        <v>3.3118932463020911</v>
      </c>
      <c r="T126" s="28">
        <v>3.3009200632834514</v>
      </c>
      <c r="U126" s="28">
        <v>3.2933586553282641</v>
      </c>
      <c r="V126" s="28">
        <v>3.2852991794863189</v>
      </c>
      <c r="W126" s="28">
        <v>3.2777617760230813</v>
      </c>
      <c r="X126" s="28">
        <v>3.2703867947781804</v>
      </c>
      <c r="Y126" s="28">
        <v>3.2631494025253018</v>
      </c>
      <c r="Z126" s="28">
        <v>3.2559349694414119</v>
      </c>
      <c r="AA126" s="28">
        <v>3.2487630065995012</v>
      </c>
      <c r="AB126" s="28">
        <v>3.241632915757529</v>
      </c>
      <c r="AC126" s="28">
        <v>3.2346226920095238</v>
      </c>
      <c r="AD126" s="28">
        <v>3.227677604813592</v>
      </c>
      <c r="AE126" s="28">
        <v>3.220840951075612</v>
      </c>
      <c r="AF126" s="28">
        <v>3.2140882431538031</v>
      </c>
      <c r="AG126" s="28">
        <v>3.2060326086000788</v>
      </c>
      <c r="AH126" s="28">
        <v>3.1973986501518374</v>
      </c>
      <c r="AI126" s="28">
        <v>3.1882753863395932</v>
      </c>
      <c r="AJ126" s="28">
        <v>3.1785982626508216</v>
      </c>
      <c r="AK126" s="28">
        <v>3.1683963129820092</v>
      </c>
      <c r="AL126" s="28">
        <v>3.157700666848827</v>
      </c>
      <c r="AM126" s="28">
        <v>3.1465110150178837</v>
      </c>
      <c r="AN126" s="28">
        <v>3.1348869995924837</v>
      </c>
      <c r="AO126" s="28">
        <v>3.1227905187527494</v>
      </c>
      <c r="AP126" s="28">
        <v>3.1102951892250537</v>
      </c>
      <c r="AQ126" s="28">
        <v>3.0985696151852524</v>
      </c>
      <c r="AR126" s="28">
        <v>3.0870348114738753</v>
      </c>
      <c r="AS126" s="28">
        <v>3.0756244765518206</v>
      </c>
      <c r="AT126" s="28">
        <v>3.0644293479460076</v>
      </c>
      <c r="AU126" s="28">
        <v>3.0533723744506447</v>
      </c>
      <c r="AV126" s="28">
        <v>3.0424748376485842</v>
      </c>
      <c r="AW126" s="28">
        <v>3.031778007004025</v>
      </c>
      <c r="AX126" s="28">
        <v>3.0212259790570553</v>
      </c>
      <c r="AY126" s="28">
        <v>3.0107544885324011</v>
      </c>
      <c r="AZ126" s="28">
        <v>3.0004758881886913</v>
      </c>
    </row>
    <row r="127" spans="1:52">
      <c r="A127" s="29" t="s">
        <v>49</v>
      </c>
      <c r="B127" s="16"/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  <c r="AQ127" s="16">
        <v>0</v>
      </c>
      <c r="AR127" s="16">
        <v>0</v>
      </c>
      <c r="AS127" s="16">
        <v>0</v>
      </c>
      <c r="AT127" s="16">
        <v>0</v>
      </c>
      <c r="AU127" s="16">
        <v>0</v>
      </c>
      <c r="AV127" s="16">
        <v>0</v>
      </c>
      <c r="AW127" s="16">
        <v>0</v>
      </c>
      <c r="AX127" s="16">
        <v>0</v>
      </c>
      <c r="AY127" s="16">
        <v>0</v>
      </c>
      <c r="AZ127" s="16">
        <v>0</v>
      </c>
    </row>
    <row r="128" spans="1:52">
      <c r="A128" s="29" t="s">
        <v>39</v>
      </c>
      <c r="B128" s="16"/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3.2100194083523412</v>
      </c>
      <c r="S128" s="16">
        <v>3.2048627396362828</v>
      </c>
      <c r="T128" s="16">
        <v>3.1971093678427565</v>
      </c>
      <c r="U128" s="16">
        <v>3.190639890804027</v>
      </c>
      <c r="V128" s="16">
        <v>3.1843303991867855</v>
      </c>
      <c r="W128" s="16">
        <v>3.1778184465447761</v>
      </c>
      <c r="X128" s="16">
        <v>3.1718770353576549</v>
      </c>
      <c r="Y128" s="16">
        <v>3.165887515918226</v>
      </c>
      <c r="Z128" s="16">
        <v>3.1599399912678652</v>
      </c>
      <c r="AA128" s="16">
        <v>3.1540211131745663</v>
      </c>
      <c r="AB128" s="16">
        <v>3.1481098031052999</v>
      </c>
      <c r="AC128" s="16">
        <v>3.1423063364215205</v>
      </c>
      <c r="AD128" s="16">
        <v>3.1365465833910013</v>
      </c>
      <c r="AE128" s="16">
        <v>3.1308723861698855</v>
      </c>
      <c r="AF128" s="16">
        <v>3.1252577126696557</v>
      </c>
      <c r="AG128" s="16">
        <v>3.1185496742169341</v>
      </c>
      <c r="AH128" s="16">
        <v>3.1113390948490416</v>
      </c>
      <c r="AI128" s="16">
        <v>3.1037063535567309</v>
      </c>
      <c r="AJ128" s="16">
        <v>3.0955834734542003</v>
      </c>
      <c r="AK128" s="16">
        <v>3.0870242404473327</v>
      </c>
      <c r="AL128" s="16">
        <v>3.0779851729874914</v>
      </c>
      <c r="AM128" s="16">
        <v>3.0685555807827516</v>
      </c>
      <c r="AN128" s="16">
        <v>3.0586796941845908</v>
      </c>
      <c r="AO128" s="16">
        <v>3.0484260216505579</v>
      </c>
      <c r="AP128" s="16">
        <v>3.0377537464014401</v>
      </c>
      <c r="AQ128" s="16">
        <v>3.0277535624043352</v>
      </c>
      <c r="AR128" s="16">
        <v>3.0178481133444932</v>
      </c>
      <c r="AS128" s="16">
        <v>3.0080687342247918</v>
      </c>
      <c r="AT128" s="16">
        <v>2.9984052416803331</v>
      </c>
      <c r="AU128" s="16">
        <v>2.9888784963577018</v>
      </c>
      <c r="AV128" s="16">
        <v>2.9794244781226138</v>
      </c>
      <c r="AW128" s="16">
        <v>2.970158941462806</v>
      </c>
      <c r="AX128" s="16">
        <v>2.9609585632541284</v>
      </c>
      <c r="AY128" s="16">
        <v>2.9518422881733777</v>
      </c>
      <c r="AZ128" s="16">
        <v>2.9428359006710481</v>
      </c>
    </row>
    <row r="129" spans="1:52">
      <c r="A129" s="29" t="s">
        <v>50</v>
      </c>
      <c r="B129" s="16"/>
      <c r="C129" s="16">
        <v>0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  <c r="AK129" s="16">
        <v>0</v>
      </c>
      <c r="AL129" s="16">
        <v>0</v>
      </c>
      <c r="AM129" s="16">
        <v>0</v>
      </c>
      <c r="AN129" s="16">
        <v>0</v>
      </c>
      <c r="AO129" s="16">
        <v>0</v>
      </c>
      <c r="AP129" s="16">
        <v>0</v>
      </c>
      <c r="AQ129" s="16">
        <v>0</v>
      </c>
      <c r="AR129" s="16">
        <v>0</v>
      </c>
      <c r="AS129" s="16">
        <v>0</v>
      </c>
      <c r="AT129" s="16">
        <v>0</v>
      </c>
      <c r="AU129" s="16">
        <v>0</v>
      </c>
      <c r="AV129" s="16">
        <v>0</v>
      </c>
      <c r="AW129" s="16">
        <v>0</v>
      </c>
      <c r="AX129" s="16">
        <v>0</v>
      </c>
      <c r="AY129" s="16">
        <v>0</v>
      </c>
      <c r="AZ129" s="16">
        <v>0</v>
      </c>
    </row>
    <row r="130" spans="1:52">
      <c r="A130" s="29" t="s">
        <v>51</v>
      </c>
      <c r="B130" s="16"/>
      <c r="C130" s="16">
        <v>0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  <c r="AK130" s="16">
        <v>0</v>
      </c>
      <c r="AL130" s="16">
        <v>0</v>
      </c>
      <c r="AM130" s="16">
        <v>0</v>
      </c>
      <c r="AN130" s="16">
        <v>0</v>
      </c>
      <c r="AO130" s="16">
        <v>0</v>
      </c>
      <c r="AP130" s="16">
        <v>0</v>
      </c>
      <c r="AQ130" s="16">
        <v>0</v>
      </c>
      <c r="AR130" s="16">
        <v>0</v>
      </c>
      <c r="AS130" s="16">
        <v>0</v>
      </c>
      <c r="AT130" s="16">
        <v>0</v>
      </c>
      <c r="AU130" s="16">
        <v>0</v>
      </c>
      <c r="AV130" s="16">
        <v>0</v>
      </c>
      <c r="AW130" s="16">
        <v>0</v>
      </c>
      <c r="AX130" s="16">
        <v>0</v>
      </c>
      <c r="AY130" s="16">
        <v>0</v>
      </c>
      <c r="AZ130" s="16">
        <v>0</v>
      </c>
    </row>
    <row r="131" spans="1:52">
      <c r="A131" s="29" t="s">
        <v>40</v>
      </c>
      <c r="B131" s="16"/>
      <c r="C131" s="16">
        <v>0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3.327551475412617</v>
      </c>
      <c r="S131" s="16">
        <v>3.322208006439912</v>
      </c>
      <c r="T131" s="16">
        <v>3.3109372729074131</v>
      </c>
      <c r="U131" s="16">
        <v>3.3032942143880586</v>
      </c>
      <c r="V131" s="16">
        <v>3.2953994227567369</v>
      </c>
      <c r="W131" s="16">
        <v>3.2876977972078274</v>
      </c>
      <c r="X131" s="16">
        <v>3.2801168069547892</v>
      </c>
      <c r="Y131" s="16">
        <v>3.2726965066411657</v>
      </c>
      <c r="Z131" s="16">
        <v>3.265336418819015</v>
      </c>
      <c r="AA131" s="16">
        <v>3.2580682474754168</v>
      </c>
      <c r="AB131" s="16">
        <v>3.2508427317968844</v>
      </c>
      <c r="AC131" s="16">
        <v>3.2437398753210243</v>
      </c>
      <c r="AD131" s="16">
        <v>3.2367028930454618</v>
      </c>
      <c r="AE131" s="16">
        <v>3.2297786469393306</v>
      </c>
      <c r="AF131" s="16">
        <v>3.2229413884450464</v>
      </c>
      <c r="AG131" s="16">
        <v>3.2147822649152853</v>
      </c>
      <c r="AH131" s="16">
        <v>3.2060363999933643</v>
      </c>
      <c r="AI131" s="16">
        <v>3.1967961955041093</v>
      </c>
      <c r="AJ131" s="16">
        <v>3.186987680700982</v>
      </c>
      <c r="AK131" s="16">
        <v>3.1766631275064992</v>
      </c>
      <c r="AL131" s="16">
        <v>3.1658257020077283</v>
      </c>
      <c r="AM131" s="16">
        <v>3.154501559825603</v>
      </c>
      <c r="AN131" s="16">
        <v>3.1427261046541592</v>
      </c>
      <c r="AO131" s="16">
        <v>3.1304850762868606</v>
      </c>
      <c r="AP131" s="16">
        <v>3.1178328084879801</v>
      </c>
      <c r="AQ131" s="16">
        <v>3.1059732837837215</v>
      </c>
      <c r="AR131" s="16">
        <v>3.0943023571109816</v>
      </c>
      <c r="AS131" s="16">
        <v>3.0827683760153057</v>
      </c>
      <c r="AT131" s="16">
        <v>3.0714483399399666</v>
      </c>
      <c r="AU131" s="16">
        <v>3.0602777656621605</v>
      </c>
      <c r="AV131" s="16">
        <v>3.0492650971936808</v>
      </c>
      <c r="AW131" s="16">
        <v>3.0384655379101595</v>
      </c>
      <c r="AX131" s="16">
        <v>3.0278091386452055</v>
      </c>
      <c r="AY131" s="16">
        <v>3.0172435972593776</v>
      </c>
      <c r="AZ131" s="16">
        <v>3.0068702365399065</v>
      </c>
    </row>
    <row r="132" spans="1:52">
      <c r="A132" s="29" t="s">
        <v>41</v>
      </c>
      <c r="B132" s="16"/>
      <c r="C132" s="16">
        <v>0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  <c r="AK132" s="16">
        <v>0</v>
      </c>
      <c r="AL132" s="16">
        <v>0</v>
      </c>
      <c r="AM132" s="16">
        <v>0</v>
      </c>
      <c r="AN132" s="16">
        <v>0</v>
      </c>
      <c r="AO132" s="16">
        <v>0</v>
      </c>
      <c r="AP132" s="16">
        <v>0</v>
      </c>
      <c r="AQ132" s="16">
        <v>0</v>
      </c>
      <c r="AR132" s="16">
        <v>0</v>
      </c>
      <c r="AS132" s="16">
        <v>0</v>
      </c>
      <c r="AT132" s="16">
        <v>0</v>
      </c>
      <c r="AU132" s="16">
        <v>0</v>
      </c>
      <c r="AV132" s="16">
        <v>0</v>
      </c>
      <c r="AW132" s="16">
        <v>0</v>
      </c>
      <c r="AX132" s="16">
        <v>0</v>
      </c>
      <c r="AY132" s="16">
        <v>0</v>
      </c>
      <c r="AZ132" s="16">
        <v>0</v>
      </c>
    </row>
    <row r="133" spans="1:52">
      <c r="A133" s="29" t="s">
        <v>52</v>
      </c>
      <c r="B133" s="16"/>
      <c r="C133" s="16">
        <v>0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  <c r="AK133" s="16">
        <v>0</v>
      </c>
      <c r="AL133" s="16">
        <v>0</v>
      </c>
      <c r="AM133" s="16">
        <v>0</v>
      </c>
      <c r="AN133" s="16">
        <v>0</v>
      </c>
      <c r="AO133" s="16">
        <v>0</v>
      </c>
      <c r="AP133" s="16">
        <v>0</v>
      </c>
      <c r="AQ133" s="16">
        <v>0</v>
      </c>
      <c r="AR133" s="16">
        <v>0</v>
      </c>
      <c r="AS133" s="16">
        <v>0</v>
      </c>
      <c r="AT133" s="16">
        <v>0</v>
      </c>
      <c r="AU133" s="16">
        <v>0</v>
      </c>
      <c r="AV133" s="16">
        <v>0</v>
      </c>
      <c r="AW133" s="16">
        <v>0</v>
      </c>
      <c r="AX133" s="16">
        <v>0</v>
      </c>
      <c r="AY133" s="16">
        <v>0</v>
      </c>
      <c r="AZ133" s="16">
        <v>0</v>
      </c>
    </row>
    <row r="134" spans="1:52">
      <c r="A134" s="27" t="s">
        <v>43</v>
      </c>
      <c r="B134" s="28"/>
      <c r="C134" s="28">
        <v>3.7404453554890948</v>
      </c>
      <c r="D134" s="28">
        <v>3.6836130411665291</v>
      </c>
      <c r="E134" s="28">
        <v>3.6455974269545517</v>
      </c>
      <c r="F134" s="28">
        <v>3.848890926002666</v>
      </c>
      <c r="G134" s="28">
        <v>3.6589317411141047</v>
      </c>
      <c r="H134" s="28">
        <v>3.5476378890003653</v>
      </c>
      <c r="I134" s="28">
        <v>3.5482674820667182</v>
      </c>
      <c r="J134" s="28">
        <v>3.52778995850896</v>
      </c>
      <c r="K134" s="28">
        <v>3.5060502803818219</v>
      </c>
      <c r="L134" s="28">
        <v>3.5373244047541443</v>
      </c>
      <c r="M134" s="28">
        <v>3.5533027972541613</v>
      </c>
      <c r="N134" s="28">
        <v>3.4359310409553387</v>
      </c>
      <c r="O134" s="28">
        <v>3.3893444577958038</v>
      </c>
      <c r="P134" s="28">
        <v>3.4054112140276276</v>
      </c>
      <c r="Q134" s="28">
        <v>3.3432350800428425</v>
      </c>
      <c r="R134" s="28">
        <v>3.2784019540509228</v>
      </c>
      <c r="S134" s="28">
        <v>3.2664782571996769</v>
      </c>
      <c r="T134" s="28">
        <v>3.2495086292413036</v>
      </c>
      <c r="U134" s="28">
        <v>3.2363618088906536</v>
      </c>
      <c r="V134" s="28">
        <v>3.2291359193958264</v>
      </c>
      <c r="W134" s="28">
        <v>3.2153265518214686</v>
      </c>
      <c r="X134" s="28">
        <v>3.2074524998622738</v>
      </c>
      <c r="Y134" s="28">
        <v>3.1958470697248713</v>
      </c>
      <c r="Z134" s="28">
        <v>3.1775641188101869</v>
      </c>
      <c r="AA134" s="28">
        <v>3.1538459637451783</v>
      </c>
      <c r="AB134" s="28">
        <v>3.125237074600046</v>
      </c>
      <c r="AC134" s="28">
        <v>3.0900832025121794</v>
      </c>
      <c r="AD134" s="28">
        <v>3.0502054580599069</v>
      </c>
      <c r="AE134" s="28">
        <v>3.0078337927969692</v>
      </c>
      <c r="AF134" s="28">
        <v>2.9661549871350799</v>
      </c>
      <c r="AG134" s="28">
        <v>2.9256126366409121</v>
      </c>
      <c r="AH134" s="28">
        <v>2.8897246923676643</v>
      </c>
      <c r="AI134" s="28">
        <v>2.8571543505870962</v>
      </c>
      <c r="AJ134" s="28">
        <v>2.8274176478426241</v>
      </c>
      <c r="AK134" s="28">
        <v>2.800543755111605</v>
      </c>
      <c r="AL134" s="28">
        <v>2.7756732130126225</v>
      </c>
      <c r="AM134" s="28">
        <v>2.7535764060556338</v>
      </c>
      <c r="AN134" s="28">
        <v>2.7320585729613214</v>
      </c>
      <c r="AO134" s="28">
        <v>2.7115673581354076</v>
      </c>
      <c r="AP134" s="28">
        <v>2.6913563527822992</v>
      </c>
      <c r="AQ134" s="28">
        <v>2.6733853093244808</v>
      </c>
      <c r="AR134" s="28">
        <v>2.6561558728977088</v>
      </c>
      <c r="AS134" s="28">
        <v>2.6390824798737635</v>
      </c>
      <c r="AT134" s="28">
        <v>2.6227723014950142</v>
      </c>
      <c r="AU134" s="28">
        <v>2.6077480425303672</v>
      </c>
      <c r="AV134" s="28">
        <v>2.5924526072223131</v>
      </c>
      <c r="AW134" s="28">
        <v>2.5777240193680613</v>
      </c>
      <c r="AX134" s="28">
        <v>2.5630928556782706</v>
      </c>
      <c r="AY134" s="28">
        <v>2.5495741124625075</v>
      </c>
      <c r="AZ134" s="28">
        <v>2.5348496256597066</v>
      </c>
    </row>
    <row r="135" spans="1:52">
      <c r="A135" s="29" t="s">
        <v>44</v>
      </c>
      <c r="B135" s="16"/>
      <c r="C135" s="16">
        <v>3.7404453554890948</v>
      </c>
      <c r="D135" s="16">
        <v>3.6836130411665291</v>
      </c>
      <c r="E135" s="16">
        <v>3.6455974269545517</v>
      </c>
      <c r="F135" s="16">
        <v>3.848890926002666</v>
      </c>
      <c r="G135" s="16">
        <v>3.6589317411141047</v>
      </c>
      <c r="H135" s="16">
        <v>3.5476378890003653</v>
      </c>
      <c r="I135" s="16">
        <v>3.5482674820667182</v>
      </c>
      <c r="J135" s="16">
        <v>3.52778995850896</v>
      </c>
      <c r="K135" s="16">
        <v>3.5060502803818219</v>
      </c>
      <c r="L135" s="16">
        <v>3.5373244047541443</v>
      </c>
      <c r="M135" s="16">
        <v>3.5533027972541613</v>
      </c>
      <c r="N135" s="16">
        <v>3.4359310409553387</v>
      </c>
      <c r="O135" s="16">
        <v>3.3893444577958038</v>
      </c>
      <c r="P135" s="16">
        <v>3.4054112140276276</v>
      </c>
      <c r="Q135" s="16">
        <v>3.3432350800428425</v>
      </c>
      <c r="R135" s="16">
        <v>3.2785442605028581</v>
      </c>
      <c r="S135" s="16">
        <v>3.2668019436231579</v>
      </c>
      <c r="T135" s="16">
        <v>3.2500700479272981</v>
      </c>
      <c r="U135" s="16">
        <v>3.2376784552298141</v>
      </c>
      <c r="V135" s="16">
        <v>3.2309313748633595</v>
      </c>
      <c r="W135" s="16">
        <v>3.2189373996641626</v>
      </c>
      <c r="X135" s="16">
        <v>3.2145405928590045</v>
      </c>
      <c r="Y135" s="16">
        <v>3.2093124173973959</v>
      </c>
      <c r="Z135" s="16">
        <v>3.2009778533177649</v>
      </c>
      <c r="AA135" s="16">
        <v>3.190963006681431</v>
      </c>
      <c r="AB135" s="16">
        <v>3.1810899179895324</v>
      </c>
      <c r="AC135" s="16">
        <v>3.1694234522351765</v>
      </c>
      <c r="AD135" s="16">
        <v>3.1566297740897387</v>
      </c>
      <c r="AE135" s="16">
        <v>3.1428625647292678</v>
      </c>
      <c r="AF135" s="16">
        <v>3.1291876826072977</v>
      </c>
      <c r="AG135" s="16">
        <v>3.1138636434415479</v>
      </c>
      <c r="AH135" s="16">
        <v>3.0990975154736033</v>
      </c>
      <c r="AI135" s="16">
        <v>3.0840279343101114</v>
      </c>
      <c r="AJ135" s="16">
        <v>3.0681192679316616</v>
      </c>
      <c r="AK135" s="16">
        <v>3.0511656772928664</v>
      </c>
      <c r="AL135" s="16">
        <v>3.0332115385735614</v>
      </c>
      <c r="AM135" s="16">
        <v>3.0151265593307857</v>
      </c>
      <c r="AN135" s="16">
        <v>2.9958318831852404</v>
      </c>
      <c r="AO135" s="16">
        <v>2.9757292040079006</v>
      </c>
      <c r="AP135" s="16">
        <v>2.9550013690489991</v>
      </c>
      <c r="AQ135" s="16">
        <v>2.9352147590468007</v>
      </c>
      <c r="AR135" s="16">
        <v>2.9159009859923271</v>
      </c>
      <c r="AS135" s="16">
        <v>2.89707747254996</v>
      </c>
      <c r="AT135" s="16">
        <v>2.8783883507238341</v>
      </c>
      <c r="AU135" s="16">
        <v>2.8606265098216825</v>
      </c>
      <c r="AV135" s="16">
        <v>2.8429474833027708</v>
      </c>
      <c r="AW135" s="16">
        <v>2.825497333012045</v>
      </c>
      <c r="AX135" s="16">
        <v>2.8080432788088432</v>
      </c>
      <c r="AY135" s="16">
        <v>2.7916915778461511</v>
      </c>
      <c r="AZ135" s="16">
        <v>2.7745929241873992</v>
      </c>
    </row>
    <row r="136" spans="1:52">
      <c r="A136" s="29" t="s">
        <v>45</v>
      </c>
      <c r="B136" s="16"/>
      <c r="C136" s="16">
        <v>0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0</v>
      </c>
      <c r="R136" s="16">
        <v>1.9261564901536439</v>
      </c>
      <c r="S136" s="16">
        <v>1.9237910021985118</v>
      </c>
      <c r="T136" s="16">
        <v>1.9184318860834406</v>
      </c>
      <c r="U136" s="16">
        <v>1.9145940560568095</v>
      </c>
      <c r="V136" s="16">
        <v>1.9111652019573337</v>
      </c>
      <c r="W136" s="16">
        <v>1.9092409603675338</v>
      </c>
      <c r="X136" s="16">
        <v>1.9050163623945391</v>
      </c>
      <c r="Y136" s="16">
        <v>1.9015883916889929</v>
      </c>
      <c r="Z136" s="16">
        <v>1.8981916887519961</v>
      </c>
      <c r="AA136" s="16">
        <v>1.8948305315509055</v>
      </c>
      <c r="AB136" s="16">
        <v>1.891494810394599</v>
      </c>
      <c r="AC136" s="16">
        <v>1.8882122874239389</v>
      </c>
      <c r="AD136" s="16">
        <v>1.8849657268721249</v>
      </c>
      <c r="AE136" s="16">
        <v>1.881771873596993</v>
      </c>
      <c r="AF136" s="16">
        <v>1.8786239626246528</v>
      </c>
      <c r="AG136" s="16">
        <v>1.8748579113859896</v>
      </c>
      <c r="AH136" s="16">
        <v>1.8709037031500053</v>
      </c>
      <c r="AI136" s="16">
        <v>1.866834018011611</v>
      </c>
      <c r="AJ136" s="16">
        <v>1.8625391531164712</v>
      </c>
      <c r="AK136" s="16">
        <v>1.8580481413031262</v>
      </c>
      <c r="AL136" s="16">
        <v>1.8533798514589575</v>
      </c>
      <c r="AM136" s="16">
        <v>1.848513778091363</v>
      </c>
      <c r="AN136" s="16">
        <v>1.8434939639517971</v>
      </c>
      <c r="AO136" s="16">
        <v>1.8382687250393026</v>
      </c>
      <c r="AP136" s="16">
        <v>1.8328934192397286</v>
      </c>
      <c r="AQ136" s="16">
        <v>1.8278505313269571</v>
      </c>
      <c r="AR136" s="16">
        <v>1.8229232681939824</v>
      </c>
      <c r="AS136" s="16">
        <v>1.8180358955898235</v>
      </c>
      <c r="AT136" s="16">
        <v>1.8132200753267602</v>
      </c>
      <c r="AU136" s="16">
        <v>1.808488285456828</v>
      </c>
      <c r="AV136" s="16">
        <v>1.8038256105547033</v>
      </c>
      <c r="AW136" s="16">
        <v>1.7992259435556504</v>
      </c>
      <c r="AX136" s="16">
        <v>1.794700998063844</v>
      </c>
      <c r="AY136" s="16">
        <v>1.7902061994917278</v>
      </c>
      <c r="AZ136" s="16">
        <v>1.7857883850503034</v>
      </c>
    </row>
    <row r="137" spans="1:52">
      <c r="A137" s="29" t="s">
        <v>46</v>
      </c>
      <c r="B137" s="16"/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</v>
      </c>
      <c r="AR137" s="16">
        <v>0</v>
      </c>
      <c r="AS137" s="16">
        <v>0</v>
      </c>
      <c r="AT137" s="16">
        <v>0</v>
      </c>
      <c r="AU137" s="16">
        <v>0</v>
      </c>
      <c r="AV137" s="16">
        <v>0</v>
      </c>
      <c r="AW137" s="16">
        <v>0</v>
      </c>
      <c r="AX137" s="16">
        <v>0</v>
      </c>
      <c r="AY137" s="16">
        <v>0</v>
      </c>
      <c r="AZ137" s="16">
        <v>0</v>
      </c>
    </row>
    <row r="138" spans="1:52">
      <c r="A138" s="29" t="s">
        <v>53</v>
      </c>
      <c r="B138" s="16"/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</v>
      </c>
      <c r="AR138" s="16">
        <v>0</v>
      </c>
      <c r="AS138" s="16">
        <v>0</v>
      </c>
      <c r="AT138" s="16">
        <v>0</v>
      </c>
      <c r="AU138" s="16">
        <v>0</v>
      </c>
      <c r="AV138" s="16">
        <v>0</v>
      </c>
      <c r="AW138" s="16">
        <v>0</v>
      </c>
      <c r="AX138" s="16">
        <v>0</v>
      </c>
      <c r="AY138" s="16">
        <v>0</v>
      </c>
      <c r="AZ138" s="16">
        <v>0</v>
      </c>
    </row>
    <row r="139" spans="1:52">
      <c r="A139" s="27" t="s">
        <v>47</v>
      </c>
      <c r="B139" s="28"/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3.680301502950091</v>
      </c>
      <c r="S139" s="28">
        <v>3.674194445222779</v>
      </c>
      <c r="T139" s="28">
        <v>3.6590366928068705</v>
      </c>
      <c r="U139" s="28">
        <v>3.648626916862868</v>
      </c>
      <c r="V139" s="28">
        <v>3.6176129741630922</v>
      </c>
      <c r="W139" s="28">
        <v>3.617722319161055</v>
      </c>
      <c r="X139" s="28">
        <v>3.6069678357518522</v>
      </c>
      <c r="Y139" s="28">
        <v>3.6112820224622868</v>
      </c>
      <c r="Z139" s="28">
        <v>3.599721605583051</v>
      </c>
      <c r="AA139" s="28">
        <v>3.5818381388144789</v>
      </c>
      <c r="AB139" s="28">
        <v>3.5710050552859709</v>
      </c>
      <c r="AC139" s="28">
        <v>3.5564967733619013</v>
      </c>
      <c r="AD139" s="28">
        <v>3.542040451684517</v>
      </c>
      <c r="AE139" s="28">
        <v>3.5384915642571975</v>
      </c>
      <c r="AF139" s="28">
        <v>3.5110085993496547</v>
      </c>
      <c r="AG139" s="28">
        <v>3.4949346425148535</v>
      </c>
      <c r="AH139" s="28">
        <v>3.4795257237068111</v>
      </c>
      <c r="AI139" s="28">
        <v>3.4644785646539056</v>
      </c>
      <c r="AJ139" s="28">
        <v>3.4496060311804753</v>
      </c>
      <c r="AK139" s="28">
        <v>3.4347305558210572</v>
      </c>
      <c r="AL139" s="28">
        <v>3.4200900801400187</v>
      </c>
      <c r="AM139" s="28">
        <v>3.4053518469068704</v>
      </c>
      <c r="AN139" s="28">
        <v>3.3909059042755181</v>
      </c>
      <c r="AO139" s="28">
        <v>3.3765695981758181</v>
      </c>
      <c r="AP139" s="28">
        <v>3.3623780980709603</v>
      </c>
      <c r="AQ139" s="28">
        <v>3.3491421612935204</v>
      </c>
      <c r="AR139" s="28">
        <v>3.3365760520837382</v>
      </c>
      <c r="AS139" s="28">
        <v>3.3244853606881635</v>
      </c>
      <c r="AT139" s="28">
        <v>3.3128922514584986</v>
      </c>
      <c r="AU139" s="28">
        <v>3.3016417381354222</v>
      </c>
      <c r="AV139" s="28">
        <v>3.2908752165256225</v>
      </c>
      <c r="AW139" s="28">
        <v>3.2804773985380495</v>
      </c>
      <c r="AX139" s="28">
        <v>3.2703895132307643</v>
      </c>
      <c r="AY139" s="28">
        <v>3.2605807874591526</v>
      </c>
      <c r="AZ139" s="28">
        <v>3.2511134321200319</v>
      </c>
    </row>
    <row r="140" spans="1:52">
      <c r="A140" s="29" t="s">
        <v>48</v>
      </c>
      <c r="B140" s="16"/>
      <c r="C140" s="16">
        <v>0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3.4784008248594911</v>
      </c>
      <c r="S140" s="16">
        <v>3.4746562203978546</v>
      </c>
      <c r="T140" s="16">
        <v>3.466993347445336</v>
      </c>
      <c r="U140" s="16">
        <v>3.4609561502712562</v>
      </c>
      <c r="V140" s="16">
        <v>3.4554197581005726</v>
      </c>
      <c r="W140" s="16">
        <v>3.4528586632193892</v>
      </c>
      <c r="X140" s="16">
        <v>3.4454769498930036</v>
      </c>
      <c r="Y140" s="16">
        <v>3.4372149869137236</v>
      </c>
      <c r="Z140" s="16">
        <v>3.4317991972153497</v>
      </c>
      <c r="AA140" s="16">
        <v>3.4269004944659764</v>
      </c>
      <c r="AB140" s="16">
        <v>3.421060485917657</v>
      </c>
      <c r="AC140" s="16">
        <v>3.4161468577035099</v>
      </c>
      <c r="AD140" s="16">
        <v>3.4187152001469561</v>
      </c>
      <c r="AE140" s="16">
        <v>3.4195736255836593</v>
      </c>
      <c r="AF140" s="16">
        <v>3.4009032946695732</v>
      </c>
      <c r="AG140" s="16">
        <v>3.3932203734216664</v>
      </c>
      <c r="AH140" s="16">
        <v>3.3858766799619486</v>
      </c>
      <c r="AI140" s="16">
        <v>3.3782802868267265</v>
      </c>
      <c r="AJ140" s="16">
        <v>3.3703091297897978</v>
      </c>
      <c r="AK140" s="16">
        <v>3.3619422197088329</v>
      </c>
      <c r="AL140" s="16">
        <v>3.3531970541786249</v>
      </c>
      <c r="AM140" s="16">
        <v>3.3440867471903184</v>
      </c>
      <c r="AN140" s="16">
        <v>3.3346382480814625</v>
      </c>
      <c r="AO140" s="16">
        <v>3.3248453616445204</v>
      </c>
      <c r="AP140" s="16">
        <v>3.3147476109572107</v>
      </c>
      <c r="AQ140" s="16">
        <v>3.3053022612512772</v>
      </c>
      <c r="AR140" s="16">
        <v>3.2960174852883957</v>
      </c>
      <c r="AS140" s="16">
        <v>3.2868456673949784</v>
      </c>
      <c r="AT140" s="16">
        <v>3.2778591799351622</v>
      </c>
      <c r="AU140" s="16">
        <v>3.2689921087288281</v>
      </c>
      <c r="AV140" s="16">
        <v>3.260284549597753</v>
      </c>
      <c r="AW140" s="16">
        <v>3.2517461271605512</v>
      </c>
      <c r="AX140" s="16">
        <v>3.243304744658341</v>
      </c>
      <c r="AY140" s="16">
        <v>3.234965583461797</v>
      </c>
      <c r="AZ140" s="16">
        <v>3.2267838695120474</v>
      </c>
    </row>
    <row r="141" spans="1:52">
      <c r="A141" s="29" t="s">
        <v>54</v>
      </c>
      <c r="B141" s="16"/>
      <c r="C141" s="16">
        <v>0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3.692377742888957</v>
      </c>
      <c r="S141" s="16">
        <v>3.6884093924104491</v>
      </c>
      <c r="T141" s="16">
        <v>3.679067157064162</v>
      </c>
      <c r="U141" s="16">
        <v>3.6727426350998575</v>
      </c>
      <c r="V141" s="16">
        <v>3.6663128290380533</v>
      </c>
      <c r="W141" s="16">
        <v>3.6676459279108218</v>
      </c>
      <c r="X141" s="16">
        <v>3.6566159719716569</v>
      </c>
      <c r="Y141" s="16">
        <v>3.6498645082144283</v>
      </c>
      <c r="Z141" s="16">
        <v>3.6432004670666425</v>
      </c>
      <c r="AA141" s="16">
        <v>3.637199133842409</v>
      </c>
      <c r="AB141" s="16">
        <v>3.6320468326631139</v>
      </c>
      <c r="AC141" s="16">
        <v>3.6265668085857481</v>
      </c>
      <c r="AD141" s="16">
        <v>3.6282154723990319</v>
      </c>
      <c r="AE141" s="16">
        <v>3.6302964157096578</v>
      </c>
      <c r="AF141" s="16">
        <v>3.6114106297418029</v>
      </c>
      <c r="AG141" s="16">
        <v>3.6039677715609528</v>
      </c>
      <c r="AH141" s="16">
        <v>3.5969775505717352</v>
      </c>
      <c r="AI141" s="16">
        <v>3.5898778744577173</v>
      </c>
      <c r="AJ141" s="16">
        <v>3.5824278064693535</v>
      </c>
      <c r="AK141" s="16">
        <v>3.5746629947894379</v>
      </c>
      <c r="AL141" s="16">
        <v>3.5666203305391222</v>
      </c>
      <c r="AM141" s="16">
        <v>3.5582885944603464</v>
      </c>
      <c r="AN141" s="16">
        <v>3.5497187836523829</v>
      </c>
      <c r="AO141" s="16">
        <v>3.5408323915309863</v>
      </c>
      <c r="AP141" s="16">
        <v>3.5317058342165177</v>
      </c>
      <c r="AQ141" s="16">
        <v>3.5231905641151866</v>
      </c>
      <c r="AR141" s="16">
        <v>3.5148629884721871</v>
      </c>
      <c r="AS141" s="16">
        <v>3.5066089657157371</v>
      </c>
      <c r="AT141" s="16">
        <v>3.4985378062468198</v>
      </c>
      <c r="AU141" s="16">
        <v>3.4905828838220052</v>
      </c>
      <c r="AV141" s="16">
        <v>3.4827458923297199</v>
      </c>
      <c r="AW141" s="16">
        <v>3.4750483233945499</v>
      </c>
      <c r="AX141" s="16">
        <v>3.4674711604052995</v>
      </c>
      <c r="AY141" s="16">
        <v>3.4599743523282966</v>
      </c>
      <c r="AZ141" s="16">
        <v>3.4525880844915759</v>
      </c>
    </row>
    <row r="142" spans="1:52">
      <c r="A142" s="25" t="s">
        <v>57</v>
      </c>
      <c r="B142" s="26"/>
      <c r="C142" s="26">
        <v>38.509907889283618</v>
      </c>
      <c r="D142" s="26">
        <v>38.18148079070702</v>
      </c>
      <c r="E142" s="26">
        <v>38.348251817433415</v>
      </c>
      <c r="F142" s="26">
        <v>38.300634548846162</v>
      </c>
      <c r="G142" s="26">
        <v>38.233353740955351</v>
      </c>
      <c r="H142" s="26">
        <v>37.849503022025857</v>
      </c>
      <c r="I142" s="26">
        <v>37.781589938864514</v>
      </c>
      <c r="J142" s="26">
        <v>37.348122247476304</v>
      </c>
      <c r="K142" s="26">
        <v>37.69059418003993</v>
      </c>
      <c r="L142" s="26">
        <v>37.496596493119377</v>
      </c>
      <c r="M142" s="26">
        <v>37.311045543480695</v>
      </c>
      <c r="N142" s="26">
        <v>36.975740422052617</v>
      </c>
      <c r="O142" s="26">
        <v>36.603169659907188</v>
      </c>
      <c r="P142" s="26">
        <v>36.237867484092007</v>
      </c>
      <c r="Q142" s="26">
        <v>36.201716203230539</v>
      </c>
      <c r="R142" s="26">
        <v>35.910590764820277</v>
      </c>
      <c r="S142" s="26">
        <v>35.619840759168049</v>
      </c>
      <c r="T142" s="26">
        <v>35.307666089636768</v>
      </c>
      <c r="U142" s="26">
        <v>35.020994380484765</v>
      </c>
      <c r="V142" s="26">
        <v>34.785249453790811</v>
      </c>
      <c r="W142" s="26">
        <v>34.510580307276754</v>
      </c>
      <c r="X142" s="26">
        <v>34.23545310070574</v>
      </c>
      <c r="Y142" s="26">
        <v>33.984352964237381</v>
      </c>
      <c r="Z142" s="26">
        <v>33.697212417725282</v>
      </c>
      <c r="AA142" s="26">
        <v>33.420962974922247</v>
      </c>
      <c r="AB142" s="26">
        <v>33.158992528263475</v>
      </c>
      <c r="AC142" s="26">
        <v>32.883133651236648</v>
      </c>
      <c r="AD142" s="26">
        <v>32.623512700902182</v>
      </c>
      <c r="AE142" s="26">
        <v>32.374036163511498</v>
      </c>
      <c r="AF142" s="26">
        <v>32.122109080207245</v>
      </c>
      <c r="AG142" s="26">
        <v>31.815616613679293</v>
      </c>
      <c r="AH142" s="26">
        <v>31.482253154376615</v>
      </c>
      <c r="AI142" s="26">
        <v>31.120073463441408</v>
      </c>
      <c r="AJ142" s="26">
        <v>30.747050017432557</v>
      </c>
      <c r="AK142" s="26">
        <v>30.356027368714571</v>
      </c>
      <c r="AL142" s="26">
        <v>29.949208843365923</v>
      </c>
      <c r="AM142" s="26">
        <v>29.52995419272046</v>
      </c>
      <c r="AN142" s="26">
        <v>29.101257190090948</v>
      </c>
      <c r="AO142" s="26">
        <v>28.668289206586284</v>
      </c>
      <c r="AP142" s="26">
        <v>28.226865031030783</v>
      </c>
      <c r="AQ142" s="26">
        <v>27.830051840158241</v>
      </c>
      <c r="AR142" s="26">
        <v>27.453415474721041</v>
      </c>
      <c r="AS142" s="26">
        <v>27.088575428421038</v>
      </c>
      <c r="AT142" s="26">
        <v>26.744367152289492</v>
      </c>
      <c r="AU142" s="26">
        <v>26.411457253038613</v>
      </c>
      <c r="AV142" s="26">
        <v>26.099971864274732</v>
      </c>
      <c r="AW142" s="26">
        <v>25.805086017007554</v>
      </c>
      <c r="AX142" s="26">
        <v>25.533897194920147</v>
      </c>
      <c r="AY142" s="26">
        <v>25.275617575307979</v>
      </c>
      <c r="AZ142" s="26">
        <v>25.041775169714729</v>
      </c>
    </row>
    <row r="143" spans="1:52">
      <c r="A143" s="27" t="s">
        <v>38</v>
      </c>
      <c r="B143" s="28"/>
      <c r="C143" s="28">
        <v>38.509907889283618</v>
      </c>
      <c r="D143" s="28">
        <v>38.18148079070702</v>
      </c>
      <c r="E143" s="28">
        <v>38.348251817433415</v>
      </c>
      <c r="F143" s="28">
        <v>38.300634548846162</v>
      </c>
      <c r="G143" s="28">
        <v>38.233353740955351</v>
      </c>
      <c r="H143" s="28">
        <v>37.849503022025857</v>
      </c>
      <c r="I143" s="28">
        <v>37.781589938864514</v>
      </c>
      <c r="J143" s="28">
        <v>37.348122247476304</v>
      </c>
      <c r="K143" s="28">
        <v>37.69059418003993</v>
      </c>
      <c r="L143" s="28">
        <v>37.496596493119377</v>
      </c>
      <c r="M143" s="28">
        <v>37.311045543480695</v>
      </c>
      <c r="N143" s="28">
        <v>36.975740422052617</v>
      </c>
      <c r="O143" s="28">
        <v>36.603169659907188</v>
      </c>
      <c r="P143" s="28">
        <v>36.237867484092007</v>
      </c>
      <c r="Q143" s="28">
        <v>36.201716203230539</v>
      </c>
      <c r="R143" s="28">
        <v>35.910937435797081</v>
      </c>
      <c r="S143" s="28">
        <v>35.620273178141652</v>
      </c>
      <c r="T143" s="28">
        <v>35.308308396167632</v>
      </c>
      <c r="U143" s="28">
        <v>35.021846250950475</v>
      </c>
      <c r="V143" s="28">
        <v>34.786309369046805</v>
      </c>
      <c r="W143" s="28">
        <v>34.510612881803638</v>
      </c>
      <c r="X143" s="28">
        <v>34.23545310070574</v>
      </c>
      <c r="Y143" s="28">
        <v>33.984352964237381</v>
      </c>
      <c r="Z143" s="28">
        <v>33.697212417725282</v>
      </c>
      <c r="AA143" s="28">
        <v>33.420989676861254</v>
      </c>
      <c r="AB143" s="28">
        <v>33.159018325238065</v>
      </c>
      <c r="AC143" s="28">
        <v>32.88320253759094</v>
      </c>
      <c r="AD143" s="28">
        <v>32.623745447496212</v>
      </c>
      <c r="AE143" s="28">
        <v>32.376178755657286</v>
      </c>
      <c r="AF143" s="28">
        <v>32.139040329153694</v>
      </c>
      <c r="AG143" s="28">
        <v>31.858068683191178</v>
      </c>
      <c r="AH143" s="28">
        <v>31.553486673159945</v>
      </c>
      <c r="AI143" s="28">
        <v>31.222446556786331</v>
      </c>
      <c r="AJ143" s="28">
        <v>30.883250152086486</v>
      </c>
      <c r="AK143" s="28">
        <v>30.526833997079198</v>
      </c>
      <c r="AL143" s="28">
        <v>30.157145408068789</v>
      </c>
      <c r="AM143" s="28">
        <v>29.775920271912977</v>
      </c>
      <c r="AN143" s="28">
        <v>29.385619758658944</v>
      </c>
      <c r="AO143" s="28">
        <v>28.990783510041116</v>
      </c>
      <c r="AP143" s="28">
        <v>28.588382782360696</v>
      </c>
      <c r="AQ143" s="28">
        <v>28.232173310226916</v>
      </c>
      <c r="AR143" s="28">
        <v>27.899616749575056</v>
      </c>
      <c r="AS143" s="28">
        <v>27.579526687482325</v>
      </c>
      <c r="AT143" s="28">
        <v>27.281545713570146</v>
      </c>
      <c r="AU143" s="28">
        <v>26.996919986211569</v>
      </c>
      <c r="AV143" s="28">
        <v>26.732263973283857</v>
      </c>
      <c r="AW143" s="28">
        <v>26.486730698957938</v>
      </c>
      <c r="AX143" s="28">
        <v>26.263896100287369</v>
      </c>
      <c r="AY143" s="28">
        <v>26.055166192175761</v>
      </c>
      <c r="AZ143" s="28">
        <v>25.868349754840569</v>
      </c>
    </row>
    <row r="144" spans="1:52">
      <c r="A144" s="29" t="s">
        <v>40</v>
      </c>
      <c r="B144" s="16"/>
      <c r="C144" s="16">
        <v>38.509907889283618</v>
      </c>
      <c r="D144" s="16">
        <v>38.18148079070702</v>
      </c>
      <c r="E144" s="16">
        <v>38.348251817433415</v>
      </c>
      <c r="F144" s="16">
        <v>38.300634548846162</v>
      </c>
      <c r="G144" s="16">
        <v>38.233353740955351</v>
      </c>
      <c r="H144" s="16">
        <v>37.849503022025857</v>
      </c>
      <c r="I144" s="16">
        <v>37.781589938864514</v>
      </c>
      <c r="J144" s="16">
        <v>37.348122247476304</v>
      </c>
      <c r="K144" s="16">
        <v>37.69059418003993</v>
      </c>
      <c r="L144" s="16">
        <v>37.496596493119377</v>
      </c>
      <c r="M144" s="16">
        <v>37.311045543480695</v>
      </c>
      <c r="N144" s="16">
        <v>36.975740422052617</v>
      </c>
      <c r="O144" s="16">
        <v>36.603169659907188</v>
      </c>
      <c r="P144" s="16">
        <v>36.237867484092007</v>
      </c>
      <c r="Q144" s="16">
        <v>36.201716203230539</v>
      </c>
      <c r="R144" s="16">
        <v>35.910406242834931</v>
      </c>
      <c r="S144" s="16">
        <v>35.619655333800523</v>
      </c>
      <c r="T144" s="16">
        <v>35.30745515954311</v>
      </c>
      <c r="U144" s="16">
        <v>35.020815206151944</v>
      </c>
      <c r="V144" s="16">
        <v>34.785080927224392</v>
      </c>
      <c r="W144" s="16">
        <v>34.509015610897031</v>
      </c>
      <c r="X144" s="16">
        <v>34.233299567864961</v>
      </c>
      <c r="Y144" s="16">
        <v>33.981716971083522</v>
      </c>
      <c r="Z144" s="16">
        <v>33.693838961211725</v>
      </c>
      <c r="AA144" s="16">
        <v>33.416748418952984</v>
      </c>
      <c r="AB144" s="16">
        <v>33.153647454477444</v>
      </c>
      <c r="AC144" s="16">
        <v>32.876416014064539</v>
      </c>
      <c r="AD144" s="16">
        <v>32.615192468682132</v>
      </c>
      <c r="AE144" s="16">
        <v>32.36545707410405</v>
      </c>
      <c r="AF144" s="16">
        <v>32.125503323654364</v>
      </c>
      <c r="AG144" s="16">
        <v>31.841059644207217</v>
      </c>
      <c r="AH144" s="16">
        <v>31.532011667484621</v>
      </c>
      <c r="AI144" s="16">
        <v>31.195439095732048</v>
      </c>
      <c r="AJ144" s="16">
        <v>30.849169908636561</v>
      </c>
      <c r="AK144" s="16">
        <v>30.484022228063207</v>
      </c>
      <c r="AL144" s="16">
        <v>30.10311129021898</v>
      </c>
      <c r="AM144" s="16">
        <v>29.708343239359689</v>
      </c>
      <c r="AN144" s="16">
        <v>29.300759245490259</v>
      </c>
      <c r="AO144" s="16">
        <v>28.885340035594272</v>
      </c>
      <c r="AP144" s="16">
        <v>28.456762136426548</v>
      </c>
      <c r="AQ144" s="16">
        <v>28.07044408762226</v>
      </c>
      <c r="AR144" s="16">
        <v>27.700281308983197</v>
      </c>
      <c r="AS144" s="16">
        <v>27.336778083087804</v>
      </c>
      <c r="AT144" s="16">
        <v>26.985378910277909</v>
      </c>
      <c r="AU144" s="16">
        <v>26.640913422602829</v>
      </c>
      <c r="AV144" s="16">
        <v>26.304394412632412</v>
      </c>
      <c r="AW144" s="16">
        <v>25.980518877862362</v>
      </c>
      <c r="AX144" s="16">
        <v>25.666232312827773</v>
      </c>
      <c r="AY144" s="16">
        <v>25.360460825463505</v>
      </c>
      <c r="AZ144" s="16">
        <v>25.063475858895476</v>
      </c>
    </row>
    <row r="145" spans="1:52">
      <c r="A145" s="29" t="s">
        <v>41</v>
      </c>
      <c r="B145" s="16"/>
      <c r="C145" s="16">
        <v>0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38.049160705255431</v>
      </c>
      <c r="S145" s="16">
        <v>37.798417640618283</v>
      </c>
      <c r="T145" s="16">
        <v>37.519560156839582</v>
      </c>
      <c r="U145" s="16">
        <v>37.284350972839341</v>
      </c>
      <c r="V145" s="16">
        <v>37.082254433620442</v>
      </c>
      <c r="W145" s="16">
        <v>36.88293795307839</v>
      </c>
      <c r="X145" s="16">
        <v>36.643016048610271</v>
      </c>
      <c r="Y145" s="16">
        <v>36.429970360905166</v>
      </c>
      <c r="Z145" s="16">
        <v>36.215263387009436</v>
      </c>
      <c r="AA145" s="16">
        <v>36.022163130386524</v>
      </c>
      <c r="AB145" s="16">
        <v>35.793329507674855</v>
      </c>
      <c r="AC145" s="16">
        <v>35.587348374994505</v>
      </c>
      <c r="AD145" s="16">
        <v>35.368765077645051</v>
      </c>
      <c r="AE145" s="16">
        <v>35.154916522439507</v>
      </c>
      <c r="AF145" s="16">
        <v>34.939349878874154</v>
      </c>
      <c r="AG145" s="16">
        <v>34.682449067428458</v>
      </c>
      <c r="AH145" s="16">
        <v>34.407607202603572</v>
      </c>
      <c r="AI145" s="16">
        <v>34.111424965418237</v>
      </c>
      <c r="AJ145" s="16">
        <v>33.794349207946134</v>
      </c>
      <c r="AK145" s="16">
        <v>33.45524661450137</v>
      </c>
      <c r="AL145" s="16">
        <v>33.098744243680869</v>
      </c>
      <c r="AM145" s="16">
        <v>32.720819781503486</v>
      </c>
      <c r="AN145" s="16">
        <v>32.328339629668626</v>
      </c>
      <c r="AO145" s="16">
        <v>31.915285446631781</v>
      </c>
      <c r="AP145" s="16">
        <v>31.49220421843388</v>
      </c>
      <c r="AQ145" s="16">
        <v>31.093411220834419</v>
      </c>
      <c r="AR145" s="16">
        <v>30.708355114814914</v>
      </c>
      <c r="AS145" s="16">
        <v>30.324034221100053</v>
      </c>
      <c r="AT145" s="16">
        <v>29.952498083516613</v>
      </c>
      <c r="AU145" s="16">
        <v>29.581057148617074</v>
      </c>
      <c r="AV145" s="16">
        <v>29.222635385183079</v>
      </c>
      <c r="AW145" s="16">
        <v>28.866068967420141</v>
      </c>
      <c r="AX145" s="16">
        <v>28.523195326393449</v>
      </c>
      <c r="AY145" s="16">
        <v>28.182308379355309</v>
      </c>
      <c r="AZ145" s="16">
        <v>27.854581171993278</v>
      </c>
    </row>
    <row r="146" spans="1:52">
      <c r="A146" s="29" t="s">
        <v>58</v>
      </c>
      <c r="B146" s="16"/>
      <c r="C146" s="16">
        <v>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39.8616614449422</v>
      </c>
      <c r="S146" s="16">
        <v>39.59776072730422</v>
      </c>
      <c r="T146" s="16">
        <v>39.288565612408142</v>
      </c>
      <c r="U146" s="16">
        <v>39.06065404537906</v>
      </c>
      <c r="V146" s="16">
        <v>38.834267173715858</v>
      </c>
      <c r="W146" s="16">
        <v>38.603780201432869</v>
      </c>
      <c r="X146" s="16">
        <v>38.372009379603661</v>
      </c>
      <c r="Y146" s="16">
        <v>38.148516374731585</v>
      </c>
      <c r="Z146" s="16">
        <v>37.923056810563466</v>
      </c>
      <c r="AA146" s="16">
        <v>37.697390328197997</v>
      </c>
      <c r="AB146" s="16">
        <v>37.472256378702291</v>
      </c>
      <c r="AC146" s="16">
        <v>37.246946590222294</v>
      </c>
      <c r="AD146" s="16">
        <v>37.024678716991325</v>
      </c>
      <c r="AE146" s="16">
        <v>36.80278814760446</v>
      </c>
      <c r="AF146" s="16">
        <v>36.580117079488595</v>
      </c>
      <c r="AG146" s="16">
        <v>36.316510495311697</v>
      </c>
      <c r="AH146" s="16">
        <v>36.031774940137566</v>
      </c>
      <c r="AI146" s="16">
        <v>35.727740791325076</v>
      </c>
      <c r="AJ146" s="16">
        <v>35.406364762753817</v>
      </c>
      <c r="AK146" s="16">
        <v>35.061522751991134</v>
      </c>
      <c r="AL146" s="16">
        <v>34.702217947587734</v>
      </c>
      <c r="AM146" s="16">
        <v>34.321401980758544</v>
      </c>
      <c r="AN146" s="16">
        <v>33.929572916949276</v>
      </c>
      <c r="AO146" s="16">
        <v>33.517267506050821</v>
      </c>
      <c r="AP146" s="16">
        <v>33.097004188650331</v>
      </c>
      <c r="AQ146" s="16">
        <v>32.698277434244112</v>
      </c>
      <c r="AR146" s="16">
        <v>32.315039057793861</v>
      </c>
      <c r="AS146" s="16">
        <v>31.930994075525906</v>
      </c>
      <c r="AT146" s="16">
        <v>31.559734915604647</v>
      </c>
      <c r="AU146" s="16">
        <v>31.186102885721645</v>
      </c>
      <c r="AV146" s="16">
        <v>30.825912297842805</v>
      </c>
      <c r="AW146" s="16">
        <v>30.465765365599587</v>
      </c>
      <c r="AX146" s="16">
        <v>30.117734833809362</v>
      </c>
      <c r="AY146" s="16">
        <v>29.769785749513375</v>
      </c>
      <c r="AZ146" s="16">
        <v>29.433181369338676</v>
      </c>
    </row>
    <row r="147" spans="1:52">
      <c r="A147" s="29" t="s">
        <v>52</v>
      </c>
      <c r="B147" s="16"/>
      <c r="C147" s="16">
        <v>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48.842966894183974</v>
      </c>
      <c r="S147" s="16">
        <v>48.51625495233754</v>
      </c>
      <c r="T147" s="16">
        <v>48.074392486839834</v>
      </c>
      <c r="U147" s="16">
        <v>47.763390290824674</v>
      </c>
      <c r="V147" s="16">
        <v>47.487067612214176</v>
      </c>
      <c r="W147" s="16">
        <v>47.172935979587081</v>
      </c>
      <c r="X147" s="16">
        <v>46.84854848084111</v>
      </c>
      <c r="Y147" s="16">
        <v>46.55752017095773</v>
      </c>
      <c r="Z147" s="16">
        <v>46.238295062459933</v>
      </c>
      <c r="AA147" s="16">
        <v>45.931460470174969</v>
      </c>
      <c r="AB147" s="16">
        <v>45.645502333509533</v>
      </c>
      <c r="AC147" s="16">
        <v>45.338924563358496</v>
      </c>
      <c r="AD147" s="16">
        <v>45.031764105953172</v>
      </c>
      <c r="AE147" s="16">
        <v>44.737179684725795</v>
      </c>
      <c r="AF147" s="16">
        <v>44.429649611743137</v>
      </c>
      <c r="AG147" s="16">
        <v>44.057950972974673</v>
      </c>
      <c r="AH147" s="16">
        <v>43.664499287603071</v>
      </c>
      <c r="AI147" s="16">
        <v>43.241400859811279</v>
      </c>
      <c r="AJ147" s="16">
        <v>42.790760927781648</v>
      </c>
      <c r="AK147" s="16">
        <v>42.301038919122064</v>
      </c>
      <c r="AL147" s="16">
        <v>41.792321426107684</v>
      </c>
      <c r="AM147" s="16">
        <v>41.247382386292379</v>
      </c>
      <c r="AN147" s="16">
        <v>40.685755242902502</v>
      </c>
      <c r="AO147" s="16">
        <v>40.094097927295337</v>
      </c>
      <c r="AP147" s="16">
        <v>39.487842080239794</v>
      </c>
      <c r="AQ147" s="16">
        <v>38.917232001491683</v>
      </c>
      <c r="AR147" s="16">
        <v>38.370213757649466</v>
      </c>
      <c r="AS147" s="16">
        <v>37.821989363562693</v>
      </c>
      <c r="AT147" s="16">
        <v>37.293939890366154</v>
      </c>
      <c r="AU147" s="16">
        <v>36.763847045512961</v>
      </c>
      <c r="AV147" s="16">
        <v>36.25498053905725</v>
      </c>
      <c r="AW147" s="16">
        <v>35.748017554667413</v>
      </c>
      <c r="AX147" s="16">
        <v>35.260363450429878</v>
      </c>
      <c r="AY147" s="16">
        <v>34.774372049584017</v>
      </c>
      <c r="AZ147" s="16">
        <v>34.307136043667093</v>
      </c>
    </row>
    <row r="148" spans="1:52" hidden="1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</row>
    <row r="149" spans="1:52" hidden="1">
      <c r="A149" s="29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</row>
    <row r="150" spans="1:52" hidden="1">
      <c r="A150" s="29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</row>
    <row r="151" spans="1:52" hidden="1">
      <c r="A151" s="29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</row>
    <row r="152" spans="1:52" hidden="1">
      <c r="A152" s="29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</row>
    <row r="153" spans="1:52">
      <c r="A153" s="27" t="s">
        <v>43</v>
      </c>
      <c r="B153" s="28"/>
      <c r="C153" s="28">
        <v>0</v>
      </c>
      <c r="D153" s="28">
        <v>0</v>
      </c>
      <c r="E153" s="28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T153" s="28">
        <v>15.688018239078968</v>
      </c>
      <c r="U153" s="28">
        <v>15.605160171386252</v>
      </c>
      <c r="V153" s="28">
        <v>15.51096833811814</v>
      </c>
      <c r="W153" s="28">
        <v>15.539637331925697</v>
      </c>
      <c r="X153" s="28">
        <v>0</v>
      </c>
      <c r="Y153" s="28">
        <v>0</v>
      </c>
      <c r="Z153" s="28">
        <v>0</v>
      </c>
      <c r="AA153" s="28">
        <v>15.36162588721151</v>
      </c>
      <c r="AB153" s="28">
        <v>15.297718161817263</v>
      </c>
      <c r="AC153" s="28">
        <v>14.933473653591877</v>
      </c>
      <c r="AD153" s="28">
        <v>14.97425057952832</v>
      </c>
      <c r="AE153" s="28">
        <v>14.708375792890616</v>
      </c>
      <c r="AF153" s="28">
        <v>14.56589869535375</v>
      </c>
      <c r="AG153" s="28">
        <v>14.448709793125671</v>
      </c>
      <c r="AH153" s="28">
        <v>14.332410416854454</v>
      </c>
      <c r="AI153" s="28">
        <v>14.211407139741207</v>
      </c>
      <c r="AJ153" s="28">
        <v>14.085014688614901</v>
      </c>
      <c r="AK153" s="28">
        <v>13.952861826270469</v>
      </c>
      <c r="AL153" s="28">
        <v>13.815742799908314</v>
      </c>
      <c r="AM153" s="28">
        <v>13.673818970166685</v>
      </c>
      <c r="AN153" s="28">
        <v>13.527782314840731</v>
      </c>
      <c r="AO153" s="28">
        <v>13.37805255291992</v>
      </c>
      <c r="AP153" s="28">
        <v>13.224436207529541</v>
      </c>
      <c r="AQ153" s="28">
        <v>13.08228815493019</v>
      </c>
      <c r="AR153" s="28">
        <v>12.943578499617796</v>
      </c>
      <c r="AS153" s="28">
        <v>12.808334156709998</v>
      </c>
      <c r="AT153" s="28">
        <v>12.675991188697436</v>
      </c>
      <c r="AU153" s="28">
        <v>12.546479088908983</v>
      </c>
      <c r="AV153" s="28">
        <v>12.419853707426984</v>
      </c>
      <c r="AW153" s="28">
        <v>12.296238997597973</v>
      </c>
      <c r="AX153" s="28">
        <v>12.175269154857885</v>
      </c>
      <c r="AY153" s="28">
        <v>12.057062671647147</v>
      </c>
      <c r="AZ153" s="28">
        <v>11.94154039806244</v>
      </c>
    </row>
    <row r="154" spans="1:52">
      <c r="A154" s="29" t="s">
        <v>44</v>
      </c>
      <c r="B154" s="16"/>
      <c r="C154" s="16">
        <v>0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</v>
      </c>
      <c r="AR154" s="16">
        <v>0</v>
      </c>
      <c r="AS154" s="16">
        <v>0</v>
      </c>
      <c r="AT154" s="16">
        <v>0</v>
      </c>
      <c r="AU154" s="16">
        <v>0</v>
      </c>
      <c r="AV154" s="16">
        <v>0</v>
      </c>
      <c r="AW154" s="16">
        <v>0</v>
      </c>
      <c r="AX154" s="16">
        <v>0</v>
      </c>
      <c r="AY154" s="16">
        <v>0</v>
      </c>
      <c r="AZ154" s="16">
        <v>0</v>
      </c>
    </row>
    <row r="155" spans="1:52">
      <c r="A155" s="29" t="s">
        <v>45</v>
      </c>
      <c r="B155" s="16"/>
      <c r="C155" s="16">
        <v>0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  <c r="AK155" s="16">
        <v>0</v>
      </c>
      <c r="AL155" s="16">
        <v>0</v>
      </c>
      <c r="AM155" s="16">
        <v>0</v>
      </c>
      <c r="AN155" s="16">
        <v>0</v>
      </c>
      <c r="AO155" s="16">
        <v>0</v>
      </c>
      <c r="AP155" s="16">
        <v>0</v>
      </c>
      <c r="AQ155" s="16">
        <v>0</v>
      </c>
      <c r="AR155" s="16">
        <v>0</v>
      </c>
      <c r="AS155" s="16">
        <v>0</v>
      </c>
      <c r="AT155" s="16">
        <v>0</v>
      </c>
      <c r="AU155" s="16">
        <v>0</v>
      </c>
      <c r="AV155" s="16">
        <v>0</v>
      </c>
      <c r="AW155" s="16">
        <v>0</v>
      </c>
      <c r="AX155" s="16">
        <v>0</v>
      </c>
      <c r="AY155" s="16">
        <v>0</v>
      </c>
      <c r="AZ155" s="16">
        <v>0</v>
      </c>
    </row>
    <row r="156" spans="1:52">
      <c r="A156" s="29" t="s">
        <v>46</v>
      </c>
      <c r="B156" s="16"/>
      <c r="C156" s="16">
        <v>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15.688018239078968</v>
      </c>
      <c r="U156" s="16">
        <v>15.605160171386252</v>
      </c>
      <c r="V156" s="16">
        <v>15.51096833811814</v>
      </c>
      <c r="W156" s="16">
        <v>15.539637331925697</v>
      </c>
      <c r="X156" s="16">
        <v>0</v>
      </c>
      <c r="Y156" s="16">
        <v>0</v>
      </c>
      <c r="Z156" s="16">
        <v>0</v>
      </c>
      <c r="AA156" s="16">
        <v>15.36162588721151</v>
      </c>
      <c r="AB156" s="16">
        <v>15.297718161817263</v>
      </c>
      <c r="AC156" s="16">
        <v>14.933473653591877</v>
      </c>
      <c r="AD156" s="16">
        <v>14.97425057952832</v>
      </c>
      <c r="AE156" s="16">
        <v>14.708375792890616</v>
      </c>
      <c r="AF156" s="16">
        <v>14.56589869535375</v>
      </c>
      <c r="AG156" s="16">
        <v>14.448709793125671</v>
      </c>
      <c r="AH156" s="16">
        <v>14.332410416854454</v>
      </c>
      <c r="AI156" s="16">
        <v>14.211407139741207</v>
      </c>
      <c r="AJ156" s="16">
        <v>14.085014688614901</v>
      </c>
      <c r="AK156" s="16">
        <v>13.952861826270469</v>
      </c>
      <c r="AL156" s="16">
        <v>13.815742799908314</v>
      </c>
      <c r="AM156" s="16">
        <v>13.673818970166685</v>
      </c>
      <c r="AN156" s="16">
        <v>13.527782314840731</v>
      </c>
      <c r="AO156" s="16">
        <v>13.37805255291992</v>
      </c>
      <c r="AP156" s="16">
        <v>13.224436207529541</v>
      </c>
      <c r="AQ156" s="16">
        <v>13.08228815493019</v>
      </c>
      <c r="AR156" s="16">
        <v>12.943578499617796</v>
      </c>
      <c r="AS156" s="16">
        <v>12.808334156709998</v>
      </c>
      <c r="AT156" s="16">
        <v>12.675991188697436</v>
      </c>
      <c r="AU156" s="16">
        <v>12.546479088908983</v>
      </c>
      <c r="AV156" s="16">
        <v>12.419853707426984</v>
      </c>
      <c r="AW156" s="16">
        <v>12.296238997597973</v>
      </c>
      <c r="AX156" s="16">
        <v>12.175269154857885</v>
      </c>
      <c r="AY156" s="16">
        <v>12.057062671647147</v>
      </c>
      <c r="AZ156" s="16">
        <v>11.94154039806244</v>
      </c>
    </row>
    <row r="157" spans="1:52">
      <c r="A157" s="29" t="s">
        <v>53</v>
      </c>
      <c r="B157" s="16"/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  <c r="AK157" s="16">
        <v>0</v>
      </c>
      <c r="AL157" s="16">
        <v>0</v>
      </c>
      <c r="AM157" s="16">
        <v>0</v>
      </c>
      <c r="AN157" s="16">
        <v>0</v>
      </c>
      <c r="AO157" s="16">
        <v>0</v>
      </c>
      <c r="AP157" s="16">
        <v>0</v>
      </c>
      <c r="AQ157" s="16">
        <v>0</v>
      </c>
      <c r="AR157" s="16">
        <v>0</v>
      </c>
      <c r="AS157" s="16">
        <v>0</v>
      </c>
      <c r="AT157" s="16">
        <v>0</v>
      </c>
      <c r="AU157" s="16">
        <v>0</v>
      </c>
      <c r="AV157" s="16">
        <v>0</v>
      </c>
      <c r="AW157" s="16">
        <v>0</v>
      </c>
      <c r="AX157" s="16">
        <v>0</v>
      </c>
      <c r="AY157" s="16">
        <v>0</v>
      </c>
      <c r="AZ157" s="16">
        <v>0</v>
      </c>
    </row>
    <row r="158" spans="1:52">
      <c r="A158" s="27" t="s">
        <v>47</v>
      </c>
      <c r="B158" s="28"/>
      <c r="C158" s="28">
        <v>0</v>
      </c>
      <c r="D158" s="28">
        <v>0</v>
      </c>
      <c r="E158" s="28">
        <v>0</v>
      </c>
      <c r="F158" s="28">
        <v>0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0</v>
      </c>
      <c r="O158" s="28">
        <v>0</v>
      </c>
      <c r="P158" s="28">
        <v>0</v>
      </c>
      <c r="Q158" s="28">
        <v>0</v>
      </c>
      <c r="R158" s="28">
        <v>21.705099972558742</v>
      </c>
      <c r="S158" s="28">
        <v>21.589294301179638</v>
      </c>
      <c r="T158" s="28">
        <v>21.380496416406206</v>
      </c>
      <c r="U158" s="28">
        <v>21.233456768061064</v>
      </c>
      <c r="V158" s="28">
        <v>21.094120760418878</v>
      </c>
      <c r="W158" s="28">
        <v>21.110601440523421</v>
      </c>
      <c r="X158" s="28">
        <v>0</v>
      </c>
      <c r="Y158" s="28">
        <v>0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0</v>
      </c>
      <c r="AF158" s="28">
        <v>19.789586839648329</v>
      </c>
      <c r="AG158" s="28">
        <v>19.637193001156955</v>
      </c>
      <c r="AH158" s="28">
        <v>19.481369650856866</v>
      </c>
      <c r="AI158" s="28">
        <v>19.319636518964529</v>
      </c>
      <c r="AJ158" s="28">
        <v>19.149234672751774</v>
      </c>
      <c r="AK158" s="28">
        <v>18.970678152551386</v>
      </c>
      <c r="AL158" s="28">
        <v>18.784857766994786</v>
      </c>
      <c r="AM158" s="28">
        <v>18.592311460100209</v>
      </c>
      <c r="AN158" s="28">
        <v>18.394972831158494</v>
      </c>
      <c r="AO158" s="28">
        <v>18.191297598331651</v>
      </c>
      <c r="AP158" s="28">
        <v>17.983615511752738</v>
      </c>
      <c r="AQ158" s="28">
        <v>17.789745588582928</v>
      </c>
      <c r="AR158" s="28">
        <v>17.601793724400732</v>
      </c>
      <c r="AS158" s="28">
        <v>17.417613636858093</v>
      </c>
      <c r="AT158" s="28">
        <v>17.238402684498137</v>
      </c>
      <c r="AU158" s="28">
        <v>17.060938562116625</v>
      </c>
      <c r="AV158" s="28">
        <v>16.89034516497702</v>
      </c>
      <c r="AW158" s="28">
        <v>16.722518308852649</v>
      </c>
      <c r="AX158" s="28">
        <v>16.558373776899199</v>
      </c>
      <c r="AY158" s="28">
        <v>16.397796558033512</v>
      </c>
      <c r="AZ158" s="28">
        <v>16.242359443171654</v>
      </c>
    </row>
    <row r="159" spans="1:52">
      <c r="A159" s="29" t="s">
        <v>48</v>
      </c>
      <c r="B159" s="16"/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21.054847847551997</v>
      </c>
      <c r="V159" s="16">
        <v>20.960704821526694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19.68172377421012</v>
      </c>
      <c r="AG159" s="16">
        <v>19.529156540435842</v>
      </c>
      <c r="AH159" s="16">
        <v>19.376050194270782</v>
      </c>
      <c r="AI159" s="16">
        <v>19.214735814683547</v>
      </c>
      <c r="AJ159" s="16">
        <v>19.045545147281207</v>
      </c>
      <c r="AK159" s="16">
        <v>18.868008536743321</v>
      </c>
      <c r="AL159" s="16">
        <v>18.683526662760194</v>
      </c>
      <c r="AM159" s="16">
        <v>18.492777271266082</v>
      </c>
      <c r="AN159" s="16">
        <v>18.296218747267986</v>
      </c>
      <c r="AO159" s="16">
        <v>18.094796579764527</v>
      </c>
      <c r="AP159" s="16">
        <v>17.8883268472783</v>
      </c>
      <c r="AQ159" s="16">
        <v>17.697659909782793</v>
      </c>
      <c r="AR159" s="16">
        <v>17.511728142247371</v>
      </c>
      <c r="AS159" s="16">
        <v>17.330476084240949</v>
      </c>
      <c r="AT159" s="16">
        <v>17.15335099673397</v>
      </c>
      <c r="AU159" s="16">
        <v>16.978985438934558</v>
      </c>
      <c r="AV159" s="16">
        <v>16.810325077704984</v>
      </c>
      <c r="AW159" s="16">
        <v>16.6454824473077</v>
      </c>
      <c r="AX159" s="16">
        <v>16.483031451228015</v>
      </c>
      <c r="AY159" s="16">
        <v>16.324911051599173</v>
      </c>
      <c r="AZ159" s="16">
        <v>16.170927842658319</v>
      </c>
    </row>
    <row r="160" spans="1:52">
      <c r="A160" s="30" t="s">
        <v>54</v>
      </c>
      <c r="B160" s="18"/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8">
        <v>0</v>
      </c>
      <c r="N160" s="18">
        <v>0</v>
      </c>
      <c r="O160" s="18">
        <v>0</v>
      </c>
      <c r="P160" s="18">
        <v>0</v>
      </c>
      <c r="Q160" s="18">
        <v>0</v>
      </c>
      <c r="R160" s="18">
        <v>21.705099972558742</v>
      </c>
      <c r="S160" s="18">
        <v>21.589294301179638</v>
      </c>
      <c r="T160" s="18">
        <v>21.380496416406206</v>
      </c>
      <c r="U160" s="18">
        <v>21.243771376118293</v>
      </c>
      <c r="V160" s="18">
        <v>21.10672426249657</v>
      </c>
      <c r="W160" s="18">
        <v>21.110601440523421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0</v>
      </c>
      <c r="AE160" s="18">
        <v>0</v>
      </c>
      <c r="AF160" s="18">
        <v>19.883296762981821</v>
      </c>
      <c r="AG160" s="18">
        <v>19.74836617120895</v>
      </c>
      <c r="AH160" s="18">
        <v>19.60859026562726</v>
      </c>
      <c r="AI160" s="18">
        <v>19.4664580278369</v>
      </c>
      <c r="AJ160" s="18">
        <v>19.316585177115019</v>
      </c>
      <c r="AK160" s="18">
        <v>19.160583157642883</v>
      </c>
      <c r="AL160" s="18">
        <v>18.999471880279728</v>
      </c>
      <c r="AM160" s="18">
        <v>18.833898852357706</v>
      </c>
      <c r="AN160" s="18">
        <v>18.664986609402909</v>
      </c>
      <c r="AO160" s="18">
        <v>18.489141754727768</v>
      </c>
      <c r="AP160" s="18">
        <v>18.311987842384287</v>
      </c>
      <c r="AQ160" s="18">
        <v>18.146153064053717</v>
      </c>
      <c r="AR160" s="18">
        <v>17.987262805929131</v>
      </c>
      <c r="AS160" s="18">
        <v>17.829543539036511</v>
      </c>
      <c r="AT160" s="18">
        <v>17.677381179958669</v>
      </c>
      <c r="AU160" s="18">
        <v>17.525737106053569</v>
      </c>
      <c r="AV160" s="18">
        <v>17.380832378216208</v>
      </c>
      <c r="AW160" s="18">
        <v>17.235563237562666</v>
      </c>
      <c r="AX160" s="18">
        <v>17.096307453602886</v>
      </c>
      <c r="AY160" s="18">
        <v>16.957195702039503</v>
      </c>
      <c r="AZ160" s="18">
        <v>16.823554196421661</v>
      </c>
    </row>
    <row r="161" spans="1:52">
      <c r="A161" s="25" t="s">
        <v>59</v>
      </c>
      <c r="B161" s="26"/>
      <c r="C161" s="26">
        <v>41.752577319504482</v>
      </c>
      <c r="D161" s="26">
        <v>41.680960548793763</v>
      </c>
      <c r="E161" s="26">
        <v>41.591784338817305</v>
      </c>
      <c r="F161" s="26">
        <v>41.485275288004303</v>
      </c>
      <c r="G161" s="26">
        <v>41.361702127571135</v>
      </c>
      <c r="H161" s="26">
        <v>41.221374045720971</v>
      </c>
      <c r="I161" s="26">
        <v>41.064638783181884</v>
      </c>
      <c r="J161" s="26">
        <v>40.891880521584639</v>
      </c>
      <c r="K161" s="26">
        <v>40.703517587855814</v>
      </c>
      <c r="L161" s="26">
        <v>40.49999999991023</v>
      </c>
      <c r="M161" s="26">
        <v>40.281806879321458</v>
      </c>
      <c r="N161" s="26">
        <v>40.049443757642692</v>
      </c>
      <c r="O161" s="26">
        <v>39.80343980336373</v>
      </c>
      <c r="P161" s="26">
        <v>39.5443449958535</v>
      </c>
      <c r="Q161" s="26">
        <v>39.272727272643955</v>
      </c>
      <c r="R161" s="26">
        <v>39.161205662372943</v>
      </c>
      <c r="S161" s="26">
        <v>38.831424212509361</v>
      </c>
      <c r="T161" s="26">
        <v>38.493671851115423</v>
      </c>
      <c r="U161" s="26">
        <v>38.226479560363245</v>
      </c>
      <c r="V161" s="26">
        <v>37.968748421196459</v>
      </c>
      <c r="W161" s="26">
        <v>37.716730118990782</v>
      </c>
      <c r="X161" s="26">
        <v>37.467730897631952</v>
      </c>
      <c r="Y161" s="26">
        <v>37.222815458350368</v>
      </c>
      <c r="Z161" s="26">
        <v>36.982265163888314</v>
      </c>
      <c r="AA161" s="26">
        <v>36.745967538287914</v>
      </c>
      <c r="AB161" s="26">
        <v>36.514155244688389</v>
      </c>
      <c r="AC161" s="26">
        <v>36.286066359994116</v>
      </c>
      <c r="AD161" s="26">
        <v>36.061813670179156</v>
      </c>
      <c r="AE161" s="26">
        <v>35.840138763523939</v>
      </c>
      <c r="AF161" s="26">
        <v>35.603725902912259</v>
      </c>
      <c r="AG161" s="26">
        <v>35.31004092656336</v>
      </c>
      <c r="AH161" s="26">
        <v>34.997529881895538</v>
      </c>
      <c r="AI161" s="26">
        <v>34.664433552203221</v>
      </c>
      <c r="AJ161" s="26">
        <v>34.317525608203233</v>
      </c>
      <c r="AK161" s="26">
        <v>33.955743767877294</v>
      </c>
      <c r="AL161" s="26">
        <v>33.582962331119219</v>
      </c>
      <c r="AM161" s="26">
        <v>33.200212249522409</v>
      </c>
      <c r="AN161" s="26">
        <v>32.811474811312962</v>
      </c>
      <c r="AO161" s="26">
        <v>32.418490714046136</v>
      </c>
      <c r="AP161" s="26">
        <v>32.023327026687852</v>
      </c>
      <c r="AQ161" s="26">
        <v>31.66220431911464</v>
      </c>
      <c r="AR161" s="26">
        <v>31.317437066295444</v>
      </c>
      <c r="AS161" s="26">
        <v>30.990129074246951</v>
      </c>
      <c r="AT161" s="26">
        <v>30.680336350034537</v>
      </c>
      <c r="AU161" s="26">
        <v>30.388130782188838</v>
      </c>
      <c r="AV161" s="26">
        <v>30.116791271312067</v>
      </c>
      <c r="AW161" s="26">
        <v>29.862033433296666</v>
      </c>
      <c r="AX161" s="26">
        <v>29.630095107531101</v>
      </c>
      <c r="AY161" s="26">
        <v>29.415183532617288</v>
      </c>
      <c r="AZ161" s="26">
        <v>29.723965185255199</v>
      </c>
    </row>
    <row r="162" spans="1:52">
      <c r="A162" s="27" t="s">
        <v>38</v>
      </c>
      <c r="B162" s="28"/>
      <c r="C162" s="28">
        <v>41.752577319504482</v>
      </c>
      <c r="D162" s="28">
        <v>41.680960548793763</v>
      </c>
      <c r="E162" s="28">
        <v>41.591784338817305</v>
      </c>
      <c r="F162" s="28">
        <v>41.485275288004303</v>
      </c>
      <c r="G162" s="28">
        <v>41.361702127571135</v>
      </c>
      <c r="H162" s="28">
        <v>41.221374045720971</v>
      </c>
      <c r="I162" s="28">
        <v>41.064638783181884</v>
      </c>
      <c r="J162" s="28">
        <v>40.891880521584639</v>
      </c>
      <c r="K162" s="28">
        <v>40.703517587855814</v>
      </c>
      <c r="L162" s="28">
        <v>40.49999999991023</v>
      </c>
      <c r="M162" s="28">
        <v>40.281806879321458</v>
      </c>
      <c r="N162" s="28">
        <v>40.049443757642692</v>
      </c>
      <c r="O162" s="28">
        <v>39.80343980336373</v>
      </c>
      <c r="P162" s="28">
        <v>39.5443449958535</v>
      </c>
      <c r="Q162" s="28">
        <v>39.272727272643955</v>
      </c>
      <c r="R162" s="28">
        <v>39.161529403341532</v>
      </c>
      <c r="S162" s="28">
        <v>38.831720470385271</v>
      </c>
      <c r="T162" s="28">
        <v>38.494227021872398</v>
      </c>
      <c r="U162" s="28">
        <v>38.227152261575569</v>
      </c>
      <c r="V162" s="28">
        <v>37.969665879669357</v>
      </c>
      <c r="W162" s="28">
        <v>37.716730118990782</v>
      </c>
      <c r="X162" s="28">
        <v>37.467730897631952</v>
      </c>
      <c r="Y162" s="28">
        <v>37.222815458350368</v>
      </c>
      <c r="Z162" s="28">
        <v>36.982265163888314</v>
      </c>
      <c r="AA162" s="28">
        <v>36.745967538287914</v>
      </c>
      <c r="AB162" s="28">
        <v>36.514155244688389</v>
      </c>
      <c r="AC162" s="28">
        <v>36.286066359994116</v>
      </c>
      <c r="AD162" s="28">
        <v>36.062125580300773</v>
      </c>
      <c r="AE162" s="28">
        <v>35.842584176084834</v>
      </c>
      <c r="AF162" s="28">
        <v>35.626904073085257</v>
      </c>
      <c r="AG162" s="28">
        <v>35.369613722312351</v>
      </c>
      <c r="AH162" s="28">
        <v>35.096167492977301</v>
      </c>
      <c r="AI162" s="28">
        <v>34.806852838344113</v>
      </c>
      <c r="AJ162" s="28">
        <v>34.504455815874898</v>
      </c>
      <c r="AK162" s="28">
        <v>34.18961883007897</v>
      </c>
      <c r="AL162" s="28">
        <v>33.864170700273043</v>
      </c>
      <c r="AM162" s="28">
        <v>33.530369413998265</v>
      </c>
      <c r="AN162" s="28">
        <v>33.189611263357236</v>
      </c>
      <c r="AO162" s="28">
        <v>32.844639507595325</v>
      </c>
      <c r="AP162" s="28">
        <v>32.496383749638312</v>
      </c>
      <c r="AQ162" s="28">
        <v>32.186913663334565</v>
      </c>
      <c r="AR162" s="28">
        <v>31.893970965307933</v>
      </c>
      <c r="AS162" s="28">
        <v>31.620121458777323</v>
      </c>
      <c r="AT162" s="28">
        <v>31.36368675471067</v>
      </c>
      <c r="AU162" s="28">
        <v>31.127351779131047</v>
      </c>
      <c r="AV162" s="28">
        <v>30.909493243233509</v>
      </c>
      <c r="AW162" s="28">
        <v>30.712129415284824</v>
      </c>
      <c r="AX162" s="28">
        <v>30.533105426529076</v>
      </c>
      <c r="AY162" s="28">
        <v>30.374432910527119</v>
      </c>
      <c r="AZ162" s="28">
        <v>30.789413782550568</v>
      </c>
    </row>
    <row r="163" spans="1:52">
      <c r="A163" s="29" t="s">
        <v>40</v>
      </c>
      <c r="B163" s="16"/>
      <c r="C163" s="16">
        <v>41.752577319504482</v>
      </c>
      <c r="D163" s="16">
        <v>41.680960548793763</v>
      </c>
      <c r="E163" s="16">
        <v>41.591784338817305</v>
      </c>
      <c r="F163" s="16">
        <v>41.485275288004303</v>
      </c>
      <c r="G163" s="16">
        <v>41.361702127571135</v>
      </c>
      <c r="H163" s="16">
        <v>41.221374045720971</v>
      </c>
      <c r="I163" s="16">
        <v>41.064638783181884</v>
      </c>
      <c r="J163" s="16">
        <v>40.891880521584639</v>
      </c>
      <c r="K163" s="16">
        <v>40.703517587855814</v>
      </c>
      <c r="L163" s="16">
        <v>40.49999999991023</v>
      </c>
      <c r="M163" s="16">
        <v>40.281806879321458</v>
      </c>
      <c r="N163" s="16">
        <v>40.049443757642692</v>
      </c>
      <c r="O163" s="16">
        <v>39.80343980336373</v>
      </c>
      <c r="P163" s="16">
        <v>39.5443449958535</v>
      </c>
      <c r="Q163" s="16">
        <v>39.272727272643955</v>
      </c>
      <c r="R163" s="16">
        <v>39.161083892342909</v>
      </c>
      <c r="S163" s="16">
        <v>38.831102776431194</v>
      </c>
      <c r="T163" s="16">
        <v>38.49349056415177</v>
      </c>
      <c r="U163" s="16">
        <v>38.226263770978207</v>
      </c>
      <c r="V163" s="16">
        <v>37.968405119971663</v>
      </c>
      <c r="W163" s="16">
        <v>37.715052604064347</v>
      </c>
      <c r="X163" s="16">
        <v>37.465687712085952</v>
      </c>
      <c r="Y163" s="16">
        <v>37.220316758202053</v>
      </c>
      <c r="Z163" s="16">
        <v>36.978974433544472</v>
      </c>
      <c r="AA163" s="16">
        <v>36.741708383163875</v>
      </c>
      <c r="AB163" s="16">
        <v>36.508396978671186</v>
      </c>
      <c r="AC163" s="16">
        <v>36.278919393156492</v>
      </c>
      <c r="AD163" s="16">
        <v>36.053191068177973</v>
      </c>
      <c r="AE163" s="16">
        <v>35.831103089978491</v>
      </c>
      <c r="AF163" s="16">
        <v>35.612638251796881</v>
      </c>
      <c r="AG163" s="16">
        <v>35.351528548740319</v>
      </c>
      <c r="AH163" s="16">
        <v>35.073168760400094</v>
      </c>
      <c r="AI163" s="16">
        <v>34.778221562586253</v>
      </c>
      <c r="AJ163" s="16">
        <v>34.468116385627113</v>
      </c>
      <c r="AK163" s="16">
        <v>34.144056233705776</v>
      </c>
      <c r="AL163" s="16">
        <v>33.807124048009669</v>
      </c>
      <c r="AM163" s="16">
        <v>33.458795841490634</v>
      </c>
      <c r="AN163" s="16">
        <v>33.100161464327705</v>
      </c>
      <c r="AO163" s="16">
        <v>32.732714237102165</v>
      </c>
      <c r="AP163" s="16">
        <v>32.357498877688307</v>
      </c>
      <c r="AQ163" s="16">
        <v>32.015132629680977</v>
      </c>
      <c r="AR163" s="16">
        <v>31.682994357739602</v>
      </c>
      <c r="AS163" s="16">
        <v>31.361146404257251</v>
      </c>
      <c r="AT163" s="16">
        <v>31.048876537140245</v>
      </c>
      <c r="AU163" s="16">
        <v>30.746227666490196</v>
      </c>
      <c r="AV163" s="16">
        <v>30.452431604323163</v>
      </c>
      <c r="AW163" s="16">
        <v>30.167408483508545</v>
      </c>
      <c r="AX163" s="16">
        <v>29.890689067523731</v>
      </c>
      <c r="AY163" s="16">
        <v>29.622049403509184</v>
      </c>
      <c r="AZ163" s="16">
        <v>29.899072100247704</v>
      </c>
    </row>
    <row r="164" spans="1:52">
      <c r="A164" s="29" t="s">
        <v>41</v>
      </c>
      <c r="B164" s="16"/>
      <c r="C164" s="16">
        <v>0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0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40.676385242184665</v>
      </c>
      <c r="U164" s="16">
        <v>40.497296923099881</v>
      </c>
      <c r="V164" s="16">
        <v>40.31744770515872</v>
      </c>
      <c r="W164" s="16">
        <v>40.139524147796543</v>
      </c>
      <c r="X164" s="16">
        <v>39.961231961180872</v>
      </c>
      <c r="Y164" s="16">
        <v>39.783998644336549</v>
      </c>
      <c r="Z164" s="16">
        <v>39.606520462938917</v>
      </c>
      <c r="AA164" s="16">
        <v>39.430193191744813</v>
      </c>
      <c r="AB164" s="16">
        <v>39.253658864792428</v>
      </c>
      <c r="AC164" s="16">
        <v>39.078194489473823</v>
      </c>
      <c r="AD164" s="16">
        <v>38.902389686145035</v>
      </c>
      <c r="AE164" s="16">
        <v>38.727558002708513</v>
      </c>
      <c r="AF164" s="16">
        <v>38.552343342898489</v>
      </c>
      <c r="AG164" s="16">
        <v>38.341400043920601</v>
      </c>
      <c r="AH164" s="16">
        <v>38.11211119195449</v>
      </c>
      <c r="AI164" s="16">
        <v>37.866487346671057</v>
      </c>
      <c r="AJ164" s="16">
        <v>37.602785128164442</v>
      </c>
      <c r="AK164" s="16">
        <v>37.323942170703766</v>
      </c>
      <c r="AL164" s="16">
        <v>37.027663178202857</v>
      </c>
      <c r="AM164" s="16">
        <v>36.717926674451888</v>
      </c>
      <c r="AN164" s="16">
        <v>36.391712803829613</v>
      </c>
      <c r="AO164" s="16">
        <v>36.054137996236769</v>
      </c>
      <c r="AP164" s="16">
        <v>35.701437696969961</v>
      </c>
      <c r="AQ164" s="16">
        <v>35.376344605502105</v>
      </c>
      <c r="AR164" s="16">
        <v>35.053802936609593</v>
      </c>
      <c r="AS164" s="16">
        <v>34.739766398268607</v>
      </c>
      <c r="AT164" s="16">
        <v>34.428689709797851</v>
      </c>
      <c r="AU164" s="16">
        <v>34.126257648488448</v>
      </c>
      <c r="AV164" s="16">
        <v>33.827324723695106</v>
      </c>
      <c r="AW164" s="16">
        <v>33.537077353185801</v>
      </c>
      <c r="AX164" s="16">
        <v>33.250788357341513</v>
      </c>
      <c r="AY164" s="16">
        <v>32.973250801589572</v>
      </c>
      <c r="AZ164" s="16">
        <v>33.257876738195556</v>
      </c>
    </row>
    <row r="165" spans="1:52">
      <c r="A165" s="29" t="s">
        <v>58</v>
      </c>
      <c r="B165" s="16"/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0</v>
      </c>
      <c r="P165" s="16">
        <v>0</v>
      </c>
      <c r="Q165" s="16">
        <v>0</v>
      </c>
      <c r="R165" s="16">
        <v>43.086027911787141</v>
      </c>
      <c r="S165" s="16">
        <v>42.841142183522187</v>
      </c>
      <c r="T165" s="16">
        <v>42.602229378689792</v>
      </c>
      <c r="U165" s="16">
        <v>42.40786369434656</v>
      </c>
      <c r="V165" s="16">
        <v>42.214906240383122</v>
      </c>
      <c r="W165" s="16">
        <v>42.021625135596572</v>
      </c>
      <c r="X165" s="16">
        <v>41.827931032171513</v>
      </c>
      <c r="Y165" s="16">
        <v>41.637372866251162</v>
      </c>
      <c r="Z165" s="16">
        <v>41.446290080476835</v>
      </c>
      <c r="AA165" s="16">
        <v>41.256547776687128</v>
      </c>
      <c r="AB165" s="16">
        <v>41.067832397483514</v>
      </c>
      <c r="AC165" s="16">
        <v>40.878870278929952</v>
      </c>
      <c r="AD165" s="16">
        <v>40.69102424359771</v>
      </c>
      <c r="AE165" s="16">
        <v>40.504542544491414</v>
      </c>
      <c r="AF165" s="16">
        <v>40.317520554670764</v>
      </c>
      <c r="AG165" s="16">
        <v>40.094759181653366</v>
      </c>
      <c r="AH165" s="16">
        <v>39.853081518866553</v>
      </c>
      <c r="AI165" s="16">
        <v>39.595558039620848</v>
      </c>
      <c r="AJ165" s="16">
        <v>39.320564502562057</v>
      </c>
      <c r="AK165" s="16">
        <v>39.029426370607069</v>
      </c>
      <c r="AL165" s="16">
        <v>38.722566581562702</v>
      </c>
      <c r="AM165" s="16">
        <v>38.400996898862147</v>
      </c>
      <c r="AN165" s="16">
        <v>38.065128955353082</v>
      </c>
      <c r="AO165" s="16">
        <v>37.716212166098799</v>
      </c>
      <c r="AP165" s="16">
        <v>37.355480362271329</v>
      </c>
      <c r="AQ165" s="16">
        <v>37.017853767121352</v>
      </c>
      <c r="AR165" s="16">
        <v>36.688678488729728</v>
      </c>
      <c r="AS165" s="16">
        <v>36.363060937891653</v>
      </c>
      <c r="AT165" s="16">
        <v>36.043173818588087</v>
      </c>
      <c r="AU165" s="16">
        <v>35.727780564430951</v>
      </c>
      <c r="AV165" s="16">
        <v>35.419180638981523</v>
      </c>
      <c r="AW165" s="16">
        <v>35.115152579624734</v>
      </c>
      <c r="AX165" s="16">
        <v>34.816521429835873</v>
      </c>
      <c r="AY165" s="16">
        <v>34.522948708802481</v>
      </c>
      <c r="AZ165" s="16">
        <v>34.821706668646257</v>
      </c>
    </row>
    <row r="166" spans="1:52">
      <c r="A166" s="29" t="s">
        <v>52</v>
      </c>
      <c r="B166" s="16"/>
      <c r="C166" s="16">
        <v>0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0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51.515978325607058</v>
      </c>
      <c r="W166" s="16">
        <v>51.23463102054734</v>
      </c>
      <c r="X166" s="16">
        <v>50.952469033737607</v>
      </c>
      <c r="Y166" s="16">
        <v>50.67553634672003</v>
      </c>
      <c r="Z166" s="16">
        <v>50.394741282892063</v>
      </c>
      <c r="AA166" s="16">
        <v>50.117008953059837</v>
      </c>
      <c r="AB166" s="16">
        <v>49.839116008295427</v>
      </c>
      <c r="AC166" s="16">
        <v>49.564206914883137</v>
      </c>
      <c r="AD166" s="16">
        <v>49.287738912880108</v>
      </c>
      <c r="AE166" s="16">
        <v>49.013694523699165</v>
      </c>
      <c r="AF166" s="16">
        <v>48.737366724650499</v>
      </c>
      <c r="AG166" s="16">
        <v>48.40542007590215</v>
      </c>
      <c r="AH166" s="16">
        <v>48.042626318449358</v>
      </c>
      <c r="AI166" s="16">
        <v>47.654328909759855</v>
      </c>
      <c r="AJ166" s="16">
        <v>47.23587449675977</v>
      </c>
      <c r="AK166" s="16">
        <v>46.79283076434082</v>
      </c>
      <c r="AL166" s="16">
        <v>46.321284566724451</v>
      </c>
      <c r="AM166" s="16">
        <v>45.828370007135121</v>
      </c>
      <c r="AN166" s="16">
        <v>45.308174975810935</v>
      </c>
      <c r="AO166" s="16">
        <v>44.770048210889072</v>
      </c>
      <c r="AP166" s="16">
        <v>44.207210455881786</v>
      </c>
      <c r="AQ166" s="16">
        <v>43.690188418737996</v>
      </c>
      <c r="AR166" s="16">
        <v>43.181978428475738</v>
      </c>
      <c r="AS166" s="16">
        <v>42.685205560529781</v>
      </c>
      <c r="AT166" s="16">
        <v>42.193532055311486</v>
      </c>
      <c r="AU166" s="16">
        <v>41.714420724614669</v>
      </c>
      <c r="AV166" s="16">
        <v>41.242918524951349</v>
      </c>
      <c r="AW166" s="16">
        <v>40.784990887836479</v>
      </c>
      <c r="AX166" s="16">
        <v>40.332688518707521</v>
      </c>
      <c r="AY166" s="16">
        <v>39.894147832066238</v>
      </c>
      <c r="AZ166" s="16">
        <v>40.343788046057057</v>
      </c>
    </row>
    <row r="167" spans="1:52" hidden="1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</row>
    <row r="168" spans="1:52" hidden="1">
      <c r="A168" s="29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</row>
    <row r="169" spans="1:52" hidden="1">
      <c r="A169" s="29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</row>
    <row r="170" spans="1:52" hidden="1">
      <c r="A170" s="29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</row>
    <row r="171" spans="1:52" hidden="1">
      <c r="A171" s="29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</row>
    <row r="172" spans="1:52">
      <c r="A172" s="27" t="s">
        <v>43</v>
      </c>
      <c r="B172" s="28"/>
      <c r="C172" s="28">
        <v>0</v>
      </c>
      <c r="D172" s="28">
        <v>0</v>
      </c>
      <c r="E172" s="28">
        <v>0</v>
      </c>
      <c r="F172" s="28">
        <v>0</v>
      </c>
      <c r="G172" s="28">
        <v>0</v>
      </c>
      <c r="H172" s="28">
        <v>0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8">
        <v>0</v>
      </c>
      <c r="AC172" s="28">
        <v>0</v>
      </c>
      <c r="AD172" s="28">
        <v>16.755243606616141</v>
      </c>
      <c r="AE172" s="28">
        <v>16.71327427539493</v>
      </c>
      <c r="AF172" s="28">
        <v>16.67273680707919</v>
      </c>
      <c r="AG172" s="28">
        <v>16.626076508347897</v>
      </c>
      <c r="AH172" s="28">
        <v>16.576406798576208</v>
      </c>
      <c r="AI172" s="28">
        <v>16.523801905195295</v>
      </c>
      <c r="AJ172" s="28">
        <v>16.468418313307335</v>
      </c>
      <c r="AK172" s="28">
        <v>16.410446471541199</v>
      </c>
      <c r="AL172" s="28">
        <v>16.350068112686223</v>
      </c>
      <c r="AM172" s="28">
        <v>16.287484974637938</v>
      </c>
      <c r="AN172" s="28">
        <v>16.222871641284605</v>
      </c>
      <c r="AO172" s="28">
        <v>16.156430165239385</v>
      </c>
      <c r="AP172" s="28">
        <v>16.088356530961814</v>
      </c>
      <c r="AQ172" s="28">
        <v>16.025306147284191</v>
      </c>
      <c r="AR172" s="28">
        <v>15.963692638186531</v>
      </c>
      <c r="AS172" s="28">
        <v>15.903501254931324</v>
      </c>
      <c r="AT172" s="28">
        <v>15.844687908277873</v>
      </c>
      <c r="AU172" s="28">
        <v>15.787232063169911</v>
      </c>
      <c r="AV172" s="28">
        <v>15.731100714095335</v>
      </c>
      <c r="AW172" s="28">
        <v>15.676242012593738</v>
      </c>
      <c r="AX172" s="28">
        <v>15.622610857960357</v>
      </c>
      <c r="AY172" s="28">
        <v>15.570183859370701</v>
      </c>
      <c r="AZ172" s="28">
        <v>15.623848604888098</v>
      </c>
    </row>
    <row r="173" spans="1:52">
      <c r="A173" s="29" t="s">
        <v>44</v>
      </c>
      <c r="B173" s="16"/>
      <c r="C173" s="16">
        <v>0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  <c r="AK173" s="16">
        <v>0</v>
      </c>
      <c r="AL173" s="16">
        <v>0</v>
      </c>
      <c r="AM173" s="16">
        <v>0</v>
      </c>
      <c r="AN173" s="16">
        <v>0</v>
      </c>
      <c r="AO173" s="16">
        <v>0</v>
      </c>
      <c r="AP173" s="16">
        <v>0</v>
      </c>
      <c r="AQ173" s="16">
        <v>0</v>
      </c>
      <c r="AR173" s="16">
        <v>0</v>
      </c>
      <c r="AS173" s="16">
        <v>0</v>
      </c>
      <c r="AT173" s="16">
        <v>0</v>
      </c>
      <c r="AU173" s="16">
        <v>0</v>
      </c>
      <c r="AV173" s="16">
        <v>0</v>
      </c>
      <c r="AW173" s="16">
        <v>0</v>
      </c>
      <c r="AX173" s="16">
        <v>0</v>
      </c>
      <c r="AY173" s="16">
        <v>0</v>
      </c>
      <c r="AZ173" s="16">
        <v>0</v>
      </c>
    </row>
    <row r="174" spans="1:52">
      <c r="A174" s="29" t="s">
        <v>45</v>
      </c>
      <c r="B174" s="16"/>
      <c r="C174" s="16">
        <v>0</v>
      </c>
      <c r="D174" s="16">
        <v>0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0</v>
      </c>
      <c r="P174" s="16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</v>
      </c>
      <c r="V174" s="16">
        <v>0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  <c r="AK174" s="16">
        <v>0</v>
      </c>
      <c r="AL174" s="16">
        <v>0</v>
      </c>
      <c r="AM174" s="16">
        <v>0</v>
      </c>
      <c r="AN174" s="16">
        <v>0</v>
      </c>
      <c r="AO174" s="16">
        <v>0</v>
      </c>
      <c r="AP174" s="16">
        <v>0</v>
      </c>
      <c r="AQ174" s="16">
        <v>0</v>
      </c>
      <c r="AR174" s="16">
        <v>0</v>
      </c>
      <c r="AS174" s="16">
        <v>0</v>
      </c>
      <c r="AT174" s="16">
        <v>0</v>
      </c>
      <c r="AU174" s="16">
        <v>0</v>
      </c>
      <c r="AV174" s="16">
        <v>0</v>
      </c>
      <c r="AW174" s="16">
        <v>0</v>
      </c>
      <c r="AX174" s="16">
        <v>0</v>
      </c>
      <c r="AY174" s="16">
        <v>0</v>
      </c>
      <c r="AZ174" s="16">
        <v>0</v>
      </c>
    </row>
    <row r="175" spans="1:52">
      <c r="A175" s="29" t="s">
        <v>46</v>
      </c>
      <c r="B175" s="16"/>
      <c r="C175" s="16">
        <v>0</v>
      </c>
      <c r="D175" s="16">
        <v>0</v>
      </c>
      <c r="E175" s="16">
        <v>0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0</v>
      </c>
      <c r="Q175" s="16">
        <v>0</v>
      </c>
      <c r="R175" s="16">
        <v>0</v>
      </c>
      <c r="S175" s="16">
        <v>0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16.755243606616141</v>
      </c>
      <c r="AE175" s="16">
        <v>16.71327427539493</v>
      </c>
      <c r="AF175" s="16">
        <v>16.67273680707919</v>
      </c>
      <c r="AG175" s="16">
        <v>16.626076508347897</v>
      </c>
      <c r="AH175" s="16">
        <v>16.576406798576208</v>
      </c>
      <c r="AI175" s="16">
        <v>16.523801905195295</v>
      </c>
      <c r="AJ175" s="16">
        <v>16.468418313307335</v>
      </c>
      <c r="AK175" s="16">
        <v>16.410446471541199</v>
      </c>
      <c r="AL175" s="16">
        <v>16.350068112686223</v>
      </c>
      <c r="AM175" s="16">
        <v>16.287484974637938</v>
      </c>
      <c r="AN175" s="16">
        <v>16.222871641284605</v>
      </c>
      <c r="AO175" s="16">
        <v>16.156430165239385</v>
      </c>
      <c r="AP175" s="16">
        <v>16.088356530961814</v>
      </c>
      <c r="AQ175" s="16">
        <v>16.025306147284191</v>
      </c>
      <c r="AR175" s="16">
        <v>15.963692638186531</v>
      </c>
      <c r="AS175" s="16">
        <v>15.903501254931324</v>
      </c>
      <c r="AT175" s="16">
        <v>15.844687908277873</v>
      </c>
      <c r="AU175" s="16">
        <v>15.787232063169911</v>
      </c>
      <c r="AV175" s="16">
        <v>15.731100714095335</v>
      </c>
      <c r="AW175" s="16">
        <v>15.676242012593738</v>
      </c>
      <c r="AX175" s="16">
        <v>15.622610857960357</v>
      </c>
      <c r="AY175" s="16">
        <v>15.570183859370701</v>
      </c>
      <c r="AZ175" s="16">
        <v>15.623848604888098</v>
      </c>
    </row>
    <row r="176" spans="1:52">
      <c r="A176" s="29" t="s">
        <v>53</v>
      </c>
      <c r="B176" s="16"/>
      <c r="C176" s="16">
        <v>0</v>
      </c>
      <c r="D176" s="16">
        <v>0</v>
      </c>
      <c r="E176" s="16">
        <v>0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0</v>
      </c>
      <c r="Q176" s="16">
        <v>0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  <c r="AK176" s="16">
        <v>0</v>
      </c>
      <c r="AL176" s="16">
        <v>0</v>
      </c>
      <c r="AM176" s="16">
        <v>0</v>
      </c>
      <c r="AN176" s="16">
        <v>0</v>
      </c>
      <c r="AO176" s="16">
        <v>0</v>
      </c>
      <c r="AP176" s="16">
        <v>0</v>
      </c>
      <c r="AQ176" s="16">
        <v>0</v>
      </c>
      <c r="AR176" s="16">
        <v>0</v>
      </c>
      <c r="AS176" s="16">
        <v>0</v>
      </c>
      <c r="AT176" s="16">
        <v>0</v>
      </c>
      <c r="AU176" s="16">
        <v>0</v>
      </c>
      <c r="AV176" s="16">
        <v>0</v>
      </c>
      <c r="AW176" s="16">
        <v>0</v>
      </c>
      <c r="AX176" s="16">
        <v>0</v>
      </c>
      <c r="AY176" s="16">
        <v>0</v>
      </c>
      <c r="AZ176" s="16">
        <v>0</v>
      </c>
    </row>
    <row r="177" spans="1:52">
      <c r="A177" s="27" t="s">
        <v>47</v>
      </c>
      <c r="B177" s="28"/>
      <c r="C177" s="28">
        <v>0</v>
      </c>
      <c r="D177" s="28">
        <v>0</v>
      </c>
      <c r="E177" s="28">
        <v>0</v>
      </c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8">
        <v>0</v>
      </c>
      <c r="L177" s="28">
        <v>0</v>
      </c>
      <c r="M177" s="28">
        <v>0</v>
      </c>
      <c r="N177" s="28">
        <v>0</v>
      </c>
      <c r="O177" s="28">
        <v>0</v>
      </c>
      <c r="P177" s="28">
        <v>0</v>
      </c>
      <c r="Q177" s="28">
        <v>0</v>
      </c>
      <c r="R177" s="28">
        <v>23.474103608350731</v>
      </c>
      <c r="S177" s="28">
        <v>23.444397184238269</v>
      </c>
      <c r="T177" s="28">
        <v>23.36958984718315</v>
      </c>
      <c r="U177" s="28">
        <v>23.319553751216173</v>
      </c>
      <c r="V177" s="28">
        <v>23.270044644078542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8">
        <v>0</v>
      </c>
      <c r="AC177" s="28">
        <v>0</v>
      </c>
      <c r="AD177" s="28">
        <v>0</v>
      </c>
      <c r="AE177" s="28">
        <v>0</v>
      </c>
      <c r="AF177" s="28">
        <v>22.735844569119315</v>
      </c>
      <c r="AG177" s="28">
        <v>22.677479277848388</v>
      </c>
      <c r="AH177" s="28">
        <v>22.615692443316874</v>
      </c>
      <c r="AI177" s="28">
        <v>22.552608518839332</v>
      </c>
      <c r="AJ177" s="28">
        <v>22.486106494289505</v>
      </c>
      <c r="AK177" s="28">
        <v>22.417096754573784</v>
      </c>
      <c r="AL177" s="28">
        <v>22.345577120328326</v>
      </c>
      <c r="AM177" s="28">
        <v>22.271633143111966</v>
      </c>
      <c r="AN177" s="28">
        <v>22.195925283918665</v>
      </c>
      <c r="AO177" s="28">
        <v>22.118208651926345</v>
      </c>
      <c r="AP177" s="28">
        <v>22.039059698245989</v>
      </c>
      <c r="AQ177" s="28">
        <v>21.965174975120842</v>
      </c>
      <c r="AR177" s="28">
        <v>21.893537054086796</v>
      </c>
      <c r="AS177" s="28">
        <v>21.82363800496784</v>
      </c>
      <c r="AT177" s="28">
        <v>21.755451985382884</v>
      </c>
      <c r="AU177" s="28">
        <v>21.688916478485314</v>
      </c>
      <c r="AV177" s="28">
        <v>21.62407691187639</v>
      </c>
      <c r="AW177" s="28">
        <v>21.560764242209689</v>
      </c>
      <c r="AX177" s="28">
        <v>21.499225341990339</v>
      </c>
      <c r="AY177" s="28">
        <v>21.438944211339891</v>
      </c>
      <c r="AZ177" s="28">
        <v>21.495689225414591</v>
      </c>
    </row>
    <row r="178" spans="1:52">
      <c r="A178" s="29" t="s">
        <v>48</v>
      </c>
      <c r="B178" s="16"/>
      <c r="C178" s="16">
        <v>0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22.626382569906159</v>
      </c>
      <c r="AG178" s="16">
        <v>22.574282846703134</v>
      </c>
      <c r="AH178" s="16">
        <v>22.51892089512156</v>
      </c>
      <c r="AI178" s="16">
        <v>22.460246458995417</v>
      </c>
      <c r="AJ178" s="16">
        <v>22.398445952778996</v>
      </c>
      <c r="AK178" s="16">
        <v>22.333738686237275</v>
      </c>
      <c r="AL178" s="16">
        <v>22.26629955276734</v>
      </c>
      <c r="AM178" s="16">
        <v>22.196413472541373</v>
      </c>
      <c r="AN178" s="16">
        <v>22.124221772081857</v>
      </c>
      <c r="AO178" s="16">
        <v>22.049986029300371</v>
      </c>
      <c r="AP178" s="16">
        <v>21.973943337907262</v>
      </c>
      <c r="AQ178" s="16">
        <v>21.90356144531961</v>
      </c>
      <c r="AR178" s="16">
        <v>21.834798524386208</v>
      </c>
      <c r="AS178" s="16">
        <v>21.767617402710957</v>
      </c>
      <c r="AT178" s="16">
        <v>21.701979418631964</v>
      </c>
      <c r="AU178" s="16">
        <v>21.637839772446036</v>
      </c>
      <c r="AV178" s="16">
        <v>21.57525043941261</v>
      </c>
      <c r="AW178" s="16">
        <v>21.514127833578073</v>
      </c>
      <c r="AX178" s="16">
        <v>21.454317400089057</v>
      </c>
      <c r="AY178" s="16">
        <v>21.395876359247289</v>
      </c>
      <c r="AZ178" s="16">
        <v>21.45570706724024</v>
      </c>
    </row>
    <row r="179" spans="1:52">
      <c r="A179" s="30" t="s">
        <v>54</v>
      </c>
      <c r="B179" s="18"/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23.474103608350731</v>
      </c>
      <c r="S179" s="18">
        <v>23.444397184238269</v>
      </c>
      <c r="T179" s="18">
        <v>23.36958984718315</v>
      </c>
      <c r="U179" s="18">
        <v>23.319553751216173</v>
      </c>
      <c r="V179" s="18">
        <v>23.270044644078542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22.828106493436241</v>
      </c>
      <c r="AG179" s="18">
        <v>22.780675708993648</v>
      </c>
      <c r="AH179" s="18">
        <v>22.730955115170268</v>
      </c>
      <c r="AI179" s="18">
        <v>22.679098394621434</v>
      </c>
      <c r="AJ179" s="18">
        <v>22.623928572936961</v>
      </c>
      <c r="AK179" s="18">
        <v>22.566544528597287</v>
      </c>
      <c r="AL179" s="18">
        <v>22.507394649953579</v>
      </c>
      <c r="AM179" s="18">
        <v>22.446277091472819</v>
      </c>
      <c r="AN179" s="18">
        <v>22.383963288641684</v>
      </c>
      <c r="AO179" s="18">
        <v>22.319362769805984</v>
      </c>
      <c r="AP179" s="18">
        <v>22.253751588154767</v>
      </c>
      <c r="AQ179" s="18">
        <v>22.192923795167939</v>
      </c>
      <c r="AR179" s="18">
        <v>22.134223103130896</v>
      </c>
      <c r="AS179" s="18">
        <v>22.076055925075661</v>
      </c>
      <c r="AT179" s="18">
        <v>22.019400463041546</v>
      </c>
      <c r="AU179" s="18">
        <v>21.963979128745212</v>
      </c>
      <c r="AV179" s="18">
        <v>21.910036650041395</v>
      </c>
      <c r="AW179" s="18">
        <v>21.857016200785093</v>
      </c>
      <c r="AX179" s="18">
        <v>21.805458030373781</v>
      </c>
      <c r="AY179" s="18">
        <v>21.754415148358248</v>
      </c>
      <c r="AZ179" s="18">
        <v>21.806370033372911</v>
      </c>
    </row>
    <row r="180" spans="1:52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</row>
    <row r="181" spans="1:52">
      <c r="A181" s="7" t="s">
        <v>60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</row>
    <row r="182" spans="1:52">
      <c r="A182" s="23" t="s">
        <v>16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1:52">
      <c r="A183" s="33" t="s">
        <v>61</v>
      </c>
      <c r="B183" s="28"/>
      <c r="C183" s="28">
        <v>250.41202142406968</v>
      </c>
      <c r="D183" s="28">
        <v>212.9632892167559</v>
      </c>
      <c r="E183" s="28">
        <v>200.58710803164286</v>
      </c>
      <c r="F183" s="28">
        <v>242.59005500381653</v>
      </c>
      <c r="G183" s="28">
        <v>235.75425298507432</v>
      </c>
      <c r="H183" s="28">
        <v>190.00757412673818</v>
      </c>
      <c r="I183" s="28">
        <v>227.41929803330851</v>
      </c>
      <c r="J183" s="28">
        <v>188.34481008863168</v>
      </c>
      <c r="K183" s="28">
        <v>183.42155748617799</v>
      </c>
      <c r="L183" s="28">
        <v>172.92720225210977</v>
      </c>
      <c r="M183" s="28">
        <v>190.43424962665657</v>
      </c>
      <c r="N183" s="28">
        <v>165.85298152451608</v>
      </c>
      <c r="O183" s="28">
        <v>166.34611973389653</v>
      </c>
      <c r="P183" s="28">
        <v>176.25728342726157</v>
      </c>
      <c r="Q183" s="28">
        <v>178.47706214855509</v>
      </c>
      <c r="R183" s="28">
        <v>133.88761220223046</v>
      </c>
      <c r="S183" s="28">
        <v>136.79788514616251</v>
      </c>
      <c r="T183" s="28">
        <v>136.238727860637</v>
      </c>
      <c r="U183" s="28">
        <v>136.15252877403168</v>
      </c>
      <c r="V183" s="28">
        <v>135.955699562793</v>
      </c>
      <c r="W183" s="28">
        <v>135.48048899496422</v>
      </c>
      <c r="X183" s="28">
        <v>135.387871977956</v>
      </c>
      <c r="Y183" s="28">
        <v>133.87493936660346</v>
      </c>
      <c r="Z183" s="28">
        <v>133.15999255687501</v>
      </c>
      <c r="AA183" s="28">
        <v>132.77349785620112</v>
      </c>
      <c r="AB183" s="28">
        <v>132.07835679791629</v>
      </c>
      <c r="AC183" s="28">
        <v>131.90981369406362</v>
      </c>
      <c r="AD183" s="28">
        <v>131.82669577042847</v>
      </c>
      <c r="AE183" s="28">
        <v>130.42839487185501</v>
      </c>
      <c r="AF183" s="28">
        <v>129.19322246284017</v>
      </c>
      <c r="AG183" s="28">
        <v>127.23145415003326</v>
      </c>
      <c r="AH183" s="28">
        <v>129.54722344807993</v>
      </c>
      <c r="AI183" s="28">
        <v>127.8039782797389</v>
      </c>
      <c r="AJ183" s="28">
        <v>125.76984312215751</v>
      </c>
      <c r="AK183" s="28">
        <v>124.24840418211578</v>
      </c>
      <c r="AL183" s="28">
        <v>122.74489969313397</v>
      </c>
      <c r="AM183" s="28">
        <v>121.68990641737211</v>
      </c>
      <c r="AN183" s="28">
        <v>120.4469869133264</v>
      </c>
      <c r="AO183" s="28">
        <v>119.43970285787306</v>
      </c>
      <c r="AP183" s="28">
        <v>117.94445711835584</v>
      </c>
      <c r="AQ183" s="28">
        <v>116.00197062743429</v>
      </c>
      <c r="AR183" s="28">
        <v>115.14706389088063</v>
      </c>
      <c r="AS183" s="28">
        <v>113.3287583539101</v>
      </c>
      <c r="AT183" s="28">
        <v>112.9512518911359</v>
      </c>
      <c r="AU183" s="28">
        <v>111.76780597551804</v>
      </c>
      <c r="AV183" s="28">
        <v>110.2019113670753</v>
      </c>
      <c r="AW183" s="28">
        <v>107.955206214805</v>
      </c>
      <c r="AX183" s="28">
        <v>106.88978955972279</v>
      </c>
      <c r="AY183" s="28">
        <v>106.12566129375045</v>
      </c>
      <c r="AZ183" s="28">
        <v>105.11634796678905</v>
      </c>
    </row>
    <row r="184" spans="1:52">
      <c r="A184" s="15" t="s">
        <v>40</v>
      </c>
      <c r="B184" s="16"/>
      <c r="C184" s="16">
        <v>321.63267601974087</v>
      </c>
      <c r="D184" s="16">
        <v>245.82663125094257</v>
      </c>
      <c r="E184" s="16">
        <v>222.92749821727492</v>
      </c>
      <c r="F184" s="16">
        <v>287.02211668590473</v>
      </c>
      <c r="G184" s="16">
        <v>290.33586155615308</v>
      </c>
      <c r="H184" s="16">
        <v>234.36428429593019</v>
      </c>
      <c r="I184" s="16">
        <v>272.69910686851193</v>
      </c>
      <c r="J184" s="16">
        <v>220.94495350931496</v>
      </c>
      <c r="K184" s="16">
        <v>232.58839812983999</v>
      </c>
      <c r="L184" s="16">
        <v>232.58470455950868</v>
      </c>
      <c r="M184" s="16">
        <v>228.7576290047094</v>
      </c>
      <c r="N184" s="16">
        <v>185.84472920464384</v>
      </c>
      <c r="O184" s="16">
        <v>179.53279732961437</v>
      </c>
      <c r="P184" s="16">
        <v>210.07196127117095</v>
      </c>
      <c r="Q184" s="16">
        <v>182.43292207836313</v>
      </c>
      <c r="R184" s="16">
        <v>156.5828343354373</v>
      </c>
      <c r="S184" s="16">
        <v>160.32025536495988</v>
      </c>
      <c r="T184" s="16">
        <v>159.98600459021563</v>
      </c>
      <c r="U184" s="16">
        <v>159.87151802033478</v>
      </c>
      <c r="V184" s="16">
        <v>159.51038095082808</v>
      </c>
      <c r="W184" s="16">
        <v>158.37174645214</v>
      </c>
      <c r="X184" s="16">
        <v>158.21205969042163</v>
      </c>
      <c r="Y184" s="16">
        <v>156.58343579181505</v>
      </c>
      <c r="Z184" s="16">
        <v>155.83837032008691</v>
      </c>
      <c r="AA184" s="16">
        <v>155.39257786489659</v>
      </c>
      <c r="AB184" s="16">
        <v>154.7381621084528</v>
      </c>
      <c r="AC184" s="16">
        <v>153.91231697260542</v>
      </c>
      <c r="AD184" s="16">
        <v>154.40878322739749</v>
      </c>
      <c r="AE184" s="16">
        <v>152.98829468265848</v>
      </c>
      <c r="AF184" s="16">
        <v>151.64550164588974</v>
      </c>
      <c r="AG184" s="16">
        <v>150.42048896889986</v>
      </c>
      <c r="AH184" s="16">
        <v>153.04399863354797</v>
      </c>
      <c r="AI184" s="16">
        <v>150.51310606958276</v>
      </c>
      <c r="AJ184" s="16">
        <v>148.75761475103462</v>
      </c>
      <c r="AK184" s="16">
        <v>147.18767904296209</v>
      </c>
      <c r="AL184" s="16">
        <v>145.40152885764039</v>
      </c>
      <c r="AM184" s="16">
        <v>143.81943740641026</v>
      </c>
      <c r="AN184" s="16">
        <v>143.0694519446902</v>
      </c>
      <c r="AO184" s="16">
        <v>142.27110960558642</v>
      </c>
      <c r="AP184" s="16">
        <v>140.91693548942558</v>
      </c>
      <c r="AQ184" s="16">
        <v>138.66760529064865</v>
      </c>
      <c r="AR184" s="16">
        <v>137.72264781206238</v>
      </c>
      <c r="AS184" s="16">
        <v>135.4931401266127</v>
      </c>
      <c r="AT184" s="16">
        <v>135.27819115649362</v>
      </c>
      <c r="AU184" s="16">
        <v>134.25833109537308</v>
      </c>
      <c r="AV184" s="16">
        <v>132.85134933772852</v>
      </c>
      <c r="AW184" s="16">
        <v>129.89313568470254</v>
      </c>
      <c r="AX184" s="16">
        <v>129.50607906698778</v>
      </c>
      <c r="AY184" s="16">
        <v>128.46418192215523</v>
      </c>
      <c r="AZ184" s="16">
        <v>127.54105521024586</v>
      </c>
    </row>
    <row r="185" spans="1:52">
      <c r="A185" s="15" t="s">
        <v>62</v>
      </c>
      <c r="B185" s="16"/>
      <c r="C185" s="16">
        <v>209.18043840454303</v>
      </c>
      <c r="D185" s="16">
        <v>193.72240665388162</v>
      </c>
      <c r="E185" s="16">
        <v>193.52200177285044</v>
      </c>
      <c r="F185" s="16">
        <v>189.51192540571279</v>
      </c>
      <c r="G185" s="16">
        <v>218.65444068846847</v>
      </c>
      <c r="H185" s="16">
        <v>162.51711025388298</v>
      </c>
      <c r="I185" s="16">
        <v>189.29520390329614</v>
      </c>
      <c r="J185" s="16">
        <v>176.61843023397142</v>
      </c>
      <c r="K185" s="16">
        <v>158.49997174687002</v>
      </c>
      <c r="L185" s="16">
        <v>153.22874898637841</v>
      </c>
      <c r="M185" s="16">
        <v>152.63458831731668</v>
      </c>
      <c r="N185" s="16">
        <v>142.42053332987825</v>
      </c>
      <c r="O185" s="16">
        <v>159.55632483486107</v>
      </c>
      <c r="P185" s="16">
        <v>152.67771191940309</v>
      </c>
      <c r="Q185" s="16">
        <v>176.64592610895585</v>
      </c>
      <c r="R185" s="16">
        <v>122.458246819371</v>
      </c>
      <c r="S185" s="16">
        <v>124.77321277610045</v>
      </c>
      <c r="T185" s="16">
        <v>124.24180789154779</v>
      </c>
      <c r="U185" s="16">
        <v>124.44704975436514</v>
      </c>
      <c r="V185" s="16">
        <v>124.41159356708764</v>
      </c>
      <c r="W185" s="16">
        <v>124.27229895395098</v>
      </c>
      <c r="X185" s="16">
        <v>124.2400923759629</v>
      </c>
      <c r="Y185" s="16">
        <v>123.04267377273018</v>
      </c>
      <c r="Z185" s="16">
        <v>122.44395506831691</v>
      </c>
      <c r="AA185" s="16">
        <v>121.98129221555374</v>
      </c>
      <c r="AB185" s="16">
        <v>121.48246196575388</v>
      </c>
      <c r="AC185" s="16">
        <v>121.75881897362483</v>
      </c>
      <c r="AD185" s="16">
        <v>121.51733443219888</v>
      </c>
      <c r="AE185" s="16">
        <v>120.15288871936714</v>
      </c>
      <c r="AF185" s="16">
        <v>119.17144699321209</v>
      </c>
      <c r="AG185" s="16">
        <v>117.33843108844592</v>
      </c>
      <c r="AH185" s="16">
        <v>119.13549520516499</v>
      </c>
      <c r="AI185" s="16">
        <v>117.91576733842369</v>
      </c>
      <c r="AJ185" s="16">
        <v>115.59918888838114</v>
      </c>
      <c r="AK185" s="16">
        <v>114.43608506781771</v>
      </c>
      <c r="AL185" s="16">
        <v>113.56257517933665</v>
      </c>
      <c r="AM185" s="16">
        <v>112.81004180241946</v>
      </c>
      <c r="AN185" s="16">
        <v>111.67982911026434</v>
      </c>
      <c r="AO185" s="16">
        <v>110.82246886108312</v>
      </c>
      <c r="AP185" s="16">
        <v>109.32457807713551</v>
      </c>
      <c r="AQ185" s="16">
        <v>107.85888570021648</v>
      </c>
      <c r="AR185" s="16">
        <v>106.96373383458861</v>
      </c>
      <c r="AS185" s="16">
        <v>105.74480250671374</v>
      </c>
      <c r="AT185" s="16">
        <v>105.50703785385031</v>
      </c>
      <c r="AU185" s="16">
        <v>104.73361917620819</v>
      </c>
      <c r="AV185" s="16">
        <v>103.32680576191662</v>
      </c>
      <c r="AW185" s="16">
        <v>101.52117453746571</v>
      </c>
      <c r="AX185" s="16">
        <v>100.44334506674166</v>
      </c>
      <c r="AY185" s="16">
        <v>99.855633642951489</v>
      </c>
      <c r="AZ185" s="16">
        <v>99.082613950974974</v>
      </c>
    </row>
    <row r="186" spans="1:52">
      <c r="A186" s="33" t="s">
        <v>23</v>
      </c>
      <c r="B186" s="28"/>
      <c r="C186" s="28">
        <v>262.16398319455431</v>
      </c>
      <c r="D186" s="28">
        <v>257.5843372989342</v>
      </c>
      <c r="E186" s="28">
        <v>222.86921819829513</v>
      </c>
      <c r="F186" s="28">
        <v>234.51435934393913</v>
      </c>
      <c r="G186" s="28">
        <v>227.60715800478982</v>
      </c>
      <c r="H186" s="28">
        <v>240.48417187554929</v>
      </c>
      <c r="I186" s="28">
        <v>239.43397818056118</v>
      </c>
      <c r="J186" s="28">
        <v>233.44483535315968</v>
      </c>
      <c r="K186" s="28">
        <v>245.8675519732696</v>
      </c>
      <c r="L186" s="28">
        <v>233.55044301911454</v>
      </c>
      <c r="M186" s="28">
        <v>260.96750614765875</v>
      </c>
      <c r="N186" s="28">
        <v>209.87228505872463</v>
      </c>
      <c r="O186" s="28">
        <v>210.4339205050492</v>
      </c>
      <c r="P186" s="28">
        <v>206.06047313440718</v>
      </c>
      <c r="Q186" s="28">
        <v>207.95685692088091</v>
      </c>
      <c r="R186" s="28">
        <v>205.2716172317254</v>
      </c>
      <c r="S186" s="28">
        <v>204.28427186018192</v>
      </c>
      <c r="T186" s="28">
        <v>201.47495192861885</v>
      </c>
      <c r="U186" s="28">
        <v>199.74246884635258</v>
      </c>
      <c r="V186" s="28">
        <v>197.89958328474404</v>
      </c>
      <c r="W186" s="28">
        <v>197.70508406320843</v>
      </c>
      <c r="X186" s="28">
        <v>198.75668679058924</v>
      </c>
      <c r="Y186" s="28">
        <v>206.8410394972326</v>
      </c>
      <c r="Z186" s="28">
        <v>199.52071591551353</v>
      </c>
      <c r="AA186" s="28">
        <v>204.33323155671226</v>
      </c>
      <c r="AB186" s="28">
        <v>210.72122568023545</v>
      </c>
      <c r="AC186" s="28">
        <v>208.74714192654818</v>
      </c>
      <c r="AD186" s="28">
        <v>195.96863731569076</v>
      </c>
      <c r="AE186" s="28">
        <v>194.62778886056671</v>
      </c>
      <c r="AF186" s="28">
        <v>195.31932911323463</v>
      </c>
      <c r="AG186" s="28">
        <v>192.33309918866277</v>
      </c>
      <c r="AH186" s="28">
        <v>189.32473427924322</v>
      </c>
      <c r="AI186" s="28">
        <v>191.89493017080065</v>
      </c>
      <c r="AJ186" s="28">
        <v>187.91868293252574</v>
      </c>
      <c r="AK186" s="28">
        <v>183.31582196139229</v>
      </c>
      <c r="AL186" s="28">
        <v>186.15200127869963</v>
      </c>
      <c r="AM186" s="28">
        <v>180.53249557135499</v>
      </c>
      <c r="AN186" s="28">
        <v>178.22107322487028</v>
      </c>
      <c r="AO186" s="28">
        <v>174.97400739587991</v>
      </c>
      <c r="AP186" s="28">
        <v>173.8711013046761</v>
      </c>
      <c r="AQ186" s="28">
        <v>173.2820564976779</v>
      </c>
      <c r="AR186" s="28">
        <v>170.48834813742334</v>
      </c>
      <c r="AS186" s="28">
        <v>170.7154917069588</v>
      </c>
      <c r="AT186" s="28">
        <v>171.77384259931631</v>
      </c>
      <c r="AU186" s="28">
        <v>165.89595320122763</v>
      </c>
      <c r="AV186" s="28">
        <v>162.08355703136695</v>
      </c>
      <c r="AW186" s="28">
        <v>164.26517607409713</v>
      </c>
      <c r="AX186" s="28">
        <v>162.74235933163578</v>
      </c>
      <c r="AY186" s="28">
        <v>161.34501260183214</v>
      </c>
      <c r="AZ186" s="28">
        <v>157.40853083067765</v>
      </c>
    </row>
    <row r="187" spans="1:52">
      <c r="A187" s="33" t="s">
        <v>24</v>
      </c>
      <c r="B187" s="28"/>
      <c r="C187" s="28">
        <v>50.185142115150782</v>
      </c>
      <c r="D187" s="28">
        <v>49.833620673754609</v>
      </c>
      <c r="E187" s="28">
        <v>47.041552482828777</v>
      </c>
      <c r="F187" s="28">
        <v>50.671562315297059</v>
      </c>
      <c r="G187" s="28">
        <v>44.277287030328409</v>
      </c>
      <c r="H187" s="28">
        <v>45.709800100340402</v>
      </c>
      <c r="I187" s="28">
        <v>47.8446903669657</v>
      </c>
      <c r="J187" s="28">
        <v>47.189496952976377</v>
      </c>
      <c r="K187" s="28">
        <v>43.521928450957311</v>
      </c>
      <c r="L187" s="28">
        <v>45.32299848328487</v>
      </c>
      <c r="M187" s="28">
        <v>47.017698934521839</v>
      </c>
      <c r="N187" s="28">
        <v>42.436380704546302</v>
      </c>
      <c r="O187" s="28">
        <v>44.888386440694575</v>
      </c>
      <c r="P187" s="28">
        <v>45.486795505041236</v>
      </c>
      <c r="Q187" s="28">
        <v>47.920679470999019</v>
      </c>
      <c r="R187" s="28">
        <v>39.429409296424303</v>
      </c>
      <c r="S187" s="28">
        <v>39.176726329852769</v>
      </c>
      <c r="T187" s="28">
        <v>39.317452859311999</v>
      </c>
      <c r="U187" s="28">
        <v>39.06062510537663</v>
      </c>
      <c r="V187" s="28">
        <v>38.736135039138695</v>
      </c>
      <c r="W187" s="28">
        <v>38.729470775246384</v>
      </c>
      <c r="X187" s="28">
        <v>38.963342801852257</v>
      </c>
      <c r="Y187" s="28">
        <v>38.859877226234133</v>
      </c>
      <c r="Z187" s="28">
        <v>38.504555337334828</v>
      </c>
      <c r="AA187" s="28">
        <v>38.64429877607494</v>
      </c>
      <c r="AB187" s="28">
        <v>38.5017786772477</v>
      </c>
      <c r="AC187" s="28">
        <v>38.398225322353746</v>
      </c>
      <c r="AD187" s="28">
        <v>37.882025901962372</v>
      </c>
      <c r="AE187" s="28">
        <v>37.574741175279534</v>
      </c>
      <c r="AF187" s="28">
        <v>37.155606308526217</v>
      </c>
      <c r="AG187" s="28">
        <v>36.799507823352172</v>
      </c>
      <c r="AH187" s="28">
        <v>36.831908347304754</v>
      </c>
      <c r="AI187" s="28">
        <v>36.489561804043653</v>
      </c>
      <c r="AJ187" s="28">
        <v>36.144567587585179</v>
      </c>
      <c r="AK187" s="28">
        <v>35.894712126540995</v>
      </c>
      <c r="AL187" s="28">
        <v>35.475276447946527</v>
      </c>
      <c r="AM187" s="28">
        <v>35.271089220501999</v>
      </c>
      <c r="AN187" s="28">
        <v>34.883839466725078</v>
      </c>
      <c r="AO187" s="28">
        <v>34.454376327244127</v>
      </c>
      <c r="AP187" s="28">
        <v>34.205976252445062</v>
      </c>
      <c r="AQ187" s="28">
        <v>33.90991776629081</v>
      </c>
      <c r="AR187" s="28">
        <v>33.573812132486871</v>
      </c>
      <c r="AS187" s="28">
        <v>33.256932785754231</v>
      </c>
      <c r="AT187" s="28">
        <v>32.933942811586959</v>
      </c>
      <c r="AU187" s="28">
        <v>32.659817307889085</v>
      </c>
      <c r="AV187" s="28">
        <v>32.355467552733877</v>
      </c>
      <c r="AW187" s="28">
        <v>32.08045864731065</v>
      </c>
      <c r="AX187" s="28">
        <v>31.758404679687651</v>
      </c>
      <c r="AY187" s="28">
        <v>31.475278259053809</v>
      </c>
      <c r="AZ187" s="28">
        <v>31.192432304085894</v>
      </c>
    </row>
    <row r="188" spans="1:52">
      <c r="A188" s="23" t="s">
        <v>29</v>
      </c>
      <c r="B188" s="24"/>
      <c r="C188" s="24">
        <v>345.94915394026509</v>
      </c>
      <c r="D188" s="24">
        <v>324.25897839640294</v>
      </c>
      <c r="E188" s="24">
        <v>372.87844909639404</v>
      </c>
      <c r="F188" s="24">
        <v>336.89014213142707</v>
      </c>
      <c r="G188" s="24">
        <v>393.65700427687</v>
      </c>
      <c r="H188" s="24">
        <v>267.25870205423746</v>
      </c>
      <c r="I188" s="24">
        <v>210.20878248895502</v>
      </c>
      <c r="J188" s="24">
        <v>232.33447400716474</v>
      </c>
      <c r="K188" s="24">
        <v>338.00667329175621</v>
      </c>
      <c r="L188" s="24">
        <v>294.51631950613756</v>
      </c>
      <c r="M188" s="24">
        <v>172.98109805794675</v>
      </c>
      <c r="N188" s="24">
        <v>322.23565024637037</v>
      </c>
      <c r="O188" s="24">
        <v>219.51535465878931</v>
      </c>
      <c r="P188" s="24">
        <v>182.20888645576076</v>
      </c>
      <c r="Q188" s="24">
        <v>125.93373244907067</v>
      </c>
      <c r="R188" s="24">
        <v>211.42080399666867</v>
      </c>
      <c r="S188" s="24">
        <v>217.67319544320165</v>
      </c>
      <c r="T188" s="24">
        <v>222.08852685347119</v>
      </c>
      <c r="U188" s="24">
        <v>218.65589428819425</v>
      </c>
      <c r="V188" s="24">
        <v>215.94778471122677</v>
      </c>
      <c r="W188" s="24">
        <v>214.36690739218704</v>
      </c>
      <c r="X188" s="24">
        <v>211.50640688892366</v>
      </c>
      <c r="Y188" s="24">
        <v>208.53285361847438</v>
      </c>
      <c r="Z188" s="24">
        <v>206.39922756060196</v>
      </c>
      <c r="AA188" s="24">
        <v>205.0966022600976</v>
      </c>
      <c r="AB188" s="24">
        <v>203.37146248136733</v>
      </c>
      <c r="AC188" s="24">
        <v>202.41688394497476</v>
      </c>
      <c r="AD188" s="24">
        <v>200.50586705728193</v>
      </c>
      <c r="AE188" s="24">
        <v>198.77438482246865</v>
      </c>
      <c r="AF188" s="24">
        <v>197.71617811986656</v>
      </c>
      <c r="AG188" s="24">
        <v>196.89462785153307</v>
      </c>
      <c r="AH188" s="24">
        <v>193.8781976557695</v>
      </c>
      <c r="AI188" s="24">
        <v>191.53840922350108</v>
      </c>
      <c r="AJ188" s="24">
        <v>190.1917882949497</v>
      </c>
      <c r="AK188" s="24">
        <v>189.31899144265725</v>
      </c>
      <c r="AL188" s="24">
        <v>185.49110944691819</v>
      </c>
      <c r="AM188" s="24">
        <v>185.30741581183725</v>
      </c>
      <c r="AN188" s="24">
        <v>181.47275906747373</v>
      </c>
      <c r="AO188" s="24">
        <v>180.46343890798954</v>
      </c>
      <c r="AP188" s="24">
        <v>179.34135797309102</v>
      </c>
      <c r="AQ188" s="24">
        <v>175.92134460440491</v>
      </c>
      <c r="AR188" s="24">
        <v>172.2850722610637</v>
      </c>
      <c r="AS188" s="24">
        <v>170.15076687260486</v>
      </c>
      <c r="AT188" s="24">
        <v>167.1839056393367</v>
      </c>
      <c r="AU188" s="24">
        <v>165.66416176660164</v>
      </c>
      <c r="AV188" s="24">
        <v>161.93309171474542</v>
      </c>
      <c r="AW188" s="24">
        <v>161.9051778488878</v>
      </c>
      <c r="AX188" s="24">
        <v>160.10409251794627</v>
      </c>
      <c r="AY188" s="24">
        <v>158.04125103625162</v>
      </c>
      <c r="AZ188" s="24">
        <v>156.27196359581856</v>
      </c>
    </row>
    <row r="189" spans="1:52">
      <c r="A189" s="34" t="s">
        <v>40</v>
      </c>
      <c r="B189" s="16"/>
      <c r="C189" s="16">
        <v>539.54234056281723</v>
      </c>
      <c r="D189" s="16">
        <v>464.89063016232427</v>
      </c>
      <c r="E189" s="16">
        <v>531.81870518778203</v>
      </c>
      <c r="F189" s="16">
        <v>487.84694911056607</v>
      </c>
      <c r="G189" s="16">
        <v>614.13621177068865</v>
      </c>
      <c r="H189" s="16">
        <v>434.92857380446299</v>
      </c>
      <c r="I189" s="16">
        <v>372.03375701337785</v>
      </c>
      <c r="J189" s="16">
        <v>432.95660049750541</v>
      </c>
      <c r="K189" s="16">
        <v>460.13560849737758</v>
      </c>
      <c r="L189" s="16">
        <v>298.77365785961177</v>
      </c>
      <c r="M189" s="16">
        <v>566.42988925985173</v>
      </c>
      <c r="N189" s="16">
        <v>454.96657533644714</v>
      </c>
      <c r="O189" s="16">
        <v>375.72075966157894</v>
      </c>
      <c r="P189" s="16">
        <v>303.32718453263112</v>
      </c>
      <c r="Q189" s="16">
        <v>0</v>
      </c>
      <c r="R189" s="16">
        <v>379.35794421242446</v>
      </c>
      <c r="S189" s="16">
        <v>395.03024115157677</v>
      </c>
      <c r="T189" s="16">
        <v>403.63476585255586</v>
      </c>
      <c r="U189" s="16">
        <v>399.71808553213413</v>
      </c>
      <c r="V189" s="16">
        <v>395.07092093343192</v>
      </c>
      <c r="W189" s="16">
        <v>389.71147379802613</v>
      </c>
      <c r="X189" s="16">
        <v>385.59876703334294</v>
      </c>
      <c r="Y189" s="16">
        <v>380.93197119971165</v>
      </c>
      <c r="Z189" s="16">
        <v>377.78863080384281</v>
      </c>
      <c r="AA189" s="16">
        <v>376.02387873326444</v>
      </c>
      <c r="AB189" s="16">
        <v>372.44039829263244</v>
      </c>
      <c r="AC189" s="16">
        <v>370.79573810449966</v>
      </c>
      <c r="AD189" s="16">
        <v>368.08807800194421</v>
      </c>
      <c r="AE189" s="16">
        <v>366.55937471310682</v>
      </c>
      <c r="AF189" s="16">
        <v>365.66601419550528</v>
      </c>
      <c r="AG189" s="16">
        <v>363.1779642466837</v>
      </c>
      <c r="AH189" s="16">
        <v>359.43645024705404</v>
      </c>
      <c r="AI189" s="16">
        <v>357.35930865530662</v>
      </c>
      <c r="AJ189" s="16">
        <v>354.95813106799847</v>
      </c>
      <c r="AK189" s="16">
        <v>360.67713052664703</v>
      </c>
      <c r="AL189" s="16">
        <v>349.5171685589541</v>
      </c>
      <c r="AM189" s="16">
        <v>348.15851952688558</v>
      </c>
      <c r="AN189" s="16">
        <v>342.50593488974874</v>
      </c>
      <c r="AO189" s="16">
        <v>341.52517538271337</v>
      </c>
      <c r="AP189" s="16">
        <v>339.69053725784414</v>
      </c>
      <c r="AQ189" s="16">
        <v>343.67039535469451</v>
      </c>
      <c r="AR189" s="16">
        <v>329.5860573747068</v>
      </c>
      <c r="AS189" s="16">
        <v>330.21054273846613</v>
      </c>
      <c r="AT189" s="16">
        <v>324.92235587569382</v>
      </c>
      <c r="AU189" s="16">
        <v>323.73225592324104</v>
      </c>
      <c r="AV189" s="16">
        <v>318.21374181990967</v>
      </c>
      <c r="AW189" s="16">
        <v>319.39320282163675</v>
      </c>
      <c r="AX189" s="16">
        <v>316.56550210904044</v>
      </c>
      <c r="AY189" s="16">
        <v>314.51399668303435</v>
      </c>
      <c r="AZ189" s="16">
        <v>314.17487671377489</v>
      </c>
    </row>
    <row r="190" spans="1:52">
      <c r="A190" s="35" t="s">
        <v>62</v>
      </c>
      <c r="B190" s="18"/>
      <c r="C190" s="18">
        <v>240.29972121232584</v>
      </c>
      <c r="D190" s="18">
        <v>252.67352056445762</v>
      </c>
      <c r="E190" s="18">
        <v>223.00818926342495</v>
      </c>
      <c r="F190" s="18">
        <v>209.87385158916695</v>
      </c>
      <c r="G190" s="18">
        <v>183.55450810475267</v>
      </c>
      <c r="H190" s="18">
        <v>171.85506435683251</v>
      </c>
      <c r="I190" s="18">
        <v>166.84643473415511</v>
      </c>
      <c r="J190" s="18">
        <v>159.08771722897458</v>
      </c>
      <c r="K190" s="18">
        <v>250.45424709849266</v>
      </c>
      <c r="L190" s="18">
        <v>285.55546364080425</v>
      </c>
      <c r="M190" s="18">
        <v>142.63983220497931</v>
      </c>
      <c r="N190" s="18">
        <v>165.32268331868707</v>
      </c>
      <c r="O190" s="18">
        <v>167.09863348782866</v>
      </c>
      <c r="P190" s="18">
        <v>135.55557590361417</v>
      </c>
      <c r="Q190" s="18">
        <v>125.93373244907067</v>
      </c>
      <c r="R190" s="18">
        <v>171.54752170114838</v>
      </c>
      <c r="S190" s="18">
        <v>168.58885153319636</v>
      </c>
      <c r="T190" s="18">
        <v>166.02997431764271</v>
      </c>
      <c r="U190" s="18">
        <v>162.96498405951155</v>
      </c>
      <c r="V190" s="18">
        <v>160.95822687483218</v>
      </c>
      <c r="W190" s="18">
        <v>159.96408935200415</v>
      </c>
      <c r="X190" s="18">
        <v>158.30240782848125</v>
      </c>
      <c r="Y190" s="18">
        <v>156.05087045887288</v>
      </c>
      <c r="Z190" s="18">
        <v>155.25394183393664</v>
      </c>
      <c r="AA190" s="18">
        <v>153.82261742283708</v>
      </c>
      <c r="AB190" s="18">
        <v>153.56787406602444</v>
      </c>
      <c r="AC190" s="18">
        <v>152.76692834303154</v>
      </c>
      <c r="AD190" s="18">
        <v>151.73578710275956</v>
      </c>
      <c r="AE190" s="18">
        <v>150.97544579729842</v>
      </c>
      <c r="AF190" s="18">
        <v>150.31089427930192</v>
      </c>
      <c r="AG190" s="18">
        <v>150.75138467907567</v>
      </c>
      <c r="AH190" s="18">
        <v>148.22813522621891</v>
      </c>
      <c r="AI190" s="18">
        <v>146.95382868035284</v>
      </c>
      <c r="AJ190" s="18">
        <v>146.63913914170615</v>
      </c>
      <c r="AK190" s="18">
        <v>144.69190628464818</v>
      </c>
      <c r="AL190" s="18">
        <v>143.52145366196194</v>
      </c>
      <c r="AM190" s="18">
        <v>143.91510173673529</v>
      </c>
      <c r="AN190" s="18">
        <v>141.52550175254751</v>
      </c>
      <c r="AO190" s="18">
        <v>141.24492162273702</v>
      </c>
      <c r="AP190" s="18">
        <v>139.1034723323848</v>
      </c>
      <c r="AQ190" s="18">
        <v>137.78359153346483</v>
      </c>
      <c r="AR190" s="18">
        <v>136.12445588095304</v>
      </c>
      <c r="AS190" s="18">
        <v>135.6403998862132</v>
      </c>
      <c r="AT190" s="18">
        <v>135.14609870193118</v>
      </c>
      <c r="AU190" s="18">
        <v>133.67717815185523</v>
      </c>
      <c r="AV190" s="18">
        <v>131.94568317945939</v>
      </c>
      <c r="AW190" s="18">
        <v>131.39363122223838</v>
      </c>
      <c r="AX190" s="18">
        <v>130.12227685548697</v>
      </c>
      <c r="AY190" s="18">
        <v>129.29038553801169</v>
      </c>
      <c r="AZ190" s="18">
        <v>127.80752379618116</v>
      </c>
    </row>
    <row r="191" spans="1:52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</row>
    <row r="192" spans="1:52">
      <c r="A192" s="7" t="s">
        <v>63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</row>
    <row r="193" spans="1:52">
      <c r="A193" s="23" t="s">
        <v>16</v>
      </c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1:52">
      <c r="A194" s="33" t="s">
        <v>26</v>
      </c>
      <c r="B194" s="28"/>
      <c r="C194" s="28">
        <v>523.92158972213292</v>
      </c>
      <c r="D194" s="28">
        <v>551.28875681640011</v>
      </c>
      <c r="E194" s="28">
        <v>545.69837459104679</v>
      </c>
      <c r="F194" s="28">
        <v>407.00477494052353</v>
      </c>
      <c r="G194" s="28">
        <v>483.89218117616792</v>
      </c>
      <c r="H194" s="28">
        <v>494.36297715035283</v>
      </c>
      <c r="I194" s="28">
        <v>509.97070091963292</v>
      </c>
      <c r="J194" s="28">
        <v>558.47624126611822</v>
      </c>
      <c r="K194" s="28">
        <v>737.32019902099159</v>
      </c>
      <c r="L194" s="28">
        <v>649.40524877586176</v>
      </c>
      <c r="M194" s="28">
        <v>544.40715067877341</v>
      </c>
      <c r="N194" s="28">
        <v>570.95349960572298</v>
      </c>
      <c r="O194" s="28">
        <v>461.34846231852129</v>
      </c>
      <c r="P194" s="28">
        <v>342.14908151356502</v>
      </c>
      <c r="Q194" s="28">
        <v>533.70026989144139</v>
      </c>
      <c r="R194" s="28">
        <v>492.94395240196019</v>
      </c>
      <c r="S194" s="28">
        <v>591.806739913868</v>
      </c>
      <c r="T194" s="28">
        <v>566.90391766069058</v>
      </c>
      <c r="U194" s="28">
        <v>568.31943378511085</v>
      </c>
      <c r="V194" s="28">
        <v>561.40272860588186</v>
      </c>
      <c r="W194" s="28">
        <v>555.12062359602794</v>
      </c>
      <c r="X194" s="28">
        <v>560.3385202104223</v>
      </c>
      <c r="Y194" s="28">
        <v>555.26246552629311</v>
      </c>
      <c r="Z194" s="28">
        <v>554.88124036964564</v>
      </c>
      <c r="AA194" s="28">
        <v>556.19110256047577</v>
      </c>
      <c r="AB194" s="28">
        <v>547.62960732850047</v>
      </c>
      <c r="AC194" s="28">
        <v>542.70806616040954</v>
      </c>
      <c r="AD194" s="28">
        <v>538.24150386169981</v>
      </c>
      <c r="AE194" s="28">
        <v>533.08455076278688</v>
      </c>
      <c r="AF194" s="28">
        <v>532.83303997659948</v>
      </c>
      <c r="AG194" s="28">
        <v>519.01823528400337</v>
      </c>
      <c r="AH194" s="28">
        <v>521.68004644747964</v>
      </c>
      <c r="AI194" s="28">
        <v>519.9869349335487</v>
      </c>
      <c r="AJ194" s="28">
        <v>509.44420988900868</v>
      </c>
      <c r="AK194" s="28">
        <v>506.17131381471927</v>
      </c>
      <c r="AL194" s="28">
        <v>502.12769619138083</v>
      </c>
      <c r="AM194" s="28">
        <v>501.66992162304854</v>
      </c>
      <c r="AN194" s="28">
        <v>498.58577989102258</v>
      </c>
      <c r="AO194" s="28">
        <v>492.24152120681134</v>
      </c>
      <c r="AP194" s="28">
        <v>490.17483264208431</v>
      </c>
      <c r="AQ194" s="28">
        <v>480.43078527642564</v>
      </c>
      <c r="AR194" s="28">
        <v>471.88060168255157</v>
      </c>
      <c r="AS194" s="28">
        <v>462.65801148331025</v>
      </c>
      <c r="AT194" s="28">
        <v>453.78926986039062</v>
      </c>
      <c r="AU194" s="28">
        <v>445.28543010189799</v>
      </c>
      <c r="AV194" s="28">
        <v>433.50666341146234</v>
      </c>
      <c r="AW194" s="28">
        <v>424.73123815656112</v>
      </c>
      <c r="AX194" s="28">
        <v>412.56999537352408</v>
      </c>
      <c r="AY194" s="28">
        <v>401.9802979818266</v>
      </c>
      <c r="AZ194" s="28">
        <v>393.14537017284295</v>
      </c>
    </row>
    <row r="195" spans="1:52">
      <c r="A195" s="15" t="s">
        <v>64</v>
      </c>
      <c r="B195" s="16"/>
      <c r="C195" s="16">
        <v>523.92158972213292</v>
      </c>
      <c r="D195" s="16">
        <v>551.28875681640011</v>
      </c>
      <c r="E195" s="16">
        <v>545.69837459104679</v>
      </c>
      <c r="F195" s="16">
        <v>407.00477494052353</v>
      </c>
      <c r="G195" s="16">
        <v>483.89218117616792</v>
      </c>
      <c r="H195" s="16">
        <v>494.36297715035283</v>
      </c>
      <c r="I195" s="16">
        <v>509.97070091963292</v>
      </c>
      <c r="J195" s="16">
        <v>558.47624126611822</v>
      </c>
      <c r="K195" s="16">
        <v>737.32019902099159</v>
      </c>
      <c r="L195" s="16">
        <v>649.40524877586176</v>
      </c>
      <c r="M195" s="16">
        <v>544.40715067877341</v>
      </c>
      <c r="N195" s="16">
        <v>570.95349960572298</v>
      </c>
      <c r="O195" s="16">
        <v>461.34846231852129</v>
      </c>
      <c r="P195" s="16">
        <v>342.14908151356502</v>
      </c>
      <c r="Q195" s="16">
        <v>533.70026989144139</v>
      </c>
      <c r="R195" s="16">
        <v>492.94397873638627</v>
      </c>
      <c r="S195" s="16">
        <v>591.80683357628925</v>
      </c>
      <c r="T195" s="16">
        <v>566.90406586369886</v>
      </c>
      <c r="U195" s="16">
        <v>568.31969587140452</v>
      </c>
      <c r="V195" s="16">
        <v>561.40315654546157</v>
      </c>
      <c r="W195" s="16">
        <v>555.12129864257054</v>
      </c>
      <c r="X195" s="16">
        <v>560.33972263450642</v>
      </c>
      <c r="Y195" s="16">
        <v>555.26443513825723</v>
      </c>
      <c r="Z195" s="16">
        <v>554.88451328102713</v>
      </c>
      <c r="AA195" s="16">
        <v>556.1965415206638</v>
      </c>
      <c r="AB195" s="16">
        <v>547.63811387774933</v>
      </c>
      <c r="AC195" s="16">
        <v>542.72156408844808</v>
      </c>
      <c r="AD195" s="16">
        <v>538.26301289300886</v>
      </c>
      <c r="AE195" s="16">
        <v>533.11918942809109</v>
      </c>
      <c r="AF195" s="16">
        <v>532.89020706783197</v>
      </c>
      <c r="AG195" s="16">
        <v>519.10353367913785</v>
      </c>
      <c r="AH195" s="16">
        <v>521.82472343394818</v>
      </c>
      <c r="AI195" s="16">
        <v>520.22405072601168</v>
      </c>
      <c r="AJ195" s="16">
        <v>509.81109555428588</v>
      </c>
      <c r="AK195" s="16">
        <v>506.75545894440432</v>
      </c>
      <c r="AL195" s="16">
        <v>503.03368943272494</v>
      </c>
      <c r="AM195" s="16">
        <v>503.12752636137088</v>
      </c>
      <c r="AN195" s="16">
        <v>500.85218464434735</v>
      </c>
      <c r="AO195" s="16">
        <v>495.62293401410358</v>
      </c>
      <c r="AP195" s="16">
        <v>495.28414220769713</v>
      </c>
      <c r="AQ195" s="16">
        <v>487.5332162805845</v>
      </c>
      <c r="AR195" s="16">
        <v>481.62788441501959</v>
      </c>
      <c r="AS195" s="16">
        <v>475.83948909243117</v>
      </c>
      <c r="AT195" s="16">
        <v>471.22789292869334</v>
      </c>
      <c r="AU195" s="16">
        <v>467.48941531260635</v>
      </c>
      <c r="AV195" s="16">
        <v>460.48532796461842</v>
      </c>
      <c r="AW195" s="16">
        <v>458.04984815106792</v>
      </c>
      <c r="AX195" s="16">
        <v>450.18008110603597</v>
      </c>
      <c r="AY195" s="16">
        <v>444.73890860727062</v>
      </c>
      <c r="AZ195" s="16">
        <v>441.08909563813927</v>
      </c>
    </row>
    <row r="196" spans="1:52">
      <c r="A196" s="15" t="s">
        <v>65</v>
      </c>
      <c r="B196" s="16"/>
      <c r="C196" s="16">
        <v>0</v>
      </c>
      <c r="D196" s="16">
        <v>0</v>
      </c>
      <c r="E196" s="16">
        <v>0</v>
      </c>
      <c r="F196" s="16">
        <v>0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0</v>
      </c>
      <c r="R196" s="16">
        <v>391.26244660582142</v>
      </c>
      <c r="S196" s="16">
        <v>389.20253191960899</v>
      </c>
      <c r="T196" s="16">
        <v>385.86604641712324</v>
      </c>
      <c r="U196" s="16">
        <v>383.59611261488885</v>
      </c>
      <c r="V196" s="16">
        <v>381.33160744204082</v>
      </c>
      <c r="W196" s="16">
        <v>379.05414919818139</v>
      </c>
      <c r="X196" s="16">
        <v>376.88726291339037</v>
      </c>
      <c r="Y196" s="16">
        <v>374.6660183092003</v>
      </c>
      <c r="Z196" s="16">
        <v>372.46620076268761</v>
      </c>
      <c r="AA196" s="16">
        <v>370.38149102785451</v>
      </c>
      <c r="AB196" s="16">
        <v>368.24920248620424</v>
      </c>
      <c r="AC196" s="16">
        <v>366.21493553187764</v>
      </c>
      <c r="AD196" s="16">
        <v>364.19765654060058</v>
      </c>
      <c r="AE196" s="16">
        <v>362.03308591799282</v>
      </c>
      <c r="AF196" s="16">
        <v>360.11351777122144</v>
      </c>
      <c r="AG196" s="16">
        <v>357.79642469331827</v>
      </c>
      <c r="AH196" s="16">
        <v>355.2296712462674</v>
      </c>
      <c r="AI196" s="16">
        <v>352.57302957141115</v>
      </c>
      <c r="AJ196" s="16">
        <v>349.58326476786726</v>
      </c>
      <c r="AK196" s="16">
        <v>346.6599568026482</v>
      </c>
      <c r="AL196" s="16">
        <v>343.32707928313295</v>
      </c>
      <c r="AM196" s="16">
        <v>340.25669272423255</v>
      </c>
      <c r="AN196" s="16">
        <v>336.95325353886602</v>
      </c>
      <c r="AO196" s="16">
        <v>333.37425051682283</v>
      </c>
      <c r="AP196" s="16">
        <v>329.95598373378726</v>
      </c>
      <c r="AQ196" s="16">
        <v>326.64780809455522</v>
      </c>
      <c r="AR196" s="16">
        <v>323.37225327680164</v>
      </c>
      <c r="AS196" s="16">
        <v>320.1695523279605</v>
      </c>
      <c r="AT196" s="16">
        <v>316.91738126451168</v>
      </c>
      <c r="AU196" s="16">
        <v>314.2421112752769</v>
      </c>
      <c r="AV196" s="16">
        <v>311.0564657806795</v>
      </c>
      <c r="AW196" s="16">
        <v>308.28095554637451</v>
      </c>
      <c r="AX196" s="16">
        <v>305.34766274213951</v>
      </c>
      <c r="AY196" s="16">
        <v>302.62923650571491</v>
      </c>
      <c r="AZ196" s="16">
        <v>300.083930239864</v>
      </c>
    </row>
    <row r="197" spans="1:52">
      <c r="A197" s="15" t="s">
        <v>66</v>
      </c>
      <c r="B197" s="16"/>
      <c r="C197" s="16">
        <v>0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</v>
      </c>
      <c r="V197" s="16">
        <v>0</v>
      </c>
      <c r="W197" s="16">
        <v>0</v>
      </c>
      <c r="X197" s="16">
        <v>0</v>
      </c>
      <c r="Y197" s="16">
        <v>0</v>
      </c>
      <c r="Z197" s="16">
        <v>0</v>
      </c>
      <c r="AA197" s="16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 s="16">
        <v>0</v>
      </c>
      <c r="AH197" s="16">
        <v>0</v>
      </c>
      <c r="AI197" s="16">
        <v>0</v>
      </c>
      <c r="AJ197" s="16">
        <v>0</v>
      </c>
      <c r="AK197" s="16">
        <v>0</v>
      </c>
      <c r="AL197" s="16">
        <v>0</v>
      </c>
      <c r="AM197" s="16">
        <v>0</v>
      </c>
      <c r="AN197" s="16">
        <v>0</v>
      </c>
      <c r="AO197" s="16">
        <v>0</v>
      </c>
      <c r="AP197" s="16">
        <v>0</v>
      </c>
      <c r="AQ197" s="16">
        <v>0</v>
      </c>
      <c r="AR197" s="16">
        <v>0</v>
      </c>
      <c r="AS197" s="16">
        <v>0</v>
      </c>
      <c r="AT197" s="16">
        <v>0</v>
      </c>
      <c r="AU197" s="16">
        <v>0</v>
      </c>
      <c r="AV197" s="16">
        <v>0</v>
      </c>
      <c r="AW197" s="16">
        <v>0</v>
      </c>
      <c r="AX197" s="16">
        <v>0</v>
      </c>
      <c r="AY197" s="16">
        <v>0</v>
      </c>
      <c r="AZ197" s="16">
        <v>0</v>
      </c>
    </row>
    <row r="198" spans="1:52">
      <c r="A198" s="15" t="s">
        <v>67</v>
      </c>
      <c r="B198" s="16"/>
      <c r="C198" s="16">
        <v>0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0</v>
      </c>
      <c r="T198" s="16">
        <v>0</v>
      </c>
      <c r="U198" s="16">
        <v>0</v>
      </c>
      <c r="V198" s="16">
        <v>0</v>
      </c>
      <c r="W198" s="16">
        <v>0</v>
      </c>
      <c r="X198" s="16">
        <v>0</v>
      </c>
      <c r="Y198" s="16">
        <v>0</v>
      </c>
      <c r="Z198" s="16">
        <v>0</v>
      </c>
      <c r="AA198" s="16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 s="16">
        <v>0</v>
      </c>
      <c r="AH198" s="16">
        <v>0</v>
      </c>
      <c r="AI198" s="16">
        <v>0</v>
      </c>
      <c r="AJ198" s="16">
        <v>0</v>
      </c>
      <c r="AK198" s="16">
        <v>0</v>
      </c>
      <c r="AL198" s="16">
        <v>0</v>
      </c>
      <c r="AM198" s="16">
        <v>0</v>
      </c>
      <c r="AN198" s="16">
        <v>0</v>
      </c>
      <c r="AO198" s="16">
        <v>0</v>
      </c>
      <c r="AP198" s="16">
        <v>0</v>
      </c>
      <c r="AQ198" s="16">
        <v>0</v>
      </c>
      <c r="AR198" s="16">
        <v>0</v>
      </c>
      <c r="AS198" s="16">
        <v>0</v>
      </c>
      <c r="AT198" s="16">
        <v>0</v>
      </c>
      <c r="AU198" s="16">
        <v>0</v>
      </c>
      <c r="AV198" s="16">
        <v>0</v>
      </c>
      <c r="AW198" s="16">
        <v>0</v>
      </c>
      <c r="AX198" s="16">
        <v>0</v>
      </c>
      <c r="AY198" s="16">
        <v>0</v>
      </c>
      <c r="AZ198" s="16">
        <v>0</v>
      </c>
    </row>
    <row r="199" spans="1:52">
      <c r="A199" s="33" t="s">
        <v>27</v>
      </c>
      <c r="B199" s="28"/>
      <c r="C199" s="28">
        <v>442.91578119660102</v>
      </c>
      <c r="D199" s="28">
        <v>548.2592014391671</v>
      </c>
      <c r="E199" s="28">
        <v>469.04285430526414</v>
      </c>
      <c r="F199" s="28">
        <v>434.34550268045143</v>
      </c>
      <c r="G199" s="28">
        <v>473.68217896096712</v>
      </c>
      <c r="H199" s="28">
        <v>437.68338220898113</v>
      </c>
      <c r="I199" s="28">
        <v>400.7690397967155</v>
      </c>
      <c r="J199" s="28">
        <v>374.88127174944481</v>
      </c>
      <c r="K199" s="28">
        <v>288.2243876383418</v>
      </c>
      <c r="L199" s="28">
        <v>400.42755011601639</v>
      </c>
      <c r="M199" s="28">
        <v>393.00363223581627</v>
      </c>
      <c r="N199" s="28">
        <v>428.34472173349207</v>
      </c>
      <c r="O199" s="28">
        <v>457.03333962183132</v>
      </c>
      <c r="P199" s="28">
        <v>446.07263441956064</v>
      </c>
      <c r="Q199" s="28">
        <v>434.12051363778744</v>
      </c>
      <c r="R199" s="28">
        <v>397.63107934039346</v>
      </c>
      <c r="S199" s="28">
        <v>528.48775629032764</v>
      </c>
      <c r="T199" s="28">
        <v>435.32645174278417</v>
      </c>
      <c r="U199" s="28">
        <v>427.76258483988875</v>
      </c>
      <c r="V199" s="28">
        <v>420.8427440883442</v>
      </c>
      <c r="W199" s="28">
        <v>420.31194756886725</v>
      </c>
      <c r="X199" s="28">
        <v>406.22726373554616</v>
      </c>
      <c r="Y199" s="28">
        <v>406.2408828888652</v>
      </c>
      <c r="Z199" s="28">
        <v>392.50833663880428</v>
      </c>
      <c r="AA199" s="28">
        <v>394.12884272958149</v>
      </c>
      <c r="AB199" s="28">
        <v>384.89906977720244</v>
      </c>
      <c r="AC199" s="28">
        <v>384.68267701954443</v>
      </c>
      <c r="AD199" s="28">
        <v>374.18485166945214</v>
      </c>
      <c r="AE199" s="28">
        <v>384.84636445450263</v>
      </c>
      <c r="AF199" s="28">
        <v>372.2935122456459</v>
      </c>
      <c r="AG199" s="28">
        <v>375.82537984429172</v>
      </c>
      <c r="AH199" s="28">
        <v>373.42071461439014</v>
      </c>
      <c r="AI199" s="28">
        <v>364.49398197183723</v>
      </c>
      <c r="AJ199" s="28">
        <v>368.66272037686167</v>
      </c>
      <c r="AK199" s="28">
        <v>365.91522187253622</v>
      </c>
      <c r="AL199" s="28">
        <v>372.19130382983701</v>
      </c>
      <c r="AM199" s="28">
        <v>359.17664330200313</v>
      </c>
      <c r="AN199" s="28">
        <v>353.20476302701792</v>
      </c>
      <c r="AO199" s="28">
        <v>355.89929476458786</v>
      </c>
      <c r="AP199" s="28">
        <v>349.67941110697279</v>
      </c>
      <c r="AQ199" s="28">
        <v>342.19224840218192</v>
      </c>
      <c r="AR199" s="28">
        <v>340.21042920627144</v>
      </c>
      <c r="AS199" s="28">
        <v>333.95822401521139</v>
      </c>
      <c r="AT199" s="28">
        <v>333.98785883383795</v>
      </c>
      <c r="AU199" s="28">
        <v>334.05093301374995</v>
      </c>
      <c r="AV199" s="28">
        <v>330.67815458657014</v>
      </c>
      <c r="AW199" s="28">
        <v>326.17626736962723</v>
      </c>
      <c r="AX199" s="28">
        <v>323.4425189313219</v>
      </c>
      <c r="AY199" s="28">
        <v>314.79665192179169</v>
      </c>
      <c r="AZ199" s="28">
        <v>314.00874822094011</v>
      </c>
    </row>
    <row r="200" spans="1:52">
      <c r="A200" s="15" t="s">
        <v>64</v>
      </c>
      <c r="B200" s="16"/>
      <c r="C200" s="16">
        <v>442.91578119660102</v>
      </c>
      <c r="D200" s="16">
        <v>548.2592014391671</v>
      </c>
      <c r="E200" s="16">
        <v>469.04285430526414</v>
      </c>
      <c r="F200" s="16">
        <v>434.34550268045143</v>
      </c>
      <c r="G200" s="16">
        <v>473.68217896096712</v>
      </c>
      <c r="H200" s="16">
        <v>437.68338220898113</v>
      </c>
      <c r="I200" s="16">
        <v>400.7690397967155</v>
      </c>
      <c r="J200" s="16">
        <v>374.88127174944481</v>
      </c>
      <c r="K200" s="16">
        <v>288.2243876383418</v>
      </c>
      <c r="L200" s="16">
        <v>400.42755011601639</v>
      </c>
      <c r="M200" s="16">
        <v>393.00363223581627</v>
      </c>
      <c r="N200" s="16">
        <v>428.34472173349207</v>
      </c>
      <c r="O200" s="16">
        <v>457.03333962183132</v>
      </c>
      <c r="P200" s="16">
        <v>446.07263441956064</v>
      </c>
      <c r="Q200" s="16">
        <v>434.12051363778744</v>
      </c>
      <c r="R200" s="16">
        <v>397.63107934039346</v>
      </c>
      <c r="S200" s="16">
        <v>528.48775629032764</v>
      </c>
      <c r="T200" s="16">
        <v>435.32645174278417</v>
      </c>
      <c r="U200" s="16">
        <v>427.76258483988875</v>
      </c>
      <c r="V200" s="16">
        <v>420.8427440883442</v>
      </c>
      <c r="W200" s="16">
        <v>420.31194756886725</v>
      </c>
      <c r="X200" s="16">
        <v>406.22726373554616</v>
      </c>
      <c r="Y200" s="16">
        <v>406.2408828888652</v>
      </c>
      <c r="Z200" s="16">
        <v>392.50833663880428</v>
      </c>
      <c r="AA200" s="16">
        <v>394.12884272958155</v>
      </c>
      <c r="AB200" s="16">
        <v>384.89906977720244</v>
      </c>
      <c r="AC200" s="16">
        <v>384.68267701954454</v>
      </c>
      <c r="AD200" s="16">
        <v>374.18485166945345</v>
      </c>
      <c r="AE200" s="16">
        <v>384.84636445451383</v>
      </c>
      <c r="AF200" s="16">
        <v>372.29351224570468</v>
      </c>
      <c r="AG200" s="16">
        <v>375.82537984471958</v>
      </c>
      <c r="AH200" s="16">
        <v>373.42071461708383</v>
      </c>
      <c r="AI200" s="16">
        <v>364.49398198578774</v>
      </c>
      <c r="AJ200" s="16">
        <v>368.66272047184691</v>
      </c>
      <c r="AK200" s="16">
        <v>365.91522240404299</v>
      </c>
      <c r="AL200" s="16">
        <v>372.19130713979899</v>
      </c>
      <c r="AM200" s="16">
        <v>359.17665681659736</v>
      </c>
      <c r="AN200" s="16">
        <v>353.20482029264122</v>
      </c>
      <c r="AO200" s="16">
        <v>355.89957212612148</v>
      </c>
      <c r="AP200" s="16">
        <v>349.68042729557675</v>
      </c>
      <c r="AQ200" s="16">
        <v>342.19548361652966</v>
      </c>
      <c r="AR200" s="16">
        <v>340.22114506720703</v>
      </c>
      <c r="AS200" s="16">
        <v>333.98704674132176</v>
      </c>
      <c r="AT200" s="16">
        <v>334.0708633760953</v>
      </c>
      <c r="AU200" s="16">
        <v>334.26382656254236</v>
      </c>
      <c r="AV200" s="16">
        <v>331.14092436693551</v>
      </c>
      <c r="AW200" s="16">
        <v>327.07757320082948</v>
      </c>
      <c r="AX200" s="16">
        <v>325.06769702628827</v>
      </c>
      <c r="AY200" s="16">
        <v>317.16331643473973</v>
      </c>
      <c r="AZ200" s="16">
        <v>317.9155743530394</v>
      </c>
    </row>
    <row r="201" spans="1:52">
      <c r="A201" s="15" t="s">
        <v>65</v>
      </c>
      <c r="B201" s="16"/>
      <c r="C201" s="16">
        <v>0</v>
      </c>
      <c r="D201" s="16">
        <v>0</v>
      </c>
      <c r="E201" s="16">
        <v>0</v>
      </c>
      <c r="F201" s="16">
        <v>0</v>
      </c>
      <c r="G201" s="16">
        <v>0</v>
      </c>
      <c r="H201" s="16">
        <v>0</v>
      </c>
      <c r="I201" s="16">
        <v>0</v>
      </c>
      <c r="J201" s="16">
        <v>0</v>
      </c>
      <c r="K201" s="16">
        <v>0</v>
      </c>
      <c r="L201" s="16">
        <v>0</v>
      </c>
      <c r="M201" s="16">
        <v>0</v>
      </c>
      <c r="N201" s="16">
        <v>0</v>
      </c>
      <c r="O201" s="16">
        <v>0</v>
      </c>
      <c r="P201" s="16">
        <v>0</v>
      </c>
      <c r="Q201" s="16">
        <v>0</v>
      </c>
      <c r="R201" s="16">
        <v>359.61557380080291</v>
      </c>
      <c r="S201" s="16">
        <v>357.74246678139173</v>
      </c>
      <c r="T201" s="16">
        <v>354.64018266274428</v>
      </c>
      <c r="U201" s="16">
        <v>352.57315743516705</v>
      </c>
      <c r="V201" s="16">
        <v>350.54650268721173</v>
      </c>
      <c r="W201" s="16">
        <v>348.50146762203212</v>
      </c>
      <c r="X201" s="16">
        <v>346.58293071381007</v>
      </c>
      <c r="Y201" s="16">
        <v>344.51018581546981</v>
      </c>
      <c r="Z201" s="16">
        <v>342.66947918555678</v>
      </c>
      <c r="AA201" s="16">
        <v>340.71576319704235</v>
      </c>
      <c r="AB201" s="16">
        <v>338.90931179937337</v>
      </c>
      <c r="AC201" s="16">
        <v>336.98930649521884</v>
      </c>
      <c r="AD201" s="16">
        <v>335.14221866429074</v>
      </c>
      <c r="AE201" s="16">
        <v>333.19446887486549</v>
      </c>
      <c r="AF201" s="16">
        <v>331.50869107288526</v>
      </c>
      <c r="AG201" s="16">
        <v>329.23507134899967</v>
      </c>
      <c r="AH201" s="16">
        <v>326.89324652445657</v>
      </c>
      <c r="AI201" s="16">
        <v>324.53813523943194</v>
      </c>
      <c r="AJ201" s="16">
        <v>321.74477189034911</v>
      </c>
      <c r="AK201" s="16">
        <v>318.82150687098766</v>
      </c>
      <c r="AL201" s="16">
        <v>316.07041376565741</v>
      </c>
      <c r="AM201" s="16">
        <v>313.01580006772321</v>
      </c>
      <c r="AN201" s="16">
        <v>310.32467663875889</v>
      </c>
      <c r="AO201" s="16">
        <v>306.88555559128037</v>
      </c>
      <c r="AP201" s="16">
        <v>303.8713788461576</v>
      </c>
      <c r="AQ201" s="16">
        <v>301.00808868153536</v>
      </c>
      <c r="AR201" s="16">
        <v>297.71642959858877</v>
      </c>
      <c r="AS201" s="16">
        <v>295.16227782374949</v>
      </c>
      <c r="AT201" s="16">
        <v>292.02986775885927</v>
      </c>
      <c r="AU201" s="16">
        <v>289.48142706149542</v>
      </c>
      <c r="AV201" s="16">
        <v>286.51916856639741</v>
      </c>
      <c r="AW201" s="16">
        <v>283.82520850677986</v>
      </c>
      <c r="AX201" s="16">
        <v>281.37523259775253</v>
      </c>
      <c r="AY201" s="16">
        <v>278.72129940417784</v>
      </c>
      <c r="AZ201" s="16">
        <v>276.2074897998184</v>
      </c>
    </row>
    <row r="202" spans="1:52">
      <c r="A202" s="15" t="s">
        <v>66</v>
      </c>
      <c r="B202" s="16"/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0</v>
      </c>
      <c r="M202" s="16">
        <v>0</v>
      </c>
      <c r="N202" s="16">
        <v>0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0</v>
      </c>
      <c r="X202" s="16">
        <v>0</v>
      </c>
      <c r="Y202" s="16">
        <v>0</v>
      </c>
      <c r="Z202" s="16">
        <v>0</v>
      </c>
      <c r="AA202" s="16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 s="16">
        <v>0</v>
      </c>
      <c r="AH202" s="16">
        <v>0</v>
      </c>
      <c r="AI202" s="16">
        <v>0</v>
      </c>
      <c r="AJ202" s="16">
        <v>0</v>
      </c>
      <c r="AK202" s="16">
        <v>0</v>
      </c>
      <c r="AL202" s="16">
        <v>0</v>
      </c>
      <c r="AM202" s="16">
        <v>0</v>
      </c>
      <c r="AN202" s="16">
        <v>0</v>
      </c>
      <c r="AO202" s="16">
        <v>0</v>
      </c>
      <c r="AP202" s="16">
        <v>0</v>
      </c>
      <c r="AQ202" s="16">
        <v>0</v>
      </c>
      <c r="AR202" s="16">
        <v>0</v>
      </c>
      <c r="AS202" s="16">
        <v>0</v>
      </c>
      <c r="AT202" s="16">
        <v>0</v>
      </c>
      <c r="AU202" s="16">
        <v>0</v>
      </c>
      <c r="AV202" s="16">
        <v>0</v>
      </c>
      <c r="AW202" s="16">
        <v>0</v>
      </c>
      <c r="AX202" s="16">
        <v>0</v>
      </c>
      <c r="AY202" s="16">
        <v>0</v>
      </c>
      <c r="AZ202" s="16">
        <v>0</v>
      </c>
    </row>
    <row r="203" spans="1:52">
      <c r="A203" s="15" t="s">
        <v>67</v>
      </c>
      <c r="B203" s="16"/>
      <c r="C203" s="16">
        <v>0</v>
      </c>
      <c r="D203" s="16">
        <v>0</v>
      </c>
      <c r="E203" s="16">
        <v>0</v>
      </c>
      <c r="F203" s="16">
        <v>0</v>
      </c>
      <c r="G203" s="16">
        <v>0</v>
      </c>
      <c r="H203" s="16">
        <v>0</v>
      </c>
      <c r="I203" s="16">
        <v>0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0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0</v>
      </c>
      <c r="Y203" s="16">
        <v>0</v>
      </c>
      <c r="Z203" s="16">
        <v>0</v>
      </c>
      <c r="AA203" s="16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 s="16">
        <v>0</v>
      </c>
      <c r="AH203" s="16">
        <v>0</v>
      </c>
      <c r="AI203" s="16">
        <v>0</v>
      </c>
      <c r="AJ203" s="16">
        <v>0</v>
      </c>
      <c r="AK203" s="16">
        <v>0</v>
      </c>
      <c r="AL203" s="16">
        <v>0</v>
      </c>
      <c r="AM203" s="16">
        <v>0</v>
      </c>
      <c r="AN203" s="16">
        <v>0</v>
      </c>
      <c r="AO203" s="16">
        <v>0</v>
      </c>
      <c r="AP203" s="16">
        <v>0</v>
      </c>
      <c r="AQ203" s="16">
        <v>0</v>
      </c>
      <c r="AR203" s="16">
        <v>0</v>
      </c>
      <c r="AS203" s="16">
        <v>0</v>
      </c>
      <c r="AT203" s="16">
        <v>0</v>
      </c>
      <c r="AU203" s="16">
        <v>0</v>
      </c>
      <c r="AV203" s="16">
        <v>0</v>
      </c>
      <c r="AW203" s="16">
        <v>0</v>
      </c>
      <c r="AX203" s="16">
        <v>0</v>
      </c>
      <c r="AY203" s="16">
        <v>0</v>
      </c>
      <c r="AZ203" s="16">
        <v>0</v>
      </c>
    </row>
    <row r="204" spans="1:52">
      <c r="A204" s="33" t="s">
        <v>28</v>
      </c>
      <c r="B204" s="28"/>
      <c r="C204" s="28">
        <v>280.48217720726882</v>
      </c>
      <c r="D204" s="28">
        <v>326.42859944244316</v>
      </c>
      <c r="E204" s="28">
        <v>316.07542335745546</v>
      </c>
      <c r="F204" s="28">
        <v>313.70174988998161</v>
      </c>
      <c r="G204" s="28">
        <v>319.83674763643694</v>
      </c>
      <c r="H204" s="28">
        <v>304.34855320526265</v>
      </c>
      <c r="I204" s="28">
        <v>304.81003479291178</v>
      </c>
      <c r="J204" s="28">
        <v>300.0632557824822</v>
      </c>
      <c r="K204" s="28">
        <v>396.20577966196237</v>
      </c>
      <c r="L204" s="28">
        <v>369.24759970394388</v>
      </c>
      <c r="M204" s="28">
        <v>283.30538070639068</v>
      </c>
      <c r="N204" s="28">
        <v>348.178640126326</v>
      </c>
      <c r="O204" s="28">
        <v>317.33331103581116</v>
      </c>
      <c r="P204" s="28">
        <v>327.96411140035349</v>
      </c>
      <c r="Q204" s="28">
        <v>344.07829592502219</v>
      </c>
      <c r="R204" s="28">
        <v>344.71561739784858</v>
      </c>
      <c r="S204" s="28">
        <v>313.50177184451547</v>
      </c>
      <c r="T204" s="28">
        <v>310.48063794571453</v>
      </c>
      <c r="U204" s="28">
        <v>309.82913975717497</v>
      </c>
      <c r="V204" s="28">
        <v>316.82058720033166</v>
      </c>
      <c r="W204" s="28">
        <v>312.13590322603324</v>
      </c>
      <c r="X204" s="28">
        <v>311.08862662297201</v>
      </c>
      <c r="Y204" s="28">
        <v>307.66144165968319</v>
      </c>
      <c r="Z204" s="28">
        <v>304.38061880045791</v>
      </c>
      <c r="AA204" s="28">
        <v>302.45833404744167</v>
      </c>
      <c r="AB204" s="28">
        <v>300.8215513454532</v>
      </c>
      <c r="AC204" s="28">
        <v>303.73493894286156</v>
      </c>
      <c r="AD204" s="28">
        <v>298.48160577871221</v>
      </c>
      <c r="AE204" s="28">
        <v>297.60281137533531</v>
      </c>
      <c r="AF204" s="28">
        <v>295.66044915873204</v>
      </c>
      <c r="AG204" s="28">
        <v>293.52523734313684</v>
      </c>
      <c r="AH204" s="28">
        <v>293.52766460286398</v>
      </c>
      <c r="AI204" s="28">
        <v>288.14396323042081</v>
      </c>
      <c r="AJ204" s="28">
        <v>288.97514442841936</v>
      </c>
      <c r="AK204" s="28">
        <v>288.4221564493734</v>
      </c>
      <c r="AL204" s="28">
        <v>280.71277877754761</v>
      </c>
      <c r="AM204" s="28">
        <v>282.61989818199203</v>
      </c>
      <c r="AN204" s="28">
        <v>281.56979539177303</v>
      </c>
      <c r="AO204" s="28">
        <v>273.52491370463298</v>
      </c>
      <c r="AP204" s="28">
        <v>275.34374106650517</v>
      </c>
      <c r="AQ204" s="28">
        <v>272.12702784901182</v>
      </c>
      <c r="AR204" s="28">
        <v>264.90845184414064</v>
      </c>
      <c r="AS204" s="28">
        <v>266.94899921185026</v>
      </c>
      <c r="AT204" s="28">
        <v>263.42433163438471</v>
      </c>
      <c r="AU204" s="28">
        <v>260.70596396402453</v>
      </c>
      <c r="AV204" s="28">
        <v>260.34252467256715</v>
      </c>
      <c r="AW204" s="28">
        <v>254.79982196055497</v>
      </c>
      <c r="AX204" s="28">
        <v>253.02736889664536</v>
      </c>
      <c r="AY204" s="28">
        <v>249.58810234133989</v>
      </c>
      <c r="AZ204" s="28">
        <v>247.65177097415884</v>
      </c>
    </row>
    <row r="205" spans="1:52">
      <c r="A205" s="15" t="s">
        <v>64</v>
      </c>
      <c r="B205" s="16"/>
      <c r="C205" s="16">
        <v>280.48217720726882</v>
      </c>
      <c r="D205" s="16">
        <v>326.42859944244316</v>
      </c>
      <c r="E205" s="16">
        <v>316.07542335745546</v>
      </c>
      <c r="F205" s="16">
        <v>313.70174988998161</v>
      </c>
      <c r="G205" s="16">
        <v>319.83674763643694</v>
      </c>
      <c r="H205" s="16">
        <v>304.34855320526265</v>
      </c>
      <c r="I205" s="16">
        <v>304.81003479291178</v>
      </c>
      <c r="J205" s="16">
        <v>300.0632557824822</v>
      </c>
      <c r="K205" s="16">
        <v>396.20577966196237</v>
      </c>
      <c r="L205" s="16">
        <v>369.24759970394388</v>
      </c>
      <c r="M205" s="16">
        <v>283.30538070639068</v>
      </c>
      <c r="N205" s="16">
        <v>348.178640126326</v>
      </c>
      <c r="O205" s="16">
        <v>317.33331103581116</v>
      </c>
      <c r="P205" s="16">
        <v>327.96411140035349</v>
      </c>
      <c r="Q205" s="16">
        <v>344.07829592502219</v>
      </c>
      <c r="R205" s="16">
        <v>344.71561739784858</v>
      </c>
      <c r="S205" s="16">
        <v>313.50177184451547</v>
      </c>
      <c r="T205" s="16">
        <v>310.48063794571453</v>
      </c>
      <c r="U205" s="16">
        <v>309.82913975717497</v>
      </c>
      <c r="V205" s="16">
        <v>316.82058720033166</v>
      </c>
      <c r="W205" s="16">
        <v>312.13590322603324</v>
      </c>
      <c r="X205" s="16">
        <v>311.08862662297201</v>
      </c>
      <c r="Y205" s="16">
        <v>307.66144165968319</v>
      </c>
      <c r="Z205" s="16">
        <v>304.38061880045791</v>
      </c>
      <c r="AA205" s="16">
        <v>302.45833404744167</v>
      </c>
      <c r="AB205" s="16">
        <v>300.8215513454532</v>
      </c>
      <c r="AC205" s="16">
        <v>303.73493894286156</v>
      </c>
      <c r="AD205" s="16">
        <v>298.48160577871221</v>
      </c>
      <c r="AE205" s="16">
        <v>297.60281137533531</v>
      </c>
      <c r="AF205" s="16">
        <v>295.66044915873204</v>
      </c>
      <c r="AG205" s="16">
        <v>293.52523734313684</v>
      </c>
      <c r="AH205" s="16">
        <v>293.52766460286398</v>
      </c>
      <c r="AI205" s="16">
        <v>288.14396323042081</v>
      </c>
      <c r="AJ205" s="16">
        <v>288.97514442841936</v>
      </c>
      <c r="AK205" s="16">
        <v>288.4221564493734</v>
      </c>
      <c r="AL205" s="16">
        <v>280.71277877754761</v>
      </c>
      <c r="AM205" s="16">
        <v>282.61989818199203</v>
      </c>
      <c r="AN205" s="16">
        <v>281.56979539177331</v>
      </c>
      <c r="AO205" s="16">
        <v>273.52491370465793</v>
      </c>
      <c r="AP205" s="16">
        <v>275.34374106810935</v>
      </c>
      <c r="AQ205" s="16">
        <v>272.1270279019617</v>
      </c>
      <c r="AR205" s="16">
        <v>264.90845279681213</v>
      </c>
      <c r="AS205" s="16">
        <v>266.94901583188533</v>
      </c>
      <c r="AT205" s="16">
        <v>263.42449107869857</v>
      </c>
      <c r="AU205" s="16">
        <v>260.70708011823302</v>
      </c>
      <c r="AV205" s="16">
        <v>260.34885805038635</v>
      </c>
      <c r="AW205" s="16">
        <v>254.82311802073747</v>
      </c>
      <c r="AX205" s="16">
        <v>253.10382195061968</v>
      </c>
      <c r="AY205" s="16">
        <v>249.78449288483267</v>
      </c>
      <c r="AZ205" s="16">
        <v>248.10631051789827</v>
      </c>
    </row>
    <row r="206" spans="1:52">
      <c r="A206" s="15" t="s">
        <v>65</v>
      </c>
      <c r="B206" s="16"/>
      <c r="C206" s="16">
        <v>0</v>
      </c>
      <c r="D206" s="16">
        <v>0</v>
      </c>
      <c r="E206" s="16">
        <v>0</v>
      </c>
      <c r="F206" s="16">
        <v>0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0</v>
      </c>
      <c r="M206" s="16">
        <v>0</v>
      </c>
      <c r="N206" s="16">
        <v>0</v>
      </c>
      <c r="O206" s="16">
        <v>0</v>
      </c>
      <c r="P206" s="16">
        <v>0</v>
      </c>
      <c r="Q206" s="16">
        <v>0</v>
      </c>
      <c r="R206" s="16">
        <v>292.57696391730548</v>
      </c>
      <c r="S206" s="16">
        <v>291.10768227870324</v>
      </c>
      <c r="T206" s="16">
        <v>288.56458341894353</v>
      </c>
      <c r="U206" s="16">
        <v>286.83374675446407</v>
      </c>
      <c r="V206" s="16">
        <v>285.11987188084714</v>
      </c>
      <c r="W206" s="16">
        <v>283.45941636590823</v>
      </c>
      <c r="X206" s="16">
        <v>281.81223847393215</v>
      </c>
      <c r="Y206" s="16">
        <v>280.21588103273962</v>
      </c>
      <c r="Z206" s="16">
        <v>278.53234570885695</v>
      </c>
      <c r="AA206" s="16">
        <v>276.94373390786086</v>
      </c>
      <c r="AB206" s="16">
        <v>275.39745801712718</v>
      </c>
      <c r="AC206" s="16">
        <v>273.76976229167366</v>
      </c>
      <c r="AD206" s="16">
        <v>272.28733478029386</v>
      </c>
      <c r="AE206" s="16">
        <v>270.74066639310547</v>
      </c>
      <c r="AF206" s="16">
        <v>269.24834567810586</v>
      </c>
      <c r="AG206" s="16">
        <v>267.43870089361792</v>
      </c>
      <c r="AH206" s="16">
        <v>265.45523684824525</v>
      </c>
      <c r="AI206" s="16">
        <v>263.50496754914099</v>
      </c>
      <c r="AJ206" s="16">
        <v>261.32620653223489</v>
      </c>
      <c r="AK206" s="16">
        <v>258.93846267065675</v>
      </c>
      <c r="AL206" s="16">
        <v>256.70787513888786</v>
      </c>
      <c r="AM206" s="16">
        <v>254.13657255518706</v>
      </c>
      <c r="AN206" s="16">
        <v>251.76067761000652</v>
      </c>
      <c r="AO206" s="16">
        <v>249.11874908300069</v>
      </c>
      <c r="AP206" s="16">
        <v>246.36969766059875</v>
      </c>
      <c r="AQ206" s="16">
        <v>244.09335685938504</v>
      </c>
      <c r="AR206" s="16">
        <v>241.6834425524176</v>
      </c>
      <c r="AS206" s="16">
        <v>239.04625810369743</v>
      </c>
      <c r="AT206" s="16">
        <v>236.9038412378255</v>
      </c>
      <c r="AU206" s="16">
        <v>234.70031012535378</v>
      </c>
      <c r="AV206" s="16">
        <v>232.55754815153253</v>
      </c>
      <c r="AW206" s="16">
        <v>230.29186297281103</v>
      </c>
      <c r="AX206" s="16">
        <v>228.19662070609826</v>
      </c>
      <c r="AY206" s="16">
        <v>226.21735821857226</v>
      </c>
      <c r="AZ206" s="16">
        <v>224.014370742399</v>
      </c>
    </row>
    <row r="207" spans="1:52">
      <c r="A207" s="15" t="s">
        <v>66</v>
      </c>
      <c r="B207" s="16"/>
      <c r="C207" s="16">
        <v>0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  <c r="I207" s="16">
        <v>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  <c r="O207" s="16">
        <v>0</v>
      </c>
      <c r="P207" s="16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 s="16">
        <v>0</v>
      </c>
      <c r="AH207" s="16">
        <v>0</v>
      </c>
      <c r="AI207" s="16">
        <v>0</v>
      </c>
      <c r="AJ207" s="16">
        <v>0</v>
      </c>
      <c r="AK207" s="16">
        <v>0</v>
      </c>
      <c r="AL207" s="16">
        <v>0</v>
      </c>
      <c r="AM207" s="16">
        <v>0</v>
      </c>
      <c r="AN207" s="16">
        <v>0</v>
      </c>
      <c r="AO207" s="16">
        <v>0</v>
      </c>
      <c r="AP207" s="16">
        <v>0</v>
      </c>
      <c r="AQ207" s="16">
        <v>0</v>
      </c>
      <c r="AR207" s="16">
        <v>0</v>
      </c>
      <c r="AS207" s="16">
        <v>0</v>
      </c>
      <c r="AT207" s="16">
        <v>0</v>
      </c>
      <c r="AU207" s="16">
        <v>0</v>
      </c>
      <c r="AV207" s="16">
        <v>0</v>
      </c>
      <c r="AW207" s="16">
        <v>0</v>
      </c>
      <c r="AX207" s="16">
        <v>0</v>
      </c>
      <c r="AY207" s="16">
        <v>0</v>
      </c>
      <c r="AZ207" s="16">
        <v>0</v>
      </c>
    </row>
    <row r="208" spans="1:52">
      <c r="A208" s="15" t="s">
        <v>67</v>
      </c>
      <c r="B208" s="16"/>
      <c r="C208" s="16">
        <v>0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0</v>
      </c>
      <c r="P208" s="16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 s="16">
        <v>0</v>
      </c>
      <c r="AH208" s="16">
        <v>0</v>
      </c>
      <c r="AI208" s="16">
        <v>0</v>
      </c>
      <c r="AJ208" s="16">
        <v>0</v>
      </c>
      <c r="AK208" s="16">
        <v>0</v>
      </c>
      <c r="AL208" s="16">
        <v>0</v>
      </c>
      <c r="AM208" s="16">
        <v>0</v>
      </c>
      <c r="AN208" s="16">
        <v>0</v>
      </c>
      <c r="AO208" s="16">
        <v>0</v>
      </c>
      <c r="AP208" s="16">
        <v>0</v>
      </c>
      <c r="AQ208" s="16">
        <v>0</v>
      </c>
      <c r="AR208" s="16">
        <v>0</v>
      </c>
      <c r="AS208" s="16">
        <v>0</v>
      </c>
      <c r="AT208" s="16">
        <v>0</v>
      </c>
      <c r="AU208" s="16">
        <v>0</v>
      </c>
      <c r="AV208" s="16">
        <v>0</v>
      </c>
      <c r="AW208" s="16">
        <v>0</v>
      </c>
      <c r="AX208" s="16">
        <v>0</v>
      </c>
      <c r="AY208" s="16">
        <v>0</v>
      </c>
      <c r="AZ208" s="16">
        <v>0</v>
      </c>
    </row>
    <row r="209" spans="1:52">
      <c r="A209" s="23" t="s">
        <v>29</v>
      </c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1:52">
      <c r="A210" s="33" t="s">
        <v>33</v>
      </c>
      <c r="B210" s="28"/>
      <c r="C210" s="28">
        <v>516.97743100005641</v>
      </c>
      <c r="D210" s="28">
        <v>546.57411197751128</v>
      </c>
      <c r="E210" s="28">
        <v>586.58202731507708</v>
      </c>
      <c r="F210" s="28">
        <v>639.5045449070077</v>
      </c>
      <c r="G210" s="28">
        <v>558.61162841914529</v>
      </c>
      <c r="H210" s="28">
        <v>771.01899980132612</v>
      </c>
      <c r="I210" s="28">
        <v>604.52626661976376</v>
      </c>
      <c r="J210" s="28">
        <v>752.0664816976066</v>
      </c>
      <c r="K210" s="28">
        <v>478.24865135152118</v>
      </c>
      <c r="L210" s="28">
        <v>712.30550393441615</v>
      </c>
      <c r="M210" s="28">
        <v>421.715532264302</v>
      </c>
      <c r="N210" s="28">
        <v>531.66286611940302</v>
      </c>
      <c r="O210" s="28">
        <v>431.7238943157692</v>
      </c>
      <c r="P210" s="28">
        <v>743.26820614011797</v>
      </c>
      <c r="Q210" s="28">
        <v>722.69633085851376</v>
      </c>
      <c r="R210" s="28">
        <v>581.39818393011558</v>
      </c>
      <c r="S210" s="28">
        <v>523.8177348350664</v>
      </c>
      <c r="T210" s="28">
        <v>509.56030205546955</v>
      </c>
      <c r="U210" s="28">
        <v>499.25448050047407</v>
      </c>
      <c r="V210" s="28">
        <v>547.4351486701828</v>
      </c>
      <c r="W210" s="28">
        <v>497.06334370762784</v>
      </c>
      <c r="X210" s="28">
        <v>537.68533636135601</v>
      </c>
      <c r="Y210" s="28">
        <v>463.05075265392884</v>
      </c>
      <c r="Z210" s="28">
        <v>521.39601350424118</v>
      </c>
      <c r="AA210" s="28">
        <v>477.72951955798106</v>
      </c>
      <c r="AB210" s="28">
        <v>466.17836253691269</v>
      </c>
      <c r="AC210" s="28">
        <v>518.71602310218759</v>
      </c>
      <c r="AD210" s="28">
        <v>487.86937767748219</v>
      </c>
      <c r="AE210" s="28">
        <v>470.20737910610001</v>
      </c>
      <c r="AF210" s="28">
        <v>464.39981157787952</v>
      </c>
      <c r="AG210" s="28">
        <v>505.85646733498004</v>
      </c>
      <c r="AH210" s="28">
        <v>453.01824004548831</v>
      </c>
      <c r="AI210" s="28">
        <v>482.97422336822774</v>
      </c>
      <c r="AJ210" s="28">
        <v>460.23487178514188</v>
      </c>
      <c r="AK210" s="28">
        <v>442.30125016150703</v>
      </c>
      <c r="AL210" s="28">
        <v>462.56341674287904</v>
      </c>
      <c r="AM210" s="28">
        <v>430.68839602446775</v>
      </c>
      <c r="AN210" s="28">
        <v>419.56744432509691</v>
      </c>
      <c r="AO210" s="28">
        <v>424.76986342784312</v>
      </c>
      <c r="AP210" s="28">
        <v>431.10515800946996</v>
      </c>
      <c r="AQ210" s="28">
        <v>427.86154216919192</v>
      </c>
      <c r="AR210" s="28">
        <v>424.79362482125731</v>
      </c>
      <c r="AS210" s="28">
        <v>414.51563099884834</v>
      </c>
      <c r="AT210" s="28">
        <v>419.10468566928387</v>
      </c>
      <c r="AU210" s="28">
        <v>407.07286061668862</v>
      </c>
      <c r="AV210" s="28">
        <v>416.48804583372657</v>
      </c>
      <c r="AW210" s="28">
        <v>394.42581423101797</v>
      </c>
      <c r="AX210" s="28">
        <v>404.63458060026534</v>
      </c>
      <c r="AY210" s="28">
        <v>376.3809321936493</v>
      </c>
      <c r="AZ210" s="28">
        <v>382.80476400907037</v>
      </c>
    </row>
    <row r="211" spans="1:52">
      <c r="A211" s="15" t="s">
        <v>64</v>
      </c>
      <c r="B211" s="16"/>
      <c r="C211" s="16">
        <v>516.97743100005641</v>
      </c>
      <c r="D211" s="16">
        <v>546.57411197751128</v>
      </c>
      <c r="E211" s="16">
        <v>586.58202731507708</v>
      </c>
      <c r="F211" s="16">
        <v>639.5045449070077</v>
      </c>
      <c r="G211" s="16">
        <v>558.61162841914529</v>
      </c>
      <c r="H211" s="16">
        <v>771.01899980132612</v>
      </c>
      <c r="I211" s="16">
        <v>604.52626661976376</v>
      </c>
      <c r="J211" s="16">
        <v>752.0664816976066</v>
      </c>
      <c r="K211" s="16">
        <v>478.24865135152118</v>
      </c>
      <c r="L211" s="16">
        <v>712.30550393441615</v>
      </c>
      <c r="M211" s="16">
        <v>421.715532264302</v>
      </c>
      <c r="N211" s="16">
        <v>531.66286611940302</v>
      </c>
      <c r="O211" s="16">
        <v>431.7238943157692</v>
      </c>
      <c r="P211" s="16">
        <v>743.26820614011797</v>
      </c>
      <c r="Q211" s="16">
        <v>722.69633085851376</v>
      </c>
      <c r="R211" s="16">
        <v>581.39818393295536</v>
      </c>
      <c r="S211" s="16">
        <v>523.81773483753443</v>
      </c>
      <c r="T211" s="16">
        <v>509.56030205938873</v>
      </c>
      <c r="U211" s="16">
        <v>499.25448050663107</v>
      </c>
      <c r="V211" s="16">
        <v>547.4351487282853</v>
      </c>
      <c r="W211" s="16">
        <v>497.06334374406981</v>
      </c>
      <c r="X211" s="16">
        <v>537.68533662657785</v>
      </c>
      <c r="Y211" s="16">
        <v>463.05075256697222</v>
      </c>
      <c r="Z211" s="16">
        <v>521.39601456074172</v>
      </c>
      <c r="AA211" s="16">
        <v>477.72952003132735</v>
      </c>
      <c r="AB211" s="16">
        <v>466.17836273165079</v>
      </c>
      <c r="AC211" s="16">
        <v>518.71603518794529</v>
      </c>
      <c r="AD211" s="16">
        <v>487.86939091213935</v>
      </c>
      <c r="AE211" s="16">
        <v>470.20739272293383</v>
      </c>
      <c r="AF211" s="16">
        <v>464.39983453823447</v>
      </c>
      <c r="AG211" s="16">
        <v>505.85672573157865</v>
      </c>
      <c r="AH211" s="16">
        <v>453.01829164429728</v>
      </c>
      <c r="AI211" s="16">
        <v>482.9750456613009</v>
      </c>
      <c r="AJ211" s="16">
        <v>460.23576024601471</v>
      </c>
      <c r="AK211" s="16">
        <v>442.301798254765</v>
      </c>
      <c r="AL211" s="16">
        <v>462.56900811621034</v>
      </c>
      <c r="AM211" s="16">
        <v>430.68938274249592</v>
      </c>
      <c r="AN211" s="16">
        <v>419.56400384250009</v>
      </c>
      <c r="AO211" s="16">
        <v>424.77821418675069</v>
      </c>
      <c r="AP211" s="16">
        <v>431.14758036418584</v>
      </c>
      <c r="AQ211" s="16">
        <v>427.94585449604665</v>
      </c>
      <c r="AR211" s="16">
        <v>424.94704916970761</v>
      </c>
      <c r="AS211" s="16">
        <v>414.69533582901704</v>
      </c>
      <c r="AT211" s="16">
        <v>419.57399886803262</v>
      </c>
      <c r="AU211" s="16">
        <v>407.53461978497495</v>
      </c>
      <c r="AV211" s="16">
        <v>417.89748409361198</v>
      </c>
      <c r="AW211" s="16">
        <v>395.03325107023448</v>
      </c>
      <c r="AX211" s="16">
        <v>407.04313692770893</v>
      </c>
      <c r="AY211" s="16">
        <v>376.0120767308461</v>
      </c>
      <c r="AZ211" s="16">
        <v>384.1158884393862</v>
      </c>
    </row>
    <row r="212" spans="1:52">
      <c r="A212" s="15" t="s">
        <v>65</v>
      </c>
      <c r="B212" s="16"/>
      <c r="C212" s="16">
        <v>0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  <c r="O212" s="16">
        <v>0</v>
      </c>
      <c r="P212" s="16">
        <v>0</v>
      </c>
      <c r="Q212" s="16">
        <v>0</v>
      </c>
      <c r="R212" s="16">
        <v>493.11737041439022</v>
      </c>
      <c r="S212" s="16">
        <v>490.6376408248575</v>
      </c>
      <c r="T212" s="16">
        <v>486.33108354947325</v>
      </c>
      <c r="U212" s="16">
        <v>483.41260174796327</v>
      </c>
      <c r="V212" s="16">
        <v>480.57880796103808</v>
      </c>
      <c r="W212" s="16">
        <v>477.68605935807636</v>
      </c>
      <c r="X212" s="16">
        <v>474.94889773162328</v>
      </c>
      <c r="Y212" s="16">
        <v>472.2849798969749</v>
      </c>
      <c r="Z212" s="16">
        <v>469.60610691040432</v>
      </c>
      <c r="AA212" s="16">
        <v>467.14280727717744</v>
      </c>
      <c r="AB212" s="16">
        <v>464.17260690260719</v>
      </c>
      <c r="AC212" s="16">
        <v>461.64572159692472</v>
      </c>
      <c r="AD212" s="16">
        <v>459.21427953508174</v>
      </c>
      <c r="AE212" s="16">
        <v>456.77132750918474</v>
      </c>
      <c r="AF212" s="16">
        <v>453.77846468945614</v>
      </c>
      <c r="AG212" s="16">
        <v>450.79794594343235</v>
      </c>
      <c r="AH212" s="16">
        <v>447.89954851150907</v>
      </c>
      <c r="AI212" s="16">
        <v>444.06629495527329</v>
      </c>
      <c r="AJ212" s="16">
        <v>440.48354716512057</v>
      </c>
      <c r="AK212" s="16">
        <v>436.38822913628468</v>
      </c>
      <c r="AL212" s="16">
        <v>432.44876934404203</v>
      </c>
      <c r="AM212" s="16">
        <v>428.06266246868933</v>
      </c>
      <c r="AN212" s="16">
        <v>424.27851119704081</v>
      </c>
      <c r="AO212" s="16">
        <v>418.72732393227244</v>
      </c>
      <c r="AP212" s="16">
        <v>414.70507977362439</v>
      </c>
      <c r="AQ212" s="16">
        <v>409.93876378390081</v>
      </c>
      <c r="AR212" s="16">
        <v>406.14942316667492</v>
      </c>
      <c r="AS212" s="16">
        <v>401.58882096736352</v>
      </c>
      <c r="AT212" s="16">
        <v>398.24043008147987</v>
      </c>
      <c r="AU212" s="16">
        <v>393.96587656303655</v>
      </c>
      <c r="AV212" s="16">
        <v>389.82662687888507</v>
      </c>
      <c r="AW212" s="16">
        <v>386.55937907022303</v>
      </c>
      <c r="AX212" s="16">
        <v>382.06567372748611</v>
      </c>
      <c r="AY212" s="16">
        <v>378.97112050898443</v>
      </c>
      <c r="AZ212" s="16">
        <v>375.57473692033011</v>
      </c>
    </row>
    <row r="213" spans="1:52">
      <c r="A213" s="15" t="s">
        <v>66</v>
      </c>
      <c r="B213" s="16"/>
      <c r="C213" s="16">
        <v>0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0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0</v>
      </c>
      <c r="P213" s="16">
        <v>0</v>
      </c>
      <c r="Q213" s="16">
        <v>0</v>
      </c>
      <c r="R213" s="16">
        <v>0</v>
      </c>
      <c r="S213" s="16">
        <v>0</v>
      </c>
      <c r="T213" s="16">
        <v>0</v>
      </c>
      <c r="U213" s="16">
        <v>0</v>
      </c>
      <c r="V213" s="16">
        <v>0</v>
      </c>
      <c r="W213" s="16">
        <v>0</v>
      </c>
      <c r="X213" s="16">
        <v>0</v>
      </c>
      <c r="Y213" s="16">
        <v>0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  <c r="AH213" s="16">
        <v>0</v>
      </c>
      <c r="AI213" s="16">
        <v>0</v>
      </c>
      <c r="AJ213" s="16">
        <v>0</v>
      </c>
      <c r="AK213" s="16">
        <v>0</v>
      </c>
      <c r="AL213" s="16">
        <v>0</v>
      </c>
      <c r="AM213" s="16">
        <v>0</v>
      </c>
      <c r="AN213" s="16">
        <v>0</v>
      </c>
      <c r="AO213" s="16">
        <v>0</v>
      </c>
      <c r="AP213" s="16">
        <v>0</v>
      </c>
      <c r="AQ213" s="16">
        <v>0</v>
      </c>
      <c r="AR213" s="16">
        <v>0</v>
      </c>
      <c r="AS213" s="16">
        <v>0</v>
      </c>
      <c r="AT213" s="16">
        <v>0</v>
      </c>
      <c r="AU213" s="16">
        <v>0</v>
      </c>
      <c r="AV213" s="16">
        <v>0</v>
      </c>
      <c r="AW213" s="16">
        <v>0</v>
      </c>
      <c r="AX213" s="16">
        <v>0</v>
      </c>
      <c r="AY213" s="16">
        <v>0</v>
      </c>
      <c r="AZ213" s="16">
        <v>0</v>
      </c>
    </row>
    <row r="214" spans="1:52">
      <c r="A214" s="15" t="s">
        <v>67</v>
      </c>
      <c r="B214" s="16"/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0</v>
      </c>
      <c r="P214" s="16">
        <v>0</v>
      </c>
      <c r="Q214" s="16">
        <v>0</v>
      </c>
      <c r="R214" s="16">
        <v>0</v>
      </c>
      <c r="S214" s="16">
        <v>0</v>
      </c>
      <c r="T214" s="16">
        <v>0</v>
      </c>
      <c r="U214" s="16">
        <v>0</v>
      </c>
      <c r="V214" s="16">
        <v>0</v>
      </c>
      <c r="W214" s="16">
        <v>0</v>
      </c>
      <c r="X214" s="16">
        <v>0</v>
      </c>
      <c r="Y214" s="16">
        <v>0</v>
      </c>
      <c r="Z214" s="16">
        <v>0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  <c r="AH214" s="16">
        <v>0</v>
      </c>
      <c r="AI214" s="16">
        <v>0</v>
      </c>
      <c r="AJ214" s="16">
        <v>0</v>
      </c>
      <c r="AK214" s="16">
        <v>0</v>
      </c>
      <c r="AL214" s="16">
        <v>0</v>
      </c>
      <c r="AM214" s="16">
        <v>0</v>
      </c>
      <c r="AN214" s="16">
        <v>0</v>
      </c>
      <c r="AO214" s="16">
        <v>0</v>
      </c>
      <c r="AP214" s="16">
        <v>0</v>
      </c>
      <c r="AQ214" s="16">
        <v>0</v>
      </c>
      <c r="AR214" s="16">
        <v>0</v>
      </c>
      <c r="AS214" s="16">
        <v>0</v>
      </c>
      <c r="AT214" s="16">
        <v>0</v>
      </c>
      <c r="AU214" s="16">
        <v>0</v>
      </c>
      <c r="AV214" s="16">
        <v>0</v>
      </c>
      <c r="AW214" s="16">
        <v>0</v>
      </c>
      <c r="AX214" s="16">
        <v>0</v>
      </c>
      <c r="AY214" s="16">
        <v>0</v>
      </c>
      <c r="AZ214" s="16">
        <v>0</v>
      </c>
    </row>
    <row r="215" spans="1:52">
      <c r="A215" s="33" t="s">
        <v>28</v>
      </c>
      <c r="B215" s="28"/>
      <c r="C215" s="28">
        <v>542.06386068369613</v>
      </c>
      <c r="D215" s="28">
        <v>534.60070089089356</v>
      </c>
      <c r="E215" s="28">
        <v>568.4592417809846</v>
      </c>
      <c r="F215" s="28">
        <v>494.19735591791874</v>
      </c>
      <c r="G215" s="28">
        <v>479.39529804621839</v>
      </c>
      <c r="H215" s="28">
        <v>469.01191376203604</v>
      </c>
      <c r="I215" s="28">
        <v>485.95740241097633</v>
      </c>
      <c r="J215" s="28">
        <v>528.99167179963888</v>
      </c>
      <c r="K215" s="28">
        <v>396.85388652350923</v>
      </c>
      <c r="L215" s="28">
        <v>426.28472554012143</v>
      </c>
      <c r="M215" s="28">
        <v>423.21801587209006</v>
      </c>
      <c r="N215" s="28">
        <v>382.90306116986653</v>
      </c>
      <c r="O215" s="28">
        <v>384.51349290490873</v>
      </c>
      <c r="P215" s="28">
        <v>415.41132003447098</v>
      </c>
      <c r="Q215" s="28">
        <v>435.30754490876103</v>
      </c>
      <c r="R215" s="28">
        <v>347.75958927558855</v>
      </c>
      <c r="S215" s="28">
        <v>375.32235942337638</v>
      </c>
      <c r="T215" s="28">
        <v>371.42250407104387</v>
      </c>
      <c r="U215" s="28">
        <v>362.46144813190136</v>
      </c>
      <c r="V215" s="28">
        <v>376.84848676397587</v>
      </c>
      <c r="W215" s="28">
        <v>356.61433419854689</v>
      </c>
      <c r="X215" s="28">
        <v>371.69085762735256</v>
      </c>
      <c r="Y215" s="28">
        <v>355.46399100049695</v>
      </c>
      <c r="Z215" s="28">
        <v>385.02239601473514</v>
      </c>
      <c r="AA215" s="28">
        <v>351.6611648951498</v>
      </c>
      <c r="AB215" s="28">
        <v>383.52752402971669</v>
      </c>
      <c r="AC215" s="28">
        <v>360.93242819386461</v>
      </c>
      <c r="AD215" s="28">
        <v>352.99141055316443</v>
      </c>
      <c r="AE215" s="28">
        <v>347.75293274939145</v>
      </c>
      <c r="AF215" s="28">
        <v>360.332844724724</v>
      </c>
      <c r="AG215" s="28">
        <v>341.6735946726746</v>
      </c>
      <c r="AH215" s="28">
        <v>359.83881288078896</v>
      </c>
      <c r="AI215" s="28">
        <v>337.08527713928652</v>
      </c>
      <c r="AJ215" s="28">
        <v>337.18506579623244</v>
      </c>
      <c r="AK215" s="28">
        <v>346.96635623734022</v>
      </c>
      <c r="AL215" s="28">
        <v>332.88645327564012</v>
      </c>
      <c r="AM215" s="28">
        <v>347.57789423956513</v>
      </c>
      <c r="AN215" s="28">
        <v>340.10388463159518</v>
      </c>
      <c r="AO215" s="28">
        <v>333.34919862868281</v>
      </c>
      <c r="AP215" s="28">
        <v>327.81615325457767</v>
      </c>
      <c r="AQ215" s="28">
        <v>330.73633695929266</v>
      </c>
      <c r="AR215" s="28">
        <v>318.4068535470729</v>
      </c>
      <c r="AS215" s="28">
        <v>313.371470110909</v>
      </c>
      <c r="AT215" s="28">
        <v>310.49994272604249</v>
      </c>
      <c r="AU215" s="28">
        <v>305.67722082986131</v>
      </c>
      <c r="AV215" s="28">
        <v>308.23823993150666</v>
      </c>
      <c r="AW215" s="28">
        <v>293.85922099817924</v>
      </c>
      <c r="AX215" s="28">
        <v>291.22754252106409</v>
      </c>
      <c r="AY215" s="28">
        <v>290.95107937442924</v>
      </c>
      <c r="AZ215" s="28">
        <v>287.61732371125805</v>
      </c>
    </row>
    <row r="216" spans="1:52">
      <c r="A216" s="15" t="s">
        <v>64</v>
      </c>
      <c r="B216" s="16"/>
      <c r="C216" s="16">
        <v>542.06386068369613</v>
      </c>
      <c r="D216" s="16">
        <v>534.60070089089356</v>
      </c>
      <c r="E216" s="16">
        <v>568.4592417809846</v>
      </c>
      <c r="F216" s="16">
        <v>494.19735591791874</v>
      </c>
      <c r="G216" s="16">
        <v>479.39529804621839</v>
      </c>
      <c r="H216" s="16">
        <v>469.01191376203604</v>
      </c>
      <c r="I216" s="16">
        <v>485.95740241097633</v>
      </c>
      <c r="J216" s="16">
        <v>528.99167179963888</v>
      </c>
      <c r="K216" s="16">
        <v>396.85388652350923</v>
      </c>
      <c r="L216" s="16">
        <v>426.28472554012143</v>
      </c>
      <c r="M216" s="16">
        <v>423.21801587209006</v>
      </c>
      <c r="N216" s="16">
        <v>382.90306116986653</v>
      </c>
      <c r="O216" s="16">
        <v>384.51349290490873</v>
      </c>
      <c r="P216" s="16">
        <v>415.41132003447098</v>
      </c>
      <c r="Q216" s="16">
        <v>435.30754490876103</v>
      </c>
      <c r="R216" s="16">
        <v>347.75958927558855</v>
      </c>
      <c r="S216" s="16">
        <v>375.32235942337638</v>
      </c>
      <c r="T216" s="16">
        <v>371.42250407104387</v>
      </c>
      <c r="U216" s="16">
        <v>362.46144813190136</v>
      </c>
      <c r="V216" s="16">
        <v>376.84848676397587</v>
      </c>
      <c r="W216" s="16">
        <v>356.61433419854689</v>
      </c>
      <c r="X216" s="16">
        <v>371.69085762735256</v>
      </c>
      <c r="Y216" s="16">
        <v>355.46399100049695</v>
      </c>
      <c r="Z216" s="16">
        <v>385.02239601473514</v>
      </c>
      <c r="AA216" s="16">
        <v>351.6611648951498</v>
      </c>
      <c r="AB216" s="16">
        <v>383.52752402971669</v>
      </c>
      <c r="AC216" s="16">
        <v>360.93242819386461</v>
      </c>
      <c r="AD216" s="16">
        <v>352.99141055316443</v>
      </c>
      <c r="AE216" s="16">
        <v>347.75293274939145</v>
      </c>
      <c r="AF216" s="16">
        <v>360.332844724724</v>
      </c>
      <c r="AG216" s="16">
        <v>341.6735946726746</v>
      </c>
      <c r="AH216" s="16">
        <v>359.83881288078896</v>
      </c>
      <c r="AI216" s="16">
        <v>337.08527713928652</v>
      </c>
      <c r="AJ216" s="16">
        <v>337.18506579623244</v>
      </c>
      <c r="AK216" s="16">
        <v>346.96635623734022</v>
      </c>
      <c r="AL216" s="16">
        <v>332.88645327564012</v>
      </c>
      <c r="AM216" s="16">
        <v>347.57789423956518</v>
      </c>
      <c r="AN216" s="16">
        <v>340.10388463159563</v>
      </c>
      <c r="AO216" s="16">
        <v>333.34919862871476</v>
      </c>
      <c r="AP216" s="16">
        <v>327.81615325629377</v>
      </c>
      <c r="AQ216" s="16">
        <v>330.73633702818836</v>
      </c>
      <c r="AR216" s="16">
        <v>318.40685472462843</v>
      </c>
      <c r="AS216" s="16">
        <v>313.3714857718598</v>
      </c>
      <c r="AT216" s="16">
        <v>310.50010225567036</v>
      </c>
      <c r="AU216" s="16">
        <v>305.67827826912446</v>
      </c>
      <c r="AV216" s="16">
        <v>308.24507865144892</v>
      </c>
      <c r="AW216" s="16">
        <v>293.87716490057858</v>
      </c>
      <c r="AX216" s="16">
        <v>291.286135762399</v>
      </c>
      <c r="AY216" s="16">
        <v>291.12845983876724</v>
      </c>
      <c r="AZ216" s="16">
        <v>288.00266106887108</v>
      </c>
    </row>
    <row r="217" spans="1:52">
      <c r="A217" s="15" t="s">
        <v>65</v>
      </c>
      <c r="B217" s="16"/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6">
        <v>0</v>
      </c>
      <c r="N217" s="16">
        <v>0</v>
      </c>
      <c r="O217" s="16">
        <v>0</v>
      </c>
      <c r="P217" s="16">
        <v>0</v>
      </c>
      <c r="Q217" s="16">
        <v>0</v>
      </c>
      <c r="R217" s="16">
        <v>347.40472701049413</v>
      </c>
      <c r="S217" s="16">
        <v>345.6588508166567</v>
      </c>
      <c r="T217" s="16">
        <v>342.56951146714857</v>
      </c>
      <c r="U217" s="16">
        <v>340.4998880673416</v>
      </c>
      <c r="V217" s="16">
        <v>338.46877623709435</v>
      </c>
      <c r="W217" s="16">
        <v>336.47219848671239</v>
      </c>
      <c r="X217" s="16">
        <v>334.51302482793977</v>
      </c>
      <c r="Y217" s="16">
        <v>332.44720232392024</v>
      </c>
      <c r="Z217" s="16">
        <v>330.39598447534968</v>
      </c>
      <c r="AA217" s="16">
        <v>328.50256146940586</v>
      </c>
      <c r="AB217" s="16">
        <v>326.57786308569013</v>
      </c>
      <c r="AC217" s="16">
        <v>324.78553726971109</v>
      </c>
      <c r="AD217" s="16">
        <v>322.80940385796583</v>
      </c>
      <c r="AE217" s="16">
        <v>321.3034919652917</v>
      </c>
      <c r="AF217" s="16">
        <v>318.95114744740278</v>
      </c>
      <c r="AG217" s="16">
        <v>317.36080594416831</v>
      </c>
      <c r="AH217" s="16">
        <v>314.61021817161475</v>
      </c>
      <c r="AI217" s="16">
        <v>312.5800247691235</v>
      </c>
      <c r="AJ217" s="16">
        <v>309.11979974917193</v>
      </c>
      <c r="AK217" s="16">
        <v>307.21974957166231</v>
      </c>
      <c r="AL217" s="16">
        <v>303.89399088266271</v>
      </c>
      <c r="AM217" s="16">
        <v>300.82154434373882</v>
      </c>
      <c r="AN217" s="16">
        <v>297.20243259460642</v>
      </c>
      <c r="AO217" s="16">
        <v>294.38981627105488</v>
      </c>
      <c r="AP217" s="16">
        <v>290.42007927763126</v>
      </c>
      <c r="AQ217" s="16">
        <v>287.23799275234956</v>
      </c>
      <c r="AR217" s="16">
        <v>284.52052082434562</v>
      </c>
      <c r="AS217" s="16">
        <v>282.03702118986268</v>
      </c>
      <c r="AT217" s="16">
        <v>278.90232659032381</v>
      </c>
      <c r="AU217" s="16">
        <v>276.28118311485235</v>
      </c>
      <c r="AV217" s="16">
        <v>273.06205357747729</v>
      </c>
      <c r="AW217" s="16">
        <v>271.31133607954814</v>
      </c>
      <c r="AX217" s="16">
        <v>268.36099948403938</v>
      </c>
      <c r="AY217" s="16">
        <v>265.65507079823374</v>
      </c>
      <c r="AZ217" s="16">
        <v>263.43680221074987</v>
      </c>
    </row>
    <row r="218" spans="1:52">
      <c r="A218" s="15" t="s">
        <v>66</v>
      </c>
      <c r="B218" s="16"/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  <c r="O218" s="16">
        <v>0</v>
      </c>
      <c r="P218" s="16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</v>
      </c>
      <c r="V218" s="16">
        <v>0</v>
      </c>
      <c r="W218" s="16">
        <v>0</v>
      </c>
      <c r="X218" s="16">
        <v>0</v>
      </c>
      <c r="Y218" s="16">
        <v>0</v>
      </c>
      <c r="Z218" s="16">
        <v>0</v>
      </c>
      <c r="AA218" s="16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 s="16">
        <v>0</v>
      </c>
      <c r="AH218" s="16">
        <v>0</v>
      </c>
      <c r="AI218" s="16">
        <v>0</v>
      </c>
      <c r="AJ218" s="16">
        <v>0</v>
      </c>
      <c r="AK218" s="16">
        <v>0</v>
      </c>
      <c r="AL218" s="16">
        <v>0</v>
      </c>
      <c r="AM218" s="16">
        <v>0</v>
      </c>
      <c r="AN218" s="16">
        <v>0</v>
      </c>
      <c r="AO218" s="16">
        <v>0</v>
      </c>
      <c r="AP218" s="16">
        <v>0</v>
      </c>
      <c r="AQ218" s="16">
        <v>0</v>
      </c>
      <c r="AR218" s="16">
        <v>0</v>
      </c>
      <c r="AS218" s="16">
        <v>0</v>
      </c>
      <c r="AT218" s="16">
        <v>0</v>
      </c>
      <c r="AU218" s="16">
        <v>0</v>
      </c>
      <c r="AV218" s="16">
        <v>0</v>
      </c>
      <c r="AW218" s="16">
        <v>0</v>
      </c>
      <c r="AX218" s="16">
        <v>0</v>
      </c>
      <c r="AY218" s="16">
        <v>0</v>
      </c>
      <c r="AZ218" s="16">
        <v>0</v>
      </c>
    </row>
    <row r="219" spans="1:52">
      <c r="A219" s="17" t="s">
        <v>67</v>
      </c>
      <c r="B219" s="18"/>
      <c r="C219" s="18">
        <v>0</v>
      </c>
      <c r="D219" s="18">
        <v>0</v>
      </c>
      <c r="E219" s="18">
        <v>0</v>
      </c>
      <c r="F219" s="18">
        <v>0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0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18">
        <v>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18">
        <v>0</v>
      </c>
      <c r="AR219" s="18">
        <v>0</v>
      </c>
      <c r="AS219" s="18">
        <v>0</v>
      </c>
      <c r="AT219" s="18">
        <v>0</v>
      </c>
      <c r="AU219" s="18">
        <v>0</v>
      </c>
      <c r="AV219" s="18">
        <v>0</v>
      </c>
      <c r="AW219" s="18">
        <v>0</v>
      </c>
      <c r="AX219" s="18">
        <v>0</v>
      </c>
      <c r="AY219" s="18">
        <v>0</v>
      </c>
      <c r="AZ219" s="18">
        <v>0</v>
      </c>
    </row>
    <row r="220" spans="1:52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</row>
    <row r="221" spans="1:52">
      <c r="A221" s="7" t="s">
        <v>68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</row>
    <row r="222" spans="1:52">
      <c r="A222" s="37" t="s">
        <v>35</v>
      </c>
      <c r="B222" s="28"/>
      <c r="C222" s="28">
        <v>4302.1497119601709</v>
      </c>
      <c r="D222" s="28">
        <v>3967.3915348572928</v>
      </c>
      <c r="E222" s="28">
        <v>3191.0634924067022</v>
      </c>
      <c r="F222" s="28">
        <v>4103.9860543175173</v>
      </c>
      <c r="G222" s="28">
        <v>2317.7935509175259</v>
      </c>
      <c r="H222" s="28">
        <v>2235.8188606951635</v>
      </c>
      <c r="I222" s="28">
        <v>3856.7378741360239</v>
      </c>
      <c r="J222" s="28">
        <v>4626.4486527700255</v>
      </c>
      <c r="K222" s="28">
        <v>3788.5055852006112</v>
      </c>
      <c r="L222" s="28">
        <v>6806.5438538220242</v>
      </c>
      <c r="M222" s="28">
        <v>6983.1772796297619</v>
      </c>
      <c r="N222" s="28">
        <v>0</v>
      </c>
      <c r="O222" s="28">
        <v>4014.1615763036821</v>
      </c>
      <c r="P222" s="28">
        <v>0</v>
      </c>
      <c r="Q222" s="28">
        <v>2628.5228523441579</v>
      </c>
      <c r="R222" s="28">
        <v>3023.5208234341558</v>
      </c>
      <c r="S222" s="28">
        <v>3137.1858256831879</v>
      </c>
      <c r="T222" s="28">
        <v>3104.194044205562</v>
      </c>
      <c r="U222" s="28">
        <v>3107.6978357481235</v>
      </c>
      <c r="V222" s="28">
        <v>3201.0629543966179</v>
      </c>
      <c r="W222" s="28">
        <v>3158.2982520674254</v>
      </c>
      <c r="X222" s="28">
        <v>3013.361375357937</v>
      </c>
      <c r="Y222" s="28">
        <v>2971.9509824675047</v>
      </c>
      <c r="Z222" s="28">
        <v>3060.6846362102324</v>
      </c>
      <c r="AA222" s="28">
        <v>3029.1384906723015</v>
      </c>
      <c r="AB222" s="28">
        <v>3000.6903010218207</v>
      </c>
      <c r="AC222" s="28">
        <v>2972.2865838459184</v>
      </c>
      <c r="AD222" s="28">
        <v>2907.4343797928063</v>
      </c>
      <c r="AE222" s="28">
        <v>2792.9842968427024</v>
      </c>
      <c r="AF222" s="28">
        <v>3026.1647448744588</v>
      </c>
      <c r="AG222" s="28">
        <v>2806.385608012276</v>
      </c>
      <c r="AH222" s="28">
        <v>2961.0049120963308</v>
      </c>
      <c r="AI222" s="28">
        <v>2890.0229114260951</v>
      </c>
      <c r="AJ222" s="28">
        <v>2751.9155997192274</v>
      </c>
      <c r="AK222" s="28">
        <v>2765.821930890866</v>
      </c>
      <c r="AL222" s="28">
        <v>2879.0001907609512</v>
      </c>
      <c r="AM222" s="28">
        <v>2585.1169973964329</v>
      </c>
      <c r="AN222" s="28">
        <v>3030.1025838491028</v>
      </c>
      <c r="AO222" s="28">
        <v>2423.9959178737067</v>
      </c>
      <c r="AP222" s="28">
        <v>2862.3792295907097</v>
      </c>
      <c r="AQ222" s="28">
        <v>2625.7566515806398</v>
      </c>
      <c r="AR222" s="28">
        <v>2830.553920277539</v>
      </c>
      <c r="AS222" s="28">
        <v>2734.0186882964995</v>
      </c>
      <c r="AT222" s="28">
        <v>2698.9152720605111</v>
      </c>
      <c r="AU222" s="28">
        <v>2653.0922558280263</v>
      </c>
      <c r="AV222" s="28">
        <v>2764.9612335232528</v>
      </c>
      <c r="AW222" s="28">
        <v>2773.1296193906969</v>
      </c>
      <c r="AX222" s="28">
        <v>2718.4119177332518</v>
      </c>
      <c r="AY222" s="28">
        <v>2775.0654196561281</v>
      </c>
      <c r="AZ222" s="28">
        <v>2658.0040408854525</v>
      </c>
    </row>
    <row r="223" spans="1:52">
      <c r="A223" s="34" t="s">
        <v>69</v>
      </c>
      <c r="B223" s="16"/>
      <c r="C223" s="16">
        <v>4302.1497119601709</v>
      </c>
      <c r="D223" s="16">
        <v>3967.3915348572928</v>
      </c>
      <c r="E223" s="16">
        <v>3191.0634924067022</v>
      </c>
      <c r="F223" s="16">
        <v>4103.9860543175173</v>
      </c>
      <c r="G223" s="16">
        <v>2317.7935509175259</v>
      </c>
      <c r="H223" s="16">
        <v>2235.8188606951635</v>
      </c>
      <c r="I223" s="16">
        <v>3856.7378741360239</v>
      </c>
      <c r="J223" s="16">
        <v>4626.4486527700255</v>
      </c>
      <c r="K223" s="16">
        <v>3788.5055852006112</v>
      </c>
      <c r="L223" s="16">
        <v>6806.5438538220242</v>
      </c>
      <c r="M223" s="16">
        <v>6983.1772796297619</v>
      </c>
      <c r="N223" s="16">
        <v>0</v>
      </c>
      <c r="O223" s="16">
        <v>4014.1615763036821</v>
      </c>
      <c r="P223" s="16">
        <v>0</v>
      </c>
      <c r="Q223" s="16">
        <v>2628.5228523441579</v>
      </c>
      <c r="R223" s="16">
        <v>3023.4585898751761</v>
      </c>
      <c r="S223" s="16">
        <v>3137.1496705936306</v>
      </c>
      <c r="T223" s="16">
        <v>3104.1479662844872</v>
      </c>
      <c r="U223" s="16">
        <v>3107.6535001375291</v>
      </c>
      <c r="V223" s="16">
        <v>3201.0486758840721</v>
      </c>
      <c r="W223" s="16">
        <v>3158.2720738263615</v>
      </c>
      <c r="X223" s="16">
        <v>3013.2912817157435</v>
      </c>
      <c r="Y223" s="16">
        <v>2971.8688504213546</v>
      </c>
      <c r="Z223" s="16">
        <v>3060.6328109533911</v>
      </c>
      <c r="AA223" s="16">
        <v>3029.0774196404022</v>
      </c>
      <c r="AB223" s="16">
        <v>3000.6223363024551</v>
      </c>
      <c r="AC223" s="16">
        <v>2972.2104139943217</v>
      </c>
      <c r="AD223" s="16">
        <v>2907.3380194006372</v>
      </c>
      <c r="AE223" s="16">
        <v>2792.8493508816855</v>
      </c>
      <c r="AF223" s="16">
        <v>3026.110221311515</v>
      </c>
      <c r="AG223" s="16">
        <v>2806.2569029692067</v>
      </c>
      <c r="AH223" s="16">
        <v>2960.930119574401</v>
      </c>
      <c r="AI223" s="16">
        <v>2889.9243074854289</v>
      </c>
      <c r="AJ223" s="16">
        <v>2751.7683630904617</v>
      </c>
      <c r="AK223" s="16">
        <v>2765.6796356505233</v>
      </c>
      <c r="AL223" s="16">
        <v>2878.9006486735093</v>
      </c>
      <c r="AM223" s="16">
        <v>2584.9013407503085</v>
      </c>
      <c r="AN223" s="16">
        <v>3030.0693480481586</v>
      </c>
      <c r="AO223" s="16">
        <v>2423.7141827895025</v>
      </c>
      <c r="AP223" s="16">
        <v>2862.2812273975132</v>
      </c>
      <c r="AQ223" s="16">
        <v>2625.5468163360565</v>
      </c>
      <c r="AR223" s="16">
        <v>2830.4397213100392</v>
      </c>
      <c r="AS223" s="16">
        <v>2733.8484880353103</v>
      </c>
      <c r="AT223" s="16">
        <v>2698.6338463443549</v>
      </c>
      <c r="AU223" s="16">
        <v>2652.8868995335033</v>
      </c>
      <c r="AV223" s="16">
        <v>2764.8010797217753</v>
      </c>
      <c r="AW223" s="16">
        <v>2772.9582641876559</v>
      </c>
      <c r="AX223" s="16">
        <v>2718.1844010984478</v>
      </c>
      <c r="AY223" s="16">
        <v>2774.7176096785465</v>
      </c>
      <c r="AZ223" s="16">
        <v>2657.7370503406887</v>
      </c>
    </row>
    <row r="224" spans="1:52">
      <c r="A224" s="34" t="s">
        <v>70</v>
      </c>
      <c r="B224" s="16"/>
      <c r="C224" s="16">
        <v>0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3273.0745485550847</v>
      </c>
      <c r="S224" s="16">
        <v>3266.7576795842692</v>
      </c>
      <c r="T224" s="16">
        <v>3259.1129651348679</v>
      </c>
      <c r="U224" s="16">
        <v>3253.0286121779927</v>
      </c>
      <c r="V224" s="16">
        <v>3246.9210563585157</v>
      </c>
      <c r="W224" s="16">
        <v>3240.8123207521148</v>
      </c>
      <c r="X224" s="16">
        <v>3234.9771903660712</v>
      </c>
      <c r="Y224" s="16">
        <v>3229.0736838000266</v>
      </c>
      <c r="Z224" s="16">
        <v>3222.5566830164412</v>
      </c>
      <c r="AA224" s="16">
        <v>3217.4594398080112</v>
      </c>
      <c r="AB224" s="16">
        <v>3209.6800835259437</v>
      </c>
      <c r="AC224" s="16">
        <v>3205.2923465613057</v>
      </c>
      <c r="AD224" s="16">
        <v>3199.2289657899482</v>
      </c>
      <c r="AE224" s="16">
        <v>3193.7279863996609</v>
      </c>
      <c r="AF224" s="16">
        <v>3186.1496814993707</v>
      </c>
      <c r="AG224" s="16">
        <v>3179.2176594510588</v>
      </c>
      <c r="AH224" s="16">
        <v>3172.0545122022154</v>
      </c>
      <c r="AI224" s="16">
        <v>3164.0598023565162</v>
      </c>
      <c r="AJ224" s="16">
        <v>3156.6310881353875</v>
      </c>
      <c r="AK224" s="16">
        <v>3144.1523681989634</v>
      </c>
      <c r="AL224" s="16">
        <v>3135.2341488652223</v>
      </c>
      <c r="AM224" s="16">
        <v>3123.9742314563059</v>
      </c>
      <c r="AN224" s="16">
        <v>3114.6453309004892</v>
      </c>
      <c r="AO224" s="16">
        <v>3102.5123127680131</v>
      </c>
      <c r="AP224" s="16">
        <v>3093.1068061409196</v>
      </c>
      <c r="AQ224" s="16">
        <v>3079.0819912909296</v>
      </c>
      <c r="AR224" s="16">
        <v>3068.7868609052352</v>
      </c>
      <c r="AS224" s="16">
        <v>3060.2402637203982</v>
      </c>
      <c r="AT224" s="16">
        <v>3046.0834191868871</v>
      </c>
      <c r="AU224" s="16">
        <v>3029.3259148019224</v>
      </c>
      <c r="AV224" s="16">
        <v>3027.3669342017324</v>
      </c>
      <c r="AW224" s="16">
        <v>3018.860486482381</v>
      </c>
      <c r="AX224" s="16">
        <v>2998.801740790811</v>
      </c>
      <c r="AY224" s="16">
        <v>2992.4929883307232</v>
      </c>
      <c r="AZ224" s="16">
        <v>2975.4072479540391</v>
      </c>
    </row>
    <row r="225" spans="1:52">
      <c r="A225" s="34" t="s">
        <v>58</v>
      </c>
      <c r="B225" s="16"/>
      <c r="C225" s="16">
        <v>0</v>
      </c>
      <c r="D225" s="16">
        <v>0</v>
      </c>
      <c r="E225" s="16">
        <v>0</v>
      </c>
      <c r="F225" s="16">
        <v>0</v>
      </c>
      <c r="G225" s="16">
        <v>0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3177.650294461308</v>
      </c>
      <c r="S225" s="16">
        <v>3171.5560929850462</v>
      </c>
      <c r="T225" s="16">
        <v>3164.7141712978791</v>
      </c>
      <c r="U225" s="16">
        <v>3159.0387876860777</v>
      </c>
      <c r="V225" s="16">
        <v>3153.3199826656532</v>
      </c>
      <c r="W225" s="16">
        <v>3147.5404256941238</v>
      </c>
      <c r="X225" s="16">
        <v>3141.9244987696693</v>
      </c>
      <c r="Y225" s="16">
        <v>3136.2911004108237</v>
      </c>
      <c r="Z225" s="16">
        <v>3130.0481793852359</v>
      </c>
      <c r="AA225" s="16">
        <v>3125.0890055950131</v>
      </c>
      <c r="AB225" s="16">
        <v>3117.5869746807275</v>
      </c>
      <c r="AC225" s="16">
        <v>3113.1496127465248</v>
      </c>
      <c r="AD225" s="16">
        <v>3107.0724732874583</v>
      </c>
      <c r="AE225" s="16">
        <v>3101.6351782010147</v>
      </c>
      <c r="AF225" s="16">
        <v>3094.1076043088701</v>
      </c>
      <c r="AG225" s="16">
        <v>3087.0476969729489</v>
      </c>
      <c r="AH225" s="16">
        <v>3079.65032751334</v>
      </c>
      <c r="AI225" s="16">
        <v>3071.4697019375112</v>
      </c>
      <c r="AJ225" s="16">
        <v>3063.7712494029151</v>
      </c>
      <c r="AK225" s="16">
        <v>3051.0154012464013</v>
      </c>
      <c r="AL225" s="16">
        <v>3041.6628846449239</v>
      </c>
      <c r="AM225" s="16">
        <v>3029.8493688744429</v>
      </c>
      <c r="AN225" s="16">
        <v>3020.2903835626807</v>
      </c>
      <c r="AO225" s="16">
        <v>3007.3257528479098</v>
      </c>
      <c r="AP225" s="16">
        <v>2997.5856494458426</v>
      </c>
      <c r="AQ225" s="16">
        <v>2982.847545809228</v>
      </c>
      <c r="AR225" s="16">
        <v>2971.9225265720515</v>
      </c>
      <c r="AS225" s="16">
        <v>2962.7158702925972</v>
      </c>
      <c r="AT225" s="16">
        <v>2948.0606063533241</v>
      </c>
      <c r="AU225" s="16">
        <v>2928.6824015272718</v>
      </c>
      <c r="AV225" s="16">
        <v>2927.0514594213068</v>
      </c>
      <c r="AW225" s="16">
        <v>2918.3222318323519</v>
      </c>
      <c r="AX225" s="16">
        <v>2898.4025138354077</v>
      </c>
      <c r="AY225" s="16">
        <v>2891.6242232836712</v>
      </c>
      <c r="AZ225" s="16">
        <v>2873.6103318911573</v>
      </c>
    </row>
    <row r="226" spans="1:52">
      <c r="A226" s="34" t="s">
        <v>71</v>
      </c>
      <c r="B226" s="16"/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</v>
      </c>
      <c r="V226" s="16">
        <v>0</v>
      </c>
      <c r="W226" s="16">
        <v>0</v>
      </c>
      <c r="X226" s="16">
        <v>0</v>
      </c>
      <c r="Y226" s="16">
        <v>0</v>
      </c>
      <c r="Z226" s="16">
        <v>0</v>
      </c>
      <c r="AA226" s="16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 s="16">
        <v>0</v>
      </c>
      <c r="AH226" s="16">
        <v>0</v>
      </c>
      <c r="AI226" s="16">
        <v>0</v>
      </c>
      <c r="AJ226" s="16">
        <v>0</v>
      </c>
      <c r="AK226" s="16">
        <v>0</v>
      </c>
      <c r="AL226" s="16">
        <v>0</v>
      </c>
      <c r="AM226" s="16">
        <v>0</v>
      </c>
      <c r="AN226" s="16">
        <v>0</v>
      </c>
      <c r="AO226" s="16">
        <v>0</v>
      </c>
      <c r="AP226" s="16">
        <v>0</v>
      </c>
      <c r="AQ226" s="16">
        <v>0</v>
      </c>
      <c r="AR226" s="16">
        <v>0</v>
      </c>
      <c r="AS226" s="16">
        <v>0</v>
      </c>
      <c r="AT226" s="16">
        <v>0</v>
      </c>
      <c r="AU226" s="16">
        <v>0</v>
      </c>
      <c r="AV226" s="16">
        <v>0</v>
      </c>
      <c r="AW226" s="16">
        <v>0</v>
      </c>
      <c r="AX226" s="16">
        <v>0</v>
      </c>
      <c r="AY226" s="16">
        <v>0</v>
      </c>
      <c r="AZ226" s="16">
        <v>0</v>
      </c>
    </row>
    <row r="227" spans="1:52">
      <c r="A227" s="34" t="s">
        <v>72</v>
      </c>
      <c r="B227" s="16"/>
      <c r="C227" s="16">
        <v>0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0</v>
      </c>
      <c r="J227" s="16">
        <v>0</v>
      </c>
      <c r="K227" s="16">
        <v>0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</v>
      </c>
      <c r="V227" s="16">
        <v>0</v>
      </c>
      <c r="W227" s="16">
        <v>0</v>
      </c>
      <c r="X227" s="16">
        <v>0</v>
      </c>
      <c r="Y227" s="16">
        <v>0</v>
      </c>
      <c r="Z227" s="16">
        <v>0</v>
      </c>
      <c r="AA227" s="16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6">
        <v>0</v>
      </c>
    </row>
    <row r="228" spans="1:52">
      <c r="A228" s="34" t="s">
        <v>73</v>
      </c>
      <c r="B228" s="16"/>
      <c r="C228" s="16">
        <v>0</v>
      </c>
      <c r="D228" s="16">
        <v>0</v>
      </c>
      <c r="E228" s="16">
        <v>0</v>
      </c>
      <c r="F228" s="16">
        <v>0</v>
      </c>
      <c r="G228" s="16">
        <v>0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</v>
      </c>
      <c r="Y228" s="16">
        <v>0</v>
      </c>
      <c r="Z228" s="16">
        <v>0</v>
      </c>
      <c r="AA228" s="16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 s="16">
        <v>0</v>
      </c>
      <c r="AH228" s="16">
        <v>0</v>
      </c>
      <c r="AI228" s="16">
        <v>0</v>
      </c>
      <c r="AJ228" s="16">
        <v>0</v>
      </c>
      <c r="AK228" s="16">
        <v>0</v>
      </c>
      <c r="AL228" s="16">
        <v>0</v>
      </c>
      <c r="AM228" s="16">
        <v>0</v>
      </c>
      <c r="AN228" s="16">
        <v>0</v>
      </c>
      <c r="AO228" s="16">
        <v>0</v>
      </c>
      <c r="AP228" s="16">
        <v>0</v>
      </c>
      <c r="AQ228" s="16">
        <v>0</v>
      </c>
      <c r="AR228" s="16">
        <v>0</v>
      </c>
      <c r="AS228" s="16">
        <v>0</v>
      </c>
      <c r="AT228" s="16">
        <v>0</v>
      </c>
      <c r="AU228" s="16">
        <v>0</v>
      </c>
      <c r="AV228" s="16">
        <v>0</v>
      </c>
      <c r="AW228" s="16">
        <v>0</v>
      </c>
      <c r="AX228" s="16">
        <v>0</v>
      </c>
      <c r="AY228" s="16">
        <v>0</v>
      </c>
      <c r="AZ228" s="16">
        <v>0</v>
      </c>
    </row>
    <row r="229" spans="1:52">
      <c r="A229" s="37" t="s">
        <v>36</v>
      </c>
      <c r="B229" s="28"/>
      <c r="C229" s="28">
        <v>950.05323907847833</v>
      </c>
      <c r="D229" s="28">
        <v>695.94028515505545</v>
      </c>
      <c r="E229" s="28">
        <v>96.418276262499532</v>
      </c>
      <c r="F229" s="28">
        <v>627.0328243870722</v>
      </c>
      <c r="G229" s="28">
        <v>653.81485809998264</v>
      </c>
      <c r="H229" s="28">
        <v>1010.7176592696096</v>
      </c>
      <c r="I229" s="28">
        <v>1010.2711258368072</v>
      </c>
      <c r="J229" s="28">
        <v>534.154568035333</v>
      </c>
      <c r="K229" s="28">
        <v>999.42462092171627</v>
      </c>
      <c r="L229" s="28">
        <v>969.47870445288015</v>
      </c>
      <c r="M229" s="28">
        <v>800.55846179786238</v>
      </c>
      <c r="N229" s="28">
        <v>918.56249023901387</v>
      </c>
      <c r="O229" s="28">
        <v>553.1695955427748</v>
      </c>
      <c r="P229" s="28">
        <v>579.64055218821238</v>
      </c>
      <c r="Q229" s="28">
        <v>719.7788709886463</v>
      </c>
      <c r="R229" s="28">
        <v>664.70107564544378</v>
      </c>
      <c r="S229" s="28">
        <v>639.96704344954344</v>
      </c>
      <c r="T229" s="28">
        <v>634.33396540763511</v>
      </c>
      <c r="U229" s="28">
        <v>620.9392679443589</v>
      </c>
      <c r="V229" s="28">
        <v>630.15937976841064</v>
      </c>
      <c r="W229" s="28">
        <v>622.22300684359675</v>
      </c>
      <c r="X229" s="28">
        <v>621.00601776206213</v>
      </c>
      <c r="Y229" s="28">
        <v>604.92383332768463</v>
      </c>
      <c r="Z229" s="28">
        <v>604.8705442330845</v>
      </c>
      <c r="AA229" s="28">
        <v>606.82635994760733</v>
      </c>
      <c r="AB229" s="28">
        <v>596.26084964668837</v>
      </c>
      <c r="AC229" s="28">
        <v>602.21026090794987</v>
      </c>
      <c r="AD229" s="28">
        <v>601.54168338740237</v>
      </c>
      <c r="AE229" s="28">
        <v>592.66239326718903</v>
      </c>
      <c r="AF229" s="28">
        <v>592.72016637554896</v>
      </c>
      <c r="AG229" s="28">
        <v>601.75811014501278</v>
      </c>
      <c r="AH229" s="28">
        <v>603.38878647817603</v>
      </c>
      <c r="AI229" s="28">
        <v>583.95122363521807</v>
      </c>
      <c r="AJ229" s="28">
        <v>600.43067491036436</v>
      </c>
      <c r="AK229" s="28">
        <v>582.81019786586523</v>
      </c>
      <c r="AL229" s="28">
        <v>583.78458807348829</v>
      </c>
      <c r="AM229" s="28">
        <v>586.32987109342196</v>
      </c>
      <c r="AN229" s="28">
        <v>572.84648895275166</v>
      </c>
      <c r="AO229" s="28">
        <v>572.29641380219311</v>
      </c>
      <c r="AP229" s="28">
        <v>579.3809466445116</v>
      </c>
      <c r="AQ229" s="28">
        <v>576.98508762112101</v>
      </c>
      <c r="AR229" s="28">
        <v>560.16739676070722</v>
      </c>
      <c r="AS229" s="28">
        <v>583.84683769334413</v>
      </c>
      <c r="AT229" s="28">
        <v>578.26612663383412</v>
      </c>
      <c r="AU229" s="28">
        <v>557.23011801707696</v>
      </c>
      <c r="AV229" s="28">
        <v>569.26046813230471</v>
      </c>
      <c r="AW229" s="28">
        <v>576.81956223439897</v>
      </c>
      <c r="AX229" s="28">
        <v>560.84783772890216</v>
      </c>
      <c r="AY229" s="28">
        <v>568.04074281223086</v>
      </c>
      <c r="AZ229" s="28">
        <v>548.6421963903631</v>
      </c>
    </row>
    <row r="230" spans="1:52">
      <c r="A230" s="34" t="s">
        <v>69</v>
      </c>
      <c r="B230" s="16"/>
      <c r="C230" s="16">
        <v>950.05323907847833</v>
      </c>
      <c r="D230" s="16">
        <v>695.94028515505545</v>
      </c>
      <c r="E230" s="16">
        <v>96.418276262499532</v>
      </c>
      <c r="F230" s="16">
        <v>627.0328243870722</v>
      </c>
      <c r="G230" s="16">
        <v>653.81485809998264</v>
      </c>
      <c r="H230" s="16">
        <v>1010.7176592696096</v>
      </c>
      <c r="I230" s="16">
        <v>1010.2711258368072</v>
      </c>
      <c r="J230" s="16">
        <v>534.154568035333</v>
      </c>
      <c r="K230" s="16">
        <v>999.42462092171627</v>
      </c>
      <c r="L230" s="16">
        <v>969.47870445288015</v>
      </c>
      <c r="M230" s="16">
        <v>800.55846179786238</v>
      </c>
      <c r="N230" s="16">
        <v>918.56249023901387</v>
      </c>
      <c r="O230" s="16">
        <v>553.1695955427748</v>
      </c>
      <c r="P230" s="16">
        <v>579.64055218821238</v>
      </c>
      <c r="Q230" s="16">
        <v>719.7788709886463</v>
      </c>
      <c r="R230" s="16">
        <v>664.73566665062026</v>
      </c>
      <c r="S230" s="16">
        <v>639.99692043878656</v>
      </c>
      <c r="T230" s="16">
        <v>634.36338187471677</v>
      </c>
      <c r="U230" s="16">
        <v>620.96605976349474</v>
      </c>
      <c r="V230" s="16">
        <v>630.18948865079665</v>
      </c>
      <c r="W230" s="16">
        <v>622.25149682154404</v>
      </c>
      <c r="X230" s="16">
        <v>621.03478452305023</v>
      </c>
      <c r="Y230" s="16">
        <v>604.94858561300134</v>
      </c>
      <c r="Z230" s="16">
        <v>604.89568263233616</v>
      </c>
      <c r="AA230" s="16">
        <v>606.85277163740932</v>
      </c>
      <c r="AB230" s="16">
        <v>596.28474423254443</v>
      </c>
      <c r="AC230" s="16">
        <v>602.23651592460214</v>
      </c>
      <c r="AD230" s="16">
        <v>601.56841566538526</v>
      </c>
      <c r="AE230" s="16">
        <v>592.68708684781382</v>
      </c>
      <c r="AF230" s="16">
        <v>592.7455906335997</v>
      </c>
      <c r="AG230" s="16">
        <v>601.78741890460731</v>
      </c>
      <c r="AH230" s="16">
        <v>603.41948639082148</v>
      </c>
      <c r="AI230" s="16">
        <v>583.97662014866864</v>
      </c>
      <c r="AJ230" s="16">
        <v>600.46262496685404</v>
      </c>
      <c r="AK230" s="16">
        <v>582.83744882177314</v>
      </c>
      <c r="AL230" s="16">
        <v>583.81333130682935</v>
      </c>
      <c r="AM230" s="16">
        <v>586.36138653544299</v>
      </c>
      <c r="AN230" s="16">
        <v>572.87466942024207</v>
      </c>
      <c r="AO230" s="16">
        <v>572.32656126438235</v>
      </c>
      <c r="AP230" s="16">
        <v>579.41680649390526</v>
      </c>
      <c r="AQ230" s="16">
        <v>577.02263569008596</v>
      </c>
      <c r="AR230" s="16">
        <v>560.20015244945</v>
      </c>
      <c r="AS230" s="16">
        <v>583.89515796789988</v>
      </c>
      <c r="AT230" s="16">
        <v>578.31702279157378</v>
      </c>
      <c r="AU230" s="16">
        <v>557.27469292266221</v>
      </c>
      <c r="AV230" s="16">
        <v>569.32021900246582</v>
      </c>
      <c r="AW230" s="16">
        <v>576.89450949930165</v>
      </c>
      <c r="AX230" s="16">
        <v>560.92099488334657</v>
      </c>
      <c r="AY230" s="16">
        <v>568.13441859778732</v>
      </c>
      <c r="AZ230" s="16">
        <v>548.73078740054939</v>
      </c>
    </row>
    <row r="231" spans="1:52">
      <c r="A231" s="34" t="s">
        <v>70</v>
      </c>
      <c r="B231" s="16"/>
      <c r="C231" s="16">
        <v>0</v>
      </c>
      <c r="D231" s="16">
        <v>0</v>
      </c>
      <c r="E231" s="16">
        <v>0</v>
      </c>
      <c r="F231" s="16">
        <v>0</v>
      </c>
      <c r="G231" s="16">
        <v>0</v>
      </c>
      <c r="H231" s="16">
        <v>0</v>
      </c>
      <c r="I231" s="16">
        <v>0</v>
      </c>
      <c r="J231" s="16">
        <v>0</v>
      </c>
      <c r="K231" s="16">
        <v>0</v>
      </c>
      <c r="L231" s="16">
        <v>0</v>
      </c>
      <c r="M231" s="16">
        <v>0</v>
      </c>
      <c r="N231" s="16">
        <v>0</v>
      </c>
      <c r="O231" s="16">
        <v>0</v>
      </c>
      <c r="P231" s="16">
        <v>0</v>
      </c>
      <c r="Q231" s="16">
        <v>0</v>
      </c>
      <c r="R231" s="16">
        <v>524.47492168552139</v>
      </c>
      <c r="S231" s="16">
        <v>523.46103094119371</v>
      </c>
      <c r="T231" s="16">
        <v>522.27618797530511</v>
      </c>
      <c r="U231" s="16">
        <v>521.26791608745339</v>
      </c>
      <c r="V231" s="16">
        <v>520.22090304428627</v>
      </c>
      <c r="W231" s="16">
        <v>519.19443501813021</v>
      </c>
      <c r="X231" s="16">
        <v>518.23413533803284</v>
      </c>
      <c r="Y231" s="16">
        <v>517.24632655576556</v>
      </c>
      <c r="Z231" s="16">
        <v>516.26224337247413</v>
      </c>
      <c r="AA231" s="16">
        <v>515.27297287861427</v>
      </c>
      <c r="AB231" s="16">
        <v>514.21366235701191</v>
      </c>
      <c r="AC231" s="16">
        <v>513.25681049639434</v>
      </c>
      <c r="AD231" s="16">
        <v>512.22953961250619</v>
      </c>
      <c r="AE231" s="16">
        <v>511.21940315774498</v>
      </c>
      <c r="AF231" s="16">
        <v>510.13947704506313</v>
      </c>
      <c r="AG231" s="16">
        <v>508.98561817402651</v>
      </c>
      <c r="AH231" s="16">
        <v>507.5954378906826</v>
      </c>
      <c r="AI231" s="16">
        <v>506.28933920947026</v>
      </c>
      <c r="AJ231" s="16">
        <v>504.58993338682359</v>
      </c>
      <c r="AK231" s="16">
        <v>503.12978435488071</v>
      </c>
      <c r="AL231" s="16">
        <v>501.45565807556329</v>
      </c>
      <c r="AM231" s="16">
        <v>499.76613073220432</v>
      </c>
      <c r="AN231" s="16">
        <v>498.26337986451034</v>
      </c>
      <c r="AO231" s="16">
        <v>495.90721169837002</v>
      </c>
      <c r="AP231" s="16">
        <v>493.99550166921233</v>
      </c>
      <c r="AQ231" s="16">
        <v>491.9905459659517</v>
      </c>
      <c r="AR231" s="16">
        <v>489.99785578947467</v>
      </c>
      <c r="AS231" s="16">
        <v>488.12850592250294</v>
      </c>
      <c r="AT231" s="16">
        <v>486.11450943761309</v>
      </c>
      <c r="AU231" s="16">
        <v>484.64160170073791</v>
      </c>
      <c r="AV231" s="16">
        <v>482.57207298914409</v>
      </c>
      <c r="AW231" s="16">
        <v>480.43377806932256</v>
      </c>
      <c r="AX231" s="16">
        <v>479.08128657612093</v>
      </c>
      <c r="AY231" s="16">
        <v>476.62608394614244</v>
      </c>
      <c r="AZ231" s="16">
        <v>475.22797553805981</v>
      </c>
    </row>
    <row r="232" spans="1:52">
      <c r="A232" s="34" t="s">
        <v>58</v>
      </c>
      <c r="B232" s="16"/>
      <c r="C232" s="16">
        <v>0</v>
      </c>
      <c r="D232" s="16">
        <v>0</v>
      </c>
      <c r="E232" s="16">
        <v>0</v>
      </c>
      <c r="F232" s="16">
        <v>0</v>
      </c>
      <c r="G232" s="16">
        <v>0</v>
      </c>
      <c r="H232" s="16">
        <v>0</v>
      </c>
      <c r="I232" s="16">
        <v>0</v>
      </c>
      <c r="J232" s="16">
        <v>0</v>
      </c>
      <c r="K232" s="16">
        <v>0</v>
      </c>
      <c r="L232" s="16">
        <v>0</v>
      </c>
      <c r="M232" s="16">
        <v>0</v>
      </c>
      <c r="N232" s="16">
        <v>0</v>
      </c>
      <c r="O232" s="16">
        <v>0</v>
      </c>
      <c r="P232" s="16">
        <v>0</v>
      </c>
      <c r="Q232" s="16">
        <v>0</v>
      </c>
      <c r="R232" s="16">
        <v>509.18605481069937</v>
      </c>
      <c r="S232" s="16">
        <v>508.21106335064661</v>
      </c>
      <c r="T232" s="16">
        <v>507.12969032432051</v>
      </c>
      <c r="U232" s="16">
        <v>506.17470516322413</v>
      </c>
      <c r="V232" s="16">
        <v>505.17622993571774</v>
      </c>
      <c r="W232" s="16">
        <v>504.18804142003216</v>
      </c>
      <c r="X232" s="16">
        <v>503.25506093904556</v>
      </c>
      <c r="Y232" s="16">
        <v>502.29062189545363</v>
      </c>
      <c r="Z232" s="16">
        <v>501.31862033642409</v>
      </c>
      <c r="AA232" s="16">
        <v>500.33499946290954</v>
      </c>
      <c r="AB232" s="16">
        <v>499.26836854876768</v>
      </c>
      <c r="AC232" s="16">
        <v>498.29478945034299</v>
      </c>
      <c r="AD232" s="16">
        <v>497.23957201518766</v>
      </c>
      <c r="AE232" s="16">
        <v>496.20060057060761</v>
      </c>
      <c r="AF232" s="16">
        <v>495.06843000558149</v>
      </c>
      <c r="AG232" s="16">
        <v>493.85732377932044</v>
      </c>
      <c r="AH232" s="16">
        <v>492.36817384595986</v>
      </c>
      <c r="AI232" s="16">
        <v>490.974341540826</v>
      </c>
      <c r="AJ232" s="16">
        <v>489.14347555396597</v>
      </c>
      <c r="AK232" s="16">
        <v>487.53805311710107</v>
      </c>
      <c r="AL232" s="16">
        <v>485.68741546651654</v>
      </c>
      <c r="AM232" s="16">
        <v>483.82722463000806</v>
      </c>
      <c r="AN232" s="16">
        <v>482.09493433813572</v>
      </c>
      <c r="AO232" s="16">
        <v>479.52952599500804</v>
      </c>
      <c r="AP232" s="16">
        <v>477.38588246956266</v>
      </c>
      <c r="AQ232" s="16">
        <v>475.14500639694279</v>
      </c>
      <c r="AR232" s="16">
        <v>472.94172441383796</v>
      </c>
      <c r="AS232" s="16">
        <v>470.89174363539928</v>
      </c>
      <c r="AT232" s="16">
        <v>468.70250938310721</v>
      </c>
      <c r="AU232" s="16">
        <v>467.09966510922021</v>
      </c>
      <c r="AV232" s="16">
        <v>464.8776393080542</v>
      </c>
      <c r="AW232" s="16">
        <v>462.59783099009923</v>
      </c>
      <c r="AX232" s="16">
        <v>461.19701931341444</v>
      </c>
      <c r="AY232" s="16">
        <v>458.64713584909805</v>
      </c>
      <c r="AZ232" s="16">
        <v>457.23224542825517</v>
      </c>
    </row>
    <row r="233" spans="1:52">
      <c r="A233" s="34" t="s">
        <v>71</v>
      </c>
      <c r="B233" s="16"/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  <c r="I233" s="16">
        <v>0</v>
      </c>
      <c r="J233" s="16">
        <v>0</v>
      </c>
      <c r="K233" s="16">
        <v>0</v>
      </c>
      <c r="L233" s="16">
        <v>0</v>
      </c>
      <c r="M233" s="16">
        <v>0</v>
      </c>
      <c r="N233" s="16">
        <v>0</v>
      </c>
      <c r="O233" s="16">
        <v>0</v>
      </c>
      <c r="P233" s="16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6">
        <v>0</v>
      </c>
    </row>
    <row r="234" spans="1:52">
      <c r="A234" s="34" t="s">
        <v>72</v>
      </c>
      <c r="B234" s="16"/>
      <c r="C234" s="16">
        <v>0</v>
      </c>
      <c r="D234" s="16">
        <v>0</v>
      </c>
      <c r="E234" s="16">
        <v>0</v>
      </c>
      <c r="F234" s="16">
        <v>0</v>
      </c>
      <c r="G234" s="16">
        <v>0</v>
      </c>
      <c r="H234" s="16">
        <v>0</v>
      </c>
      <c r="I234" s="16">
        <v>0</v>
      </c>
      <c r="J234" s="16">
        <v>0</v>
      </c>
      <c r="K234" s="16">
        <v>0</v>
      </c>
      <c r="L234" s="16">
        <v>0</v>
      </c>
      <c r="M234" s="16">
        <v>0</v>
      </c>
      <c r="N234" s="16">
        <v>0</v>
      </c>
      <c r="O234" s="16">
        <v>0</v>
      </c>
      <c r="P234" s="16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0</v>
      </c>
      <c r="AC234" s="16">
        <v>0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6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</v>
      </c>
      <c r="AR234" s="16">
        <v>0</v>
      </c>
      <c r="AS234" s="16">
        <v>0</v>
      </c>
      <c r="AT234" s="16">
        <v>0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6">
        <v>0</v>
      </c>
    </row>
    <row r="235" spans="1:52">
      <c r="A235" s="35" t="s">
        <v>73</v>
      </c>
      <c r="B235" s="18"/>
      <c r="C235" s="18">
        <v>0</v>
      </c>
      <c r="D235" s="18">
        <v>0</v>
      </c>
      <c r="E235" s="18">
        <v>0</v>
      </c>
      <c r="F235" s="18">
        <v>0</v>
      </c>
      <c r="G235" s="18">
        <v>0</v>
      </c>
      <c r="H235" s="18">
        <v>0</v>
      </c>
      <c r="I235" s="18">
        <v>0</v>
      </c>
      <c r="J235" s="18">
        <v>0</v>
      </c>
      <c r="K235" s="18">
        <v>0</v>
      </c>
      <c r="L235" s="18">
        <v>0</v>
      </c>
      <c r="M235" s="18">
        <v>0</v>
      </c>
      <c r="N235" s="18">
        <v>0</v>
      </c>
      <c r="O235" s="18">
        <v>0</v>
      </c>
      <c r="P235" s="18">
        <v>0</v>
      </c>
      <c r="Q235" s="18">
        <v>0</v>
      </c>
      <c r="R235" s="18">
        <v>0</v>
      </c>
      <c r="S235" s="18">
        <v>0</v>
      </c>
      <c r="T235" s="18">
        <v>0</v>
      </c>
      <c r="U235" s="18">
        <v>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18">
        <v>0</v>
      </c>
      <c r="AJ235" s="18">
        <v>0</v>
      </c>
      <c r="AK235" s="18">
        <v>0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</row>
    <row r="236" spans="1:52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</row>
    <row r="237" spans="1:52">
      <c r="A237" s="7" t="s">
        <v>74</v>
      </c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</row>
    <row r="238" spans="1:52">
      <c r="A238" s="37" t="s">
        <v>75</v>
      </c>
      <c r="B238" s="28"/>
      <c r="C238" s="28">
        <v>7658.2328114313395</v>
      </c>
      <c r="D238" s="28">
        <v>7355.693189893318</v>
      </c>
      <c r="E238" s="28">
        <v>7208.2695546129607</v>
      </c>
      <c r="F238" s="28">
        <v>7332.2390750076374</v>
      </c>
      <c r="G238" s="28">
        <v>7379.3444564562369</v>
      </c>
      <c r="H238" s="28">
        <v>7435.7231972862055</v>
      </c>
      <c r="I238" s="28">
        <v>7105.7777871795943</v>
      </c>
      <c r="J238" s="28">
        <v>7004.966916336115</v>
      </c>
      <c r="K238" s="28">
        <v>7241.1430730015463</v>
      </c>
      <c r="L238" s="28">
        <v>6901.1442436214174</v>
      </c>
      <c r="M238" s="28">
        <v>6744.379302508979</v>
      </c>
      <c r="N238" s="28">
        <v>6678.604721893641</v>
      </c>
      <c r="O238" s="28">
        <v>6386.4070635780154</v>
      </c>
      <c r="P238" s="28">
        <v>6456.8287074972559</v>
      </c>
      <c r="Q238" s="28">
        <v>6902.1923902999661</v>
      </c>
      <c r="R238" s="28">
        <v>6533.3413524805146</v>
      </c>
      <c r="S238" s="28">
        <v>6500.5941289013763</v>
      </c>
      <c r="T238" s="28">
        <v>6481.8754482158092</v>
      </c>
      <c r="U238" s="28">
        <v>6461.3960871183062</v>
      </c>
      <c r="V238" s="28">
        <v>6431.7339429737112</v>
      </c>
      <c r="W238" s="28">
        <v>6413.1708667685834</v>
      </c>
      <c r="X238" s="28">
        <v>6407.682255595043</v>
      </c>
      <c r="Y238" s="28">
        <v>6352.7887999993372</v>
      </c>
      <c r="Z238" s="28">
        <v>6366.0983141329398</v>
      </c>
      <c r="AA238" s="28">
        <v>6322.924087718081</v>
      </c>
      <c r="AB238" s="28">
        <v>6316.5100456822183</v>
      </c>
      <c r="AC238" s="28">
        <v>6283.6928335384418</v>
      </c>
      <c r="AD238" s="28">
        <v>6269.4438499712187</v>
      </c>
      <c r="AE238" s="28">
        <v>6238.4937367974098</v>
      </c>
      <c r="AF238" s="28">
        <v>6230.8047438877948</v>
      </c>
      <c r="AG238" s="28">
        <v>6212.5654667042836</v>
      </c>
      <c r="AH238" s="28">
        <v>6233.2650040438766</v>
      </c>
      <c r="AI238" s="28">
        <v>6145.9892651698246</v>
      </c>
      <c r="AJ238" s="28">
        <v>6100.8208909036475</v>
      </c>
      <c r="AK238" s="28">
        <v>6096.1008893725611</v>
      </c>
      <c r="AL238" s="28">
        <v>6169.430694699412</v>
      </c>
      <c r="AM238" s="28">
        <v>6028.5518880248146</v>
      </c>
      <c r="AN238" s="28">
        <v>5999.6102449322916</v>
      </c>
      <c r="AO238" s="28">
        <v>5979.6266289685927</v>
      </c>
      <c r="AP238" s="28">
        <v>5946.2253038082044</v>
      </c>
      <c r="AQ238" s="28">
        <v>5971.703717784495</v>
      </c>
      <c r="AR238" s="28">
        <v>5991.6071658661222</v>
      </c>
      <c r="AS238" s="28">
        <v>5772.6343860621027</v>
      </c>
      <c r="AT238" s="28">
        <v>5886.5051115924034</v>
      </c>
      <c r="AU238" s="28">
        <v>5826.900564766207</v>
      </c>
      <c r="AV238" s="28">
        <v>5790.1115037087957</v>
      </c>
      <c r="AW238" s="28">
        <v>5679.107881419538</v>
      </c>
      <c r="AX238" s="28">
        <v>5694.5855602100319</v>
      </c>
      <c r="AY238" s="28">
        <v>5662.2348257123649</v>
      </c>
      <c r="AZ238" s="28">
        <v>5813.1433486833221</v>
      </c>
    </row>
    <row r="239" spans="1:52">
      <c r="A239" s="34" t="s">
        <v>69</v>
      </c>
      <c r="B239" s="16"/>
      <c r="C239" s="16">
        <v>7658.2328114313395</v>
      </c>
      <c r="D239" s="16">
        <v>7355.693189893318</v>
      </c>
      <c r="E239" s="16">
        <v>7208.2695546129607</v>
      </c>
      <c r="F239" s="16">
        <v>7332.2390750076374</v>
      </c>
      <c r="G239" s="16">
        <v>7379.3444564562369</v>
      </c>
      <c r="H239" s="16">
        <v>7435.7231972862055</v>
      </c>
      <c r="I239" s="16">
        <v>7105.7777871795943</v>
      </c>
      <c r="J239" s="16">
        <v>7004.966916336115</v>
      </c>
      <c r="K239" s="16">
        <v>7241.1430730015463</v>
      </c>
      <c r="L239" s="16">
        <v>6901.1442436214174</v>
      </c>
      <c r="M239" s="16">
        <v>6744.379302508979</v>
      </c>
      <c r="N239" s="16">
        <v>6678.604721893641</v>
      </c>
      <c r="O239" s="16">
        <v>6386.4070635780154</v>
      </c>
      <c r="P239" s="16">
        <v>6456.8287074972559</v>
      </c>
      <c r="Q239" s="16">
        <v>6902.1923902999661</v>
      </c>
      <c r="R239" s="16">
        <v>6533.6812083291534</v>
      </c>
      <c r="S239" s="16">
        <v>6500.9286594960422</v>
      </c>
      <c r="T239" s="16">
        <v>6482.212352202926</v>
      </c>
      <c r="U239" s="16">
        <v>6461.7342400103253</v>
      </c>
      <c r="V239" s="16">
        <v>6432.0695717087547</v>
      </c>
      <c r="W239" s="16">
        <v>6413.5048386435665</v>
      </c>
      <c r="X239" s="16">
        <v>6408.0197965233347</v>
      </c>
      <c r="Y239" s="16">
        <v>6353.1199859570488</v>
      </c>
      <c r="Z239" s="16">
        <v>6366.4386117669501</v>
      </c>
      <c r="AA239" s="16">
        <v>6323.2584013429023</v>
      </c>
      <c r="AB239" s="16">
        <v>6316.8507135612153</v>
      </c>
      <c r="AC239" s="16">
        <v>6284.032072897844</v>
      </c>
      <c r="AD239" s="16">
        <v>6269.7874660195675</v>
      </c>
      <c r="AE239" s="16">
        <v>6238.8365019096927</v>
      </c>
      <c r="AF239" s="16">
        <v>6231.1544632724026</v>
      </c>
      <c r="AG239" s="16">
        <v>6212.9226347905551</v>
      </c>
      <c r="AH239" s="16">
        <v>6233.6383210738995</v>
      </c>
      <c r="AI239" s="16">
        <v>6146.3542391573692</v>
      </c>
      <c r="AJ239" s="16">
        <v>6101.1838358605246</v>
      </c>
      <c r="AK239" s="16">
        <v>6096.4803578937999</v>
      </c>
      <c r="AL239" s="16">
        <v>6169.8473891361564</v>
      </c>
      <c r="AM239" s="16">
        <v>6028.9533968721798</v>
      </c>
      <c r="AN239" s="16">
        <v>6000.0160308032864</v>
      </c>
      <c r="AO239" s="16">
        <v>5980.0548043878134</v>
      </c>
      <c r="AP239" s="16">
        <v>5946.6722183180891</v>
      </c>
      <c r="AQ239" s="16">
        <v>5972.1994769922458</v>
      </c>
      <c r="AR239" s="16">
        <v>5992.1529427437972</v>
      </c>
      <c r="AS239" s="16">
        <v>5773.1413589378253</v>
      </c>
      <c r="AT239" s="16">
        <v>5887.1177248814465</v>
      </c>
      <c r="AU239" s="16">
        <v>5827.5457565924789</v>
      </c>
      <c r="AV239" s="16">
        <v>5790.826448533111</v>
      </c>
      <c r="AW239" s="16">
        <v>5679.848831576116</v>
      </c>
      <c r="AX239" s="16">
        <v>5695.418365080408</v>
      </c>
      <c r="AY239" s="16">
        <v>5663.1987474774387</v>
      </c>
      <c r="AZ239" s="16">
        <v>5814.3999676024623</v>
      </c>
    </row>
    <row r="240" spans="1:52">
      <c r="A240" s="34" t="s">
        <v>70</v>
      </c>
      <c r="B240" s="16"/>
      <c r="C240" s="16">
        <v>0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6">
        <v>0</v>
      </c>
      <c r="L240" s="16">
        <v>0</v>
      </c>
      <c r="M240" s="16">
        <v>0</v>
      </c>
      <c r="N240" s="16">
        <v>0</v>
      </c>
      <c r="O240" s="16">
        <v>0</v>
      </c>
      <c r="P240" s="16">
        <v>0</v>
      </c>
      <c r="Q240" s="16">
        <v>0</v>
      </c>
      <c r="R240" s="16">
        <v>5178.1268363619802</v>
      </c>
      <c r="S240" s="16">
        <v>5168.0179199311697</v>
      </c>
      <c r="T240" s="16">
        <v>5156.8675596563489</v>
      </c>
      <c r="U240" s="16">
        <v>5147.1102543418419</v>
      </c>
      <c r="V240" s="16">
        <v>5137.0272622834555</v>
      </c>
      <c r="W240" s="16">
        <v>5127.2890705191539</v>
      </c>
      <c r="X240" s="16">
        <v>5117.5433759079197</v>
      </c>
      <c r="Y240" s="16">
        <v>5106.9659999480391</v>
      </c>
      <c r="Z240" s="16">
        <v>5097.6970470583183</v>
      </c>
      <c r="AA240" s="16">
        <v>5088.6488662013935</v>
      </c>
      <c r="AB240" s="16">
        <v>5079.5048030333937</v>
      </c>
      <c r="AC240" s="16">
        <v>5070.5122942425596</v>
      </c>
      <c r="AD240" s="16">
        <v>5061.0125030872487</v>
      </c>
      <c r="AE240" s="16">
        <v>5050.4751827022756</v>
      </c>
      <c r="AF240" s="16">
        <v>5042.1924179596335</v>
      </c>
      <c r="AG240" s="16">
        <v>5030.6684403116769</v>
      </c>
      <c r="AH240" s="16">
        <v>5020.0073071838351</v>
      </c>
      <c r="AI240" s="16">
        <v>5002.5331649016871</v>
      </c>
      <c r="AJ240" s="16">
        <v>4987.2103580829917</v>
      </c>
      <c r="AK240" s="16">
        <v>4975.4223344852608</v>
      </c>
      <c r="AL240" s="16">
        <v>4963.9132605944342</v>
      </c>
      <c r="AM240" s="16">
        <v>4936.8714943143159</v>
      </c>
      <c r="AN240" s="16">
        <v>4928.3856324169546</v>
      </c>
      <c r="AO240" s="16">
        <v>4906.8578287962891</v>
      </c>
      <c r="AP240" s="16">
        <v>4887.1190381186807</v>
      </c>
      <c r="AQ240" s="16">
        <v>4877.9126727276334</v>
      </c>
      <c r="AR240" s="16">
        <v>4862.9603318979753</v>
      </c>
      <c r="AS240" s="16">
        <v>4824.8666066755331</v>
      </c>
      <c r="AT240" s="16">
        <v>4826.5080983429052</v>
      </c>
      <c r="AU240" s="16">
        <v>4812.3499158810091</v>
      </c>
      <c r="AV240" s="16">
        <v>4787.9209371222069</v>
      </c>
      <c r="AW240" s="16">
        <v>4755.2831675672905</v>
      </c>
      <c r="AX240" s="16">
        <v>4757.0962941919652</v>
      </c>
      <c r="AY240" s="16">
        <v>4723.4595263710662</v>
      </c>
      <c r="AZ240" s="16">
        <v>4733.8834153055814</v>
      </c>
    </row>
    <row r="241" spans="1:52">
      <c r="A241" s="34" t="s">
        <v>58</v>
      </c>
      <c r="B241" s="16"/>
      <c r="C241" s="16">
        <v>0</v>
      </c>
      <c r="D241" s="16">
        <v>0</v>
      </c>
      <c r="E241" s="16">
        <v>0</v>
      </c>
      <c r="F241" s="16">
        <v>0</v>
      </c>
      <c r="G241" s="16">
        <v>0</v>
      </c>
      <c r="H241" s="16">
        <v>0</v>
      </c>
      <c r="I241" s="16">
        <v>0</v>
      </c>
      <c r="J241" s="16">
        <v>0</v>
      </c>
      <c r="K241" s="16">
        <v>0</v>
      </c>
      <c r="L241" s="16">
        <v>0</v>
      </c>
      <c r="M241" s="16">
        <v>0</v>
      </c>
      <c r="N241" s="16">
        <v>0</v>
      </c>
      <c r="O241" s="16">
        <v>0</v>
      </c>
      <c r="P241" s="16">
        <v>0</v>
      </c>
      <c r="Q241" s="16">
        <v>0</v>
      </c>
      <c r="R241" s="16">
        <v>5027.1895482706577</v>
      </c>
      <c r="S241" s="16">
        <v>5017.4513016786959</v>
      </c>
      <c r="T241" s="16">
        <v>5007.441880845231</v>
      </c>
      <c r="U241" s="16">
        <v>4998.3160116814715</v>
      </c>
      <c r="V241" s="16">
        <v>4988.8513849351966</v>
      </c>
      <c r="W241" s="16">
        <v>4979.6488290137431</v>
      </c>
      <c r="X241" s="16">
        <v>4970.4467321595312</v>
      </c>
      <c r="Y241" s="16">
        <v>4960.3192856348041</v>
      </c>
      <c r="Z241" s="16">
        <v>4951.4969111624096</v>
      </c>
      <c r="AA241" s="16">
        <v>4942.6629881734207</v>
      </c>
      <c r="AB241" s="16">
        <v>4933.9255307012691</v>
      </c>
      <c r="AC241" s="16">
        <v>4925.0602720189954</v>
      </c>
      <c r="AD241" s="16">
        <v>4915.846702491317</v>
      </c>
      <c r="AE241" s="16">
        <v>4905.5054072902112</v>
      </c>
      <c r="AF241" s="16">
        <v>4897.0723831319401</v>
      </c>
      <c r="AG241" s="16">
        <v>4885.3079244731234</v>
      </c>
      <c r="AH241" s="16">
        <v>4875.0448860374863</v>
      </c>
      <c r="AI241" s="16">
        <v>4857.6164640844754</v>
      </c>
      <c r="AJ241" s="16">
        <v>4842.4028889140418</v>
      </c>
      <c r="AK241" s="16">
        <v>4830.5001456471928</v>
      </c>
      <c r="AL241" s="16">
        <v>4817.8646062177768</v>
      </c>
      <c r="AM241" s="16">
        <v>4791.674340097622</v>
      </c>
      <c r="AN241" s="16">
        <v>4782.4341195689849</v>
      </c>
      <c r="AO241" s="16">
        <v>4760.945840289668</v>
      </c>
      <c r="AP241" s="16">
        <v>4740.2661878285435</v>
      </c>
      <c r="AQ241" s="16">
        <v>4730.5989642634831</v>
      </c>
      <c r="AR241" s="16">
        <v>4716.2182207604237</v>
      </c>
      <c r="AS241" s="16">
        <v>4678.2032414291243</v>
      </c>
      <c r="AT241" s="16">
        <v>4679.3253406502172</v>
      </c>
      <c r="AU241" s="16">
        <v>4665.3681575145902</v>
      </c>
      <c r="AV241" s="16">
        <v>4641.111365389921</v>
      </c>
      <c r="AW241" s="16">
        <v>4608.1999517107652</v>
      </c>
      <c r="AX241" s="16">
        <v>4610.1449114539237</v>
      </c>
      <c r="AY241" s="16">
        <v>4576.5883208370105</v>
      </c>
      <c r="AZ241" s="16">
        <v>4586.8966577807296</v>
      </c>
    </row>
    <row r="242" spans="1:52">
      <c r="A242" s="34" t="s">
        <v>71</v>
      </c>
      <c r="B242" s="16"/>
      <c r="C242" s="16">
        <v>0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0</v>
      </c>
      <c r="J242" s="16">
        <v>0</v>
      </c>
      <c r="K242" s="16">
        <v>0</v>
      </c>
      <c r="L242" s="16">
        <v>0</v>
      </c>
      <c r="M242" s="16">
        <v>0</v>
      </c>
      <c r="N242" s="16">
        <v>0</v>
      </c>
      <c r="O242" s="16">
        <v>0</v>
      </c>
      <c r="P242" s="16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</v>
      </c>
      <c r="V242" s="16">
        <v>0</v>
      </c>
      <c r="W242" s="16">
        <v>0</v>
      </c>
      <c r="X242" s="16">
        <v>0</v>
      </c>
      <c r="Y242" s="16">
        <v>0</v>
      </c>
      <c r="Z242" s="16">
        <v>0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6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</v>
      </c>
      <c r="AR242" s="16">
        <v>0</v>
      </c>
      <c r="AS242" s="16">
        <v>0</v>
      </c>
      <c r="AT242" s="16">
        <v>0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6">
        <v>0</v>
      </c>
    </row>
    <row r="243" spans="1:52">
      <c r="A243" s="34" t="s">
        <v>72</v>
      </c>
      <c r="B243" s="16"/>
      <c r="C243" s="16">
        <v>0</v>
      </c>
      <c r="D243" s="16">
        <v>0</v>
      </c>
      <c r="E243" s="16">
        <v>0</v>
      </c>
      <c r="F243" s="16">
        <v>0</v>
      </c>
      <c r="G243" s="16">
        <v>0</v>
      </c>
      <c r="H243" s="16">
        <v>0</v>
      </c>
      <c r="I243" s="16">
        <v>0</v>
      </c>
      <c r="J243" s="16">
        <v>0</v>
      </c>
      <c r="K243" s="16">
        <v>0</v>
      </c>
      <c r="L243" s="16">
        <v>0</v>
      </c>
      <c r="M243" s="16">
        <v>0</v>
      </c>
      <c r="N243" s="16">
        <v>0</v>
      </c>
      <c r="O243" s="16">
        <v>0</v>
      </c>
      <c r="P243" s="16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</v>
      </c>
      <c r="V243" s="16">
        <v>0</v>
      </c>
      <c r="W243" s="16">
        <v>0</v>
      </c>
      <c r="X243" s="16">
        <v>0</v>
      </c>
      <c r="Y243" s="16">
        <v>0</v>
      </c>
      <c r="Z243" s="16">
        <v>0</v>
      </c>
      <c r="AA243" s="16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6">
        <v>0</v>
      </c>
    </row>
    <row r="244" spans="1:52">
      <c r="A244" s="34" t="s">
        <v>73</v>
      </c>
      <c r="B244" s="16"/>
      <c r="C244" s="16">
        <v>0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>
        <v>0</v>
      </c>
      <c r="N244" s="16">
        <v>0</v>
      </c>
      <c r="O244" s="16">
        <v>0</v>
      </c>
      <c r="P244" s="16">
        <v>0</v>
      </c>
      <c r="Q244" s="16">
        <v>0</v>
      </c>
      <c r="R244" s="16">
        <v>0</v>
      </c>
      <c r="S244" s="16">
        <v>0</v>
      </c>
      <c r="T244" s="16">
        <v>0</v>
      </c>
      <c r="U244" s="16">
        <v>0</v>
      </c>
      <c r="V244" s="16">
        <v>0</v>
      </c>
      <c r="W244" s="16">
        <v>0</v>
      </c>
      <c r="X244" s="16">
        <v>0</v>
      </c>
      <c r="Y244" s="16">
        <v>0</v>
      </c>
      <c r="Z244" s="16">
        <v>0</v>
      </c>
      <c r="AA244" s="16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6">
        <v>0</v>
      </c>
      <c r="AS244" s="16">
        <v>0</v>
      </c>
      <c r="AT244" s="16">
        <v>0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6">
        <v>0</v>
      </c>
    </row>
    <row r="245" spans="1:52">
      <c r="A245" s="37" t="s">
        <v>76</v>
      </c>
      <c r="B245" s="28"/>
      <c r="C245" s="28">
        <v>14863.347056111648</v>
      </c>
      <c r="D245" s="28">
        <v>14758.376938720725</v>
      </c>
      <c r="E245" s="28">
        <v>14623.324346071271</v>
      </c>
      <c r="F245" s="28">
        <v>14337.422046528964</v>
      </c>
      <c r="G245" s="28">
        <v>14119.505884195118</v>
      </c>
      <c r="H245" s="28">
        <v>13990.343426661526</v>
      </c>
      <c r="I245" s="28">
        <v>13995.636485446134</v>
      </c>
      <c r="J245" s="28">
        <v>14414.700230837509</v>
      </c>
      <c r="K245" s="28">
        <v>14111.243422214486</v>
      </c>
      <c r="L245" s="28">
        <v>13672.845768801219</v>
      </c>
      <c r="M245" s="28">
        <v>0</v>
      </c>
      <c r="N245" s="28">
        <v>14272.249021026108</v>
      </c>
      <c r="O245" s="28">
        <v>13855.877729655938</v>
      </c>
      <c r="P245" s="28">
        <v>0</v>
      </c>
      <c r="Q245" s="28">
        <v>12981.730471214873</v>
      </c>
      <c r="R245" s="28">
        <v>12725.73808861748</v>
      </c>
      <c r="S245" s="28">
        <v>12650.286742863478</v>
      </c>
      <c r="T245" s="28">
        <v>12608.424113129488</v>
      </c>
      <c r="U245" s="28">
        <v>12567.348675037823</v>
      </c>
      <c r="V245" s="28">
        <v>12511.202032580661</v>
      </c>
      <c r="W245" s="28">
        <v>12481.248810340641</v>
      </c>
      <c r="X245" s="28">
        <v>12454.815466763652</v>
      </c>
      <c r="Y245" s="28">
        <v>12398.778797725998</v>
      </c>
      <c r="Z245" s="28">
        <v>12372.499496232957</v>
      </c>
      <c r="AA245" s="28">
        <v>12328.309689557771</v>
      </c>
      <c r="AB245" s="28">
        <v>12303.483971151027</v>
      </c>
      <c r="AC245" s="28">
        <v>12252.621105913184</v>
      </c>
      <c r="AD245" s="28">
        <v>12202.708451749482</v>
      </c>
      <c r="AE245" s="28">
        <v>12178.186314716457</v>
      </c>
      <c r="AF245" s="28">
        <v>12136.598848650645</v>
      </c>
      <c r="AG245" s="28">
        <v>12086.539422696915</v>
      </c>
      <c r="AH245" s="28">
        <v>12034.266533528698</v>
      </c>
      <c r="AI245" s="28">
        <v>11980.181941459414</v>
      </c>
      <c r="AJ245" s="28">
        <v>11921.213874769433</v>
      </c>
      <c r="AK245" s="28">
        <v>11840.575235396571</v>
      </c>
      <c r="AL245" s="28">
        <v>11790.888391666449</v>
      </c>
      <c r="AM245" s="28">
        <v>11747.333212798412</v>
      </c>
      <c r="AN245" s="28">
        <v>11661.646402527042</v>
      </c>
      <c r="AO245" s="28">
        <v>11606.711024453705</v>
      </c>
      <c r="AP245" s="28">
        <v>11550.400523526887</v>
      </c>
      <c r="AQ245" s="28">
        <v>11469.095825937789</v>
      </c>
      <c r="AR245" s="28">
        <v>11413.681463716915</v>
      </c>
      <c r="AS245" s="28">
        <v>11304.866046144876</v>
      </c>
      <c r="AT245" s="28">
        <v>11272.783509723495</v>
      </c>
      <c r="AU245" s="28">
        <v>11332.080526491725</v>
      </c>
      <c r="AV245" s="28">
        <v>11172.989191598283</v>
      </c>
      <c r="AW245" s="28">
        <v>11072.632280103089</v>
      </c>
      <c r="AX245" s="28">
        <v>11030.497793252169</v>
      </c>
      <c r="AY245" s="28">
        <v>10955.706899226545</v>
      </c>
      <c r="AZ245" s="28">
        <v>10930.970414309875</v>
      </c>
    </row>
    <row r="246" spans="1:52">
      <c r="A246" s="34" t="s">
        <v>69</v>
      </c>
      <c r="B246" s="16"/>
      <c r="C246" s="16">
        <v>14863.347056111648</v>
      </c>
      <c r="D246" s="16">
        <v>14758.376938720725</v>
      </c>
      <c r="E246" s="16">
        <v>14623.324346071271</v>
      </c>
      <c r="F246" s="16">
        <v>14337.422046528964</v>
      </c>
      <c r="G246" s="16">
        <v>14119.505884195118</v>
      </c>
      <c r="H246" s="16">
        <v>13990.343426661526</v>
      </c>
      <c r="I246" s="16">
        <v>13995.636485446134</v>
      </c>
      <c r="J246" s="16">
        <v>14414.700230837509</v>
      </c>
      <c r="K246" s="16">
        <v>14111.243422214486</v>
      </c>
      <c r="L246" s="16">
        <v>13672.845768801219</v>
      </c>
      <c r="M246" s="16">
        <v>0</v>
      </c>
      <c r="N246" s="16">
        <v>14272.249021026108</v>
      </c>
      <c r="O246" s="16">
        <v>13855.877729655938</v>
      </c>
      <c r="P246" s="16">
        <v>0</v>
      </c>
      <c r="Q246" s="16">
        <v>12981.730471214873</v>
      </c>
      <c r="R246" s="16">
        <v>12726.320664372284</v>
      </c>
      <c r="S246" s="16">
        <v>12650.86080793126</v>
      </c>
      <c r="T246" s="16">
        <v>12609.000839733393</v>
      </c>
      <c r="U246" s="16">
        <v>12567.927375757392</v>
      </c>
      <c r="V246" s="16">
        <v>12511.775915275452</v>
      </c>
      <c r="W246" s="16">
        <v>12481.825281359323</v>
      </c>
      <c r="X246" s="16">
        <v>12455.397442520079</v>
      </c>
      <c r="Y246" s="16">
        <v>12399.356231183192</v>
      </c>
      <c r="Z246" s="16">
        <v>12373.082960805246</v>
      </c>
      <c r="AA246" s="16">
        <v>12328.894125195668</v>
      </c>
      <c r="AB246" s="16">
        <v>12304.075610302469</v>
      </c>
      <c r="AC246" s="16">
        <v>12253.213010087333</v>
      </c>
      <c r="AD246" s="16">
        <v>12203.300715286765</v>
      </c>
      <c r="AE246" s="16">
        <v>12178.789610572891</v>
      </c>
      <c r="AF246" s="16">
        <v>12137.206836161684</v>
      </c>
      <c r="AG246" s="16">
        <v>12087.151856920262</v>
      </c>
      <c r="AH246" s="16">
        <v>12034.887307951909</v>
      </c>
      <c r="AI246" s="16">
        <v>11980.811661848695</v>
      </c>
      <c r="AJ246" s="16">
        <v>11921.854959024759</v>
      </c>
      <c r="AK246" s="16">
        <v>11841.218582939526</v>
      </c>
      <c r="AL246" s="16">
        <v>11791.552037103289</v>
      </c>
      <c r="AM246" s="16">
        <v>11748.020177619128</v>
      </c>
      <c r="AN246" s="16">
        <v>11662.355953039147</v>
      </c>
      <c r="AO246" s="16">
        <v>11607.456483596839</v>
      </c>
      <c r="AP246" s="16">
        <v>11551.174060009116</v>
      </c>
      <c r="AQ246" s="16">
        <v>11469.916959977145</v>
      </c>
      <c r="AR246" s="16">
        <v>11414.556102530625</v>
      </c>
      <c r="AS246" s="16">
        <v>11305.78593023849</v>
      </c>
      <c r="AT246" s="16">
        <v>11273.792266291597</v>
      </c>
      <c r="AU246" s="16">
        <v>11333.251151565359</v>
      </c>
      <c r="AV246" s="16">
        <v>11174.223428945805</v>
      </c>
      <c r="AW246" s="16">
        <v>11073.95709009842</v>
      </c>
      <c r="AX246" s="16">
        <v>11031.992061876854</v>
      </c>
      <c r="AY246" s="16">
        <v>10957.398906373943</v>
      </c>
      <c r="AZ246" s="16">
        <v>10932.948047023949</v>
      </c>
    </row>
    <row r="247" spans="1:52">
      <c r="A247" s="34" t="s">
        <v>70</v>
      </c>
      <c r="B247" s="16"/>
      <c r="C247" s="16">
        <v>0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0</v>
      </c>
      <c r="M247" s="16">
        <v>0</v>
      </c>
      <c r="N247" s="16">
        <v>0</v>
      </c>
      <c r="O247" s="16">
        <v>0</v>
      </c>
      <c r="P247" s="16">
        <v>0</v>
      </c>
      <c r="Q247" s="16">
        <v>0</v>
      </c>
      <c r="R247" s="16">
        <v>10354.943808162825</v>
      </c>
      <c r="S247" s="16">
        <v>10333.778594032376</v>
      </c>
      <c r="T247" s="16">
        <v>10309.860237449515</v>
      </c>
      <c r="U247" s="16">
        <v>10289.216568700298</v>
      </c>
      <c r="V247" s="16">
        <v>10268.945382922755</v>
      </c>
      <c r="W247" s="16">
        <v>10248.26487743369</v>
      </c>
      <c r="X247" s="16">
        <v>10228.467556029878</v>
      </c>
      <c r="Y247" s="16">
        <v>10207.767585705871</v>
      </c>
      <c r="Z247" s="16">
        <v>10187.135899268895</v>
      </c>
      <c r="AA247" s="16">
        <v>10167.401965598532</v>
      </c>
      <c r="AB247" s="16">
        <v>10147.275769968508</v>
      </c>
      <c r="AC247" s="16">
        <v>10126.665053795132</v>
      </c>
      <c r="AD247" s="16">
        <v>10106.742485248969</v>
      </c>
      <c r="AE247" s="16">
        <v>10086.796273715518</v>
      </c>
      <c r="AF247" s="16">
        <v>10066.952121704704</v>
      </c>
      <c r="AG247" s="16">
        <v>10042.686489423138</v>
      </c>
      <c r="AH247" s="16">
        <v>10017.008380473939</v>
      </c>
      <c r="AI247" s="16">
        <v>9989.1500710428263</v>
      </c>
      <c r="AJ247" s="16">
        <v>9958.182053779914</v>
      </c>
      <c r="AK247" s="16">
        <v>9926.5607526761196</v>
      </c>
      <c r="AL247" s="16">
        <v>9893.4998586287002</v>
      </c>
      <c r="AM247" s="16">
        <v>9860.7117242821259</v>
      </c>
      <c r="AN247" s="16">
        <v>9819.5021701455589</v>
      </c>
      <c r="AO247" s="16">
        <v>9782.635868562933</v>
      </c>
      <c r="AP247" s="16">
        <v>9747.6445969420256</v>
      </c>
      <c r="AQ247" s="16">
        <v>9704.9910637424291</v>
      </c>
      <c r="AR247" s="16">
        <v>9667.4751737268507</v>
      </c>
      <c r="AS247" s="16">
        <v>9628.2210014782704</v>
      </c>
      <c r="AT247" s="16">
        <v>9595.3684798121267</v>
      </c>
      <c r="AU247" s="16">
        <v>9566.2861134151317</v>
      </c>
      <c r="AV247" s="16">
        <v>9523.7242357957657</v>
      </c>
      <c r="AW247" s="16">
        <v>9483.4596919087835</v>
      </c>
      <c r="AX247" s="16">
        <v>9449.6256848353096</v>
      </c>
      <c r="AY247" s="16">
        <v>9409.9632241848776</v>
      </c>
      <c r="AZ247" s="16">
        <v>9372.8881113634161</v>
      </c>
    </row>
    <row r="248" spans="1:52">
      <c r="A248" s="34" t="s">
        <v>58</v>
      </c>
      <c r="B248" s="16"/>
      <c r="C248" s="16">
        <v>0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0</v>
      </c>
      <c r="O248" s="16">
        <v>0</v>
      </c>
      <c r="P248" s="16">
        <v>0</v>
      </c>
      <c r="Q248" s="16">
        <v>0</v>
      </c>
      <c r="R248" s="16">
        <v>10052.92202149371</v>
      </c>
      <c r="S248" s="16">
        <v>10032.395990524517</v>
      </c>
      <c r="T248" s="16">
        <v>10010.762125362276</v>
      </c>
      <c r="U248" s="16">
        <v>9991.287083262594</v>
      </c>
      <c r="V248" s="16">
        <v>9972.1263020192819</v>
      </c>
      <c r="W248" s="16">
        <v>9952.5411824540661</v>
      </c>
      <c r="X248" s="16">
        <v>9933.5542959111881</v>
      </c>
      <c r="Y248" s="16">
        <v>9913.8084410017564</v>
      </c>
      <c r="Z248" s="16">
        <v>9893.9603201792634</v>
      </c>
      <c r="AA248" s="16">
        <v>9874.6564793229863</v>
      </c>
      <c r="AB248" s="16">
        <v>9855.2650625214937</v>
      </c>
      <c r="AC248" s="16">
        <v>9834.9184608749893</v>
      </c>
      <c r="AD248" s="16">
        <v>9815.546285772145</v>
      </c>
      <c r="AE248" s="16">
        <v>9795.6957485385537</v>
      </c>
      <c r="AF248" s="16">
        <v>9775.6739435533509</v>
      </c>
      <c r="AG248" s="16">
        <v>9751.5839091882081</v>
      </c>
      <c r="AH248" s="16">
        <v>9726.0178819130415</v>
      </c>
      <c r="AI248" s="16">
        <v>9697.4353005163721</v>
      </c>
      <c r="AJ248" s="16">
        <v>9667.1406809575892</v>
      </c>
      <c r="AK248" s="16">
        <v>9634.904785119239</v>
      </c>
      <c r="AL248" s="16">
        <v>9601.2614235429919</v>
      </c>
      <c r="AM248" s="16">
        <v>9567.0109846262512</v>
      </c>
      <c r="AN248" s="16">
        <v>9526.4772906612307</v>
      </c>
      <c r="AO248" s="16">
        <v>9488.1998589102113</v>
      </c>
      <c r="AP248" s="16">
        <v>9452.2594911274718</v>
      </c>
      <c r="AQ248" s="16">
        <v>9409.9202762824989</v>
      </c>
      <c r="AR248" s="16">
        <v>9369.5447645346339</v>
      </c>
      <c r="AS248" s="16">
        <v>9331.3931485231642</v>
      </c>
      <c r="AT248" s="16">
        <v>9295.9256144120645</v>
      </c>
      <c r="AU248" s="16">
        <v>9267.2352393748679</v>
      </c>
      <c r="AV248" s="16">
        <v>9225.934123533254</v>
      </c>
      <c r="AW248" s="16">
        <v>9183.6666108699083</v>
      </c>
      <c r="AX248" s="16">
        <v>9148.9688570884136</v>
      </c>
      <c r="AY248" s="16">
        <v>9109.5057500178409</v>
      </c>
      <c r="AZ248" s="16">
        <v>9074.4758243996876</v>
      </c>
    </row>
    <row r="249" spans="1:52">
      <c r="A249" s="34" t="s">
        <v>71</v>
      </c>
      <c r="B249" s="16"/>
      <c r="C249" s="16">
        <v>0</v>
      </c>
      <c r="D249" s="16">
        <v>0</v>
      </c>
      <c r="E249" s="16">
        <v>0</v>
      </c>
      <c r="F249" s="16">
        <v>0</v>
      </c>
      <c r="G249" s="16">
        <v>0</v>
      </c>
      <c r="H249" s="16">
        <v>0</v>
      </c>
      <c r="I249" s="16">
        <v>0</v>
      </c>
      <c r="J249" s="16">
        <v>0</v>
      </c>
      <c r="K249" s="16">
        <v>0</v>
      </c>
      <c r="L249" s="16">
        <v>0</v>
      </c>
      <c r="M249" s="16">
        <v>0</v>
      </c>
      <c r="N249" s="16">
        <v>0</v>
      </c>
      <c r="O249" s="16">
        <v>0</v>
      </c>
      <c r="P249" s="16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</v>
      </c>
      <c r="Y249" s="16">
        <v>0</v>
      </c>
      <c r="Z249" s="16">
        <v>0</v>
      </c>
      <c r="AA249" s="16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6">
        <v>0</v>
      </c>
    </row>
    <row r="250" spans="1:52">
      <c r="A250" s="34" t="s">
        <v>72</v>
      </c>
      <c r="B250" s="16"/>
      <c r="C250" s="16">
        <v>0</v>
      </c>
      <c r="D250" s="16">
        <v>0</v>
      </c>
      <c r="E250" s="16">
        <v>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6">
        <v>0</v>
      </c>
      <c r="N250" s="16">
        <v>0</v>
      </c>
      <c r="O250" s="16">
        <v>0</v>
      </c>
      <c r="P250" s="16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</v>
      </c>
      <c r="Y250" s="16">
        <v>0</v>
      </c>
      <c r="Z250" s="16">
        <v>0</v>
      </c>
      <c r="AA250" s="16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6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</v>
      </c>
      <c r="AR250" s="16">
        <v>0</v>
      </c>
      <c r="AS250" s="16">
        <v>0</v>
      </c>
      <c r="AT250" s="16">
        <v>0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6">
        <v>0</v>
      </c>
    </row>
    <row r="251" spans="1:52">
      <c r="A251" s="35" t="s">
        <v>73</v>
      </c>
      <c r="B251" s="18"/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</row>
  </sheetData>
  <pageMargins left="0.39370078740157483" right="0.39370078740157483" top="0.75196850393700787" bottom="0.39370078740157483" header="0.31496062992125984" footer="0.31496062992125984"/>
  <pageSetup paperSize="9" scale="24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464E-CAE0-4439-890E-F54C0B015BCC}">
  <dimension ref="A1:AL84"/>
  <sheetViews>
    <sheetView workbookViewId="0"/>
  </sheetViews>
  <sheetFormatPr defaultColWidth="10.6640625" defaultRowHeight="14.25"/>
  <cols>
    <col min="1" max="1" width="11.53125" bestFit="1" customWidth="1"/>
    <col min="3" max="3" width="31.1328125" bestFit="1" customWidth="1"/>
    <col min="4" max="4" width="35.3984375" bestFit="1" customWidth="1"/>
    <col min="5" max="5" width="24.73046875" bestFit="1" customWidth="1"/>
    <col min="6" max="6" width="30.3984375" bestFit="1" customWidth="1"/>
  </cols>
  <sheetData>
    <row r="1" spans="1:38">
      <c r="A1" s="53" t="s">
        <v>104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</row>
    <row r="2" spans="1:38">
      <c r="A2" s="1" t="s">
        <v>98</v>
      </c>
      <c r="B2" s="1" t="s">
        <v>99</v>
      </c>
      <c r="C2" s="1" t="s">
        <v>79</v>
      </c>
      <c r="D2" s="1" t="s">
        <v>82</v>
      </c>
      <c r="E2" s="1" t="s">
        <v>80</v>
      </c>
      <c r="F2" s="1" t="s">
        <v>13</v>
      </c>
      <c r="G2">
        <v>2019</v>
      </c>
      <c r="H2">
        <v>2020</v>
      </c>
      <c r="I2">
        <v>2021</v>
      </c>
      <c r="J2">
        <v>2022</v>
      </c>
      <c r="K2">
        <v>2023</v>
      </c>
      <c r="L2">
        <v>2024</v>
      </c>
      <c r="M2">
        <v>2025</v>
      </c>
      <c r="N2">
        <v>2026</v>
      </c>
      <c r="O2">
        <v>2027</v>
      </c>
      <c r="P2">
        <v>2028</v>
      </c>
      <c r="Q2">
        <v>2029</v>
      </c>
      <c r="R2">
        <v>2030</v>
      </c>
      <c r="S2">
        <v>2031</v>
      </c>
      <c r="T2">
        <v>2032</v>
      </c>
      <c r="U2">
        <v>2033</v>
      </c>
      <c r="V2">
        <v>2034</v>
      </c>
      <c r="W2">
        <v>2035</v>
      </c>
      <c r="X2">
        <v>2036</v>
      </c>
      <c r="Y2">
        <v>2037</v>
      </c>
      <c r="Z2">
        <v>2038</v>
      </c>
      <c r="AA2">
        <v>2039</v>
      </c>
      <c r="AB2">
        <v>2040</v>
      </c>
      <c r="AC2">
        <v>2041</v>
      </c>
      <c r="AD2">
        <v>2042</v>
      </c>
      <c r="AE2">
        <v>2043</v>
      </c>
      <c r="AF2">
        <v>2044</v>
      </c>
      <c r="AG2">
        <v>2045</v>
      </c>
      <c r="AH2">
        <v>2046</v>
      </c>
      <c r="AI2">
        <v>2047</v>
      </c>
      <c r="AJ2">
        <v>2048</v>
      </c>
      <c r="AK2">
        <v>2049</v>
      </c>
      <c r="AL2">
        <v>2050</v>
      </c>
    </row>
    <row r="3" spans="1:38">
      <c r="A3" t="s">
        <v>81</v>
      </c>
      <c r="B3" t="s">
        <v>78</v>
      </c>
      <c r="C3" s="25" t="s">
        <v>18</v>
      </c>
      <c r="D3" s="27" t="s">
        <v>38</v>
      </c>
      <c r="E3" s="29" t="s">
        <v>39</v>
      </c>
      <c r="F3" t="s">
        <v>5</v>
      </c>
      <c r="G3" s="16">
        <f>TRA_VEffInv!U34</f>
        <v>2.5220998189469057</v>
      </c>
      <c r="H3" s="16">
        <f>TRA_VEffInv!V34</f>
        <v>2.5155071804516496</v>
      </c>
      <c r="I3" s="16">
        <f>TRA_VEffInv!W34</f>
        <v>2.5058474306396072</v>
      </c>
      <c r="J3" s="16">
        <f>TRA_VEffInv!X34</f>
        <v>2.4964546039643056</v>
      </c>
      <c r="K3" s="16">
        <f>TRA_VEffInv!Y34</f>
        <v>2.4872062492674236</v>
      </c>
      <c r="L3" s="16">
        <f>TRA_VEffInv!Z34</f>
        <v>2.4799994926979205</v>
      </c>
      <c r="M3" s="16">
        <f>TRA_VEffInv!AA34</f>
        <v>2.4739408278269717</v>
      </c>
      <c r="N3" s="16">
        <f>TRA_VEffInv!AB34</f>
        <v>2.4703158125122124</v>
      </c>
      <c r="O3" s="16">
        <f>TRA_VEffInv!AC34</f>
        <v>2.4647395465747088</v>
      </c>
      <c r="P3" s="16">
        <f>TRA_VEffInv!AD34</f>
        <v>2.4603048580997782</v>
      </c>
      <c r="Q3" s="16">
        <f>TRA_VEffInv!AE34</f>
        <v>2.4566763475917819</v>
      </c>
      <c r="R3" s="16">
        <f>TRA_VEffInv!AF34</f>
        <v>2.4527788611432966</v>
      </c>
      <c r="S3" s="16">
        <f>TRA_VEffInv!AG34</f>
        <v>2.4477500293325289</v>
      </c>
      <c r="T3" s="16">
        <f>TRA_VEffInv!AH34</f>
        <v>2.4413229016486104</v>
      </c>
      <c r="U3" s="16">
        <f>TRA_VEffInv!AI34</f>
        <v>2.4332814318269365</v>
      </c>
      <c r="V3" s="16">
        <f>TRA_VEffInv!AJ34</f>
        <v>2.4252307387264369</v>
      </c>
      <c r="W3" s="16">
        <f>TRA_VEffInv!AK34</f>
        <v>2.416790594102086</v>
      </c>
      <c r="X3" s="16">
        <f>TRA_VEffInv!AL34</f>
        <v>2.4078689537026285</v>
      </c>
      <c r="Y3" s="16">
        <f>TRA_VEffInv!AM34</f>
        <v>2.3993112631544888</v>
      </c>
      <c r="Z3" s="16">
        <f>TRA_VEffInv!AN34</f>
        <v>2.390428690019081</v>
      </c>
      <c r="AA3" s="16">
        <f>TRA_VEffInv!AO34</f>
        <v>2.3811314073749239</v>
      </c>
      <c r="AB3" s="16">
        <f>TRA_VEffInv!AP34</f>
        <v>2.3720188755695082</v>
      </c>
      <c r="AC3" s="16">
        <f>TRA_VEffInv!AQ34</f>
        <v>2.3637589307322111</v>
      </c>
      <c r="AD3" s="16">
        <f>TRA_VEffInv!AR34</f>
        <v>2.3550778966001689</v>
      </c>
      <c r="AE3" s="16">
        <f>TRA_VEffInv!AS34</f>
        <v>2.3462710870940322</v>
      </c>
      <c r="AF3" s="16">
        <f>TRA_VEffInv!AT34</f>
        <v>2.336747553878499</v>
      </c>
      <c r="AG3" s="16">
        <f>TRA_VEffInv!AU34</f>
        <v>2.3282117257998776</v>
      </c>
      <c r="AH3" s="16">
        <f>TRA_VEffInv!AV34</f>
        <v>2.3199054274883624</v>
      </c>
      <c r="AI3" s="16">
        <f>TRA_VEffInv!AW34</f>
        <v>2.3114598355181051</v>
      </c>
      <c r="AJ3" s="16">
        <f>TRA_VEffInv!AX34</f>
        <v>2.3033982731936891</v>
      </c>
      <c r="AK3" s="16">
        <f>TRA_VEffInv!AY34</f>
        <v>2.2954171174803437</v>
      </c>
      <c r="AL3" s="16">
        <f>TRA_VEffInv!AZ34</f>
        <v>2.2874745976465807</v>
      </c>
    </row>
    <row r="4" spans="1:38">
      <c r="A4" t="s">
        <v>77</v>
      </c>
      <c r="B4" t="s">
        <v>78</v>
      </c>
      <c r="C4" s="25" t="s">
        <v>19</v>
      </c>
      <c r="D4" s="27" t="s">
        <v>43</v>
      </c>
      <c r="E4" s="27" t="s">
        <v>43</v>
      </c>
      <c r="F4" t="s">
        <v>3</v>
      </c>
      <c r="G4" s="28">
        <f>TRA_VEffInv!U70</f>
        <v>2.1996088028164418</v>
      </c>
      <c r="H4" s="28">
        <f>TRA_VEffInv!V70</f>
        <v>2.1991248006364512</v>
      </c>
      <c r="I4" s="28">
        <f>TRA_VEffInv!W70</f>
        <v>2.1917432697443422</v>
      </c>
      <c r="J4" s="28">
        <f>TRA_VEffInv!X70</f>
        <v>2.1816427940693188</v>
      </c>
      <c r="K4" s="28">
        <f>TRA_VEffInv!Y70</f>
        <v>2.1748896162057809</v>
      </c>
      <c r="L4" s="28">
        <f>TRA_VEffInv!Z70</f>
        <v>2.1664828154445099</v>
      </c>
      <c r="M4" s="28">
        <f>TRA_VEffInv!AA70</f>
        <v>2.1571056690822585</v>
      </c>
      <c r="N4" s="28">
        <f>TRA_VEffInv!AB70</f>
        <v>2.1461710021110196</v>
      </c>
      <c r="O4" s="28">
        <f>TRA_VEffInv!AC70</f>
        <v>2.134558861583336</v>
      </c>
      <c r="P4" s="28">
        <f>TRA_VEffInv!AD70</f>
        <v>2.1209268647580579</v>
      </c>
      <c r="Q4" s="28">
        <f>TRA_VEffInv!AE70</f>
        <v>2.1074110416682021</v>
      </c>
      <c r="R4" s="28">
        <f>TRA_VEffInv!AF70</f>
        <v>2.093619422661837</v>
      </c>
      <c r="S4" s="28">
        <f>TRA_VEffInv!AG70</f>
        <v>2.0787008715147128</v>
      </c>
      <c r="T4" s="28">
        <f>TRA_VEffInv!AH70</f>
        <v>2.0646886388080476</v>
      </c>
      <c r="U4" s="28">
        <f>TRA_VEffInv!AI70</f>
        <v>2.0515820365663497</v>
      </c>
      <c r="V4" s="28">
        <f>TRA_VEffInv!AJ70</f>
        <v>2.0389729863050374</v>
      </c>
      <c r="W4" s="28">
        <f>TRA_VEffInv!AK70</f>
        <v>2.0266508272652528</v>
      </c>
      <c r="X4" s="28">
        <f>TRA_VEffInv!AL70</f>
        <v>2.014730526112289</v>
      </c>
      <c r="Y4" s="28">
        <f>TRA_VEffInv!AM70</f>
        <v>2.0031612322682966</v>
      </c>
      <c r="Z4" s="28">
        <f>TRA_VEffInv!AN70</f>
        <v>1.991466966321233</v>
      </c>
      <c r="AA4" s="28">
        <f>TRA_VEffInv!AO70</f>
        <v>1.9796539308638987</v>
      </c>
      <c r="AB4" s="28">
        <f>TRA_VEffInv!AP70</f>
        <v>1.9679286429330767</v>
      </c>
      <c r="AC4" s="28">
        <f>TRA_VEffInv!AQ70</f>
        <v>1.9571021903959991</v>
      </c>
      <c r="AD4" s="28">
        <f>TRA_VEffInv!AR70</f>
        <v>1.9465546033028422</v>
      </c>
      <c r="AE4" s="28">
        <f>TRA_VEffInv!AS70</f>
        <v>1.9361967225135261</v>
      </c>
      <c r="AF4" s="28">
        <f>TRA_VEffInv!AT70</f>
        <v>1.9262120345847218</v>
      </c>
      <c r="AG4" s="28">
        <f>TRA_VEffInv!AU70</f>
        <v>1.916466616754811</v>
      </c>
      <c r="AH4" s="28">
        <f>TRA_VEffInv!AV70</f>
        <v>1.9068615530390907</v>
      </c>
      <c r="AI4" s="28">
        <f>TRA_VEffInv!AW70</f>
        <v>1.8973469717536524</v>
      </c>
      <c r="AJ4" s="28">
        <f>TRA_VEffInv!AX70</f>
        <v>1.8879338903067377</v>
      </c>
      <c r="AK4" s="28">
        <f>TRA_VEffInv!AY70</f>
        <v>1.8786519929831242</v>
      </c>
      <c r="AL4" s="28">
        <f>TRA_VEffInv!AZ70</f>
        <v>1.8695322552478311</v>
      </c>
    </row>
    <row r="5" spans="1:38">
      <c r="A5" t="s">
        <v>77</v>
      </c>
      <c r="B5" t="s">
        <v>78</v>
      </c>
      <c r="C5" s="25" t="s">
        <v>19</v>
      </c>
      <c r="D5" s="27" t="s">
        <v>38</v>
      </c>
      <c r="E5" s="29" t="s">
        <v>50</v>
      </c>
      <c r="F5" t="s">
        <v>4</v>
      </c>
      <c r="G5" s="16">
        <f>TRA_VEffInv!U49</f>
        <v>4.2788054170188614</v>
      </c>
      <c r="H5" s="16">
        <f>TRA_VEffInv!V49</f>
        <v>4.306649726843335</v>
      </c>
      <c r="I5" s="16">
        <f>TRA_VEffInv!W49</f>
        <v>4.2494412956442007</v>
      </c>
      <c r="J5" s="16">
        <f>TRA_VEffInv!X49</f>
        <v>4.2171809002407414</v>
      </c>
      <c r="K5" s="16">
        <f>TRA_VEffInv!Y49</f>
        <v>4.187420675221782</v>
      </c>
      <c r="L5" s="16">
        <f>TRA_VEffInv!Z49</f>
        <v>4.1675168364310498</v>
      </c>
      <c r="M5" s="16">
        <f>TRA_VEffInv!AA49</f>
        <v>4.147543024270111</v>
      </c>
      <c r="N5" s="16">
        <f>TRA_VEffInv!AB49</f>
        <v>4.1255540871307588</v>
      </c>
      <c r="O5" s="16">
        <f>TRA_VEffInv!AC49</f>
        <v>4.0992152143521725</v>
      </c>
      <c r="P5" s="16">
        <f>TRA_VEffInv!AD49</f>
        <v>4.0748621380556669</v>
      </c>
      <c r="Q5" s="16">
        <f>TRA_VEffInv!AE49</f>
        <v>4.0570382414810382</v>
      </c>
      <c r="R5" s="16">
        <f>TRA_VEffInv!AF49</f>
        <v>4.0340150985727945</v>
      </c>
      <c r="S5" s="16">
        <f>TRA_VEffInv!AG49</f>
        <v>4.0109606473276749</v>
      </c>
      <c r="T5" s="16">
        <f>TRA_VEffInv!AH49</f>
        <v>3.9879258009558956</v>
      </c>
      <c r="U5" s="16">
        <f>TRA_VEffInv!AI49</f>
        <v>3.9653743973847901</v>
      </c>
      <c r="V5" s="16">
        <f>TRA_VEffInv!AJ49</f>
        <v>3.94294031817779</v>
      </c>
      <c r="W5" s="16">
        <f>TRA_VEffInv!AK49</f>
        <v>3.920492195357026</v>
      </c>
      <c r="X5" s="16">
        <f>TRA_VEffInv!AL49</f>
        <v>3.8986041574214574</v>
      </c>
      <c r="Y5" s="16">
        <f>TRA_VEffInv!AM49</f>
        <v>3.8766739612480139</v>
      </c>
      <c r="Z5" s="16">
        <f>TRA_VEffInv!AN49</f>
        <v>3.8542016453151939</v>
      </c>
      <c r="AA5" s="16">
        <f>TRA_VEffInv!AO49</f>
        <v>3.8321734790597377</v>
      </c>
      <c r="AB5" s="16">
        <f>TRA_VEffInv!AP49</f>
        <v>3.810405901674192</v>
      </c>
      <c r="AC5" s="16">
        <f>TRA_VEffInv!AQ49</f>
        <v>3.7884261466285793</v>
      </c>
      <c r="AD5" s="16">
        <f>TRA_VEffInv!AR49</f>
        <v>3.7668628448322234</v>
      </c>
      <c r="AE5" s="16">
        <f>TRA_VEffInv!AS49</f>
        <v>3.7453048755007323</v>
      </c>
      <c r="AF5" s="16">
        <f>TRA_VEffInv!AT49</f>
        <v>3.7241307036474369</v>
      </c>
      <c r="AG5" s="16">
        <f>TRA_VEffInv!AU49</f>
        <v>3.7032297738932995</v>
      </c>
      <c r="AH5" s="16">
        <f>TRA_VEffInv!AV49</f>
        <v>3.682954680867121</v>
      </c>
      <c r="AI5" s="16">
        <f>TRA_VEffInv!AW49</f>
        <v>3.6629389993953625</v>
      </c>
      <c r="AJ5" s="16">
        <f>TRA_VEffInv!AX49</f>
        <v>3.6432400013439534</v>
      </c>
      <c r="AK5" s="16">
        <f>TRA_VEffInv!AY49</f>
        <v>3.6241195988462911</v>
      </c>
      <c r="AL5" s="16">
        <f>TRA_VEffInv!AZ49</f>
        <v>3.60537581154116</v>
      </c>
    </row>
    <row r="6" spans="1:38">
      <c r="A6" t="s">
        <v>77</v>
      </c>
      <c r="B6" t="s">
        <v>78</v>
      </c>
      <c r="C6" s="25" t="s">
        <v>19</v>
      </c>
      <c r="D6" s="27" t="s">
        <v>38</v>
      </c>
      <c r="E6" s="29" t="s">
        <v>39</v>
      </c>
      <c r="F6" t="s">
        <v>5</v>
      </c>
      <c r="G6" s="16">
        <f>TRA_VEffInv!U48</f>
        <v>4.1421344396516373</v>
      </c>
      <c r="H6" s="16">
        <f>TRA_VEffInv!V48</f>
        <v>4.0930204106358961</v>
      </c>
      <c r="I6" s="16">
        <f>TRA_VEffInv!W48</f>
        <v>4.0617490662268585</v>
      </c>
      <c r="J6" s="16">
        <f>TRA_VEffInv!X48</f>
        <v>4.0330620532084742</v>
      </c>
      <c r="K6" s="16">
        <f>TRA_VEffInv!Y48</f>
        <v>3.993743135289876</v>
      </c>
      <c r="L6" s="16">
        <f>TRA_VEffInv!Z48</f>
        <v>3.9616126070960975</v>
      </c>
      <c r="M6" s="16">
        <f>TRA_VEffInv!AA48</f>
        <v>3.9300394179150993</v>
      </c>
      <c r="N6" s="16">
        <f>TRA_VEffInv!AB48</f>
        <v>3.8983946960203788</v>
      </c>
      <c r="O6" s="16">
        <f>TRA_VEffInv!AC48</f>
        <v>3.8708531061120097</v>
      </c>
      <c r="P6" s="16">
        <f>TRA_VEffInv!AD48</f>
        <v>3.8441139393478863</v>
      </c>
      <c r="Q6" s="16">
        <f>TRA_VEffInv!AE48</f>
        <v>3.816388111868497</v>
      </c>
      <c r="R6" s="16">
        <f>TRA_VEffInv!AF48</f>
        <v>3.7868512030756638</v>
      </c>
      <c r="S6" s="16">
        <f>TRA_VEffInv!AG48</f>
        <v>3.7584638749954893</v>
      </c>
      <c r="T6" s="16">
        <f>TRA_VEffInv!AH48</f>
        <v>3.7299106883120272</v>
      </c>
      <c r="U6" s="16">
        <f>TRA_VEffInv!AI48</f>
        <v>3.7037212709947434</v>
      </c>
      <c r="V6" s="16">
        <f>TRA_VEffInv!AJ48</f>
        <v>3.6772754658328863</v>
      </c>
      <c r="W6" s="16">
        <f>TRA_VEffInv!AK48</f>
        <v>3.6516112340283922</v>
      </c>
      <c r="X6" s="16">
        <f>TRA_VEffInv!AL48</f>
        <v>3.6264865129932948</v>
      </c>
      <c r="Y6" s="16">
        <f>TRA_VEffInv!AM48</f>
        <v>3.6018904590542937</v>
      </c>
      <c r="Z6" s="16">
        <f>TRA_VEffInv!AN48</f>
        <v>3.5777890839672009</v>
      </c>
      <c r="AA6" s="16">
        <f>TRA_VEffInv!AO48</f>
        <v>3.5536000073117076</v>
      </c>
      <c r="AB6" s="16">
        <f>TRA_VEffInv!AP48</f>
        <v>3.5301389604359463</v>
      </c>
      <c r="AC6" s="16">
        <f>TRA_VEffInv!AQ48</f>
        <v>3.5071966329551323</v>
      </c>
      <c r="AD6" s="16">
        <f>TRA_VEffInv!AR48</f>
        <v>3.4843932450594672</v>
      </c>
      <c r="AE6" s="16">
        <f>TRA_VEffInv!AS48</f>
        <v>3.4619730342002955</v>
      </c>
      <c r="AF6" s="16">
        <f>TRA_VEffInv!AT48</f>
        <v>3.4398628909102213</v>
      </c>
      <c r="AG6" s="16">
        <f>TRA_VEffInv!AU48</f>
        <v>3.4178166322500516</v>
      </c>
      <c r="AH6" s="16">
        <f>TRA_VEffInv!AV48</f>
        <v>3.3962334304647177</v>
      </c>
      <c r="AI6" s="16">
        <f>TRA_VEffInv!AW48</f>
        <v>3.3749901028467839</v>
      </c>
      <c r="AJ6" s="16">
        <f>TRA_VEffInv!AX48</f>
        <v>3.3540086041224839</v>
      </c>
      <c r="AK6" s="16">
        <f>TRA_VEffInv!AY48</f>
        <v>3.3333837872843675</v>
      </c>
      <c r="AL6" s="16">
        <f>TRA_VEffInv!AZ48</f>
        <v>3.3130414022903394</v>
      </c>
    </row>
    <row r="7" spans="1:38">
      <c r="A7" t="s">
        <v>77</v>
      </c>
      <c r="B7" t="s">
        <v>78</v>
      </c>
      <c r="C7" s="25" t="s">
        <v>19</v>
      </c>
      <c r="D7" s="27" t="s">
        <v>38</v>
      </c>
      <c r="E7" s="29" t="s">
        <v>40</v>
      </c>
      <c r="F7" t="s">
        <v>6</v>
      </c>
      <c r="G7" s="16">
        <f>TRA_VEffInv!U51</f>
        <v>3.7160595540365935</v>
      </c>
      <c r="H7" s="16">
        <f>TRA_VEffInv!V51</f>
        <v>3.6751368421085733</v>
      </c>
      <c r="I7" s="16">
        <f>TRA_VEffInv!W51</f>
        <v>3.6471474343708712</v>
      </c>
      <c r="J7" s="16">
        <f>TRA_VEffInv!X51</f>
        <v>3.6231811448795219</v>
      </c>
      <c r="K7" s="16">
        <f>TRA_VEffInv!Y51</f>
        <v>3.587899885269247</v>
      </c>
      <c r="L7" s="16">
        <f>TRA_VEffInv!Z51</f>
        <v>3.5587976008228153</v>
      </c>
      <c r="M7" s="16">
        <f>TRA_VEffInv!AA51</f>
        <v>3.5299812714548597</v>
      </c>
      <c r="N7" s="16">
        <f>TRA_VEffInv!AB51</f>
        <v>3.5019263135400007</v>
      </c>
      <c r="O7" s="16">
        <f>TRA_VEffInv!AC51</f>
        <v>3.4759254020529178</v>
      </c>
      <c r="P7" s="16">
        <f>TRA_VEffInv!AD51</f>
        <v>3.4510881801889428</v>
      </c>
      <c r="Q7" s="16">
        <f>TRA_VEffInv!AE51</f>
        <v>3.4252426802451112</v>
      </c>
      <c r="R7" s="16">
        <f>TRA_VEffInv!AF51</f>
        <v>3.3986449678988921</v>
      </c>
      <c r="S7" s="16">
        <f>TRA_VEffInv!AG51</f>
        <v>3.3740366481571598</v>
      </c>
      <c r="T7" s="16">
        <f>TRA_VEffInv!AH51</f>
        <v>3.3493287607590037</v>
      </c>
      <c r="U7" s="16">
        <f>TRA_VEffInv!AI51</f>
        <v>3.3262301685312123</v>
      </c>
      <c r="V7" s="16">
        <f>TRA_VEffInv!AJ51</f>
        <v>3.3031670584935462</v>
      </c>
      <c r="W7" s="16">
        <f>TRA_VEffInv!AK51</f>
        <v>3.2805995005176225</v>
      </c>
      <c r="X7" s="16">
        <f>TRA_VEffInv!AL51</f>
        <v>3.2584319550387146</v>
      </c>
      <c r="Y7" s="16">
        <f>TRA_VEffInv!AM51</f>
        <v>3.2367025281054778</v>
      </c>
      <c r="Z7" s="16">
        <f>TRA_VEffInv!AN51</f>
        <v>3.2153821045494104</v>
      </c>
      <c r="AA7" s="16">
        <f>TRA_VEffInv!AO51</f>
        <v>3.194213319800812</v>
      </c>
      <c r="AB7" s="16">
        <f>TRA_VEffInv!AP51</f>
        <v>3.1737226319073635</v>
      </c>
      <c r="AC7" s="16">
        <f>TRA_VEffInv!AQ51</f>
        <v>3.1535059566448695</v>
      </c>
      <c r="AD7" s="16">
        <f>TRA_VEffInv!AR51</f>
        <v>3.133416836108704</v>
      </c>
      <c r="AE7" s="16">
        <f>TRA_VEffInv!AS51</f>
        <v>3.1138611447377125</v>
      </c>
      <c r="AF7" s="16">
        <f>TRA_VEffInv!AT51</f>
        <v>3.0945826541721466</v>
      </c>
      <c r="AG7" s="16">
        <f>TRA_VEffInv!AU51</f>
        <v>3.0753727811902598</v>
      </c>
      <c r="AH7" s="16">
        <f>TRA_VEffInv!AV51</f>
        <v>3.0565040648941997</v>
      </c>
      <c r="AI7" s="16">
        <f>TRA_VEffInv!AW51</f>
        <v>3.0379873137553348</v>
      </c>
      <c r="AJ7" s="16">
        <f>TRA_VEffInv!AX51</f>
        <v>3.0195650003181647</v>
      </c>
      <c r="AK7" s="16">
        <f>TRA_VEffInv!AY51</f>
        <v>3.0014406780988829</v>
      </c>
      <c r="AL7" s="16">
        <f>TRA_VEffInv!AZ51</f>
        <v>2.9835845098402354</v>
      </c>
    </row>
    <row r="8" spans="1:38">
      <c r="A8" t="s">
        <v>77</v>
      </c>
      <c r="B8" t="s">
        <v>78</v>
      </c>
      <c r="C8" s="25" t="s">
        <v>19</v>
      </c>
      <c r="D8" s="27" t="s">
        <v>42</v>
      </c>
      <c r="E8" s="29" t="s">
        <v>39</v>
      </c>
      <c r="F8" t="s">
        <v>7</v>
      </c>
      <c r="G8" s="16">
        <f>TRA_VEffInv!U64</f>
        <v>2.7554391710327271</v>
      </c>
      <c r="H8" s="16">
        <f>TRA_VEffInv!V64</f>
        <v>2.7296077091645037</v>
      </c>
      <c r="I8" s="16">
        <f>TRA_VEffInv!W64</f>
        <v>2.7055968222298294</v>
      </c>
      <c r="J8" s="16">
        <f>TRA_VEffInv!X64</f>
        <v>2.6915717037673317</v>
      </c>
      <c r="K8" s="16">
        <f>TRA_VEffInv!Y64</f>
        <v>2.6819944482834019</v>
      </c>
      <c r="L8" s="16">
        <f>TRA_VEffInv!Z64</f>
        <v>2.6721082602864406</v>
      </c>
      <c r="M8" s="16">
        <f>TRA_VEffInv!AA64</f>
        <v>2.6660297374423036</v>
      </c>
      <c r="N8" s="16">
        <f>TRA_VEffInv!AB64</f>
        <v>2.6601094652344091</v>
      </c>
      <c r="O8" s="16">
        <f>TRA_VEffInv!AC64</f>
        <v>2.6553086718555678</v>
      </c>
      <c r="P8" s="16">
        <f>TRA_VEffInv!AD64</f>
        <v>2.6515580240094767</v>
      </c>
      <c r="Q8" s="16">
        <f>TRA_VEffInv!AE64</f>
        <v>2.6455459980662623</v>
      </c>
      <c r="R8" s="16">
        <f>TRA_VEffInv!AF64</f>
        <v>2.6388599735303293</v>
      </c>
      <c r="S8" s="16">
        <f>TRA_VEffInv!AG64</f>
        <v>2.631537919497255</v>
      </c>
      <c r="T8" s="16">
        <f>TRA_VEffInv!AH64</f>
        <v>2.622891538826019</v>
      </c>
      <c r="U8" s="16">
        <f>TRA_VEffInv!AI64</f>
        <v>2.6144610706444991</v>
      </c>
      <c r="V8" s="16">
        <f>TRA_VEffInv!AJ64</f>
        <v>2.6055595345649762</v>
      </c>
      <c r="W8" s="16">
        <f>TRA_VEffInv!AK64</f>
        <v>2.5967308024446742</v>
      </c>
      <c r="X8" s="16">
        <f>TRA_VEffInv!AL64</f>
        <v>2.5877609953380203</v>
      </c>
      <c r="Y8" s="16">
        <f>TRA_VEffInv!AM64</f>
        <v>2.5784925736472881</v>
      </c>
      <c r="Z8" s="16">
        <f>TRA_VEffInv!AN64</f>
        <v>2.5689859454938802</v>
      </c>
      <c r="AA8" s="16">
        <f>TRA_VEffInv!AO64</f>
        <v>2.5590455829058918</v>
      </c>
      <c r="AB8" s="16">
        <f>TRA_VEffInv!AP64</f>
        <v>2.5487004901388572</v>
      </c>
      <c r="AC8" s="16">
        <f>TRA_VEffInv!AQ64</f>
        <v>2.539122145090194</v>
      </c>
      <c r="AD8" s="16">
        <f>TRA_VEffInv!AR64</f>
        <v>2.5295182782295949</v>
      </c>
      <c r="AE8" s="16">
        <f>TRA_VEffInv!AS64</f>
        <v>2.5198851594492244</v>
      </c>
      <c r="AF8" s="16">
        <f>TRA_VEffInv!AT64</f>
        <v>2.5103744903752965</v>
      </c>
      <c r="AG8" s="16">
        <f>TRA_VEffInv!AU64</f>
        <v>2.5006702862049934</v>
      </c>
      <c r="AH8" s="16">
        <f>TRA_VEffInv!AV64</f>
        <v>2.4912104505312254</v>
      </c>
      <c r="AI8" s="16">
        <f>TRA_VEffInv!AW64</f>
        <v>2.4820306392255262</v>
      </c>
      <c r="AJ8" s="16">
        <f>TRA_VEffInv!AX64</f>
        <v>2.4728586804063379</v>
      </c>
      <c r="AK8" s="16">
        <f>TRA_VEffInv!AY64</f>
        <v>2.4638131595149426</v>
      </c>
      <c r="AL8" s="16">
        <f>TRA_VEffInv!AZ64</f>
        <v>2.4548079273461347</v>
      </c>
    </row>
    <row r="9" spans="1:38">
      <c r="A9" t="s">
        <v>77</v>
      </c>
      <c r="B9" t="s">
        <v>78</v>
      </c>
      <c r="C9" s="25" t="s">
        <v>19</v>
      </c>
      <c r="D9" s="27" t="s">
        <v>38</v>
      </c>
      <c r="E9" s="29" t="s">
        <v>49</v>
      </c>
      <c r="F9" t="s">
        <v>10</v>
      </c>
      <c r="G9" s="16">
        <f>TRA_VEffInv!U47</f>
        <v>4.6244784782604231</v>
      </c>
      <c r="H9" s="16">
        <f>TRA_VEffInv!V47</f>
        <v>4.5553409490827077</v>
      </c>
      <c r="I9" s="16">
        <f>TRA_VEffInv!W47</f>
        <v>4.5177047250421367</v>
      </c>
      <c r="J9" s="16">
        <f>TRA_VEffInv!X47</f>
        <v>4.4904126630375396</v>
      </c>
      <c r="K9" s="16">
        <f>TRA_VEffInv!Y47</f>
        <v>4.4545286289663339</v>
      </c>
      <c r="L9" s="16">
        <f>TRA_VEffInv!Z47</f>
        <v>4.4247234769907609</v>
      </c>
      <c r="M9" s="16">
        <f>TRA_VEffInv!AA47</f>
        <v>4.3958565458284014</v>
      </c>
      <c r="N9" s="16">
        <f>TRA_VEffInv!AB47</f>
        <v>4.367976642024181</v>
      </c>
      <c r="O9" s="16">
        <f>TRA_VEffInv!AC47</f>
        <v>4.3418202951507903</v>
      </c>
      <c r="P9" s="16">
        <f>TRA_VEffInv!AD47</f>
        <v>4.3182515729035682</v>
      </c>
      <c r="Q9" s="16">
        <f>TRA_VEffInv!AE47</f>
        <v>4.2952565932382587</v>
      </c>
      <c r="R9" s="16">
        <f>TRA_VEffInv!AF47</f>
        <v>4.2696845722501262</v>
      </c>
      <c r="S9" s="16">
        <f>TRA_VEffInv!AG47</f>
        <v>4.2454344158307613</v>
      </c>
      <c r="T9" s="16">
        <f>TRA_VEffInv!AH47</f>
        <v>4.2205573290646949</v>
      </c>
      <c r="U9" s="16">
        <f>TRA_VEffInv!AI47</f>
        <v>4.1960270732193532</v>
      </c>
      <c r="V9" s="16">
        <f>TRA_VEffInv!AJ47</f>
        <v>4.1723231785490027</v>
      </c>
      <c r="W9" s="16">
        <f>TRA_VEffInv!AK47</f>
        <v>4.1490045720010862</v>
      </c>
      <c r="X9" s="16">
        <f>TRA_VEffInv!AL47</f>
        <v>4.1265935621454011</v>
      </c>
      <c r="Y9" s="16">
        <f>TRA_VEffInv!AM47</f>
        <v>4.1042906313820735</v>
      </c>
      <c r="Z9" s="16">
        <f>TRA_VEffInv!AN47</f>
        <v>4.0826554149617014</v>
      </c>
      <c r="AA9" s="16">
        <f>TRA_VEffInv!AO47</f>
        <v>4.0613599691876541</v>
      </c>
      <c r="AB9" s="16">
        <f>TRA_VEffInv!AP47</f>
        <v>4.0405087964559918</v>
      </c>
      <c r="AC9" s="16">
        <f>TRA_VEffInv!AQ47</f>
        <v>4.019664053149465</v>
      </c>
      <c r="AD9" s="16">
        <f>TRA_VEffInv!AR47</f>
        <v>3.9991663310200569</v>
      </c>
      <c r="AE9" s="16">
        <f>TRA_VEffInv!AS47</f>
        <v>3.9788714107542345</v>
      </c>
      <c r="AF9" s="16">
        <f>TRA_VEffInv!AT47</f>
        <v>3.9588801787864232</v>
      </c>
      <c r="AG9" s="16">
        <f>TRA_VEffInv!AU47</f>
        <v>3.9388897127476556</v>
      </c>
      <c r="AH9" s="16">
        <f>TRA_VEffInv!AV47</f>
        <v>3.9191470757137292</v>
      </c>
      <c r="AI9" s="16">
        <f>TRA_VEffInv!AW47</f>
        <v>3.8998648738851975</v>
      </c>
      <c r="AJ9" s="16">
        <f>TRA_VEffInv!AX47</f>
        <v>3.8809543362516283</v>
      </c>
      <c r="AK9" s="16">
        <f>TRA_VEffInv!AY47</f>
        <v>3.8619172225316247</v>
      </c>
      <c r="AL9" s="16">
        <f>TRA_VEffInv!AZ47</f>
        <v>3.8434451619701915</v>
      </c>
    </row>
    <row r="10" spans="1:38">
      <c r="A10" t="s">
        <v>77</v>
      </c>
      <c r="B10" t="s">
        <v>78</v>
      </c>
      <c r="C10" s="25" t="s">
        <v>19</v>
      </c>
      <c r="D10" s="27" t="s">
        <v>47</v>
      </c>
      <c r="E10" s="29" t="s">
        <v>48</v>
      </c>
      <c r="F10" t="s">
        <v>11</v>
      </c>
      <c r="G10" s="16">
        <f>TRA_VEffInv!U76</f>
        <v>1.9868758134883533</v>
      </c>
      <c r="H10" s="16">
        <f>TRA_VEffInv!V76</f>
        <v>1.9835392770761584</v>
      </c>
      <c r="I10" s="16">
        <f>TRA_VEffInv!W76</f>
        <v>1.9822427555464865</v>
      </c>
      <c r="J10" s="16">
        <f>TRA_VEffInv!X76</f>
        <v>1.9776934405732651</v>
      </c>
      <c r="K10" s="16">
        <f>TRA_VEffInv!Y76</f>
        <v>1.9739835466940059</v>
      </c>
      <c r="L10" s="16">
        <f>TRA_VEffInv!Z76</f>
        <v>1.9706266146885536</v>
      </c>
      <c r="M10" s="16">
        <f>TRA_VEffInv!AA76</f>
        <v>1.967364653073679</v>
      </c>
      <c r="N10" s="16">
        <f>TRA_VEffInv!AB76</f>
        <v>1.9640748301184818</v>
      </c>
      <c r="O10" s="16">
        <f>TRA_VEffInv!AC76</f>
        <v>1.9608322364102848</v>
      </c>
      <c r="P10" s="16">
        <f>TRA_VEffInv!AD76</f>
        <v>1.9602370213104083</v>
      </c>
      <c r="Q10" s="16">
        <f>TRA_VEffInv!AE76</f>
        <v>1.9614162025486823</v>
      </c>
      <c r="R10" s="16">
        <f>TRA_VEffInv!AF76</f>
        <v>1.9515866628330214</v>
      </c>
      <c r="S10" s="16">
        <f>TRA_VEffInv!AG76</f>
        <v>1.9472348157373973</v>
      </c>
      <c r="T10" s="16">
        <f>TRA_VEffInv!AH76</f>
        <v>1.9430313060560165</v>
      </c>
      <c r="U10" s="16">
        <f>TRA_VEffInv!AI76</f>
        <v>1.9387059232592818</v>
      </c>
      <c r="V10" s="16">
        <f>TRA_VEffInv!AJ76</f>
        <v>1.9341503612991096</v>
      </c>
      <c r="W10" s="16">
        <f>TRA_VEffInv!AK76</f>
        <v>1.9293909101270559</v>
      </c>
      <c r="X10" s="16">
        <f>TRA_VEffInv!AL76</f>
        <v>1.9244194642578696</v>
      </c>
      <c r="Y10" s="16">
        <f>TRA_VEffInv!AM76</f>
        <v>1.9192442442133315</v>
      </c>
      <c r="Z10" s="16">
        <f>TRA_VEffInv!AN76</f>
        <v>1.9138776031902334</v>
      </c>
      <c r="AA10" s="16">
        <f>TRA_VEffInv!AO76</f>
        <v>1.9083093806429801</v>
      </c>
      <c r="AB10" s="16">
        <f>TRA_VEffInv!AP76</f>
        <v>1.9025617013789622</v>
      </c>
      <c r="AC10" s="16">
        <f>TRA_VEffInv!AQ76</f>
        <v>1.8971926156938625</v>
      </c>
      <c r="AD10" s="16">
        <f>TRA_VEffInv!AR76</f>
        <v>1.8919062476820576</v>
      </c>
      <c r="AE10" s="16">
        <f>TRA_VEffInv!AS76</f>
        <v>1.8867001858181771</v>
      </c>
      <c r="AF10" s="16">
        <f>TRA_VEffInv!AT76</f>
        <v>1.8815749152435781</v>
      </c>
      <c r="AG10" s="16">
        <f>TRA_VEffInv!AU76</f>
        <v>1.8765165792131144</v>
      </c>
      <c r="AH10" s="16">
        <f>TRA_VEffInv!AV76</f>
        <v>1.8715518437054577</v>
      </c>
      <c r="AI10" s="16">
        <f>TRA_VEffInv!AW76</f>
        <v>1.8666781921982873</v>
      </c>
      <c r="AJ10" s="16">
        <f>TRA_VEffInv!AX76</f>
        <v>1.8618743890890164</v>
      </c>
      <c r="AK10" s="16">
        <f>TRA_VEffInv!AY76</f>
        <v>1.857156252671877</v>
      </c>
      <c r="AL10" s="16">
        <f>TRA_VEffInv!AZ76</f>
        <v>1.8525119281359912</v>
      </c>
    </row>
    <row r="11" spans="1:38">
      <c r="A11" t="s">
        <v>77</v>
      </c>
      <c r="B11" t="s">
        <v>84</v>
      </c>
      <c r="C11" s="25" t="s">
        <v>30</v>
      </c>
      <c r="D11" s="27" t="s">
        <v>43</v>
      </c>
      <c r="E11" s="27" t="s">
        <v>43</v>
      </c>
      <c r="F11" t="s">
        <v>3</v>
      </c>
      <c r="G11" s="28">
        <f>TRA_VEffInv!U134</f>
        <v>3.2363618088906536</v>
      </c>
      <c r="H11" s="28">
        <f>TRA_VEffInv!V134</f>
        <v>3.2291359193958264</v>
      </c>
      <c r="I11" s="28">
        <f>TRA_VEffInv!W134</f>
        <v>3.2153265518214686</v>
      </c>
      <c r="J11" s="28">
        <f>TRA_VEffInv!X134</f>
        <v>3.2074524998622738</v>
      </c>
      <c r="K11" s="28">
        <f>TRA_VEffInv!Y134</f>
        <v>3.1958470697248713</v>
      </c>
      <c r="L11" s="28">
        <f>TRA_VEffInv!Z134</f>
        <v>3.1775641188101869</v>
      </c>
      <c r="M11" s="28">
        <f>TRA_VEffInv!AA134</f>
        <v>3.1538459637451783</v>
      </c>
      <c r="N11" s="28">
        <f>TRA_VEffInv!AB134</f>
        <v>3.125237074600046</v>
      </c>
      <c r="O11" s="28">
        <f>TRA_VEffInv!AC134</f>
        <v>3.0900832025121794</v>
      </c>
      <c r="P11" s="28">
        <f>TRA_VEffInv!AD134</f>
        <v>3.0502054580599069</v>
      </c>
      <c r="Q11" s="28">
        <f>TRA_VEffInv!AE134</f>
        <v>3.0078337927969692</v>
      </c>
      <c r="R11" s="28">
        <f>TRA_VEffInv!AF134</f>
        <v>2.9661549871350799</v>
      </c>
      <c r="S11" s="28">
        <f>TRA_VEffInv!AG134</f>
        <v>2.9256126366409121</v>
      </c>
      <c r="T11" s="28">
        <f>TRA_VEffInv!AH134</f>
        <v>2.8897246923676643</v>
      </c>
      <c r="U11" s="28">
        <f>TRA_VEffInv!AI134</f>
        <v>2.8571543505870962</v>
      </c>
      <c r="V11" s="28">
        <f>TRA_VEffInv!AJ134</f>
        <v>2.8274176478426241</v>
      </c>
      <c r="W11" s="28">
        <f>TRA_VEffInv!AK134</f>
        <v>2.800543755111605</v>
      </c>
      <c r="X11" s="28">
        <f>TRA_VEffInv!AL134</f>
        <v>2.7756732130126225</v>
      </c>
      <c r="Y11" s="28">
        <f>TRA_VEffInv!AM134</f>
        <v>2.7535764060556338</v>
      </c>
      <c r="Z11" s="28">
        <f>TRA_VEffInv!AN134</f>
        <v>2.7320585729613214</v>
      </c>
      <c r="AA11" s="28">
        <f>TRA_VEffInv!AO134</f>
        <v>2.7115673581354076</v>
      </c>
      <c r="AB11" s="28">
        <f>TRA_VEffInv!AP134</f>
        <v>2.6913563527822992</v>
      </c>
      <c r="AC11" s="28">
        <f>TRA_VEffInv!AQ134</f>
        <v>2.6733853093244808</v>
      </c>
      <c r="AD11" s="28">
        <f>TRA_VEffInv!AR134</f>
        <v>2.6561558728977088</v>
      </c>
      <c r="AE11" s="28">
        <f>TRA_VEffInv!AS134</f>
        <v>2.6390824798737635</v>
      </c>
      <c r="AF11" s="28">
        <f>TRA_VEffInv!AT134</f>
        <v>2.6227723014950142</v>
      </c>
      <c r="AG11" s="28">
        <f>TRA_VEffInv!AU134</f>
        <v>2.6077480425303672</v>
      </c>
      <c r="AH11" s="28">
        <f>TRA_VEffInv!AV134</f>
        <v>2.5924526072223131</v>
      </c>
      <c r="AI11" s="28">
        <f>TRA_VEffInv!AW134</f>
        <v>2.5777240193680613</v>
      </c>
      <c r="AJ11" s="28">
        <f>TRA_VEffInv!AX134</f>
        <v>2.5630928556782706</v>
      </c>
      <c r="AK11" s="28">
        <f>TRA_VEffInv!AY134</f>
        <v>2.5495741124625075</v>
      </c>
      <c r="AL11" s="28">
        <f>TRA_VEffInv!AZ134</f>
        <v>2.5348496256597066</v>
      </c>
    </row>
    <row r="12" spans="1:38">
      <c r="A12" t="s">
        <v>77</v>
      </c>
      <c r="B12" t="s">
        <v>84</v>
      </c>
      <c r="C12" s="25" t="s">
        <v>30</v>
      </c>
      <c r="D12" s="27" t="s">
        <v>38</v>
      </c>
      <c r="E12" s="29" t="s">
        <v>50</v>
      </c>
      <c r="F12" t="s">
        <v>4</v>
      </c>
      <c r="G12" s="16">
        <f>TRA_VEffInv!U113</f>
        <v>6.0607045457973525</v>
      </c>
      <c r="H12" s="16">
        <f>TRA_VEffInv!V113</f>
        <v>5.9975638108885736</v>
      </c>
      <c r="I12" s="16">
        <f>TRA_VEffInv!W113</f>
        <v>5.9726152536237862</v>
      </c>
      <c r="J12" s="16">
        <f>TRA_VEffInv!X113</f>
        <v>5.9333732627605373</v>
      </c>
      <c r="K12" s="16">
        <f>TRA_VEffInv!Y113</f>
        <v>5.8994127036745541</v>
      </c>
      <c r="L12" s="16">
        <f>TRA_VEffInv!Z113</f>
        <v>5.8631332157165605</v>
      </c>
      <c r="M12" s="16">
        <f>TRA_VEffInv!AA113</f>
        <v>5.8270419136410716</v>
      </c>
      <c r="N12" s="16">
        <f>TRA_VEffInv!AB113</f>
        <v>5.7941161663311016</v>
      </c>
      <c r="O12" s="16">
        <f>TRA_VEffInv!AC113</f>
        <v>5.7603006521587172</v>
      </c>
      <c r="P12" s="16">
        <f>TRA_VEffInv!AD113</f>
        <v>5.7274848913750693</v>
      </c>
      <c r="Q12" s="16">
        <f>TRA_VEffInv!AE113</f>
        <v>5.694212613518566</v>
      </c>
      <c r="R12" s="16">
        <f>TRA_VEffInv!AF113</f>
        <v>5.6614174131791604</v>
      </c>
      <c r="S12" s="16">
        <f>TRA_VEffInv!AG113</f>
        <v>5.6277603830533565</v>
      </c>
      <c r="T12" s="16">
        <f>TRA_VEffInv!AH113</f>
        <v>5.5950528354311597</v>
      </c>
      <c r="U12" s="16">
        <f>TRA_VEffInv!AI113</f>
        <v>5.5630715394071029</v>
      </c>
      <c r="V12" s="16">
        <f>TRA_VEffInv!AJ113</f>
        <v>5.5317164782699759</v>
      </c>
      <c r="W12" s="16">
        <f>TRA_VEffInv!AK113</f>
        <v>5.5002175084869602</v>
      </c>
      <c r="X12" s="16">
        <f>TRA_VEffInv!AL113</f>
        <v>5.4694642251172034</v>
      </c>
      <c r="Y12" s="16">
        <f>TRA_VEffInv!AM113</f>
        <v>5.4387179741135112</v>
      </c>
      <c r="Z12" s="16">
        <f>TRA_VEffInv!AN113</f>
        <v>5.4088132341763338</v>
      </c>
      <c r="AA12" s="16">
        <f>TRA_VEffInv!AO113</f>
        <v>5.3785700831269558</v>
      </c>
      <c r="AB12" s="16">
        <f>TRA_VEffInv!AP113</f>
        <v>5.3493840521862905</v>
      </c>
      <c r="AC12" s="16">
        <f>TRA_VEffInv!AQ113</f>
        <v>5.3196937114300917</v>
      </c>
      <c r="AD12" s="16">
        <f>TRA_VEffInv!AR113</f>
        <v>5.2904389587407872</v>
      </c>
      <c r="AE12" s="16">
        <f>TRA_VEffInv!AS113</f>
        <v>5.2617801021277435</v>
      </c>
      <c r="AF12" s="16">
        <f>TRA_VEffInv!AT113</f>
        <v>5.2330956370031743</v>
      </c>
      <c r="AG12" s="16">
        <f>TRA_VEffInv!AU113</f>
        <v>5.2047811803493493</v>
      </c>
      <c r="AH12" s="16">
        <f>TRA_VEffInv!AV113</f>
        <v>5.1770769495906732</v>
      </c>
      <c r="AI12" s="16">
        <f>TRA_VEffInv!AW113</f>
        <v>5.1492335431646366</v>
      </c>
      <c r="AJ12" s="16">
        <f>TRA_VEffInv!AX113</f>
        <v>5.1224037506275257</v>
      </c>
      <c r="AK12" s="16">
        <f>TRA_VEffInv!AY113</f>
        <v>5.0955885692970826</v>
      </c>
      <c r="AL12" s="16">
        <f>TRA_VEffInv!AZ113</f>
        <v>5.0692769224718557</v>
      </c>
    </row>
    <row r="13" spans="1:38">
      <c r="A13" t="s">
        <v>77</v>
      </c>
      <c r="B13" t="s">
        <v>84</v>
      </c>
      <c r="C13" s="25" t="s">
        <v>30</v>
      </c>
      <c r="D13" s="27" t="s">
        <v>38</v>
      </c>
      <c r="E13" s="29" t="s">
        <v>39</v>
      </c>
      <c r="F13" t="s">
        <v>5</v>
      </c>
      <c r="G13" s="16">
        <f>TRA_VEffInv!U112</f>
        <v>5.0605258790389636</v>
      </c>
      <c r="H13" s="16">
        <f>TRA_VEffInv!V112</f>
        <v>5.0325686500541806</v>
      </c>
      <c r="I13" s="16">
        <f>TRA_VEffInv!W112</f>
        <v>5.0070809190977261</v>
      </c>
      <c r="J13" s="16">
        <f>TRA_VEffInv!X112</f>
        <v>4.9757248380644858</v>
      </c>
      <c r="K13" s="16">
        <f>TRA_VEffInv!Y112</f>
        <v>4.9437712592334648</v>
      </c>
      <c r="L13" s="16">
        <f>TRA_VEffInv!Z112</f>
        <v>4.9089145298937567</v>
      </c>
      <c r="M13" s="16">
        <f>TRA_VEffInv!AA112</f>
        <v>4.8734383763408413</v>
      </c>
      <c r="N13" s="16">
        <f>TRA_VEffInv!AB112</f>
        <v>4.8405541175842615</v>
      </c>
      <c r="O13" s="16">
        <f>TRA_VEffInv!AC112</f>
        <v>4.8022396521456967</v>
      </c>
      <c r="P13" s="16">
        <f>TRA_VEffInv!AD112</f>
        <v>4.7646112204782884</v>
      </c>
      <c r="Q13" s="16">
        <f>TRA_VEffInv!AE112</f>
        <v>4.7274183972798038</v>
      </c>
      <c r="R13" s="16">
        <f>TRA_VEffInv!AF112</f>
        <v>4.6927108474131218</v>
      </c>
      <c r="S13" s="16">
        <f>TRA_VEffInv!AG112</f>
        <v>4.6650727798272804</v>
      </c>
      <c r="T13" s="16">
        <f>TRA_VEffInv!AH112</f>
        <v>4.6390241968836259</v>
      </c>
      <c r="U13" s="16">
        <f>TRA_VEffInv!AI112</f>
        <v>4.6136852847744771</v>
      </c>
      <c r="V13" s="16">
        <f>TRA_VEffInv!AJ112</f>
        <v>4.5882893085426639</v>
      </c>
      <c r="W13" s="16">
        <f>TRA_VEffInv!AK112</f>
        <v>4.56309318384156</v>
      </c>
      <c r="X13" s="16">
        <f>TRA_VEffInv!AL112</f>
        <v>4.5384199784955825</v>
      </c>
      <c r="Y13" s="16">
        <f>TRA_VEffInv!AM112</f>
        <v>4.5138641535433468</v>
      </c>
      <c r="Z13" s="16">
        <f>TRA_VEffInv!AN112</f>
        <v>4.4896765249850255</v>
      </c>
      <c r="AA13" s="16">
        <f>TRA_VEffInv!AO112</f>
        <v>4.465525271168179</v>
      </c>
      <c r="AB13" s="16">
        <f>TRA_VEffInv!AP112</f>
        <v>4.4419189322011619</v>
      </c>
      <c r="AC13" s="16">
        <f>TRA_VEffInv!AQ112</f>
        <v>4.4182908728806325</v>
      </c>
      <c r="AD13" s="16">
        <f>TRA_VEffInv!AR112</f>
        <v>4.3947796657654656</v>
      </c>
      <c r="AE13" s="16">
        <f>TRA_VEffInv!AS112</f>
        <v>4.372119032227622</v>
      </c>
      <c r="AF13" s="16">
        <f>TRA_VEffInv!AT112</f>
        <v>4.3496078200869688</v>
      </c>
      <c r="AG13" s="16">
        <f>TRA_VEffInv!AU112</f>
        <v>4.3274968530944289</v>
      </c>
      <c r="AH13" s="16">
        <f>TRA_VEffInv!AV112</f>
        <v>4.3059927465816861</v>
      </c>
      <c r="AI13" s="16">
        <f>TRA_VEffInv!AW112</f>
        <v>4.2845139572553341</v>
      </c>
      <c r="AJ13" s="16">
        <f>TRA_VEffInv!AX112</f>
        <v>4.2628422831238906</v>
      </c>
      <c r="AK13" s="16">
        <f>TRA_VEffInv!AY112</f>
        <v>4.2425402964349486</v>
      </c>
      <c r="AL13" s="16">
        <f>TRA_VEffInv!AZ112</f>
        <v>4.221197962536654</v>
      </c>
    </row>
    <row r="14" spans="1:38">
      <c r="A14" t="s">
        <v>77</v>
      </c>
      <c r="B14" t="s">
        <v>84</v>
      </c>
      <c r="C14" s="25" t="s">
        <v>30</v>
      </c>
      <c r="D14" s="27" t="s">
        <v>38</v>
      </c>
      <c r="E14" s="29" t="s">
        <v>40</v>
      </c>
      <c r="F14" t="s">
        <v>6</v>
      </c>
      <c r="G14" s="16">
        <f>TRA_VEffInv!U115</f>
        <v>5.2624767996585557</v>
      </c>
      <c r="H14" s="16">
        <f>TRA_VEffInv!V115</f>
        <v>5.2381180700037921</v>
      </c>
      <c r="I14" s="16">
        <f>TRA_VEffInv!W115</f>
        <v>5.2108330240283545</v>
      </c>
      <c r="J14" s="16">
        <f>TRA_VEffInv!X115</f>
        <v>5.1637176114668479</v>
      </c>
      <c r="K14" s="16">
        <f>TRA_VEffInv!Y115</f>
        <v>5.1254225116583711</v>
      </c>
      <c r="L14" s="16">
        <f>TRA_VEffInv!Z115</f>
        <v>5.0836292409069976</v>
      </c>
      <c r="M14" s="16">
        <f>TRA_VEffInv!AA115</f>
        <v>5.0402403362063692</v>
      </c>
      <c r="N14" s="16">
        <f>TRA_VEffInv!AB115</f>
        <v>5.0033215405828821</v>
      </c>
      <c r="O14" s="16">
        <f>TRA_VEffInv!AC115</f>
        <v>4.9605203891188339</v>
      </c>
      <c r="P14" s="16">
        <f>TRA_VEffInv!AD115</f>
        <v>4.9189050753520078</v>
      </c>
      <c r="Q14" s="16">
        <f>TRA_VEffInv!AE115</f>
        <v>4.8779969355839636</v>
      </c>
      <c r="R14" s="16">
        <f>TRA_VEffInv!AF115</f>
        <v>4.8372766211795817</v>
      </c>
      <c r="S14" s="16">
        <f>TRA_VEffInv!AG115</f>
        <v>4.800929174283584</v>
      </c>
      <c r="T14" s="16">
        <f>TRA_VEffInv!AH115</f>
        <v>4.7663976553686744</v>
      </c>
      <c r="U14" s="16">
        <f>TRA_VEffInv!AI115</f>
        <v>4.7357434855518985</v>
      </c>
      <c r="V14" s="16">
        <f>TRA_VEffInv!AJ115</f>
        <v>4.702490252654413</v>
      </c>
      <c r="W14" s="16">
        <f>TRA_VEffInv!AK115</f>
        <v>4.6700180380021985</v>
      </c>
      <c r="X14" s="16">
        <f>TRA_VEffInv!AL115</f>
        <v>4.6377355555717612</v>
      </c>
      <c r="Y14" s="16">
        <f>TRA_VEffInv!AM115</f>
        <v>4.6057761251437022</v>
      </c>
      <c r="Z14" s="16">
        <f>TRA_VEffInv!AN115</f>
        <v>4.5743077797001321</v>
      </c>
      <c r="AA14" s="16">
        <f>TRA_VEffInv!AO115</f>
        <v>4.543123012227098</v>
      </c>
      <c r="AB14" s="16">
        <f>TRA_VEffInv!AP115</f>
        <v>4.5124320236961992</v>
      </c>
      <c r="AC14" s="16">
        <f>TRA_VEffInv!AQ115</f>
        <v>4.4819175414773786</v>
      </c>
      <c r="AD14" s="16">
        <f>TRA_VEffInv!AR115</f>
        <v>4.4523522518258343</v>
      </c>
      <c r="AE14" s="16">
        <f>TRA_VEffInv!AS115</f>
        <v>4.4231929401812744</v>
      </c>
      <c r="AF14" s="16">
        <f>TRA_VEffInv!AT115</f>
        <v>4.3946397244793962</v>
      </c>
      <c r="AG14" s="16">
        <f>TRA_VEffInv!AU115</f>
        <v>4.3665182323158449</v>
      </c>
      <c r="AH14" s="16">
        <f>TRA_VEffInv!AV115</f>
        <v>4.3394008827214412</v>
      </c>
      <c r="AI14" s="16">
        <f>TRA_VEffInv!AW115</f>
        <v>4.3120414766395561</v>
      </c>
      <c r="AJ14" s="16">
        <f>TRA_VEffInv!AX115</f>
        <v>4.2850978401105886</v>
      </c>
      <c r="AK14" s="16">
        <f>TRA_VEffInv!AY115</f>
        <v>4.258833681127018</v>
      </c>
      <c r="AL14" s="16">
        <f>TRA_VEffInv!AZ115</f>
        <v>4.2319118753055029</v>
      </c>
    </row>
    <row r="15" spans="1:38">
      <c r="A15" t="s">
        <v>77</v>
      </c>
      <c r="B15" t="s">
        <v>84</v>
      </c>
      <c r="C15" s="25" t="s">
        <v>30</v>
      </c>
      <c r="D15" s="27" t="s">
        <v>42</v>
      </c>
      <c r="E15" s="29" t="s">
        <v>39</v>
      </c>
      <c r="F15" t="s">
        <v>7</v>
      </c>
      <c r="G15" s="16">
        <f>TRA_VEffInv!U128</f>
        <v>3.190639890804027</v>
      </c>
      <c r="H15" s="16">
        <f>TRA_VEffInv!V128</f>
        <v>3.1843303991867855</v>
      </c>
      <c r="I15" s="16">
        <f>TRA_VEffInv!W128</f>
        <v>3.1778184465447761</v>
      </c>
      <c r="J15" s="16">
        <f>TRA_VEffInv!X128</f>
        <v>3.1718770353576549</v>
      </c>
      <c r="K15" s="16">
        <f>TRA_VEffInv!Y128</f>
        <v>3.165887515918226</v>
      </c>
      <c r="L15" s="16">
        <f>TRA_VEffInv!Z128</f>
        <v>3.1599399912678652</v>
      </c>
      <c r="M15" s="16">
        <f>TRA_VEffInv!AA128</f>
        <v>3.1540211131745663</v>
      </c>
      <c r="N15" s="16">
        <f>TRA_VEffInv!AB128</f>
        <v>3.1481098031052999</v>
      </c>
      <c r="O15" s="16">
        <f>TRA_VEffInv!AC128</f>
        <v>3.1423063364215205</v>
      </c>
      <c r="P15" s="16">
        <f>TRA_VEffInv!AD128</f>
        <v>3.1365465833910013</v>
      </c>
      <c r="Q15" s="16">
        <f>TRA_VEffInv!AE128</f>
        <v>3.1308723861698855</v>
      </c>
      <c r="R15" s="16">
        <f>TRA_VEffInv!AF128</f>
        <v>3.1252577126696557</v>
      </c>
      <c r="S15" s="16">
        <f>TRA_VEffInv!AG128</f>
        <v>3.1185496742169341</v>
      </c>
      <c r="T15" s="16">
        <f>TRA_VEffInv!AH128</f>
        <v>3.1113390948490416</v>
      </c>
      <c r="U15" s="16">
        <f>TRA_VEffInv!AI128</f>
        <v>3.1037063535567309</v>
      </c>
      <c r="V15" s="16">
        <f>TRA_VEffInv!AJ128</f>
        <v>3.0955834734542003</v>
      </c>
      <c r="W15" s="16">
        <f>TRA_VEffInv!AK128</f>
        <v>3.0870242404473327</v>
      </c>
      <c r="X15" s="16">
        <f>TRA_VEffInv!AL128</f>
        <v>3.0779851729874914</v>
      </c>
      <c r="Y15" s="16">
        <f>TRA_VEffInv!AM128</f>
        <v>3.0685555807827516</v>
      </c>
      <c r="Z15" s="16">
        <f>TRA_VEffInv!AN128</f>
        <v>3.0586796941845908</v>
      </c>
      <c r="AA15" s="16">
        <f>TRA_VEffInv!AO128</f>
        <v>3.0484260216505579</v>
      </c>
      <c r="AB15" s="16">
        <f>TRA_VEffInv!AP128</f>
        <v>3.0377537464014401</v>
      </c>
      <c r="AC15" s="16">
        <f>TRA_VEffInv!AQ128</f>
        <v>3.0277535624043352</v>
      </c>
      <c r="AD15" s="16">
        <f>TRA_VEffInv!AR128</f>
        <v>3.0178481133444932</v>
      </c>
      <c r="AE15" s="16">
        <f>TRA_VEffInv!AS128</f>
        <v>3.0080687342247918</v>
      </c>
      <c r="AF15" s="16">
        <f>TRA_VEffInv!AT128</f>
        <v>2.9984052416803331</v>
      </c>
      <c r="AG15" s="16">
        <f>TRA_VEffInv!AU128</f>
        <v>2.9888784963577018</v>
      </c>
      <c r="AH15" s="16">
        <f>TRA_VEffInv!AV128</f>
        <v>2.9794244781226138</v>
      </c>
      <c r="AI15" s="16">
        <f>TRA_VEffInv!AW128</f>
        <v>2.970158941462806</v>
      </c>
      <c r="AJ15" s="16">
        <f>TRA_VEffInv!AX128</f>
        <v>2.9609585632541284</v>
      </c>
      <c r="AK15" s="16">
        <f>TRA_VEffInv!AY128</f>
        <v>2.9518422881733777</v>
      </c>
      <c r="AL15" s="16">
        <f>TRA_VEffInv!AZ128</f>
        <v>2.9428359006710481</v>
      </c>
    </row>
    <row r="16" spans="1:38">
      <c r="A16" t="s">
        <v>77</v>
      </c>
      <c r="B16" t="s">
        <v>84</v>
      </c>
      <c r="C16" s="25" t="s">
        <v>30</v>
      </c>
      <c r="D16" s="27" t="s">
        <v>38</v>
      </c>
      <c r="E16" s="29" t="s">
        <v>49</v>
      </c>
      <c r="F16" t="s">
        <v>10</v>
      </c>
      <c r="G16" s="16">
        <f>TRA_VEffInv!U111</f>
        <v>6.3326146636866367</v>
      </c>
      <c r="H16" s="16">
        <f>TRA_VEffInv!V111</f>
        <v>6.4421099273719342</v>
      </c>
      <c r="I16" s="16">
        <f>TRA_VEffInv!W111</f>
        <v>6.476253449421506</v>
      </c>
      <c r="J16" s="16">
        <f>TRA_VEffInv!X111</f>
        <v>6.4737657291861685</v>
      </c>
      <c r="K16" s="16">
        <f>TRA_VEffInv!Y111</f>
        <v>6.4811049252226489</v>
      </c>
      <c r="L16" s="16">
        <f>TRA_VEffInv!Z111</f>
        <v>6.4586365514772428</v>
      </c>
      <c r="M16" s="16">
        <f>TRA_VEffInv!AA111</f>
        <v>6.4142855901760036</v>
      </c>
      <c r="N16" s="16">
        <f>TRA_VEffInv!AB111</f>
        <v>6.3766689151140223</v>
      </c>
      <c r="O16" s="16">
        <f>TRA_VEffInv!AC111</f>
        <v>6.3290668920544775</v>
      </c>
      <c r="P16" s="16">
        <f>TRA_VEffInv!AD111</f>
        <v>6.2836143653186385</v>
      </c>
      <c r="Q16" s="16">
        <f>TRA_VEffInv!AE111</f>
        <v>6.2331304736457556</v>
      </c>
      <c r="R16" s="16">
        <f>TRA_VEffInv!AF111</f>
        <v>6.1868571894807713</v>
      </c>
      <c r="S16" s="16">
        <f>TRA_VEffInv!AG111</f>
        <v>6.1495959438311116</v>
      </c>
      <c r="T16" s="16">
        <f>TRA_VEffInv!AH111</f>
        <v>6.1180750462942139</v>
      </c>
      <c r="U16" s="16">
        <f>TRA_VEffInv!AI111</f>
        <v>6.0872077944377221</v>
      </c>
      <c r="V16" s="16">
        <f>TRA_VEffInv!AJ111</f>
        <v>6.0557074431363418</v>
      </c>
      <c r="W16" s="16">
        <f>TRA_VEffInv!AK111</f>
        <v>6.0237299699500113</v>
      </c>
      <c r="X16" s="16">
        <f>TRA_VEffInv!AL111</f>
        <v>5.9930670165260889</v>
      </c>
      <c r="Y16" s="16">
        <f>TRA_VEffInv!AM111</f>
        <v>5.9618208619124768</v>
      </c>
      <c r="Z16" s="16">
        <f>TRA_VEffInv!AN111</f>
        <v>5.9307810791008579</v>
      </c>
      <c r="AA16" s="16">
        <f>TRA_VEffInv!AO111</f>
        <v>5.9001156053548351</v>
      </c>
      <c r="AB16" s="16">
        <f>TRA_VEffInv!AP111</f>
        <v>5.8705659422852863</v>
      </c>
      <c r="AC16" s="16">
        <f>TRA_VEffInv!AQ111</f>
        <v>5.8412962539437485</v>
      </c>
      <c r="AD16" s="16">
        <f>TRA_VEffInv!AR111</f>
        <v>5.8130493804529753</v>
      </c>
      <c r="AE16" s="16">
        <f>TRA_VEffInv!AS111</f>
        <v>5.7864981067813428</v>
      </c>
      <c r="AF16" s="16">
        <f>TRA_VEffInv!AT111</f>
        <v>5.7587661494268056</v>
      </c>
      <c r="AG16" s="16">
        <f>TRA_VEffInv!AU111</f>
        <v>5.7326268279020907</v>
      </c>
      <c r="AH16" s="16">
        <f>TRA_VEffInv!AV111</f>
        <v>5.7093133879600586</v>
      </c>
      <c r="AI16" s="16">
        <f>TRA_VEffInv!AW111</f>
        <v>5.6816299355977424</v>
      </c>
      <c r="AJ16" s="16">
        <f>TRA_VEffInv!AX111</f>
        <v>5.6531559590014666</v>
      </c>
      <c r="AK16" s="16">
        <f>TRA_VEffInv!AY111</f>
        <v>5.6333393922908641</v>
      </c>
      <c r="AL16" s="16">
        <f>TRA_VEffInv!AZ111</f>
        <v>5.6078251612100454</v>
      </c>
    </row>
    <row r="17" spans="1:38">
      <c r="A17" t="s">
        <v>77</v>
      </c>
      <c r="B17" t="s">
        <v>84</v>
      </c>
      <c r="C17" s="25" t="s">
        <v>30</v>
      </c>
      <c r="D17" s="27" t="s">
        <v>47</v>
      </c>
      <c r="E17" s="29" t="s">
        <v>48</v>
      </c>
      <c r="F17" t="s">
        <v>11</v>
      </c>
      <c r="G17" s="16">
        <f>TRA_VEffInv!U140</f>
        <v>3.4609561502712562</v>
      </c>
      <c r="H17" s="16">
        <f>TRA_VEffInv!V140</f>
        <v>3.4554197581005726</v>
      </c>
      <c r="I17" s="16">
        <f>TRA_VEffInv!W140</f>
        <v>3.4528586632193892</v>
      </c>
      <c r="J17" s="16">
        <f>TRA_VEffInv!X140</f>
        <v>3.4454769498930036</v>
      </c>
      <c r="K17" s="16">
        <f>TRA_VEffInv!Y140</f>
        <v>3.4372149869137236</v>
      </c>
      <c r="L17" s="16">
        <f>TRA_VEffInv!Z140</f>
        <v>3.4317991972153497</v>
      </c>
      <c r="M17" s="16">
        <f>TRA_VEffInv!AA140</f>
        <v>3.4269004944659764</v>
      </c>
      <c r="N17" s="16">
        <f>TRA_VEffInv!AB140</f>
        <v>3.421060485917657</v>
      </c>
      <c r="O17" s="16">
        <f>TRA_VEffInv!AC140</f>
        <v>3.4161468577035099</v>
      </c>
      <c r="P17" s="16">
        <f>TRA_VEffInv!AD140</f>
        <v>3.4187152001469561</v>
      </c>
      <c r="Q17" s="16">
        <f>TRA_VEffInv!AE140</f>
        <v>3.4195736255836593</v>
      </c>
      <c r="R17" s="16">
        <f>TRA_VEffInv!AF140</f>
        <v>3.4009032946695732</v>
      </c>
      <c r="S17" s="16">
        <f>TRA_VEffInv!AG140</f>
        <v>3.3932203734216664</v>
      </c>
      <c r="T17" s="16">
        <f>TRA_VEffInv!AH140</f>
        <v>3.3858766799619486</v>
      </c>
      <c r="U17" s="16">
        <f>TRA_VEffInv!AI140</f>
        <v>3.3782802868267265</v>
      </c>
      <c r="V17" s="16">
        <f>TRA_VEffInv!AJ140</f>
        <v>3.3703091297897978</v>
      </c>
      <c r="W17" s="16">
        <f>TRA_VEffInv!AK140</f>
        <v>3.3619422197088329</v>
      </c>
      <c r="X17" s="16">
        <f>TRA_VEffInv!AL140</f>
        <v>3.3531970541786249</v>
      </c>
      <c r="Y17" s="16">
        <f>TRA_VEffInv!AM140</f>
        <v>3.3440867471903184</v>
      </c>
      <c r="Z17" s="16">
        <f>TRA_VEffInv!AN140</f>
        <v>3.3346382480814625</v>
      </c>
      <c r="AA17" s="16">
        <f>TRA_VEffInv!AO140</f>
        <v>3.3248453616445204</v>
      </c>
      <c r="AB17" s="16">
        <f>TRA_VEffInv!AP140</f>
        <v>3.3147476109572107</v>
      </c>
      <c r="AC17" s="16">
        <f>TRA_VEffInv!AQ140</f>
        <v>3.3053022612512772</v>
      </c>
      <c r="AD17" s="16">
        <f>TRA_VEffInv!AR140</f>
        <v>3.2960174852883957</v>
      </c>
      <c r="AE17" s="16">
        <f>TRA_VEffInv!AS140</f>
        <v>3.2868456673949784</v>
      </c>
      <c r="AF17" s="16">
        <f>TRA_VEffInv!AT140</f>
        <v>3.2778591799351622</v>
      </c>
      <c r="AG17" s="16">
        <f>TRA_VEffInv!AU140</f>
        <v>3.2689921087288281</v>
      </c>
      <c r="AH17" s="16">
        <f>TRA_VEffInv!AV140</f>
        <v>3.260284549597753</v>
      </c>
      <c r="AI17" s="16">
        <f>TRA_VEffInv!AW140</f>
        <v>3.2517461271605512</v>
      </c>
      <c r="AJ17" s="16">
        <f>TRA_VEffInv!AX140</f>
        <v>3.243304744658341</v>
      </c>
      <c r="AK17" s="16">
        <f>TRA_VEffInv!AY140</f>
        <v>3.234965583461797</v>
      </c>
      <c r="AL17" s="16">
        <f>TRA_VEffInv!AZ140</f>
        <v>3.2267838695120474</v>
      </c>
    </row>
    <row r="18" spans="1:38">
      <c r="A18" t="s">
        <v>83</v>
      </c>
      <c r="B18" t="s">
        <v>78</v>
      </c>
      <c r="C18" s="25" t="s">
        <v>20</v>
      </c>
      <c r="D18" s="27" t="s">
        <v>43</v>
      </c>
      <c r="E18" s="27" t="s">
        <v>43</v>
      </c>
      <c r="F18" t="s">
        <v>3</v>
      </c>
      <c r="G18" s="28">
        <f>TRA_VEffInv!U100</f>
        <v>23.026197145120342</v>
      </c>
      <c r="H18" s="28">
        <f>TRA_VEffInv!V100</f>
        <v>22.900406146551486</v>
      </c>
      <c r="I18" s="28">
        <f>TRA_VEffInv!W100</f>
        <v>22.709088972440739</v>
      </c>
      <c r="J18" s="28">
        <f>TRA_VEffInv!X100</f>
        <v>22.563983086617341</v>
      </c>
      <c r="K18" s="28">
        <f>TRA_VEffInv!Y100</f>
        <v>22.429366695713515</v>
      </c>
      <c r="L18" s="28">
        <f>TRA_VEffInv!Z100</f>
        <v>22.304660145938023</v>
      </c>
      <c r="M18" s="28">
        <f>TRA_VEffInv!AA100</f>
        <v>22.189911590039092</v>
      </c>
      <c r="N18" s="28">
        <f>TRA_VEffInv!AB100</f>
        <v>22.098481181116728</v>
      </c>
      <c r="O18" s="28">
        <f>TRA_VEffInv!AC100</f>
        <v>22.00845371296651</v>
      </c>
      <c r="P18" s="28">
        <f>TRA_VEffInv!AD100</f>
        <v>21.920206866754018</v>
      </c>
      <c r="Q18" s="28">
        <f>TRA_VEffInv!AE100</f>
        <v>21.817643807017962</v>
      </c>
      <c r="R18" s="28">
        <f>TRA_VEffInv!AF100</f>
        <v>21.713726098652248</v>
      </c>
      <c r="S18" s="28">
        <f>TRA_VEffInv!AG100</f>
        <v>21.590382447786038</v>
      </c>
      <c r="T18" s="28">
        <f>TRA_VEffInv!AH100</f>
        <v>21.468498634890693</v>
      </c>
      <c r="U18" s="28">
        <f>TRA_VEffInv!AI100</f>
        <v>21.331288449564063</v>
      </c>
      <c r="V18" s="28">
        <f>TRA_VEffInv!AJ100</f>
        <v>21.190387193396496</v>
      </c>
      <c r="W18" s="28">
        <f>TRA_VEffInv!AK100</f>
        <v>21.05036966764186</v>
      </c>
      <c r="X18" s="28">
        <f>TRA_VEffInv!AL100</f>
        <v>20.900740697660307</v>
      </c>
      <c r="Y18" s="28">
        <f>TRA_VEffInv!AM100</f>
        <v>20.750427467854365</v>
      </c>
      <c r="Z18" s="28">
        <f>TRA_VEffInv!AN100</f>
        <v>20.584491979386215</v>
      </c>
      <c r="AA18" s="28">
        <f>TRA_VEffInv!AO100</f>
        <v>20.413934840797005</v>
      </c>
      <c r="AB18" s="28">
        <f>TRA_VEffInv!AP100</f>
        <v>20.221271927889063</v>
      </c>
      <c r="AC18" s="28">
        <f>TRA_VEffInv!AQ100</f>
        <v>20.045391489461522</v>
      </c>
      <c r="AD18" s="28">
        <f>TRA_VEffInv!AR100</f>
        <v>19.877930228868031</v>
      </c>
      <c r="AE18" s="28">
        <f>TRA_VEffInv!AS100</f>
        <v>19.706707789731382</v>
      </c>
      <c r="AF18" s="28">
        <f>TRA_VEffInv!AT100</f>
        <v>19.537006247342141</v>
      </c>
      <c r="AG18" s="28">
        <f>TRA_VEffInv!AU100</f>
        <v>19.375726691418603</v>
      </c>
      <c r="AH18" s="28">
        <f>TRA_VEffInv!AV100</f>
        <v>19.217189636038334</v>
      </c>
      <c r="AI18" s="28">
        <f>TRA_VEffInv!AW100</f>
        <v>19.060399847963964</v>
      </c>
      <c r="AJ18" s="28">
        <f>TRA_VEffInv!AX100</f>
        <v>18.906630984306851</v>
      </c>
      <c r="AK18" s="28">
        <f>TRA_VEffInv!AY100</f>
        <v>18.755306399750989</v>
      </c>
      <c r="AL18" s="28">
        <f>TRA_VEffInv!AZ100</f>
        <v>18.611939205455112</v>
      </c>
    </row>
    <row r="19" spans="1:38">
      <c r="A19" t="s">
        <v>83</v>
      </c>
      <c r="B19" t="s">
        <v>78</v>
      </c>
      <c r="C19" s="25" t="s">
        <v>20</v>
      </c>
      <c r="D19" s="27" t="s">
        <v>38</v>
      </c>
      <c r="E19" s="29" t="s">
        <v>50</v>
      </c>
      <c r="F19" t="s">
        <v>4</v>
      </c>
      <c r="G19" s="16">
        <f>TRA_VEffInv!U82</f>
        <v>35.234501691651339</v>
      </c>
      <c r="H19" s="16">
        <f>TRA_VEffInv!V82</f>
        <v>35.046108596492822</v>
      </c>
      <c r="I19" s="16">
        <f>TRA_VEffInv!W82</f>
        <v>34.860992916130456</v>
      </c>
      <c r="J19" s="16">
        <f>TRA_VEffInv!X82</f>
        <v>34.672653281829888</v>
      </c>
      <c r="K19" s="16">
        <f>TRA_VEffInv!Y82</f>
        <v>34.494784144436309</v>
      </c>
      <c r="L19" s="16">
        <f>TRA_VEffInv!Z82</f>
        <v>34.319629077091584</v>
      </c>
      <c r="M19" s="16">
        <f>TRA_VEffInv!AA82</f>
        <v>34.148358285906163</v>
      </c>
      <c r="N19" s="16">
        <f>TRA_VEffInv!AB82</f>
        <v>33.977389804564552</v>
      </c>
      <c r="O19" s="16">
        <f>TRA_VEffInv!AC82</f>
        <v>33.809691523163785</v>
      </c>
      <c r="P19" s="16">
        <f>TRA_VEffInv!AD82</f>
        <v>33.644046540817378</v>
      </c>
      <c r="Q19" s="16">
        <f>TRA_VEffInv!AE82</f>
        <v>33.479474858802462</v>
      </c>
      <c r="R19" s="16">
        <f>TRA_VEffInv!AF82</f>
        <v>33.315460957090387</v>
      </c>
      <c r="S19" s="16">
        <f>TRA_VEffInv!AG82</f>
        <v>33.119869445879992</v>
      </c>
      <c r="T19" s="16">
        <f>TRA_VEffInv!AH82</f>
        <v>32.911409072244119</v>
      </c>
      <c r="U19" s="16">
        <f>TRA_VEffInv!AI82</f>
        <v>32.689424300514062</v>
      </c>
      <c r="V19" s="16">
        <f>TRA_VEffInv!AJ82</f>
        <v>32.454293659360417</v>
      </c>
      <c r="W19" s="16">
        <f>TRA_VEffInv!AK82</f>
        <v>32.210331279515579</v>
      </c>
      <c r="X19" s="16">
        <f>TRA_VEffInv!AL82</f>
        <v>31.956486950381848</v>
      </c>
      <c r="Y19" s="16">
        <f>TRA_VEffInv!AM82</f>
        <v>31.692795633497596</v>
      </c>
      <c r="Z19" s="16">
        <f>TRA_VEffInv!AN82</f>
        <v>31.421296258789262</v>
      </c>
      <c r="AA19" s="16">
        <f>TRA_VEffInv!AO82</f>
        <v>31.141994548461806</v>
      </c>
      <c r="AB19" s="16">
        <f>TRA_VEffInv!AP82</f>
        <v>30.856052006087967</v>
      </c>
      <c r="AC19" s="16">
        <f>TRA_VEffInv!AQ82</f>
        <v>30.589230695441614</v>
      </c>
      <c r="AD19" s="16">
        <f>TRA_VEffInv!AR82</f>
        <v>30.326824886449927</v>
      </c>
      <c r="AE19" s="16">
        <f>TRA_VEffInv!AS82</f>
        <v>30.070523484184896</v>
      </c>
      <c r="AF19" s="16">
        <f>TRA_VEffInv!AT82</f>
        <v>29.818016390023136</v>
      </c>
      <c r="AG19" s="16">
        <f>TRA_VEffInv!AU82</f>
        <v>29.57244866760773</v>
      </c>
      <c r="AH19" s="16">
        <f>TRA_VEffInv!AV82</f>
        <v>29.33043490533294</v>
      </c>
      <c r="AI19" s="16">
        <f>TRA_VEffInv!AW82</f>
        <v>29.093663193079035</v>
      </c>
      <c r="AJ19" s="16">
        <f>TRA_VEffInv!AX82</f>
        <v>28.862820589976788</v>
      </c>
      <c r="AK19" s="16">
        <f>TRA_VEffInv!AY82</f>
        <v>28.635321420347168</v>
      </c>
      <c r="AL19" s="16">
        <f>TRA_VEffInv!AZ82</f>
        <v>28.413326121807099</v>
      </c>
    </row>
    <row r="20" spans="1:38">
      <c r="A20" t="s">
        <v>83</v>
      </c>
      <c r="B20" t="s">
        <v>78</v>
      </c>
      <c r="C20" s="25" t="s">
        <v>20</v>
      </c>
      <c r="D20" s="27" t="s">
        <v>38</v>
      </c>
      <c r="E20" s="29" t="s">
        <v>39</v>
      </c>
      <c r="F20" t="s">
        <v>5</v>
      </c>
      <c r="G20" s="16">
        <f>TRA_VEffInv!U81</f>
        <v>13.913040808744864</v>
      </c>
      <c r="H20" s="16">
        <f>TRA_VEffInv!V81</f>
        <v>13.738258991338068</v>
      </c>
      <c r="I20" s="16">
        <f>TRA_VEffInv!W81</f>
        <v>13.522135753877043</v>
      </c>
      <c r="J20" s="16">
        <f>TRA_VEffInv!X81</f>
        <v>13.486722793054964</v>
      </c>
      <c r="K20" s="16">
        <f>TRA_VEffInv!Y81</f>
        <v>13.542272623358791</v>
      </c>
      <c r="L20" s="16">
        <f>TRA_VEffInv!Z81</f>
        <v>13.508782119416148</v>
      </c>
      <c r="M20" s="16">
        <f>TRA_VEffInv!AA81</f>
        <v>13.525207198633876</v>
      </c>
      <c r="N20" s="16">
        <f>TRA_VEffInv!AB81</f>
        <v>13.50843640908508</v>
      </c>
      <c r="O20" s="16">
        <f>TRA_VEffInv!AC81</f>
        <v>13.508817801296528</v>
      </c>
      <c r="P20" s="16">
        <f>TRA_VEffInv!AD81</f>
        <v>13.510056865784929</v>
      </c>
      <c r="Q20" s="16">
        <f>TRA_VEffInv!AE81</f>
        <v>13.511067551041791</v>
      </c>
      <c r="R20" s="16">
        <f>TRA_VEffInv!AF81</f>
        <v>13.445400547051205</v>
      </c>
      <c r="S20" s="16">
        <f>TRA_VEffInv!AG81</f>
        <v>13.367397219245433</v>
      </c>
      <c r="T20" s="16">
        <f>TRA_VEffInv!AH81</f>
        <v>13.267738995467464</v>
      </c>
      <c r="U20" s="16">
        <f>TRA_VEffInv!AI81</f>
        <v>13.15841365077925</v>
      </c>
      <c r="V20" s="16">
        <f>TRA_VEffInv!AJ81</f>
        <v>13.038498828002838</v>
      </c>
      <c r="W20" s="16">
        <f>TRA_VEffInv!AK81</f>
        <v>12.937924668133629</v>
      </c>
      <c r="X20" s="16">
        <f>TRA_VEffInv!AL81</f>
        <v>12.890845251452854</v>
      </c>
      <c r="Y20" s="16">
        <f>TRA_VEffInv!AM81</f>
        <v>12.825448996294266</v>
      </c>
      <c r="Z20" s="16">
        <f>TRA_VEffInv!AN81</f>
        <v>12.754141098140806</v>
      </c>
      <c r="AA20" s="16">
        <f>TRA_VEffInv!AO81</f>
        <v>12.681108383535825</v>
      </c>
      <c r="AB20" s="16">
        <f>TRA_VEffInv!AP81</f>
        <v>12.570098572491769</v>
      </c>
      <c r="AC20" s="16">
        <f>TRA_VEffInv!AQ81</f>
        <v>12.491656816253693</v>
      </c>
      <c r="AD20" s="16">
        <f>TRA_VEffInv!AR81</f>
        <v>12.400162405834102</v>
      </c>
      <c r="AE20" s="16">
        <f>TRA_VEffInv!AS81</f>
        <v>12.288519529489813</v>
      </c>
      <c r="AF20" s="16">
        <f>TRA_VEffInv!AT81</f>
        <v>12.187599645203466</v>
      </c>
      <c r="AG20" s="16">
        <f>TRA_VEffInv!AU81</f>
        <v>12.131478073093358</v>
      </c>
      <c r="AH20" s="16">
        <f>TRA_VEffInv!AV81</f>
        <v>12.044122882465469</v>
      </c>
      <c r="AI20" s="16">
        <f>TRA_VEffInv!AW81</f>
        <v>11.964431976016181</v>
      </c>
      <c r="AJ20" s="16">
        <f>TRA_VEffInv!AX81</f>
        <v>11.88349029957161</v>
      </c>
      <c r="AK20" s="16">
        <f>TRA_VEffInv!AY81</f>
        <v>11.796210848974194</v>
      </c>
      <c r="AL20" s="16">
        <f>TRA_VEffInv!AZ81</f>
        <v>11.719170000706114</v>
      </c>
    </row>
    <row r="21" spans="1:38">
      <c r="A21" t="s">
        <v>83</v>
      </c>
      <c r="B21" t="s">
        <v>78</v>
      </c>
      <c r="C21" s="25" t="s">
        <v>20</v>
      </c>
      <c r="D21" s="27" t="s">
        <v>38</v>
      </c>
      <c r="E21" s="29" t="s">
        <v>40</v>
      </c>
      <c r="F21" t="s">
        <v>6</v>
      </c>
      <c r="G21" s="16">
        <f>TRA_VEffInv!U83</f>
        <v>42.173305504259964</v>
      </c>
      <c r="H21" s="16">
        <f>TRA_VEffInv!V83</f>
        <v>41.912963479720673</v>
      </c>
      <c r="I21" s="16">
        <f>TRA_VEffInv!W83</f>
        <v>41.657848452650249</v>
      </c>
      <c r="J21" s="16">
        <f>TRA_VEffInv!X83</f>
        <v>41.40450691502636</v>
      </c>
      <c r="K21" s="16">
        <f>TRA_VEffInv!Y83</f>
        <v>41.16159588761915</v>
      </c>
      <c r="L21" s="16">
        <f>TRA_VEffInv!Z83</f>
        <v>40.917345646761738</v>
      </c>
      <c r="M21" s="16">
        <f>TRA_VEffInv!AA83</f>
        <v>40.674279810178184</v>
      </c>
      <c r="N21" s="16">
        <f>TRA_VEffInv!AB83</f>
        <v>40.432549819181283</v>
      </c>
      <c r="O21" s="16">
        <f>TRA_VEffInv!AC83</f>
        <v>40.191966030965602</v>
      </c>
      <c r="P21" s="16">
        <f>TRA_VEffInv!AD83</f>
        <v>39.959729034209026</v>
      </c>
      <c r="Q21" s="16">
        <f>TRA_VEffInv!AE83</f>
        <v>39.727007104018902</v>
      </c>
      <c r="R21" s="16">
        <f>TRA_VEffInv!AF83</f>
        <v>39.495359176712931</v>
      </c>
      <c r="S21" s="16">
        <f>TRA_VEffInv!AG83</f>
        <v>39.2199130395922</v>
      </c>
      <c r="T21" s="16">
        <f>TRA_VEffInv!AH83</f>
        <v>38.928543752048924</v>
      </c>
      <c r="U21" s="16">
        <f>TRA_VEffInv!AI83</f>
        <v>38.618274314741171</v>
      </c>
      <c r="V21" s="16">
        <f>TRA_VEffInv!AJ83</f>
        <v>38.291639609991456</v>
      </c>
      <c r="W21" s="16">
        <f>TRA_VEffInv!AK83</f>
        <v>37.953116328543771</v>
      </c>
      <c r="X21" s="16">
        <f>TRA_VEffInv!AL83</f>
        <v>37.600621558178574</v>
      </c>
      <c r="Y21" s="16">
        <f>TRA_VEffInv!AM83</f>
        <v>37.235821526233991</v>
      </c>
      <c r="Z21" s="16">
        <f>TRA_VEffInv!AN83</f>
        <v>36.859375727149313</v>
      </c>
      <c r="AA21" s="16">
        <f>TRA_VEffInv!AO83</f>
        <v>36.470104005810406</v>
      </c>
      <c r="AB21" s="16">
        <f>TRA_VEffInv!AP83</f>
        <v>36.070101548135987</v>
      </c>
      <c r="AC21" s="16">
        <f>TRA_VEffInv!AQ83</f>
        <v>35.69915137754024</v>
      </c>
      <c r="AD21" s="16">
        <f>TRA_VEffInv!AR83</f>
        <v>35.336474212666104</v>
      </c>
      <c r="AE21" s="16">
        <f>TRA_VEffInv!AS83</f>
        <v>34.983429731506817</v>
      </c>
      <c r="AF21" s="16">
        <f>TRA_VEffInv!AT83</f>
        <v>34.638693027694458</v>
      </c>
      <c r="AG21" s="16">
        <f>TRA_VEffInv!AU83</f>
        <v>34.301478862138971</v>
      </c>
      <c r="AH21" s="16">
        <f>TRA_VEffInv!AV83</f>
        <v>33.973881994969574</v>
      </c>
      <c r="AI21" s="16">
        <f>TRA_VEffInv!AW83</f>
        <v>33.651425334156983</v>
      </c>
      <c r="AJ21" s="16">
        <f>TRA_VEffInv!AX83</f>
        <v>33.337090452270836</v>
      </c>
      <c r="AK21" s="16">
        <f>TRA_VEffInv!AY83</f>
        <v>33.029957079096761</v>
      </c>
      <c r="AL21" s="16">
        <f>TRA_VEffInv!AZ83</f>
        <v>32.730354768600108</v>
      </c>
    </row>
    <row r="22" spans="1:38">
      <c r="A22" t="s">
        <v>83</v>
      </c>
      <c r="B22" t="s">
        <v>78</v>
      </c>
      <c r="C22" s="25" t="s">
        <v>20</v>
      </c>
      <c r="D22" s="27" t="s">
        <v>42</v>
      </c>
      <c r="E22" s="27" t="s">
        <v>42</v>
      </c>
      <c r="F22" t="s">
        <v>7</v>
      </c>
      <c r="G22" s="28">
        <f>TRA_VEffInv!U93</f>
        <v>15.646260435977025</v>
      </c>
      <c r="H22" s="28">
        <f>TRA_VEffInv!V93</f>
        <v>15.645458640703165</v>
      </c>
      <c r="I22" s="28">
        <f>TRA_VEffInv!W93</f>
        <v>15.561351031115253</v>
      </c>
      <c r="J22" s="28">
        <f>TRA_VEffInv!X93</f>
        <v>15.567171438224921</v>
      </c>
      <c r="K22" s="28">
        <f>TRA_VEffInv!Y93</f>
        <v>15.517518431004532</v>
      </c>
      <c r="L22" s="28">
        <f>TRA_VEffInv!Z93</f>
        <v>15.442342466247766</v>
      </c>
      <c r="M22" s="28">
        <f>TRA_VEffInv!AA93</f>
        <v>15.365291338964919</v>
      </c>
      <c r="N22" s="28">
        <f>TRA_VEffInv!AB93</f>
        <v>15.323758922548011</v>
      </c>
      <c r="O22" s="28">
        <f>TRA_VEffInv!AC93</f>
        <v>15.279029911566314</v>
      </c>
      <c r="P22" s="28">
        <f>TRA_VEffInv!AD93</f>
        <v>15.298701783789404</v>
      </c>
      <c r="Q22" s="28">
        <f>TRA_VEffInv!AE93</f>
        <v>15.254909371752904</v>
      </c>
      <c r="R22" s="28">
        <f>TRA_VEffInv!AF93</f>
        <v>15.175729497912689</v>
      </c>
      <c r="S22" s="28">
        <f>TRA_VEffInv!AG93</f>
        <v>15.146015699260822</v>
      </c>
      <c r="T22" s="28">
        <f>TRA_VEffInv!AH93</f>
        <v>15.151864756102638</v>
      </c>
      <c r="U22" s="28">
        <f>TRA_VEffInv!AI93</f>
        <v>15.045666175034246</v>
      </c>
      <c r="V22" s="28">
        <f>TRA_VEffInv!AJ93</f>
        <v>14.981801600495595</v>
      </c>
      <c r="W22" s="28">
        <f>TRA_VEffInv!AK93</f>
        <v>14.931021397160825</v>
      </c>
      <c r="X22" s="28">
        <f>TRA_VEffInv!AL93</f>
        <v>14.898699139329645</v>
      </c>
      <c r="Y22" s="28">
        <f>TRA_VEffInv!AM93</f>
        <v>14.832447798545632</v>
      </c>
      <c r="Z22" s="28">
        <f>TRA_VEffInv!AN93</f>
        <v>14.742927590556947</v>
      </c>
      <c r="AA22" s="28">
        <f>TRA_VEffInv!AO93</f>
        <v>14.703665641994272</v>
      </c>
      <c r="AB22" s="28">
        <f>TRA_VEffInv!AP93</f>
        <v>14.639777571465309</v>
      </c>
      <c r="AC22" s="28">
        <f>TRA_VEffInv!AQ93</f>
        <v>14.552838001080129</v>
      </c>
      <c r="AD22" s="28">
        <f>TRA_VEffInv!AR93</f>
        <v>14.50817597180535</v>
      </c>
      <c r="AE22" s="28">
        <f>TRA_VEffInv!AS93</f>
        <v>14.454224390250017</v>
      </c>
      <c r="AF22" s="28">
        <f>TRA_VEffInv!AT93</f>
        <v>14.406503820094381</v>
      </c>
      <c r="AG22" s="28">
        <f>TRA_VEffInv!AU93</f>
        <v>14.320593247442096</v>
      </c>
      <c r="AH22" s="28">
        <f>TRA_VEffInv!AV93</f>
        <v>14.280954624791377</v>
      </c>
      <c r="AI22" s="28">
        <f>TRA_VEffInv!AW93</f>
        <v>14.214769343961443</v>
      </c>
      <c r="AJ22" s="28">
        <f>TRA_VEffInv!AX93</f>
        <v>14.169427941295833</v>
      </c>
      <c r="AK22" s="28">
        <f>TRA_VEffInv!AY93</f>
        <v>14.114650317415597</v>
      </c>
      <c r="AL22" s="28">
        <f>TRA_VEffInv!AZ93</f>
        <v>14.064821221557274</v>
      </c>
    </row>
    <row r="23" spans="1:38">
      <c r="A23" t="s">
        <v>83</v>
      </c>
      <c r="B23" t="s">
        <v>78</v>
      </c>
      <c r="C23" s="25" t="s">
        <v>20</v>
      </c>
      <c r="D23" s="27" t="s">
        <v>38</v>
      </c>
      <c r="E23" s="29" t="s">
        <v>49</v>
      </c>
      <c r="F23" t="s">
        <v>10</v>
      </c>
      <c r="G23" s="16">
        <f>TRA_VEffInv!U80</f>
        <v>36.043473802530436</v>
      </c>
      <c r="H23" s="16">
        <f>TRA_VEffInv!V80</f>
        <v>35.86408739326631</v>
      </c>
      <c r="I23" s="16">
        <f>TRA_VEffInv!W80</f>
        <v>35.682208428254448</v>
      </c>
      <c r="J23" s="16">
        <f>TRA_VEffInv!X80</f>
        <v>35.515998142567433</v>
      </c>
      <c r="K23" s="16">
        <f>TRA_VEffInv!Y80</f>
        <v>35.346319820422408</v>
      </c>
      <c r="L23" s="16">
        <f>TRA_VEffInv!Z80</f>
        <v>35.196103725421636</v>
      </c>
      <c r="M23" s="16">
        <f>TRA_VEffInv!AA80</f>
        <v>35.054067319488993</v>
      </c>
      <c r="N23" s="16">
        <f>TRA_VEffInv!AB80</f>
        <v>34.912679065833892</v>
      </c>
      <c r="O23" s="16">
        <f>TRA_VEffInv!AC80</f>
        <v>34.776222142235206</v>
      </c>
      <c r="P23" s="16">
        <f>TRA_VEffInv!AD80</f>
        <v>34.624039236155177</v>
      </c>
      <c r="Q23" s="16">
        <f>TRA_VEffInv!AE80</f>
        <v>34.487940210841735</v>
      </c>
      <c r="R23" s="16">
        <f>TRA_VEffInv!AF80</f>
        <v>34.355721186820446</v>
      </c>
      <c r="S23" s="16">
        <f>TRA_VEffInv!AG80</f>
        <v>34.196642085552519</v>
      </c>
      <c r="T23" s="16">
        <f>TRA_VEffInv!AH80</f>
        <v>34.024261078605491</v>
      </c>
      <c r="U23" s="16">
        <f>TRA_VEffInv!AI80</f>
        <v>33.83797040998224</v>
      </c>
      <c r="V23" s="16">
        <f>TRA_VEffInv!AJ80</f>
        <v>33.643162036628866</v>
      </c>
      <c r="W23" s="16">
        <f>TRA_VEffInv!AK80</f>
        <v>33.437955597096192</v>
      </c>
      <c r="X23" s="16">
        <f>TRA_VEffInv!AL80</f>
        <v>33.225913021770857</v>
      </c>
      <c r="Y23" s="16">
        <f>TRA_VEffInv!AM80</f>
        <v>33.003273633155061</v>
      </c>
      <c r="Z23" s="16">
        <f>TRA_VEffInv!AN80</f>
        <v>32.774192695177398</v>
      </c>
      <c r="AA23" s="16">
        <f>TRA_VEffInv!AO80</f>
        <v>32.535386274909911</v>
      </c>
      <c r="AB23" s="16">
        <f>TRA_VEffInv!AP80</f>
        <v>32.280594978058417</v>
      </c>
      <c r="AC23" s="16">
        <f>TRA_VEffInv!AQ80</f>
        <v>32.051343402990895</v>
      </c>
      <c r="AD23" s="16">
        <f>TRA_VEffInv!AR80</f>
        <v>31.824561276151158</v>
      </c>
      <c r="AE23" s="16">
        <f>TRA_VEffInv!AS80</f>
        <v>31.601398824407021</v>
      </c>
      <c r="AF23" s="16">
        <f>TRA_VEffInv!AT80</f>
        <v>31.386124183895603</v>
      </c>
      <c r="AG23" s="16">
        <f>TRA_VEffInv!AU80</f>
        <v>31.173304324629239</v>
      </c>
      <c r="AH23" s="16">
        <f>TRA_VEffInv!AV80</f>
        <v>30.96084577294225</v>
      </c>
      <c r="AI23" s="16">
        <f>TRA_VEffInv!AW80</f>
        <v>30.755909420290699</v>
      </c>
      <c r="AJ23" s="16">
        <f>TRA_VEffInv!AX80</f>
        <v>30.551394350139123</v>
      </c>
      <c r="AK23" s="16">
        <f>TRA_VEffInv!AY80</f>
        <v>30.347893882899402</v>
      </c>
      <c r="AL23" s="16">
        <f>TRA_VEffInv!AZ80</f>
        <v>30.159806392741594</v>
      </c>
    </row>
    <row r="24" spans="1:38">
      <c r="A24" t="s">
        <v>83</v>
      </c>
      <c r="B24" t="s">
        <v>78</v>
      </c>
      <c r="C24" s="25" t="s">
        <v>20</v>
      </c>
      <c r="D24" s="27" t="s">
        <v>47</v>
      </c>
      <c r="E24" s="29" t="s">
        <v>48</v>
      </c>
      <c r="F24" t="s">
        <v>11</v>
      </c>
      <c r="G24" s="28">
        <f>TRA_VEffInv!U105</f>
        <v>31.158531302952856</v>
      </c>
      <c r="H24" s="28">
        <f>TRA_VEffInv!V105</f>
        <v>31.121589212745711</v>
      </c>
      <c r="I24" s="52">
        <f>H24</f>
        <v>31.121589212745711</v>
      </c>
      <c r="J24" s="52">
        <f t="shared" ref="J24:Q24" si="0">I24</f>
        <v>31.121589212745711</v>
      </c>
      <c r="K24" s="52">
        <f t="shared" si="0"/>
        <v>31.121589212745711</v>
      </c>
      <c r="L24" s="52">
        <f t="shared" si="0"/>
        <v>31.121589212745711</v>
      </c>
      <c r="M24" s="52">
        <f t="shared" si="0"/>
        <v>31.121589212745711</v>
      </c>
      <c r="N24" s="52">
        <f t="shared" si="0"/>
        <v>31.121589212745711</v>
      </c>
      <c r="O24" s="52">
        <f t="shared" si="0"/>
        <v>31.121589212745711</v>
      </c>
      <c r="P24" s="52">
        <f t="shared" si="0"/>
        <v>31.121589212745711</v>
      </c>
      <c r="Q24" s="52">
        <f t="shared" si="0"/>
        <v>31.121589212745711</v>
      </c>
      <c r="R24" s="28">
        <f>TRA_VEffInv!AF105</f>
        <v>24.76393759324954</v>
      </c>
      <c r="S24" s="28">
        <f>TRA_VEffInv!AG105</f>
        <v>24.184615825768073</v>
      </c>
      <c r="T24" s="28">
        <f>TRA_VEffInv!AH105</f>
        <v>23.673456700519068</v>
      </c>
      <c r="U24" s="28">
        <f>TRA_VEffInv!AI105</f>
        <v>23.309521881984729</v>
      </c>
      <c r="V24" s="28">
        <f>TRA_VEffInv!AJ105</f>
        <v>22.921263396094968</v>
      </c>
      <c r="W24" s="28">
        <f>TRA_VEffInv!AK105</f>
        <v>22.584182670687596</v>
      </c>
      <c r="X24" s="28">
        <f>TRA_VEffInv!AL105</f>
        <v>22.27521857468524</v>
      </c>
      <c r="Y24" s="28">
        <f>TRA_VEffInv!AM105</f>
        <v>21.980409363428858</v>
      </c>
      <c r="Z24" s="28">
        <f>TRA_VEffInv!AN105</f>
        <v>21.699831954278885</v>
      </c>
      <c r="AA24" s="28">
        <f>TRA_VEffInv!AO105</f>
        <v>21.452048281452203</v>
      </c>
      <c r="AB24" s="28">
        <f>TRA_VEffInv!AP105</f>
        <v>21.233360329385409</v>
      </c>
      <c r="AC24" s="28">
        <f>TRA_VEffInv!AQ105</f>
        <v>21.008043557351513</v>
      </c>
      <c r="AD24" s="28">
        <f>TRA_VEffInv!AR105</f>
        <v>20.82731072108335</v>
      </c>
      <c r="AE24" s="28">
        <f>TRA_VEffInv!AS105</f>
        <v>20.655322581925834</v>
      </c>
      <c r="AF24" s="28">
        <f>TRA_VEffInv!AT105</f>
        <v>20.499988106323322</v>
      </c>
      <c r="AG24" s="28">
        <f>TRA_VEffInv!AU105</f>
        <v>20.358422934793627</v>
      </c>
      <c r="AH24" s="28">
        <f>TRA_VEffInv!AV105</f>
        <v>20.22715507898328</v>
      </c>
      <c r="AI24" s="28">
        <f>TRA_VEffInv!AW105</f>
        <v>20.110146610767806</v>
      </c>
      <c r="AJ24" s="28">
        <f>TRA_VEffInv!AX105</f>
        <v>20.001293455039495</v>
      </c>
      <c r="AK24" s="28">
        <f>TRA_VEffInv!AY105</f>
        <v>19.896171433316709</v>
      </c>
      <c r="AL24" s="28">
        <f>TRA_VEffInv!AZ105</f>
        <v>19.80686869407177</v>
      </c>
    </row>
    <row r="25" spans="1:38">
      <c r="A25" t="s">
        <v>83</v>
      </c>
      <c r="B25" t="s">
        <v>84</v>
      </c>
      <c r="C25" s="25" t="s">
        <v>57</v>
      </c>
      <c r="D25" s="27" t="s">
        <v>43</v>
      </c>
      <c r="E25" s="27" t="s">
        <v>43</v>
      </c>
      <c r="F25" t="s">
        <v>3</v>
      </c>
      <c r="G25" s="52">
        <f>H25</f>
        <v>16.755243606616141</v>
      </c>
      <c r="H25" s="52">
        <f t="shared" ref="H25:N25" si="1">I25</f>
        <v>16.755243606616141</v>
      </c>
      <c r="I25" s="52">
        <f t="shared" si="1"/>
        <v>16.755243606616141</v>
      </c>
      <c r="J25" s="52">
        <f t="shared" si="1"/>
        <v>16.755243606616141</v>
      </c>
      <c r="K25" s="52">
        <f t="shared" si="1"/>
        <v>16.755243606616141</v>
      </c>
      <c r="L25" s="52">
        <f t="shared" si="1"/>
        <v>16.755243606616141</v>
      </c>
      <c r="M25" s="52">
        <f t="shared" si="1"/>
        <v>16.755243606616141</v>
      </c>
      <c r="N25" s="52">
        <f t="shared" si="1"/>
        <v>16.755243606616141</v>
      </c>
      <c r="O25" s="52">
        <f>P25</f>
        <v>16.755243606616141</v>
      </c>
      <c r="P25" s="28">
        <f>TRA_VEffInv!AD172</f>
        <v>16.755243606616141</v>
      </c>
      <c r="Q25" s="28">
        <f>TRA_VEffInv!AE172</f>
        <v>16.71327427539493</v>
      </c>
      <c r="R25" s="28">
        <f>TRA_VEffInv!AF172</f>
        <v>16.67273680707919</v>
      </c>
      <c r="S25" s="28">
        <f>TRA_VEffInv!AG172</f>
        <v>16.626076508347897</v>
      </c>
      <c r="T25" s="28">
        <f>TRA_VEffInv!AH172</f>
        <v>16.576406798576208</v>
      </c>
      <c r="U25" s="28">
        <f>TRA_VEffInv!AI172</f>
        <v>16.523801905195295</v>
      </c>
      <c r="V25" s="28">
        <f>TRA_VEffInv!AJ172</f>
        <v>16.468418313307335</v>
      </c>
      <c r="W25" s="28">
        <f>TRA_VEffInv!AK172</f>
        <v>16.410446471541199</v>
      </c>
      <c r="X25" s="28">
        <f>TRA_VEffInv!AL172</f>
        <v>16.350068112686223</v>
      </c>
      <c r="Y25" s="28">
        <f>TRA_VEffInv!AM172</f>
        <v>16.287484974637938</v>
      </c>
      <c r="Z25" s="28">
        <f>TRA_VEffInv!AN172</f>
        <v>16.222871641284605</v>
      </c>
      <c r="AA25" s="28">
        <f>TRA_VEffInv!AO172</f>
        <v>16.156430165239385</v>
      </c>
      <c r="AB25" s="28">
        <f>TRA_VEffInv!AP172</f>
        <v>16.088356530961814</v>
      </c>
      <c r="AC25" s="28">
        <f>TRA_VEffInv!AQ172</f>
        <v>16.025306147284191</v>
      </c>
      <c r="AD25" s="28">
        <f>TRA_VEffInv!AR172</f>
        <v>15.963692638186531</v>
      </c>
      <c r="AE25" s="28">
        <f>TRA_VEffInv!AS172</f>
        <v>15.903501254931324</v>
      </c>
      <c r="AF25" s="28">
        <f>TRA_VEffInv!AT172</f>
        <v>15.844687908277873</v>
      </c>
      <c r="AG25" s="28">
        <f>TRA_VEffInv!AU172</f>
        <v>15.787232063169911</v>
      </c>
      <c r="AH25" s="28">
        <f>TRA_VEffInv!AV172</f>
        <v>15.731100714095335</v>
      </c>
      <c r="AI25" s="28">
        <f>TRA_VEffInv!AW172</f>
        <v>15.676242012593738</v>
      </c>
      <c r="AJ25" s="28">
        <f>TRA_VEffInv!AX172</f>
        <v>15.622610857960357</v>
      </c>
      <c r="AK25" s="28">
        <f>TRA_VEffInv!AY172</f>
        <v>15.570183859370701</v>
      </c>
      <c r="AL25" s="28">
        <f>TRA_VEffInv!AZ172</f>
        <v>15.623848604888098</v>
      </c>
    </row>
    <row r="26" spans="1:38">
      <c r="A26" t="s">
        <v>83</v>
      </c>
      <c r="B26" t="s">
        <v>84</v>
      </c>
      <c r="C26" s="25" t="s">
        <v>57</v>
      </c>
      <c r="D26" s="27" t="s">
        <v>38</v>
      </c>
      <c r="E26" s="29" t="s">
        <v>50</v>
      </c>
      <c r="F26" t="s">
        <v>4</v>
      </c>
      <c r="G26" s="16">
        <f>TRA_VEffInv!U146</f>
        <v>39.06065404537906</v>
      </c>
      <c r="H26" s="16">
        <f>TRA_VEffInv!V146</f>
        <v>38.834267173715858</v>
      </c>
      <c r="I26" s="16">
        <f>TRA_VEffInv!W146</f>
        <v>38.603780201432869</v>
      </c>
      <c r="J26" s="16">
        <f>TRA_VEffInv!X146</f>
        <v>38.372009379603661</v>
      </c>
      <c r="K26" s="16">
        <f>TRA_VEffInv!Y146</f>
        <v>38.148516374731585</v>
      </c>
      <c r="L26" s="16">
        <f>TRA_VEffInv!Z146</f>
        <v>37.923056810563466</v>
      </c>
      <c r="M26" s="16">
        <f>TRA_VEffInv!AA146</f>
        <v>37.697390328197997</v>
      </c>
      <c r="N26" s="16">
        <f>TRA_VEffInv!AB146</f>
        <v>37.472256378702291</v>
      </c>
      <c r="O26" s="16">
        <f>TRA_VEffInv!AC146</f>
        <v>37.246946590222294</v>
      </c>
      <c r="P26" s="16">
        <f>TRA_VEffInv!AD146</f>
        <v>37.024678716991325</v>
      </c>
      <c r="Q26" s="16">
        <f>TRA_VEffInv!AE146</f>
        <v>36.80278814760446</v>
      </c>
      <c r="R26" s="16">
        <f>TRA_VEffInv!AF146</f>
        <v>36.580117079488595</v>
      </c>
      <c r="S26" s="16">
        <f>TRA_VEffInv!AG146</f>
        <v>36.316510495311697</v>
      </c>
      <c r="T26" s="16">
        <f>TRA_VEffInv!AH146</f>
        <v>36.031774940137566</v>
      </c>
      <c r="U26" s="16">
        <f>TRA_VEffInv!AI146</f>
        <v>35.727740791325076</v>
      </c>
      <c r="V26" s="16">
        <f>TRA_VEffInv!AJ146</f>
        <v>35.406364762753817</v>
      </c>
      <c r="W26" s="16">
        <f>TRA_VEffInv!AK146</f>
        <v>35.061522751991134</v>
      </c>
      <c r="X26" s="16">
        <f>TRA_VEffInv!AL146</f>
        <v>34.702217947587734</v>
      </c>
      <c r="Y26" s="16">
        <f>TRA_VEffInv!AM146</f>
        <v>34.321401980758544</v>
      </c>
      <c r="Z26" s="16">
        <f>TRA_VEffInv!AN146</f>
        <v>33.929572916949276</v>
      </c>
      <c r="AA26" s="16">
        <f>TRA_VEffInv!AO146</f>
        <v>33.517267506050821</v>
      </c>
      <c r="AB26" s="16">
        <f>TRA_VEffInv!AP146</f>
        <v>33.097004188650331</v>
      </c>
      <c r="AC26" s="16">
        <f>TRA_VEffInv!AQ146</f>
        <v>32.698277434244112</v>
      </c>
      <c r="AD26" s="16">
        <f>TRA_VEffInv!AR146</f>
        <v>32.315039057793861</v>
      </c>
      <c r="AE26" s="16">
        <f>TRA_VEffInv!AS146</f>
        <v>31.930994075525906</v>
      </c>
      <c r="AF26" s="16">
        <f>TRA_VEffInv!AT146</f>
        <v>31.559734915604647</v>
      </c>
      <c r="AG26" s="16">
        <f>TRA_VEffInv!AU146</f>
        <v>31.186102885721645</v>
      </c>
      <c r="AH26" s="16">
        <f>TRA_VEffInv!AV146</f>
        <v>30.825912297842805</v>
      </c>
      <c r="AI26" s="16">
        <f>TRA_VEffInv!AW146</f>
        <v>30.465765365599587</v>
      </c>
      <c r="AJ26" s="16">
        <f>TRA_VEffInv!AX146</f>
        <v>30.117734833809362</v>
      </c>
      <c r="AK26" s="16">
        <f>TRA_VEffInv!AY146</f>
        <v>29.769785749513375</v>
      </c>
      <c r="AL26" s="16">
        <f>TRA_VEffInv!AZ146</f>
        <v>29.433181369338676</v>
      </c>
    </row>
    <row r="27" spans="1:38">
      <c r="A27" t="s">
        <v>83</v>
      </c>
      <c r="B27" t="s">
        <v>84</v>
      </c>
      <c r="C27" s="25" t="s">
        <v>57</v>
      </c>
      <c r="D27" s="27" t="s">
        <v>38</v>
      </c>
      <c r="E27" s="29" t="s">
        <v>39</v>
      </c>
      <c r="F27" t="s">
        <v>5</v>
      </c>
      <c r="G27" s="16">
        <f>TRA_VEffInv!U145</f>
        <v>37.284350972839341</v>
      </c>
      <c r="H27" s="16">
        <f>TRA_VEffInv!V145</f>
        <v>37.082254433620442</v>
      </c>
      <c r="I27" s="16">
        <f>TRA_VEffInv!W145</f>
        <v>36.88293795307839</v>
      </c>
      <c r="J27" s="16">
        <f>TRA_VEffInv!X145</f>
        <v>36.643016048610271</v>
      </c>
      <c r="K27" s="16">
        <f>TRA_VEffInv!Y145</f>
        <v>36.429970360905166</v>
      </c>
      <c r="L27" s="16">
        <f>TRA_VEffInv!Z145</f>
        <v>36.215263387009436</v>
      </c>
      <c r="M27" s="16">
        <f>TRA_VEffInv!AA145</f>
        <v>36.022163130386524</v>
      </c>
      <c r="N27" s="16">
        <f>TRA_VEffInv!AB145</f>
        <v>35.793329507674855</v>
      </c>
      <c r="O27" s="16">
        <f>TRA_VEffInv!AC145</f>
        <v>35.587348374994505</v>
      </c>
      <c r="P27" s="16">
        <f>TRA_VEffInv!AD145</f>
        <v>35.368765077645051</v>
      </c>
      <c r="Q27" s="16">
        <f>TRA_VEffInv!AE145</f>
        <v>35.154916522439507</v>
      </c>
      <c r="R27" s="16">
        <f>TRA_VEffInv!AF145</f>
        <v>34.939349878874154</v>
      </c>
      <c r="S27" s="16">
        <f>TRA_VEffInv!AG145</f>
        <v>34.682449067428458</v>
      </c>
      <c r="T27" s="16">
        <f>TRA_VEffInv!AH145</f>
        <v>34.407607202603572</v>
      </c>
      <c r="U27" s="16">
        <f>TRA_VEffInv!AI145</f>
        <v>34.111424965418237</v>
      </c>
      <c r="V27" s="16">
        <f>TRA_VEffInv!AJ145</f>
        <v>33.794349207946134</v>
      </c>
      <c r="W27" s="16">
        <f>TRA_VEffInv!AK145</f>
        <v>33.45524661450137</v>
      </c>
      <c r="X27" s="16">
        <f>TRA_VEffInv!AL145</f>
        <v>33.098744243680869</v>
      </c>
      <c r="Y27" s="16">
        <f>TRA_VEffInv!AM145</f>
        <v>32.720819781503486</v>
      </c>
      <c r="Z27" s="16">
        <f>TRA_VEffInv!AN145</f>
        <v>32.328339629668626</v>
      </c>
      <c r="AA27" s="16">
        <f>TRA_VEffInv!AO145</f>
        <v>31.915285446631781</v>
      </c>
      <c r="AB27" s="16">
        <f>TRA_VEffInv!AP145</f>
        <v>31.49220421843388</v>
      </c>
      <c r="AC27" s="16">
        <f>TRA_VEffInv!AQ145</f>
        <v>31.093411220834419</v>
      </c>
      <c r="AD27" s="16">
        <f>TRA_VEffInv!AR145</f>
        <v>30.708355114814914</v>
      </c>
      <c r="AE27" s="16">
        <f>TRA_VEffInv!AS145</f>
        <v>30.324034221100053</v>
      </c>
      <c r="AF27" s="16">
        <f>TRA_VEffInv!AT145</f>
        <v>29.952498083516613</v>
      </c>
      <c r="AG27" s="16">
        <f>TRA_VEffInv!AU145</f>
        <v>29.581057148617074</v>
      </c>
      <c r="AH27" s="16">
        <f>TRA_VEffInv!AV145</f>
        <v>29.222635385183079</v>
      </c>
      <c r="AI27" s="16">
        <f>TRA_VEffInv!AW145</f>
        <v>28.866068967420141</v>
      </c>
      <c r="AJ27" s="16">
        <f>TRA_VEffInv!AX145</f>
        <v>28.523195326393449</v>
      </c>
      <c r="AK27" s="16">
        <f>TRA_VEffInv!AY145</f>
        <v>28.182308379355309</v>
      </c>
      <c r="AL27" s="16">
        <f>TRA_VEffInv!AZ145</f>
        <v>27.854581171993278</v>
      </c>
    </row>
    <row r="28" spans="1:38">
      <c r="A28" t="s">
        <v>83</v>
      </c>
      <c r="B28" t="s">
        <v>84</v>
      </c>
      <c r="C28" s="25" t="s">
        <v>57</v>
      </c>
      <c r="D28" s="27" t="s">
        <v>38</v>
      </c>
      <c r="E28" s="29" t="s">
        <v>40</v>
      </c>
      <c r="F28" t="s">
        <v>6</v>
      </c>
      <c r="G28" s="16">
        <f>TRA_VEffInv!U144</f>
        <v>35.020815206151944</v>
      </c>
      <c r="H28" s="16">
        <f>TRA_VEffInv!V144</f>
        <v>34.785080927224392</v>
      </c>
      <c r="I28" s="16">
        <f>TRA_VEffInv!W144</f>
        <v>34.509015610897031</v>
      </c>
      <c r="J28" s="16">
        <f>TRA_VEffInv!X144</f>
        <v>34.233299567864961</v>
      </c>
      <c r="K28" s="16">
        <f>TRA_VEffInv!Y144</f>
        <v>33.981716971083522</v>
      </c>
      <c r="L28" s="16">
        <f>TRA_VEffInv!Z144</f>
        <v>33.693838961211725</v>
      </c>
      <c r="M28" s="16">
        <f>TRA_VEffInv!AA144</f>
        <v>33.416748418952984</v>
      </c>
      <c r="N28" s="16">
        <f>TRA_VEffInv!AB144</f>
        <v>33.153647454477444</v>
      </c>
      <c r="O28" s="16">
        <f>TRA_VEffInv!AC144</f>
        <v>32.876416014064539</v>
      </c>
      <c r="P28" s="16">
        <f>TRA_VEffInv!AD144</f>
        <v>32.615192468682132</v>
      </c>
      <c r="Q28" s="16">
        <f>TRA_VEffInv!AE144</f>
        <v>32.36545707410405</v>
      </c>
      <c r="R28" s="16">
        <f>TRA_VEffInv!AF144</f>
        <v>32.125503323654364</v>
      </c>
      <c r="S28" s="16">
        <f>TRA_VEffInv!AG144</f>
        <v>31.841059644207217</v>
      </c>
      <c r="T28" s="16">
        <f>TRA_VEffInv!AH144</f>
        <v>31.532011667484621</v>
      </c>
      <c r="U28" s="16">
        <f>TRA_VEffInv!AI144</f>
        <v>31.195439095732048</v>
      </c>
      <c r="V28" s="16">
        <f>TRA_VEffInv!AJ144</f>
        <v>30.849169908636561</v>
      </c>
      <c r="W28" s="16">
        <f>TRA_VEffInv!AK144</f>
        <v>30.484022228063207</v>
      </c>
      <c r="X28" s="16">
        <f>TRA_VEffInv!AL144</f>
        <v>30.10311129021898</v>
      </c>
      <c r="Y28" s="16">
        <f>TRA_VEffInv!AM144</f>
        <v>29.708343239359689</v>
      </c>
      <c r="Z28" s="16">
        <f>TRA_VEffInv!AN144</f>
        <v>29.300759245490259</v>
      </c>
      <c r="AA28" s="16">
        <f>TRA_VEffInv!AO144</f>
        <v>28.885340035594272</v>
      </c>
      <c r="AB28" s="16">
        <f>TRA_VEffInv!AP144</f>
        <v>28.456762136426548</v>
      </c>
      <c r="AC28" s="16">
        <f>TRA_VEffInv!AQ144</f>
        <v>28.07044408762226</v>
      </c>
      <c r="AD28" s="16">
        <f>TRA_VEffInv!AR144</f>
        <v>27.700281308983197</v>
      </c>
      <c r="AE28" s="16">
        <f>TRA_VEffInv!AS144</f>
        <v>27.336778083087804</v>
      </c>
      <c r="AF28" s="16">
        <f>TRA_VEffInv!AT144</f>
        <v>26.985378910277909</v>
      </c>
      <c r="AG28" s="16">
        <f>TRA_VEffInv!AU144</f>
        <v>26.640913422602829</v>
      </c>
      <c r="AH28" s="16">
        <f>TRA_VEffInv!AV144</f>
        <v>26.304394412632412</v>
      </c>
      <c r="AI28" s="16">
        <f>TRA_VEffInv!AW144</f>
        <v>25.980518877862362</v>
      </c>
      <c r="AJ28" s="16">
        <f>TRA_VEffInv!AX144</f>
        <v>25.666232312827773</v>
      </c>
      <c r="AK28" s="16">
        <f>TRA_VEffInv!AY144</f>
        <v>25.360460825463505</v>
      </c>
      <c r="AL28" s="16">
        <f>TRA_VEffInv!AZ144</f>
        <v>25.063475858895476</v>
      </c>
    </row>
    <row r="29" spans="1:38" s="41" customFormat="1">
      <c r="A29" s="41" t="s">
        <v>83</v>
      </c>
      <c r="B29" s="41" t="s">
        <v>84</v>
      </c>
      <c r="C29" s="42" t="s">
        <v>57</v>
      </c>
      <c r="D29" s="43" t="s">
        <v>42</v>
      </c>
      <c r="E29" s="43" t="s">
        <v>42</v>
      </c>
      <c r="F29" s="41" t="s">
        <v>7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0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</row>
    <row r="30" spans="1:38" s="41" customFormat="1">
      <c r="A30" s="41" t="s">
        <v>83</v>
      </c>
      <c r="B30" s="41" t="s">
        <v>84</v>
      </c>
      <c r="C30" s="42" t="s">
        <v>57</v>
      </c>
      <c r="D30" s="43" t="s">
        <v>38</v>
      </c>
      <c r="E30" s="45" t="s">
        <v>49</v>
      </c>
      <c r="F30" s="41" t="s">
        <v>10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</row>
    <row r="31" spans="1:38">
      <c r="A31" t="s">
        <v>83</v>
      </c>
      <c r="B31" t="s">
        <v>84</v>
      </c>
      <c r="C31" s="25" t="s">
        <v>57</v>
      </c>
      <c r="D31" s="27" t="s">
        <v>47</v>
      </c>
      <c r="E31" s="27" t="s">
        <v>47</v>
      </c>
      <c r="F31" t="s">
        <v>11</v>
      </c>
      <c r="G31" s="28">
        <f>TRA_VEffInv!U158</f>
        <v>21.233456768061064</v>
      </c>
      <c r="H31" s="28">
        <f>TRA_VEffInv!V158</f>
        <v>21.094120760418878</v>
      </c>
      <c r="I31" s="28">
        <f>TRA_VEffInv!W158</f>
        <v>21.110601440523421</v>
      </c>
      <c r="J31" s="52">
        <f>I31</f>
        <v>21.110601440523421</v>
      </c>
      <c r="K31" s="52">
        <f t="shared" ref="K31:Q31" si="2">J31</f>
        <v>21.110601440523421</v>
      </c>
      <c r="L31" s="52">
        <f t="shared" si="2"/>
        <v>21.110601440523421</v>
      </c>
      <c r="M31" s="52">
        <f t="shared" si="2"/>
        <v>21.110601440523421</v>
      </c>
      <c r="N31" s="52">
        <f t="shared" si="2"/>
        <v>21.110601440523421</v>
      </c>
      <c r="O31" s="52">
        <f t="shared" si="2"/>
        <v>21.110601440523421</v>
      </c>
      <c r="P31" s="52">
        <f t="shared" si="2"/>
        <v>21.110601440523421</v>
      </c>
      <c r="Q31" s="52">
        <f t="shared" si="2"/>
        <v>21.110601440523421</v>
      </c>
      <c r="R31" s="28">
        <f>TRA_VEffInv!AF158</f>
        <v>19.789586839648329</v>
      </c>
      <c r="S31" s="28">
        <f>TRA_VEffInv!AG158</f>
        <v>19.637193001156955</v>
      </c>
      <c r="T31" s="28">
        <f>TRA_VEffInv!AH158</f>
        <v>19.481369650856866</v>
      </c>
      <c r="U31" s="28">
        <f>TRA_VEffInv!AI158</f>
        <v>19.319636518964529</v>
      </c>
      <c r="V31" s="28">
        <f>TRA_VEffInv!AJ158</f>
        <v>19.149234672751774</v>
      </c>
      <c r="W31" s="28">
        <f>TRA_VEffInv!AK158</f>
        <v>18.970678152551386</v>
      </c>
      <c r="X31" s="28">
        <f>TRA_VEffInv!AL158</f>
        <v>18.784857766994786</v>
      </c>
      <c r="Y31" s="28">
        <f>TRA_VEffInv!AM158</f>
        <v>18.592311460100209</v>
      </c>
      <c r="Z31" s="28">
        <f>TRA_VEffInv!AN158</f>
        <v>18.394972831158494</v>
      </c>
      <c r="AA31" s="28">
        <f>TRA_VEffInv!AO158</f>
        <v>18.191297598331651</v>
      </c>
      <c r="AB31" s="28">
        <f>TRA_VEffInv!AP158</f>
        <v>17.983615511752738</v>
      </c>
      <c r="AC31" s="28">
        <f>TRA_VEffInv!AQ158</f>
        <v>17.789745588582928</v>
      </c>
      <c r="AD31" s="28">
        <f>TRA_VEffInv!AR158</f>
        <v>17.601793724400732</v>
      </c>
      <c r="AE31" s="28">
        <f>TRA_VEffInv!AS158</f>
        <v>17.417613636858093</v>
      </c>
      <c r="AF31" s="28">
        <f>TRA_VEffInv!AT158</f>
        <v>17.238402684498137</v>
      </c>
      <c r="AG31" s="28">
        <f>TRA_VEffInv!AU158</f>
        <v>17.060938562116625</v>
      </c>
      <c r="AH31" s="28">
        <f>TRA_VEffInv!AV158</f>
        <v>16.89034516497702</v>
      </c>
      <c r="AI31" s="28">
        <f>TRA_VEffInv!AW158</f>
        <v>16.722518308852649</v>
      </c>
      <c r="AJ31" s="28">
        <f>TRA_VEffInv!AX158</f>
        <v>16.558373776899199</v>
      </c>
      <c r="AK31" s="28">
        <f>TRA_VEffInv!AY158</f>
        <v>16.397796558033512</v>
      </c>
      <c r="AL31" s="28">
        <f>TRA_VEffInv!AZ158</f>
        <v>16.242359443171654</v>
      </c>
    </row>
    <row r="32" spans="1:38">
      <c r="A32" t="s">
        <v>85</v>
      </c>
      <c r="B32" t="s">
        <v>78</v>
      </c>
      <c r="C32" s="23" t="s">
        <v>16</v>
      </c>
      <c r="D32" s="33" t="s">
        <v>27</v>
      </c>
      <c r="E32" s="15" t="s">
        <v>64</v>
      </c>
      <c r="F32" t="s">
        <v>6</v>
      </c>
      <c r="G32" s="16">
        <f>TRA_VEffInv!U200</f>
        <v>427.76258483988875</v>
      </c>
      <c r="H32" s="16">
        <f>TRA_VEffInv!V200</f>
        <v>420.8427440883442</v>
      </c>
      <c r="I32" s="16">
        <f>TRA_VEffInv!W200</f>
        <v>420.31194756886725</v>
      </c>
      <c r="J32" s="16">
        <f>TRA_VEffInv!X200</f>
        <v>406.22726373554616</v>
      </c>
      <c r="K32" s="16">
        <f>TRA_VEffInv!Y200</f>
        <v>406.2408828888652</v>
      </c>
      <c r="L32" s="16">
        <f>TRA_VEffInv!Z200</f>
        <v>392.50833663880428</v>
      </c>
      <c r="M32" s="16">
        <f>TRA_VEffInv!AA200</f>
        <v>394.12884272958155</v>
      </c>
      <c r="N32" s="16">
        <f>TRA_VEffInv!AB200</f>
        <v>384.89906977720244</v>
      </c>
      <c r="O32" s="16">
        <f>TRA_VEffInv!AC200</f>
        <v>384.68267701954454</v>
      </c>
      <c r="P32" s="16">
        <f>TRA_VEffInv!AD200</f>
        <v>374.18485166945345</v>
      </c>
      <c r="Q32" s="16">
        <f>TRA_VEffInv!AE200</f>
        <v>384.84636445451383</v>
      </c>
      <c r="R32" s="16">
        <f>TRA_VEffInv!AF200</f>
        <v>372.29351224570468</v>
      </c>
      <c r="S32" s="16">
        <f>TRA_VEffInv!AG200</f>
        <v>375.82537984471958</v>
      </c>
      <c r="T32" s="16">
        <f>TRA_VEffInv!AH200</f>
        <v>373.42071461708383</v>
      </c>
      <c r="U32" s="16">
        <f>TRA_VEffInv!AI200</f>
        <v>364.49398198578774</v>
      </c>
      <c r="V32" s="16">
        <f>TRA_VEffInv!AJ200</f>
        <v>368.66272047184691</v>
      </c>
      <c r="W32" s="16">
        <f>TRA_VEffInv!AK200</f>
        <v>365.91522240404299</v>
      </c>
      <c r="X32" s="16">
        <f>TRA_VEffInv!AL200</f>
        <v>372.19130713979899</v>
      </c>
      <c r="Y32" s="16">
        <f>TRA_VEffInv!AM200</f>
        <v>359.17665681659736</v>
      </c>
      <c r="Z32" s="16">
        <f>TRA_VEffInv!AN200</f>
        <v>353.20482029264122</v>
      </c>
      <c r="AA32" s="16">
        <f>TRA_VEffInv!AO200</f>
        <v>355.89957212612148</v>
      </c>
      <c r="AB32" s="16">
        <f>TRA_VEffInv!AP200</f>
        <v>349.68042729557675</v>
      </c>
      <c r="AC32" s="16">
        <f>TRA_VEffInv!AQ200</f>
        <v>342.19548361652966</v>
      </c>
      <c r="AD32" s="16">
        <f>TRA_VEffInv!AR200</f>
        <v>340.22114506720703</v>
      </c>
      <c r="AE32" s="16">
        <f>TRA_VEffInv!AS200</f>
        <v>333.98704674132176</v>
      </c>
      <c r="AF32" s="16">
        <f>TRA_VEffInv!AT200</f>
        <v>334.0708633760953</v>
      </c>
      <c r="AG32" s="16">
        <f>TRA_VEffInv!AU200</f>
        <v>334.26382656254236</v>
      </c>
      <c r="AH32" s="16">
        <f>TRA_VEffInv!AV200</f>
        <v>331.14092436693551</v>
      </c>
      <c r="AI32" s="16">
        <f>TRA_VEffInv!AW200</f>
        <v>327.07757320082948</v>
      </c>
      <c r="AJ32" s="16">
        <f>TRA_VEffInv!AX200</f>
        <v>325.06769702628827</v>
      </c>
      <c r="AK32" s="16">
        <f>TRA_VEffInv!AY200</f>
        <v>317.16331643473973</v>
      </c>
      <c r="AL32" s="16">
        <f>TRA_VEffInv!AZ200</f>
        <v>317.9155743530394</v>
      </c>
    </row>
    <row r="33" spans="1:38">
      <c r="A33" t="s">
        <v>85</v>
      </c>
      <c r="B33" t="s">
        <v>84</v>
      </c>
      <c r="C33" s="23" t="s">
        <v>29</v>
      </c>
      <c r="D33" s="33" t="s">
        <v>33</v>
      </c>
      <c r="E33" s="15" t="s">
        <v>64</v>
      </c>
      <c r="F33" t="s">
        <v>6</v>
      </c>
      <c r="G33" s="16">
        <f>TRA_VEffInv!U211</f>
        <v>499.25448050663107</v>
      </c>
      <c r="H33" s="16">
        <f>TRA_VEffInv!V211</f>
        <v>547.4351487282853</v>
      </c>
      <c r="I33" s="16">
        <f>TRA_VEffInv!W211</f>
        <v>497.06334374406981</v>
      </c>
      <c r="J33" s="16">
        <f>TRA_VEffInv!X211</f>
        <v>537.68533662657785</v>
      </c>
      <c r="K33" s="16">
        <f>TRA_VEffInv!Y211</f>
        <v>463.05075256697222</v>
      </c>
      <c r="L33" s="16">
        <f>TRA_VEffInv!Z211</f>
        <v>521.39601456074172</v>
      </c>
      <c r="M33" s="16">
        <f>TRA_VEffInv!AA211</f>
        <v>477.72952003132735</v>
      </c>
      <c r="N33" s="16">
        <f>TRA_VEffInv!AB211</f>
        <v>466.17836273165079</v>
      </c>
      <c r="O33" s="16">
        <f>TRA_VEffInv!AC211</f>
        <v>518.71603518794529</v>
      </c>
      <c r="P33" s="16">
        <f>TRA_VEffInv!AD211</f>
        <v>487.86939091213935</v>
      </c>
      <c r="Q33" s="16">
        <f>TRA_VEffInv!AE211</f>
        <v>470.20739272293383</v>
      </c>
      <c r="R33" s="16">
        <f>TRA_VEffInv!AF211</f>
        <v>464.39983453823447</v>
      </c>
      <c r="S33" s="16">
        <f>TRA_VEffInv!AG211</f>
        <v>505.85672573157865</v>
      </c>
      <c r="T33" s="16">
        <f>TRA_VEffInv!AH211</f>
        <v>453.01829164429728</v>
      </c>
      <c r="U33" s="16">
        <f>TRA_VEffInv!AI211</f>
        <v>482.9750456613009</v>
      </c>
      <c r="V33" s="16">
        <f>TRA_VEffInv!AJ211</f>
        <v>460.23576024601471</v>
      </c>
      <c r="W33" s="16">
        <f>TRA_VEffInv!AK211</f>
        <v>442.301798254765</v>
      </c>
      <c r="X33" s="16">
        <f>TRA_VEffInv!AL211</f>
        <v>462.56900811621034</v>
      </c>
      <c r="Y33" s="16">
        <f>TRA_VEffInv!AM211</f>
        <v>430.68938274249592</v>
      </c>
      <c r="Z33" s="16">
        <f>TRA_VEffInv!AN211</f>
        <v>419.56400384250009</v>
      </c>
      <c r="AA33" s="16">
        <f>TRA_VEffInv!AO211</f>
        <v>424.77821418675069</v>
      </c>
      <c r="AB33" s="16">
        <f>TRA_VEffInv!AP211</f>
        <v>431.14758036418584</v>
      </c>
      <c r="AC33" s="16">
        <f>TRA_VEffInv!AQ211</f>
        <v>427.94585449604665</v>
      </c>
      <c r="AD33" s="16">
        <f>TRA_VEffInv!AR211</f>
        <v>424.94704916970761</v>
      </c>
      <c r="AE33" s="16">
        <f>TRA_VEffInv!AS211</f>
        <v>414.69533582901704</v>
      </c>
      <c r="AF33" s="16">
        <f>TRA_VEffInv!AT211</f>
        <v>419.57399886803262</v>
      </c>
      <c r="AG33" s="16">
        <f>TRA_VEffInv!AU211</f>
        <v>407.53461978497495</v>
      </c>
      <c r="AH33" s="16">
        <f>TRA_VEffInv!AV211</f>
        <v>417.89748409361198</v>
      </c>
      <c r="AI33" s="16">
        <f>TRA_VEffInv!AW211</f>
        <v>395.03325107023448</v>
      </c>
      <c r="AJ33" s="16">
        <f>TRA_VEffInv!AX211</f>
        <v>407.04313692770893</v>
      </c>
      <c r="AK33" s="16">
        <f>TRA_VEffInv!AY211</f>
        <v>376.0120767308461</v>
      </c>
      <c r="AL33" s="16">
        <f>TRA_VEffInv!AZ211</f>
        <v>384.1158884393862</v>
      </c>
    </row>
    <row r="34" spans="1:38">
      <c r="A34" t="s">
        <v>9</v>
      </c>
      <c r="B34" t="s">
        <v>78</v>
      </c>
      <c r="C34" s="23" t="s">
        <v>16</v>
      </c>
      <c r="D34" s="33" t="s">
        <v>61</v>
      </c>
      <c r="E34" s="15" t="s">
        <v>40</v>
      </c>
      <c r="F34" t="s">
        <v>6</v>
      </c>
      <c r="G34" s="16">
        <f>TRA_VEffInv!U184</f>
        <v>159.87151802033478</v>
      </c>
      <c r="H34" s="16">
        <f>TRA_VEffInv!V184</f>
        <v>159.51038095082808</v>
      </c>
      <c r="I34" s="16">
        <f>TRA_VEffInv!W184</f>
        <v>158.37174645214</v>
      </c>
      <c r="J34" s="16">
        <f>TRA_VEffInv!X184</f>
        <v>158.21205969042163</v>
      </c>
      <c r="K34" s="16">
        <f>TRA_VEffInv!Y184</f>
        <v>156.58343579181505</v>
      </c>
      <c r="L34" s="16">
        <f>TRA_VEffInv!Z184</f>
        <v>155.83837032008691</v>
      </c>
      <c r="M34" s="16">
        <f>TRA_VEffInv!AA184</f>
        <v>155.39257786489659</v>
      </c>
      <c r="N34" s="16">
        <f>TRA_VEffInv!AB184</f>
        <v>154.7381621084528</v>
      </c>
      <c r="O34" s="16">
        <f>TRA_VEffInv!AC184</f>
        <v>153.91231697260542</v>
      </c>
      <c r="P34" s="16">
        <f>TRA_VEffInv!AD184</f>
        <v>154.40878322739749</v>
      </c>
      <c r="Q34" s="16">
        <f>TRA_VEffInv!AE184</f>
        <v>152.98829468265848</v>
      </c>
      <c r="R34" s="16">
        <f>TRA_VEffInv!AF184</f>
        <v>151.64550164588974</v>
      </c>
      <c r="S34" s="16">
        <f>TRA_VEffInv!AG184</f>
        <v>150.42048896889986</v>
      </c>
      <c r="T34" s="16">
        <f>TRA_VEffInv!AH184</f>
        <v>153.04399863354797</v>
      </c>
      <c r="U34" s="16">
        <f>TRA_VEffInv!AI184</f>
        <v>150.51310606958276</v>
      </c>
      <c r="V34" s="16">
        <f>TRA_VEffInv!AJ184</f>
        <v>148.75761475103462</v>
      </c>
      <c r="W34" s="16">
        <f>TRA_VEffInv!AK184</f>
        <v>147.18767904296209</v>
      </c>
      <c r="X34" s="16">
        <f>TRA_VEffInv!AL184</f>
        <v>145.40152885764039</v>
      </c>
      <c r="Y34" s="16">
        <f>TRA_VEffInv!AM184</f>
        <v>143.81943740641026</v>
      </c>
      <c r="Z34" s="16">
        <f>TRA_VEffInv!AN184</f>
        <v>143.0694519446902</v>
      </c>
      <c r="AA34" s="16">
        <f>TRA_VEffInv!AO184</f>
        <v>142.27110960558642</v>
      </c>
      <c r="AB34" s="16">
        <f>TRA_VEffInv!AP184</f>
        <v>140.91693548942558</v>
      </c>
      <c r="AC34" s="16">
        <f>TRA_VEffInv!AQ184</f>
        <v>138.66760529064865</v>
      </c>
      <c r="AD34" s="16">
        <f>TRA_VEffInv!AR184</f>
        <v>137.72264781206238</v>
      </c>
      <c r="AE34" s="16">
        <f>TRA_VEffInv!AS184</f>
        <v>135.4931401266127</v>
      </c>
      <c r="AF34" s="16">
        <f>TRA_VEffInv!AT184</f>
        <v>135.27819115649362</v>
      </c>
      <c r="AG34" s="16">
        <f>TRA_VEffInv!AU184</f>
        <v>134.25833109537308</v>
      </c>
      <c r="AH34" s="16">
        <f>TRA_VEffInv!AV184</f>
        <v>132.85134933772852</v>
      </c>
      <c r="AI34" s="16">
        <f>TRA_VEffInv!AW184</f>
        <v>129.89313568470254</v>
      </c>
      <c r="AJ34" s="16">
        <f>TRA_VEffInv!AX184</f>
        <v>129.50607906698778</v>
      </c>
      <c r="AK34" s="16">
        <f>TRA_VEffInv!AY184</f>
        <v>128.46418192215523</v>
      </c>
      <c r="AL34" s="16">
        <f>TRA_VEffInv!AZ184</f>
        <v>127.54105521024586</v>
      </c>
    </row>
    <row r="35" spans="1:38">
      <c r="A35" t="s">
        <v>9</v>
      </c>
      <c r="B35" t="s">
        <v>78</v>
      </c>
      <c r="C35" s="23" t="s">
        <v>16</v>
      </c>
      <c r="D35" s="33" t="s">
        <v>61</v>
      </c>
      <c r="E35" s="15" t="s">
        <v>62</v>
      </c>
      <c r="F35" t="s">
        <v>3</v>
      </c>
      <c r="G35" s="16">
        <f>TRA_VEffInv!U185</f>
        <v>124.44704975436514</v>
      </c>
      <c r="H35" s="16">
        <f>TRA_VEffInv!V185</f>
        <v>124.41159356708764</v>
      </c>
      <c r="I35" s="16">
        <f>TRA_VEffInv!W185</f>
        <v>124.27229895395098</v>
      </c>
      <c r="J35" s="16">
        <f>TRA_VEffInv!X185</f>
        <v>124.2400923759629</v>
      </c>
      <c r="K35" s="16">
        <f>TRA_VEffInv!Y185</f>
        <v>123.04267377273018</v>
      </c>
      <c r="L35" s="16">
        <f>TRA_VEffInv!Z185</f>
        <v>122.44395506831691</v>
      </c>
      <c r="M35" s="16">
        <f>TRA_VEffInv!AA185</f>
        <v>121.98129221555374</v>
      </c>
      <c r="N35" s="16">
        <f>TRA_VEffInv!AB185</f>
        <v>121.48246196575388</v>
      </c>
      <c r="O35" s="16">
        <f>TRA_VEffInv!AC185</f>
        <v>121.75881897362483</v>
      </c>
      <c r="P35" s="16">
        <f>TRA_VEffInv!AD185</f>
        <v>121.51733443219888</v>
      </c>
      <c r="Q35" s="16">
        <f>TRA_VEffInv!AE185</f>
        <v>120.15288871936714</v>
      </c>
      <c r="R35" s="16">
        <f>TRA_VEffInv!AF185</f>
        <v>119.17144699321209</v>
      </c>
      <c r="S35" s="16">
        <f>TRA_VEffInv!AG185</f>
        <v>117.33843108844592</v>
      </c>
      <c r="T35" s="16">
        <f>TRA_VEffInv!AH185</f>
        <v>119.13549520516499</v>
      </c>
      <c r="U35" s="16">
        <f>TRA_VEffInv!AI185</f>
        <v>117.91576733842369</v>
      </c>
      <c r="V35" s="16">
        <f>TRA_VEffInv!AJ185</f>
        <v>115.59918888838114</v>
      </c>
      <c r="W35" s="16">
        <f>TRA_VEffInv!AK185</f>
        <v>114.43608506781771</v>
      </c>
      <c r="X35" s="16">
        <f>TRA_VEffInv!AL185</f>
        <v>113.56257517933665</v>
      </c>
      <c r="Y35" s="16">
        <f>TRA_VEffInv!AM185</f>
        <v>112.81004180241946</v>
      </c>
      <c r="Z35" s="16">
        <f>TRA_VEffInv!AN185</f>
        <v>111.67982911026434</v>
      </c>
      <c r="AA35" s="16">
        <f>TRA_VEffInv!AO185</f>
        <v>110.82246886108312</v>
      </c>
      <c r="AB35" s="16">
        <f>TRA_VEffInv!AP185</f>
        <v>109.32457807713551</v>
      </c>
      <c r="AC35" s="16">
        <f>TRA_VEffInv!AQ185</f>
        <v>107.85888570021648</v>
      </c>
      <c r="AD35" s="16">
        <f>TRA_VEffInv!AR185</f>
        <v>106.96373383458861</v>
      </c>
      <c r="AE35" s="16">
        <f>TRA_VEffInv!AS185</f>
        <v>105.74480250671374</v>
      </c>
      <c r="AF35" s="16">
        <f>TRA_VEffInv!AT185</f>
        <v>105.50703785385031</v>
      </c>
      <c r="AG35" s="16">
        <f>TRA_VEffInv!AU185</f>
        <v>104.73361917620819</v>
      </c>
      <c r="AH35" s="16">
        <f>TRA_VEffInv!AV185</f>
        <v>103.32680576191662</v>
      </c>
      <c r="AI35" s="16">
        <f>TRA_VEffInv!AW185</f>
        <v>101.52117453746571</v>
      </c>
      <c r="AJ35" s="16">
        <f>TRA_VEffInv!AX185</f>
        <v>100.44334506674166</v>
      </c>
      <c r="AK35" s="16">
        <f>TRA_VEffInv!AY185</f>
        <v>99.855633642951489</v>
      </c>
      <c r="AL35" s="16">
        <f>TRA_VEffInv!AZ185</f>
        <v>99.082613950974974</v>
      </c>
    </row>
    <row r="36" spans="1:38">
      <c r="A36" t="s">
        <v>9</v>
      </c>
      <c r="B36" t="s">
        <v>84</v>
      </c>
      <c r="C36" s="23" t="s">
        <v>29</v>
      </c>
      <c r="D36" s="23" t="s">
        <v>29</v>
      </c>
      <c r="E36" s="34" t="s">
        <v>40</v>
      </c>
      <c r="F36" t="s">
        <v>6</v>
      </c>
      <c r="G36" s="16">
        <f>TRA_VEffInv!U189</f>
        <v>399.71808553213413</v>
      </c>
      <c r="H36" s="16">
        <f>TRA_VEffInv!V189</f>
        <v>395.07092093343192</v>
      </c>
      <c r="I36" s="16">
        <f>TRA_VEffInv!W189</f>
        <v>389.71147379802613</v>
      </c>
      <c r="J36" s="16">
        <f>TRA_VEffInv!X189</f>
        <v>385.59876703334294</v>
      </c>
      <c r="K36" s="16">
        <f>TRA_VEffInv!Y189</f>
        <v>380.93197119971165</v>
      </c>
      <c r="L36" s="16">
        <f>TRA_VEffInv!Z189</f>
        <v>377.78863080384281</v>
      </c>
      <c r="M36" s="16">
        <f>TRA_VEffInv!AA189</f>
        <v>376.02387873326444</v>
      </c>
      <c r="N36" s="16">
        <f>TRA_VEffInv!AB189</f>
        <v>372.44039829263244</v>
      </c>
      <c r="O36" s="16">
        <f>TRA_VEffInv!AC189</f>
        <v>370.79573810449966</v>
      </c>
      <c r="P36" s="16">
        <f>TRA_VEffInv!AD189</f>
        <v>368.08807800194421</v>
      </c>
      <c r="Q36" s="16">
        <f>TRA_VEffInv!AE189</f>
        <v>366.55937471310682</v>
      </c>
      <c r="R36" s="16">
        <f>TRA_VEffInv!AF189</f>
        <v>365.66601419550528</v>
      </c>
      <c r="S36" s="16">
        <f>TRA_VEffInv!AG189</f>
        <v>363.1779642466837</v>
      </c>
      <c r="T36" s="16">
        <f>TRA_VEffInv!AH189</f>
        <v>359.43645024705404</v>
      </c>
      <c r="U36" s="16">
        <f>TRA_VEffInv!AI189</f>
        <v>357.35930865530662</v>
      </c>
      <c r="V36" s="16">
        <f>TRA_VEffInv!AJ189</f>
        <v>354.95813106799847</v>
      </c>
      <c r="W36" s="16">
        <f>TRA_VEffInv!AK189</f>
        <v>360.67713052664703</v>
      </c>
      <c r="X36" s="16">
        <f>TRA_VEffInv!AL189</f>
        <v>349.5171685589541</v>
      </c>
      <c r="Y36" s="16">
        <f>TRA_VEffInv!AM189</f>
        <v>348.15851952688558</v>
      </c>
      <c r="Z36" s="16">
        <f>TRA_VEffInv!AN189</f>
        <v>342.50593488974874</v>
      </c>
      <c r="AA36" s="16">
        <f>TRA_VEffInv!AO189</f>
        <v>341.52517538271337</v>
      </c>
      <c r="AB36" s="16">
        <f>TRA_VEffInv!AP189</f>
        <v>339.69053725784414</v>
      </c>
      <c r="AC36" s="16">
        <f>TRA_VEffInv!AQ189</f>
        <v>343.67039535469451</v>
      </c>
      <c r="AD36" s="16">
        <f>TRA_VEffInv!AR189</f>
        <v>329.5860573747068</v>
      </c>
      <c r="AE36" s="16">
        <f>TRA_VEffInv!AS189</f>
        <v>330.21054273846613</v>
      </c>
      <c r="AF36" s="16">
        <f>TRA_VEffInv!AT189</f>
        <v>324.92235587569382</v>
      </c>
      <c r="AG36" s="16">
        <f>TRA_VEffInv!AU189</f>
        <v>323.73225592324104</v>
      </c>
      <c r="AH36" s="16">
        <f>TRA_VEffInv!AV189</f>
        <v>318.21374181990967</v>
      </c>
      <c r="AI36" s="16">
        <f>TRA_VEffInv!AW189</f>
        <v>319.39320282163675</v>
      </c>
      <c r="AJ36" s="16">
        <f>TRA_VEffInv!AX189</f>
        <v>316.56550210904044</v>
      </c>
      <c r="AK36" s="16">
        <f>TRA_VEffInv!AY189</f>
        <v>314.51399668303435</v>
      </c>
      <c r="AL36" s="16">
        <f>TRA_VEffInv!AZ189</f>
        <v>314.17487671377489</v>
      </c>
    </row>
    <row r="37" spans="1:38">
      <c r="A37" t="s">
        <v>9</v>
      </c>
      <c r="B37" t="s">
        <v>84</v>
      </c>
      <c r="C37" s="23" t="s">
        <v>29</v>
      </c>
      <c r="D37" s="23" t="s">
        <v>29</v>
      </c>
      <c r="E37" s="35" t="s">
        <v>62</v>
      </c>
      <c r="F37" t="s">
        <v>3</v>
      </c>
      <c r="G37" s="18">
        <f>TRA_VEffInv!U190</f>
        <v>162.96498405951155</v>
      </c>
      <c r="H37" s="18">
        <f>TRA_VEffInv!V190</f>
        <v>160.95822687483218</v>
      </c>
      <c r="I37" s="18">
        <f>TRA_VEffInv!W190</f>
        <v>159.96408935200415</v>
      </c>
      <c r="J37" s="18">
        <f>TRA_VEffInv!X190</f>
        <v>158.30240782848125</v>
      </c>
      <c r="K37" s="18">
        <f>TRA_VEffInv!Y190</f>
        <v>156.05087045887288</v>
      </c>
      <c r="L37" s="18">
        <f>TRA_VEffInv!Z190</f>
        <v>155.25394183393664</v>
      </c>
      <c r="M37" s="18">
        <f>TRA_VEffInv!AA190</f>
        <v>153.82261742283708</v>
      </c>
      <c r="N37" s="18">
        <f>TRA_VEffInv!AB190</f>
        <v>153.56787406602444</v>
      </c>
      <c r="O37" s="18">
        <f>TRA_VEffInv!AC190</f>
        <v>152.76692834303154</v>
      </c>
      <c r="P37" s="18">
        <f>TRA_VEffInv!AD190</f>
        <v>151.73578710275956</v>
      </c>
      <c r="Q37" s="18">
        <f>TRA_VEffInv!AE190</f>
        <v>150.97544579729842</v>
      </c>
      <c r="R37" s="18">
        <f>TRA_VEffInv!AF190</f>
        <v>150.31089427930192</v>
      </c>
      <c r="S37" s="18">
        <f>TRA_VEffInv!AG190</f>
        <v>150.75138467907567</v>
      </c>
      <c r="T37" s="18">
        <f>TRA_VEffInv!AH190</f>
        <v>148.22813522621891</v>
      </c>
      <c r="U37" s="18">
        <f>TRA_VEffInv!AI190</f>
        <v>146.95382868035284</v>
      </c>
      <c r="V37" s="18">
        <f>TRA_VEffInv!AJ190</f>
        <v>146.63913914170615</v>
      </c>
      <c r="W37" s="18">
        <f>TRA_VEffInv!AK190</f>
        <v>144.69190628464818</v>
      </c>
      <c r="X37" s="18">
        <f>TRA_VEffInv!AL190</f>
        <v>143.52145366196194</v>
      </c>
      <c r="Y37" s="18">
        <f>TRA_VEffInv!AM190</f>
        <v>143.91510173673529</v>
      </c>
      <c r="Z37" s="18">
        <f>TRA_VEffInv!AN190</f>
        <v>141.52550175254751</v>
      </c>
      <c r="AA37" s="18">
        <f>TRA_VEffInv!AO190</f>
        <v>141.24492162273702</v>
      </c>
      <c r="AB37" s="18">
        <f>TRA_VEffInv!AP190</f>
        <v>139.1034723323848</v>
      </c>
      <c r="AC37" s="18">
        <f>TRA_VEffInv!AQ190</f>
        <v>137.78359153346483</v>
      </c>
      <c r="AD37" s="18">
        <f>TRA_VEffInv!AR190</f>
        <v>136.12445588095304</v>
      </c>
      <c r="AE37" s="18">
        <f>TRA_VEffInv!AS190</f>
        <v>135.6403998862132</v>
      </c>
      <c r="AF37" s="18">
        <f>TRA_VEffInv!AT190</f>
        <v>135.14609870193118</v>
      </c>
      <c r="AG37" s="18">
        <f>TRA_VEffInv!AU190</f>
        <v>133.67717815185523</v>
      </c>
      <c r="AH37" s="18">
        <f>TRA_VEffInv!AV190</f>
        <v>131.94568317945939</v>
      </c>
      <c r="AI37" s="18">
        <f>TRA_VEffInv!AW190</f>
        <v>131.39363122223838</v>
      </c>
      <c r="AJ37" s="18">
        <f>TRA_VEffInv!AX190</f>
        <v>130.12227685548697</v>
      </c>
      <c r="AK37" s="18">
        <f>TRA_VEffInv!AY190</f>
        <v>129.29038553801169</v>
      </c>
      <c r="AL37" s="18">
        <f>TRA_VEffInv!AZ190</f>
        <v>127.80752379618116</v>
      </c>
    </row>
    <row r="38" spans="1:38">
      <c r="A38" t="s">
        <v>86</v>
      </c>
      <c r="B38" t="s">
        <v>84</v>
      </c>
      <c r="C38" s="23" t="s">
        <v>29</v>
      </c>
      <c r="D38" s="37" t="s">
        <v>36</v>
      </c>
      <c r="E38" s="37" t="s">
        <v>36</v>
      </c>
      <c r="F38" t="s">
        <v>6</v>
      </c>
      <c r="G38" s="28">
        <f>TRA_VEffInv!U229</f>
        <v>620.9392679443589</v>
      </c>
      <c r="H38" s="28">
        <f>TRA_VEffInv!V229</f>
        <v>630.15937976841064</v>
      </c>
      <c r="I38" s="28">
        <f>TRA_VEffInv!W229</f>
        <v>622.22300684359675</v>
      </c>
      <c r="J38" s="28">
        <f>TRA_VEffInv!X229</f>
        <v>621.00601776206213</v>
      </c>
      <c r="K38" s="28">
        <f>TRA_VEffInv!Y229</f>
        <v>604.92383332768463</v>
      </c>
      <c r="L38" s="28">
        <f>TRA_VEffInv!Z229</f>
        <v>604.8705442330845</v>
      </c>
      <c r="M38" s="28">
        <f>TRA_VEffInv!AA229</f>
        <v>606.82635994760733</v>
      </c>
      <c r="N38" s="28">
        <f>TRA_VEffInv!AB229</f>
        <v>596.26084964668837</v>
      </c>
      <c r="O38" s="28">
        <f>TRA_VEffInv!AC229</f>
        <v>602.21026090794987</v>
      </c>
      <c r="P38" s="28">
        <f>TRA_VEffInv!AD229</f>
        <v>601.54168338740237</v>
      </c>
      <c r="Q38" s="28">
        <f>TRA_VEffInv!AE229</f>
        <v>592.66239326718903</v>
      </c>
      <c r="R38" s="28">
        <f>TRA_VEffInv!AF229</f>
        <v>592.72016637554896</v>
      </c>
      <c r="S38" s="28">
        <f>TRA_VEffInv!AG229</f>
        <v>601.75811014501278</v>
      </c>
      <c r="T38" s="28">
        <f>TRA_VEffInv!AH229</f>
        <v>603.38878647817603</v>
      </c>
      <c r="U38" s="28">
        <f>TRA_VEffInv!AI229</f>
        <v>583.95122363521807</v>
      </c>
      <c r="V38" s="28">
        <f>TRA_VEffInv!AJ229</f>
        <v>600.43067491036436</v>
      </c>
      <c r="W38" s="28">
        <f>TRA_VEffInv!AK229</f>
        <v>582.81019786586523</v>
      </c>
      <c r="X38" s="28">
        <f>TRA_VEffInv!AL229</f>
        <v>583.78458807348829</v>
      </c>
      <c r="Y38" s="28">
        <f>TRA_VEffInv!AM229</f>
        <v>586.32987109342196</v>
      </c>
      <c r="Z38" s="28">
        <f>TRA_VEffInv!AN229</f>
        <v>572.84648895275166</v>
      </c>
      <c r="AA38" s="28">
        <f>TRA_VEffInv!AO229</f>
        <v>572.29641380219311</v>
      </c>
      <c r="AB38" s="28">
        <f>TRA_VEffInv!AP229</f>
        <v>579.3809466445116</v>
      </c>
      <c r="AC38" s="28">
        <f>TRA_VEffInv!AQ229</f>
        <v>576.98508762112101</v>
      </c>
      <c r="AD38" s="28">
        <f>TRA_VEffInv!AR229</f>
        <v>560.16739676070722</v>
      </c>
      <c r="AE38" s="28">
        <f>TRA_VEffInv!AS229</f>
        <v>583.84683769334413</v>
      </c>
      <c r="AF38" s="28">
        <f>TRA_VEffInv!AT229</f>
        <v>578.26612663383412</v>
      </c>
      <c r="AG38" s="28">
        <f>TRA_VEffInv!AU229</f>
        <v>557.23011801707696</v>
      </c>
      <c r="AH38" s="28">
        <f>TRA_VEffInv!AV229</f>
        <v>569.26046813230471</v>
      </c>
      <c r="AI38" s="28">
        <f>TRA_VEffInv!AW229</f>
        <v>576.81956223439897</v>
      </c>
      <c r="AJ38" s="28">
        <f>TRA_VEffInv!AX229</f>
        <v>560.84783772890216</v>
      </c>
      <c r="AK38" s="28">
        <f>TRA_VEffInv!AY229</f>
        <v>568.04074281223086</v>
      </c>
      <c r="AL38" s="28">
        <f>TRA_VEffInv!AZ229</f>
        <v>548.6421963903631</v>
      </c>
    </row>
    <row r="40" spans="1:38">
      <c r="A40" s="53" t="s">
        <v>105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</row>
    <row r="41" spans="1:38">
      <c r="A41" s="1" t="s">
        <v>98</v>
      </c>
      <c r="B41" s="1" t="s">
        <v>99</v>
      </c>
      <c r="C41" s="1" t="s">
        <v>79</v>
      </c>
      <c r="D41" s="1" t="s">
        <v>82</v>
      </c>
      <c r="E41" s="1" t="s">
        <v>80</v>
      </c>
      <c r="F41" s="1" t="s">
        <v>13</v>
      </c>
      <c r="G41">
        <v>2019</v>
      </c>
      <c r="H41">
        <v>2020</v>
      </c>
      <c r="I41">
        <v>2021</v>
      </c>
      <c r="J41">
        <v>2022</v>
      </c>
      <c r="K41">
        <v>2023</v>
      </c>
      <c r="L41">
        <v>2024</v>
      </c>
      <c r="M41">
        <v>2025</v>
      </c>
      <c r="N41">
        <v>2026</v>
      </c>
      <c r="O41">
        <v>2027</v>
      </c>
      <c r="P41">
        <v>2028</v>
      </c>
      <c r="Q41">
        <v>2029</v>
      </c>
      <c r="R41">
        <v>2030</v>
      </c>
      <c r="S41">
        <v>2031</v>
      </c>
      <c r="T41">
        <v>2032</v>
      </c>
      <c r="U41">
        <v>2033</v>
      </c>
      <c r="V41">
        <v>2034</v>
      </c>
      <c r="W41">
        <v>2035</v>
      </c>
      <c r="X41">
        <v>2036</v>
      </c>
      <c r="Y41">
        <v>2037</v>
      </c>
      <c r="Z41">
        <v>2038</v>
      </c>
      <c r="AA41">
        <v>2039</v>
      </c>
      <c r="AB41">
        <v>2040</v>
      </c>
      <c r="AC41">
        <v>2041</v>
      </c>
      <c r="AD41">
        <v>2042</v>
      </c>
      <c r="AE41">
        <v>2043</v>
      </c>
      <c r="AF41">
        <v>2044</v>
      </c>
      <c r="AG41">
        <v>2045</v>
      </c>
      <c r="AH41">
        <v>2046</v>
      </c>
      <c r="AI41">
        <v>2047</v>
      </c>
      <c r="AJ41">
        <v>2048</v>
      </c>
      <c r="AK41">
        <v>2049</v>
      </c>
      <c r="AL41">
        <v>2050</v>
      </c>
    </row>
    <row r="42" spans="1:38">
      <c r="A42" t="s">
        <v>81</v>
      </c>
      <c r="B42" t="s">
        <v>78</v>
      </c>
      <c r="C42" s="25" t="s">
        <v>18</v>
      </c>
      <c r="D42" s="27" t="s">
        <v>38</v>
      </c>
      <c r="E42" s="29" t="s">
        <v>39</v>
      </c>
      <c r="F42" t="s">
        <v>5</v>
      </c>
      <c r="G42">
        <f>IFERROR(1/(G3*About!$A$19*About!$A$20/100),0)</f>
        <v>6.2084509229526309E-4</v>
      </c>
      <c r="H42">
        <f>IFERROR(1/(H3*About!$A$19*About!$A$20/100),0)</f>
        <v>6.224722024410277E-4</v>
      </c>
      <c r="I42">
        <f>IFERROR(1/(I3*About!$A$19*About!$A$20/100),0)</f>
        <v>6.2487176023812651E-4</v>
      </c>
      <c r="J42">
        <f>IFERROR(1/(J3*About!$A$19*About!$A$20/100),0)</f>
        <v>6.2722281926755438E-4</v>
      </c>
      <c r="K42">
        <f>IFERROR(1/(K3*About!$A$19*About!$A$20/100),0)</f>
        <v>6.2955506618446097E-4</v>
      </c>
      <c r="L42">
        <f>IFERROR(1/(L3*About!$A$19*About!$A$20/100),0)</f>
        <v>6.3138452224783832E-4</v>
      </c>
      <c r="M42">
        <f>IFERROR(1/(M3*About!$A$19*About!$A$20/100),0)</f>
        <v>6.3293077880416989E-4</v>
      </c>
      <c r="N42">
        <f>IFERROR(1/(N3*About!$A$19*About!$A$20/100),0)</f>
        <v>6.3385956036105689E-4</v>
      </c>
      <c r="O42">
        <f>IFERROR(1/(O3*About!$A$19*About!$A$20/100),0)</f>
        <v>6.3529361430826386E-4</v>
      </c>
      <c r="P42">
        <f>IFERROR(1/(P3*About!$A$19*About!$A$20/100),0)</f>
        <v>6.364387281994528E-4</v>
      </c>
      <c r="Q42">
        <f>IFERROR(1/(Q3*About!$A$19*About!$A$20/100),0)</f>
        <v>6.3737874808250791E-4</v>
      </c>
      <c r="R42">
        <f>IFERROR(1/(R3*About!$A$19*About!$A$20/100),0)</f>
        <v>6.38391548328204E-4</v>
      </c>
      <c r="S42">
        <f>IFERROR(1/(S3*About!$A$19*About!$A$20/100),0)</f>
        <v>6.397031053448466E-4</v>
      </c>
      <c r="T42">
        <f>IFERROR(1/(T3*About!$A$19*About!$A$20/100),0)</f>
        <v>6.4138721420855898E-4</v>
      </c>
      <c r="U42">
        <f>IFERROR(1/(U3*About!$A$19*About!$A$20/100),0)</f>
        <v>6.4350686048523034E-4</v>
      </c>
      <c r="V42">
        <f>IFERROR(1/(V3*About!$A$19*About!$A$20/100),0)</f>
        <v>6.4564301856664789E-4</v>
      </c>
      <c r="W42">
        <f>IFERROR(1/(W3*About!$A$19*About!$A$20/100),0)</f>
        <v>6.4789779416272292E-4</v>
      </c>
      <c r="X42">
        <f>IFERROR(1/(X3*About!$A$19*About!$A$20/100),0)</f>
        <v>6.5029838624072322E-4</v>
      </c>
      <c r="Y42">
        <f>IFERROR(1/(Y3*About!$A$19*About!$A$20/100),0)</f>
        <v>6.5261782367214923E-4</v>
      </c>
      <c r="Z42">
        <f>IFERROR(1/(Z3*About!$A$19*About!$A$20/100),0)</f>
        <v>6.5504288055522758E-4</v>
      </c>
      <c r="AA42">
        <f>IFERROR(1/(AA3*About!$A$19*About!$A$20/100),0)</f>
        <v>6.5760053814006402E-4</v>
      </c>
      <c r="AB42">
        <f>IFERROR(1/(AB3*About!$A$19*About!$A$20/100),0)</f>
        <v>6.601268274039389E-4</v>
      </c>
      <c r="AC42">
        <f>IFERROR(1/(AC3*About!$A$19*About!$A$20/100),0)</f>
        <v>6.6243358174723711E-4</v>
      </c>
      <c r="AD42">
        <f>IFERROR(1/(AD3*About!$A$19*About!$A$20/100),0)</f>
        <v>6.6487537296852129E-4</v>
      </c>
      <c r="AE42">
        <f>IFERROR(1/(AE3*About!$A$19*About!$A$20/100),0)</f>
        <v>6.673710056289006E-4</v>
      </c>
      <c r="AF42">
        <f>IFERROR(1/(AF3*About!$A$19*About!$A$20/100),0)</f>
        <v>6.7009091002278405E-4</v>
      </c>
      <c r="AG42">
        <f>IFERROR(1/(AG3*About!$A$19*About!$A$20/100),0)</f>
        <v>6.7254763710718885E-4</v>
      </c>
      <c r="AH42">
        <f>IFERROR(1/(AH3*About!$A$19*About!$A$20/100),0)</f>
        <v>6.7495565824301812E-4</v>
      </c>
      <c r="AI42">
        <f>IFERROR(1/(AI3*About!$A$19*About!$A$20/100),0)</f>
        <v>6.7742180539381175E-4</v>
      </c>
      <c r="AJ42">
        <f>IFERROR(1/(AJ3*About!$A$19*About!$A$20/100),0)</f>
        <v>6.7979268418088699E-4</v>
      </c>
      <c r="AK42">
        <f>IFERROR(1/(AK3*About!$A$19*About!$A$20/100),0)</f>
        <v>6.8215632049949918E-4</v>
      </c>
      <c r="AL42">
        <f>IFERROR(1/(AL3*About!$A$19*About!$A$20/100),0)</f>
        <v>6.8452488892463859E-4</v>
      </c>
    </row>
    <row r="43" spans="1:38">
      <c r="A43" t="s">
        <v>77</v>
      </c>
      <c r="B43" t="s">
        <v>78</v>
      </c>
      <c r="C43" s="25" t="s">
        <v>19</v>
      </c>
      <c r="D43" s="27" t="s">
        <v>43</v>
      </c>
      <c r="E43" s="27" t="s">
        <v>43</v>
      </c>
      <c r="F43" t="s">
        <v>3</v>
      </c>
      <c r="G43">
        <f>IFERROR(1/(G4*About!$A$19*About!$A$20/100),0)</f>
        <v>7.1186898909797968E-4</v>
      </c>
      <c r="H43">
        <f>IFERROR(1/(H4*About!$A$19*About!$A$20/100),0)</f>
        <v>7.1202566330878022E-4</v>
      </c>
      <c r="I43">
        <f>IFERROR(1/(I4*About!$A$19*About!$A$20/100),0)</f>
        <v>7.1442368113424422E-4</v>
      </c>
      <c r="J43">
        <f>IFERROR(1/(J4*About!$A$19*About!$A$20/100),0)</f>
        <v>7.1773128906739154E-4</v>
      </c>
      <c r="K43">
        <f>IFERROR(1/(K4*About!$A$19*About!$A$20/100),0)</f>
        <v>7.1995989277085404E-4</v>
      </c>
      <c r="L43">
        <f>IFERROR(1/(L4*About!$A$19*About!$A$20/100),0)</f>
        <v>7.2275361877296356E-4</v>
      </c>
      <c r="M43">
        <f>IFERROR(1/(M4*About!$A$19*About!$A$20/100),0)</f>
        <v>7.2589549845193365E-4</v>
      </c>
      <c r="N43">
        <f>IFERROR(1/(N4*About!$A$19*About!$A$20/100),0)</f>
        <v>7.2959391089142994E-4</v>
      </c>
      <c r="O43">
        <f>IFERROR(1/(O4*About!$A$19*About!$A$20/100),0)</f>
        <v>7.3356294972839553E-4</v>
      </c>
      <c r="P43">
        <f>IFERROR(1/(P4*About!$A$19*About!$A$20/100),0)</f>
        <v>7.3827783545500907E-4</v>
      </c>
      <c r="Q43">
        <f>IFERROR(1/(Q4*About!$A$19*About!$A$20/100),0)</f>
        <v>7.4301276016493808E-4</v>
      </c>
      <c r="R43">
        <f>IFERROR(1/(R4*About!$A$19*About!$A$20/100),0)</f>
        <v>7.4790732160917312E-4</v>
      </c>
      <c r="S43">
        <f>IFERROR(1/(S4*About!$A$19*About!$A$20/100),0)</f>
        <v>7.5327494991184706E-4</v>
      </c>
      <c r="T43">
        <f>IFERROR(1/(T4*About!$A$19*About!$A$20/100),0)</f>
        <v>7.5838713181272655E-4</v>
      </c>
      <c r="U43">
        <f>IFERROR(1/(U4*About!$A$19*About!$A$20/100),0)</f>
        <v>7.6323211402875711E-4</v>
      </c>
      <c r="V43">
        <f>IFERROR(1/(V4*About!$A$19*About!$A$20/100),0)</f>
        <v>7.6795195688664404E-4</v>
      </c>
      <c r="W43">
        <f>IFERROR(1/(W4*About!$A$19*About!$A$20/100),0)</f>
        <v>7.7262115101735674E-4</v>
      </c>
      <c r="X43">
        <f>IFERROR(1/(X4*About!$A$19*About!$A$20/100),0)</f>
        <v>7.7719242081146077E-4</v>
      </c>
      <c r="Y43">
        <f>IFERROR(1/(Y4*About!$A$19*About!$A$20/100),0)</f>
        <v>7.8168110966228782E-4</v>
      </c>
      <c r="Z43">
        <f>IFERROR(1/(Z4*About!$A$19*About!$A$20/100),0)</f>
        <v>7.8627128712281213E-4</v>
      </c>
      <c r="AA43">
        <f>IFERROR(1/(AA4*About!$A$19*About!$A$20/100),0)</f>
        <v>7.9096314283004293E-4</v>
      </c>
      <c r="AB43">
        <f>IFERROR(1/(AB4*About!$A$19*About!$A$20/100),0)</f>
        <v>7.956758495766288E-4</v>
      </c>
      <c r="AC43">
        <f>IFERROR(1/(AC4*About!$A$19*About!$A$20/100),0)</f>
        <v>8.0007743211156902E-4</v>
      </c>
      <c r="AD43">
        <f>IFERROR(1/(AD4*About!$A$19*About!$A$20/100),0)</f>
        <v>8.0441272606229981E-4</v>
      </c>
      <c r="AE43">
        <f>IFERROR(1/(AE4*About!$A$19*About!$A$20/100),0)</f>
        <v>8.0871601354599398E-4</v>
      </c>
      <c r="AF43">
        <f>IFERROR(1/(AF4*About!$A$19*About!$A$20/100),0)</f>
        <v>8.1290806347263903E-4</v>
      </c>
      <c r="AG43">
        <f>IFERROR(1/(AG4*About!$A$19*About!$A$20/100),0)</f>
        <v>8.1704177948239607E-4</v>
      </c>
      <c r="AH43">
        <f>IFERROR(1/(AH4*About!$A$19*About!$A$20/100),0)</f>
        <v>8.2115730550882753E-4</v>
      </c>
      <c r="AI43">
        <f>IFERROR(1/(AI4*About!$A$19*About!$A$20/100),0)</f>
        <v>8.2527514375755544E-4</v>
      </c>
      <c r="AJ43">
        <f>IFERROR(1/(AJ4*About!$A$19*About!$A$20/100),0)</f>
        <v>8.293898970252357E-4</v>
      </c>
      <c r="AK43">
        <f>IFERROR(1/(AK4*About!$A$19*About!$A$20/100),0)</f>
        <v>8.3348768197645832E-4</v>
      </c>
      <c r="AL43">
        <f>IFERROR(1/(AL4*About!$A$19*About!$A$20/100),0)</f>
        <v>8.3755350595135156E-4</v>
      </c>
    </row>
    <row r="44" spans="1:38">
      <c r="A44" t="s">
        <v>77</v>
      </c>
      <c r="B44" t="s">
        <v>78</v>
      </c>
      <c r="C44" s="25" t="s">
        <v>19</v>
      </c>
      <c r="D44" s="27" t="s">
        <v>38</v>
      </c>
      <c r="E44" s="29" t="s">
        <v>50</v>
      </c>
      <c r="F44" t="s">
        <v>4</v>
      </c>
      <c r="G44">
        <f>IFERROR(1/(G5*About!$A$19*About!$A$20/100),0)</f>
        <v>3.6595104059742651E-4</v>
      </c>
      <c r="H44">
        <f>IFERROR(1/(H5*About!$A$19*About!$A$20/100),0)</f>
        <v>3.6358501252426535E-4</v>
      </c>
      <c r="I44">
        <f>IFERROR(1/(I5*About!$A$19*About!$A$20/100),0)</f>
        <v>3.6847980379843862E-4</v>
      </c>
      <c r="J44">
        <f>IFERROR(1/(J5*About!$A$19*About!$A$20/100),0)</f>
        <v>3.712985835591191E-4</v>
      </c>
      <c r="K44">
        <f>IFERROR(1/(K5*About!$A$19*About!$A$20/100),0)</f>
        <v>3.7393742265673494E-4</v>
      </c>
      <c r="L44">
        <f>IFERROR(1/(L5*About!$A$19*About!$A$20/100),0)</f>
        <v>3.7572332790211253E-4</v>
      </c>
      <c r="M44">
        <f>IFERROR(1/(M5*About!$A$19*About!$A$20/100),0)</f>
        <v>3.7753274305033033E-4</v>
      </c>
      <c r="N44">
        <f>IFERROR(1/(N5*About!$A$19*About!$A$20/100),0)</f>
        <v>3.7954496821564248E-4</v>
      </c>
      <c r="O44">
        <f>IFERROR(1/(O5*About!$A$19*About!$A$20/100),0)</f>
        <v>3.8198367565324751E-4</v>
      </c>
      <c r="P44">
        <f>IFERROR(1/(P5*About!$A$19*About!$A$20/100),0)</f>
        <v>3.8426656947444608E-4</v>
      </c>
      <c r="Q44">
        <f>IFERROR(1/(Q5*About!$A$19*About!$A$20/100),0)</f>
        <v>3.8595477825724021E-4</v>
      </c>
      <c r="R44">
        <f>IFERROR(1/(R5*About!$A$19*About!$A$20/100),0)</f>
        <v>3.8815751964486656E-4</v>
      </c>
      <c r="S44">
        <f>IFERROR(1/(S5*About!$A$19*About!$A$20/100),0)</f>
        <v>3.9038859578819431E-4</v>
      </c>
      <c r="T44">
        <f>IFERROR(1/(T5*About!$A$19*About!$A$20/100),0)</f>
        <v>3.9264353777510898E-4</v>
      </c>
      <c r="U44">
        <f>IFERROR(1/(U5*About!$A$19*About!$A$20/100),0)</f>
        <v>3.9487653319813707E-4</v>
      </c>
      <c r="V44">
        <f>IFERROR(1/(V5*About!$A$19*About!$A$20/100),0)</f>
        <v>3.9712325536684766E-4</v>
      </c>
      <c r="W44">
        <f>IFERROR(1/(W5*About!$A$19*About!$A$20/100),0)</f>
        <v>3.9939712078150509E-4</v>
      </c>
      <c r="X44">
        <f>IFERROR(1/(X5*About!$A$19*About!$A$20/100),0)</f>
        <v>4.0163946675407091E-4</v>
      </c>
      <c r="Y44">
        <f>IFERROR(1/(Y5*About!$A$19*About!$A$20/100),0)</f>
        <v>4.0391152584001955E-4</v>
      </c>
      <c r="Z44">
        <f>IFERROR(1/(Z5*About!$A$19*About!$A$20/100),0)</f>
        <v>4.062665732020633E-4</v>
      </c>
      <c r="AA44">
        <f>IFERROR(1/(AA5*About!$A$19*About!$A$20/100),0)</f>
        <v>4.0860188178541208E-4</v>
      </c>
      <c r="AB44">
        <f>IFERROR(1/(AB5*About!$A$19*About!$A$20/100),0)</f>
        <v>4.1093608798578964E-4</v>
      </c>
      <c r="AC44">
        <f>IFERROR(1/(AC5*About!$A$19*About!$A$20/100),0)</f>
        <v>4.1332026394798132E-4</v>
      </c>
      <c r="AD44">
        <f>IFERROR(1/(AD5*About!$A$19*About!$A$20/100),0)</f>
        <v>4.1568630432619333E-4</v>
      </c>
      <c r="AE44">
        <f>IFERROR(1/(AE5*About!$A$19*About!$A$20/100),0)</f>
        <v>4.1807899407991778E-4</v>
      </c>
      <c r="AF44">
        <f>IFERROR(1/(AF5*About!$A$19*About!$A$20/100),0)</f>
        <v>4.2045605255969421E-4</v>
      </c>
      <c r="AG44">
        <f>IFERROR(1/(AG5*About!$A$19*About!$A$20/100),0)</f>
        <v>4.2282909526992644E-4</v>
      </c>
      <c r="AH44">
        <f>IFERROR(1/(AH5*About!$A$19*About!$A$20/100),0)</f>
        <v>4.251568185203125E-4</v>
      </c>
      <c r="AI44">
        <f>IFERROR(1/(AI5*About!$A$19*About!$A$20/100),0)</f>
        <v>4.274800358756803E-4</v>
      </c>
      <c r="AJ44">
        <f>IFERROR(1/(AJ5*About!$A$19*About!$A$20/100),0)</f>
        <v>4.2979142035505161E-4</v>
      </c>
      <c r="AK44">
        <f>IFERROR(1/(AK5*About!$A$19*About!$A$20/100),0)</f>
        <v>4.3205894622529238E-4</v>
      </c>
      <c r="AL44">
        <f>IFERROR(1/(AL5*About!$A$19*About!$A$20/100),0)</f>
        <v>4.3430515339332241E-4</v>
      </c>
    </row>
    <row r="45" spans="1:38">
      <c r="A45" t="s">
        <v>77</v>
      </c>
      <c r="B45" t="s">
        <v>78</v>
      </c>
      <c r="C45" s="25" t="s">
        <v>19</v>
      </c>
      <c r="D45" s="27" t="s">
        <v>38</v>
      </c>
      <c r="E45" s="29" t="s">
        <v>39</v>
      </c>
      <c r="F45" t="s">
        <v>5</v>
      </c>
      <c r="G45">
        <f>IFERROR(1/(G6*About!$A$19*About!$A$20/100),0)</f>
        <v>3.7802570575272009E-4</v>
      </c>
      <c r="H45">
        <f>IFERROR(1/(H6*About!$A$19*About!$A$20/100),0)</f>
        <v>3.8256180956319454E-4</v>
      </c>
      <c r="I45">
        <f>IFERROR(1/(I6*About!$A$19*About!$A$20/100),0)</f>
        <v>3.8550714712825207E-4</v>
      </c>
      <c r="J45">
        <f>IFERROR(1/(J6*About!$A$19*About!$A$20/100),0)</f>
        <v>3.8824924442366817E-4</v>
      </c>
      <c r="K45">
        <f>IFERROR(1/(K6*About!$A$19*About!$A$20/100),0)</f>
        <v>3.9207160847070998E-4</v>
      </c>
      <c r="L45">
        <f>IFERROR(1/(L6*About!$A$19*About!$A$20/100),0)</f>
        <v>3.9525149230068958E-4</v>
      </c>
      <c r="M45">
        <f>IFERROR(1/(M6*About!$A$19*About!$A$20/100),0)</f>
        <v>3.9842686761209085E-4</v>
      </c>
      <c r="N45">
        <f>IFERROR(1/(N6*About!$A$19*About!$A$20/100),0)</f>
        <v>4.0166104691000549E-4</v>
      </c>
      <c r="O45">
        <f>IFERROR(1/(O6*About!$A$19*About!$A$20/100),0)</f>
        <v>4.0451891403461799E-4</v>
      </c>
      <c r="P45">
        <f>IFERROR(1/(P6*About!$A$19*About!$A$20/100),0)</f>
        <v>4.0733269605884391E-4</v>
      </c>
      <c r="Q45">
        <f>IFERROR(1/(Q6*About!$A$19*About!$A$20/100),0)</f>
        <v>4.1029194331740245E-4</v>
      </c>
      <c r="R45">
        <f>IFERROR(1/(R6*About!$A$19*About!$A$20/100),0)</f>
        <v>4.1349216298760166E-4</v>
      </c>
      <c r="S45">
        <f>IFERROR(1/(S6*About!$A$19*About!$A$20/100),0)</f>
        <v>4.166152308365175E-4</v>
      </c>
      <c r="T45">
        <f>IFERROR(1/(T6*About!$A$19*About!$A$20/100),0)</f>
        <v>4.1980450089022819E-4</v>
      </c>
      <c r="U45">
        <f>IFERROR(1/(U6*About!$A$19*About!$A$20/100),0)</f>
        <v>4.2277298433189255E-4</v>
      </c>
      <c r="V45">
        <f>IFERROR(1/(V6*About!$A$19*About!$A$20/100),0)</f>
        <v>4.258134342724047E-4</v>
      </c>
      <c r="W45">
        <f>IFERROR(1/(W6*About!$A$19*About!$A$20/100),0)</f>
        <v>4.2880613365420028E-4</v>
      </c>
      <c r="X45">
        <f>IFERROR(1/(X6*About!$A$19*About!$A$20/100),0)</f>
        <v>4.3177695250258145E-4</v>
      </c>
      <c r="Y45">
        <f>IFERROR(1/(Y6*About!$A$19*About!$A$20/100),0)</f>
        <v>4.347254067474002E-4</v>
      </c>
      <c r="Z45">
        <f>IFERROR(1/(Z6*About!$A$19*About!$A$20/100),0)</f>
        <v>4.376538857163981E-4</v>
      </c>
      <c r="AA45">
        <f>IFERROR(1/(AA6*About!$A$19*About!$A$20/100),0)</f>
        <v>4.406329614053858E-4</v>
      </c>
      <c r="AB45">
        <f>IFERROR(1/(AB6*About!$A$19*About!$A$20/100),0)</f>
        <v>4.43561376031098E-4</v>
      </c>
      <c r="AC45">
        <f>IFERROR(1/(AC6*About!$A$19*About!$A$20/100),0)</f>
        <v>4.4646293286173714E-4</v>
      </c>
      <c r="AD45">
        <f>IFERROR(1/(AD6*About!$A$19*About!$A$20/100),0)</f>
        <v>4.493847808631125E-4</v>
      </c>
      <c r="AE45">
        <f>IFERROR(1/(AE6*About!$A$19*About!$A$20/100),0)</f>
        <v>4.5229505816577229E-4</v>
      </c>
      <c r="AF45">
        <f>IFERROR(1/(AF6*About!$A$19*About!$A$20/100),0)</f>
        <v>4.5520224047581833E-4</v>
      </c>
      <c r="AG45">
        <f>IFERROR(1/(AG6*About!$A$19*About!$A$20/100),0)</f>
        <v>4.581384735790002E-4</v>
      </c>
      <c r="AH45">
        <f>IFERROR(1/(AH6*About!$A$19*About!$A$20/100),0)</f>
        <v>4.610499622394035E-4</v>
      </c>
      <c r="AI45">
        <f>IFERROR(1/(AI6*About!$A$19*About!$A$20/100),0)</f>
        <v>4.6395196642241615E-4</v>
      </c>
      <c r="AJ45">
        <f>IFERROR(1/(AJ6*About!$A$19*About!$A$20/100),0)</f>
        <v>4.6685428682185208E-4</v>
      </c>
      <c r="AK45">
        <f>IFERROR(1/(AK6*About!$A$19*About!$A$20/100),0)</f>
        <v>4.6974287834633251E-4</v>
      </c>
      <c r="AL45">
        <f>IFERROR(1/(AL6*About!$A$19*About!$A$20/100),0)</f>
        <v>4.7262714368419344E-4</v>
      </c>
    </row>
    <row r="46" spans="1:38">
      <c r="A46" t="s">
        <v>77</v>
      </c>
      <c r="B46" t="s">
        <v>78</v>
      </c>
      <c r="C46" s="25" t="s">
        <v>19</v>
      </c>
      <c r="D46" s="27" t="s">
        <v>38</v>
      </c>
      <c r="E46" s="29" t="s">
        <v>40</v>
      </c>
      <c r="F46" t="s">
        <v>6</v>
      </c>
      <c r="G46">
        <f>IFERROR(1/(G7*About!$A$19*About!$A$20/100),0)</f>
        <v>4.2136926819998392E-4</v>
      </c>
      <c r="H46">
        <f>IFERROR(1/(H7*About!$A$19*About!$A$20/100),0)</f>
        <v>4.2606122224651003E-4</v>
      </c>
      <c r="I46">
        <f>IFERROR(1/(I7*About!$A$19*About!$A$20/100),0)</f>
        <v>4.2933095605499218E-4</v>
      </c>
      <c r="J46">
        <f>IFERROR(1/(J7*About!$A$19*About!$A$20/100),0)</f>
        <v>4.3217085546078186E-4</v>
      </c>
      <c r="K46">
        <f>IFERROR(1/(K7*About!$A$19*About!$A$20/100),0)</f>
        <v>4.3642056493849271E-4</v>
      </c>
      <c r="L46">
        <f>IFERROR(1/(L7*About!$A$19*About!$A$20/100),0)</f>
        <v>4.3998942072736251E-4</v>
      </c>
      <c r="M46">
        <f>IFERROR(1/(M7*About!$A$19*About!$A$20/100),0)</f>
        <v>4.4358119051056882E-4</v>
      </c>
      <c r="N46">
        <f>IFERROR(1/(N7*About!$A$19*About!$A$20/100),0)</f>
        <v>4.4713484941637748E-4</v>
      </c>
      <c r="O46">
        <f>IFERROR(1/(O7*About!$A$19*About!$A$20/100),0)</f>
        <v>4.5047954537435141E-4</v>
      </c>
      <c r="P46">
        <f>IFERROR(1/(P7*About!$A$19*About!$A$20/100),0)</f>
        <v>4.5372161275410546E-4</v>
      </c>
      <c r="Q46">
        <f>IFERROR(1/(Q7*About!$A$19*About!$A$20/100),0)</f>
        <v>4.5714521306849606E-4</v>
      </c>
      <c r="R46">
        <f>IFERROR(1/(R7*About!$A$19*About!$A$20/100),0)</f>
        <v>4.6072282031858904E-4</v>
      </c>
      <c r="S46">
        <f>IFERROR(1/(S7*About!$A$19*About!$A$20/100),0)</f>
        <v>4.6408307263858233E-4</v>
      </c>
      <c r="T46">
        <f>IFERROR(1/(T7*About!$A$19*About!$A$20/100),0)</f>
        <v>4.675065981032925E-4</v>
      </c>
      <c r="U46">
        <f>IFERROR(1/(U7*About!$A$19*About!$A$20/100),0)</f>
        <v>4.7075313960109818E-4</v>
      </c>
      <c r="V46">
        <f>IFERROR(1/(V7*About!$A$19*About!$A$20/100),0)</f>
        <v>4.7403999469105787E-4</v>
      </c>
      <c r="W46">
        <f>IFERROR(1/(W7*About!$A$19*About!$A$20/100),0)</f>
        <v>4.7730096118861698E-4</v>
      </c>
      <c r="X46">
        <f>IFERROR(1/(X7*About!$A$19*About!$A$20/100),0)</f>
        <v>4.8054810303790863E-4</v>
      </c>
      <c r="Y46">
        <f>IFERROR(1/(Y7*About!$A$19*About!$A$20/100),0)</f>
        <v>4.8377423667304978E-4</v>
      </c>
      <c r="Z46">
        <f>IFERROR(1/(Z7*About!$A$19*About!$A$20/100),0)</f>
        <v>4.8698202700589671E-4</v>
      </c>
      <c r="AA46">
        <f>IFERROR(1/(AA7*About!$A$19*About!$A$20/100),0)</f>
        <v>4.9020936866220376E-4</v>
      </c>
      <c r="AB46">
        <f>IFERROR(1/(AB7*About!$A$19*About!$A$20/100),0)</f>
        <v>4.9337433559243132E-4</v>
      </c>
      <c r="AC46">
        <f>IFERROR(1/(AC7*About!$A$19*About!$A$20/100),0)</f>
        <v>4.965372878311939E-4</v>
      </c>
      <c r="AD46">
        <f>IFERROR(1/(AD7*About!$A$19*About!$A$20/100),0)</f>
        <v>4.9972071281027494E-4</v>
      </c>
      <c r="AE46">
        <f>IFERROR(1/(AE7*About!$A$19*About!$A$20/100),0)</f>
        <v>5.0285906213838301E-4</v>
      </c>
      <c r="AF46">
        <f>IFERROR(1/(AF7*About!$A$19*About!$A$20/100),0)</f>
        <v>5.0599175070049798E-4</v>
      </c>
      <c r="AG46">
        <f>IFERROR(1/(AG7*About!$A$19*About!$A$20/100),0)</f>
        <v>5.0915235526859755E-4</v>
      </c>
      <c r="AH46">
        <f>IFERROR(1/(AH7*About!$A$19*About!$A$20/100),0)</f>
        <v>5.122955054621067E-4</v>
      </c>
      <c r="AI46">
        <f>IFERROR(1/(AI7*About!$A$19*About!$A$20/100),0)</f>
        <v>5.1541798340704417E-4</v>
      </c>
      <c r="AJ46">
        <f>IFERROR(1/(AJ7*About!$A$19*About!$A$20/100),0)</f>
        <v>5.1856253954028796E-4</v>
      </c>
      <c r="AK46">
        <f>IFERROR(1/(AK7*About!$A$19*About!$A$20/100),0)</f>
        <v>5.2169390063166576E-4</v>
      </c>
      <c r="AL46">
        <f>IFERROR(1/(AL7*About!$A$19*About!$A$20/100),0)</f>
        <v>5.2481613633119611E-4</v>
      </c>
    </row>
    <row r="47" spans="1:38">
      <c r="A47" t="s">
        <v>77</v>
      </c>
      <c r="B47" t="s">
        <v>78</v>
      </c>
      <c r="C47" s="25" t="s">
        <v>19</v>
      </c>
      <c r="D47" s="27" t="s">
        <v>42</v>
      </c>
      <c r="E47" s="29" t="s">
        <v>39</v>
      </c>
      <c r="F47" t="s">
        <v>7</v>
      </c>
      <c r="G47">
        <f>IFERROR(1/(G8*About!$A$19*About!$A$20/100),0)</f>
        <v>5.6826995541516163E-4</v>
      </c>
      <c r="H47">
        <f>IFERROR(1/(H8*About!$A$19*About!$A$20/100),0)</f>
        <v>5.7364774052138016E-4</v>
      </c>
      <c r="I47">
        <f>IFERROR(1/(I8*About!$A$19*About!$A$20/100),0)</f>
        <v>5.7873859179856282E-4</v>
      </c>
      <c r="J47">
        <f>IFERROR(1/(J8*About!$A$19*About!$A$20/100),0)</f>
        <v>5.8175425632551287E-4</v>
      </c>
      <c r="K47">
        <f>IFERROR(1/(K8*About!$A$19*About!$A$20/100),0)</f>
        <v>5.8383166895597507E-4</v>
      </c>
      <c r="L47">
        <f>IFERROR(1/(L8*About!$A$19*About!$A$20/100),0)</f>
        <v>5.8599171229091831E-4</v>
      </c>
      <c r="M47">
        <f>IFERROR(1/(M8*About!$A$19*About!$A$20/100),0)</f>
        <v>5.8732776790935721E-4</v>
      </c>
      <c r="N47">
        <f>IFERROR(1/(N8*About!$A$19*About!$A$20/100),0)</f>
        <v>5.8863490970435567E-4</v>
      </c>
      <c r="O47">
        <f>IFERROR(1/(O8*About!$A$19*About!$A$20/100),0)</f>
        <v>5.8969916057922229E-4</v>
      </c>
      <c r="P47">
        <f>IFERROR(1/(P8*About!$A$19*About!$A$20/100),0)</f>
        <v>5.9053329427210827E-4</v>
      </c>
      <c r="Q47">
        <f>IFERROR(1/(Q8*About!$A$19*About!$A$20/100),0)</f>
        <v>5.9187528624204207E-4</v>
      </c>
      <c r="R47">
        <f>IFERROR(1/(R8*About!$A$19*About!$A$20/100),0)</f>
        <v>5.9337490832344134E-4</v>
      </c>
      <c r="S47">
        <f>IFERROR(1/(S8*About!$A$19*About!$A$20/100),0)</f>
        <v>5.9502592885726097E-4</v>
      </c>
      <c r="T47">
        <f>IFERROR(1/(T8*About!$A$19*About!$A$20/100),0)</f>
        <v>5.9698743607705933E-4</v>
      </c>
      <c r="U47">
        <f>IFERROR(1/(U8*About!$A$19*About!$A$20/100),0)</f>
        <v>5.9891245368054371E-4</v>
      </c>
      <c r="V47">
        <f>IFERROR(1/(V8*About!$A$19*About!$A$20/100),0)</f>
        <v>6.0095855577270061E-4</v>
      </c>
      <c r="W47">
        <f>IFERROR(1/(W8*About!$A$19*About!$A$20/100),0)</f>
        <v>6.0300177954442373E-4</v>
      </c>
      <c r="X47">
        <f>IFERROR(1/(X8*About!$A$19*About!$A$20/100),0)</f>
        <v>6.0509192993204715E-4</v>
      </c>
      <c r="Y47">
        <f>IFERROR(1/(Y8*About!$A$19*About!$A$20/100),0)</f>
        <v>6.0726693994587718E-4</v>
      </c>
      <c r="Z47">
        <f>IFERROR(1/(Z8*About!$A$19*About!$A$20/100),0)</f>
        <v>6.0951415387012998E-4</v>
      </c>
      <c r="AA47">
        <f>IFERROR(1/(AA8*About!$A$19*About!$A$20/100),0)</f>
        <v>6.1188175206081943E-4</v>
      </c>
      <c r="AB47">
        <f>IFERROR(1/(AB8*About!$A$19*About!$A$20/100),0)</f>
        <v>6.1436536028077935E-4</v>
      </c>
      <c r="AC47">
        <f>IFERROR(1/(AC8*About!$A$19*About!$A$20/100),0)</f>
        <v>6.1668293425731866E-4</v>
      </c>
      <c r="AD47">
        <f>IFERROR(1/(AD8*About!$A$19*About!$A$20/100),0)</f>
        <v>6.1902430527913869E-4</v>
      </c>
      <c r="AE47">
        <f>IFERROR(1/(AE8*About!$A$19*About!$A$20/100),0)</f>
        <v>6.2139073639935424E-4</v>
      </c>
      <c r="AF47">
        <f>IFERROR(1/(AF8*About!$A$19*About!$A$20/100),0)</f>
        <v>6.2374490374855133E-4</v>
      </c>
      <c r="AG47">
        <f>IFERROR(1/(AG8*About!$A$19*About!$A$20/100),0)</f>
        <v>6.2616543392782101E-4</v>
      </c>
      <c r="AH47">
        <f>IFERROR(1/(AH8*About!$A$19*About!$A$20/100),0)</f>
        <v>6.2854316243658162E-4</v>
      </c>
      <c r="AI47">
        <f>IFERROR(1/(AI8*About!$A$19*About!$A$20/100),0)</f>
        <v>6.3086783463742755E-4</v>
      </c>
      <c r="AJ47">
        <f>IFERROR(1/(AJ8*About!$A$19*About!$A$20/100),0)</f>
        <v>6.3320775557407173E-4</v>
      </c>
      <c r="AK47">
        <f>IFERROR(1/(AK8*About!$A$19*About!$A$20/100),0)</f>
        <v>6.3553248298268993E-4</v>
      </c>
      <c r="AL47">
        <f>IFERROR(1/(AL8*About!$A$19*About!$A$20/100),0)</f>
        <v>6.3786387416662896E-4</v>
      </c>
    </row>
    <row r="48" spans="1:38">
      <c r="A48" t="s">
        <v>77</v>
      </c>
      <c r="B48" t="s">
        <v>78</v>
      </c>
      <c r="C48" s="25" t="s">
        <v>19</v>
      </c>
      <c r="D48" s="27" t="s">
        <v>38</v>
      </c>
      <c r="E48" s="29" t="s">
        <v>49</v>
      </c>
      <c r="F48" t="s">
        <v>10</v>
      </c>
      <c r="G48">
        <f>IFERROR(1/(G9*About!$A$19*About!$A$20/100),0)</f>
        <v>3.3859673090336733E-4</v>
      </c>
      <c r="H48">
        <f>IFERROR(1/(H9*About!$A$19*About!$A$20/100),0)</f>
        <v>3.4373569670723857E-4</v>
      </c>
      <c r="I48">
        <f>IFERROR(1/(I9*About!$A$19*About!$A$20/100),0)</f>
        <v>3.4659929990385843E-4</v>
      </c>
      <c r="J48">
        <f>IFERROR(1/(J9*About!$A$19*About!$A$20/100),0)</f>
        <v>3.487058790300021E-4</v>
      </c>
      <c r="K48">
        <f>IFERROR(1/(K9*About!$A$19*About!$A$20/100),0)</f>
        <v>3.515149245399074E-4</v>
      </c>
      <c r="L48">
        <f>IFERROR(1/(L9*About!$A$19*About!$A$20/100),0)</f>
        <v>3.538827461229003E-4</v>
      </c>
      <c r="M48">
        <f>IFERROR(1/(M9*About!$A$19*About!$A$20/100),0)</f>
        <v>3.5620664108293275E-4</v>
      </c>
      <c r="N48">
        <f>IFERROR(1/(N9*About!$A$19*About!$A$20/100),0)</f>
        <v>3.5848023540399003E-4</v>
      </c>
      <c r="O48">
        <f>IFERROR(1/(O9*About!$A$19*About!$A$20/100),0)</f>
        <v>3.6063982118761942E-4</v>
      </c>
      <c r="P48">
        <f>IFERROR(1/(P9*About!$A$19*About!$A$20/100),0)</f>
        <v>3.62608168708221E-4</v>
      </c>
      <c r="Q48">
        <f>IFERROR(1/(Q9*About!$A$19*About!$A$20/100),0)</f>
        <v>3.645494188489104E-4</v>
      </c>
      <c r="R48">
        <f>IFERROR(1/(R9*About!$A$19*About!$A$20/100),0)</f>
        <v>3.6673278046082058E-4</v>
      </c>
      <c r="S48">
        <f>IFERROR(1/(S9*About!$A$19*About!$A$20/100),0)</f>
        <v>3.6882757840590744E-4</v>
      </c>
      <c r="T48">
        <f>IFERROR(1/(T9*About!$A$19*About!$A$20/100),0)</f>
        <v>3.7100154619128402E-4</v>
      </c>
      <c r="U48">
        <f>IFERROR(1/(U9*About!$A$19*About!$A$20/100),0)</f>
        <v>3.7317044612645705E-4</v>
      </c>
      <c r="V48">
        <f>IFERROR(1/(V9*About!$A$19*About!$A$20/100),0)</f>
        <v>3.7529051031384957E-4</v>
      </c>
      <c r="W48">
        <f>IFERROR(1/(W9*About!$A$19*About!$A$20/100),0)</f>
        <v>3.7739975160276781E-4</v>
      </c>
      <c r="X48">
        <f>IFERROR(1/(X9*About!$A$19*About!$A$20/100),0)</f>
        <v>3.7944936211694344E-4</v>
      </c>
      <c r="Y48">
        <f>IFERROR(1/(Y9*About!$A$19*About!$A$20/100),0)</f>
        <v>3.8151130987151399E-4</v>
      </c>
      <c r="Z48">
        <f>IFERROR(1/(Z9*About!$A$19*About!$A$20/100),0)</f>
        <v>3.8353305281010273E-4</v>
      </c>
      <c r="AA48">
        <f>IFERROR(1/(AA9*About!$A$19*About!$A$20/100),0)</f>
        <v>3.8554408049310467E-4</v>
      </c>
      <c r="AB48">
        <f>IFERROR(1/(AB9*About!$A$19*About!$A$20/100),0)</f>
        <v>3.8753369284714355E-4</v>
      </c>
      <c r="AC48">
        <f>IFERROR(1/(AC9*About!$A$19*About!$A$20/100),0)</f>
        <v>3.8954332356334729E-4</v>
      </c>
      <c r="AD48">
        <f>IFERROR(1/(AD9*About!$A$19*About!$A$20/100),0)</f>
        <v>3.9153992739095824E-4</v>
      </c>
      <c r="AE48">
        <f>IFERROR(1/(AE9*About!$A$19*About!$A$20/100),0)</f>
        <v>3.9353704435880196E-4</v>
      </c>
      <c r="AF48">
        <f>IFERROR(1/(AF9*About!$A$19*About!$A$20/100),0)</f>
        <v>3.9552429580022222E-4</v>
      </c>
      <c r="AG48">
        <f>IFERROR(1/(AG9*About!$A$19*About!$A$20/100),0)</f>
        <v>3.9753164192548007E-4</v>
      </c>
      <c r="AH48">
        <f>IFERROR(1/(AH9*About!$A$19*About!$A$20/100),0)</f>
        <v>3.9953420084057421E-4</v>
      </c>
      <c r="AI48">
        <f>IFERROR(1/(AI9*About!$A$19*About!$A$20/100),0)</f>
        <v>4.0150962802770485E-4</v>
      </c>
      <c r="AJ48">
        <f>IFERROR(1/(AJ9*About!$A$19*About!$A$20/100),0)</f>
        <v>4.0346604448438281E-4</v>
      </c>
      <c r="AK48">
        <f>IFERROR(1/(AK9*About!$A$19*About!$A$20/100),0)</f>
        <v>4.0545490870089087E-4</v>
      </c>
      <c r="AL48">
        <f>IFERROR(1/(AL9*About!$A$19*About!$A$20/100),0)</f>
        <v>4.0740357384708848E-4</v>
      </c>
    </row>
    <row r="49" spans="1:38">
      <c r="A49" t="s">
        <v>77</v>
      </c>
      <c r="B49" t="s">
        <v>78</v>
      </c>
      <c r="C49" s="25" t="s">
        <v>19</v>
      </c>
      <c r="D49" s="27" t="s">
        <v>47</v>
      </c>
      <c r="E49" s="29" t="s">
        <v>48</v>
      </c>
      <c r="F49" t="s">
        <v>11</v>
      </c>
      <c r="G49">
        <f>IFERROR(1/(G10*About!$A$19*About!$A$20/100),0)</f>
        <v>7.8808815540556E-4</v>
      </c>
      <c r="H49">
        <f>IFERROR(1/(H10*About!$A$19*About!$A$20/100),0)</f>
        <v>7.8941380842232625E-4</v>
      </c>
      <c r="I49">
        <f>IFERROR(1/(I10*About!$A$19*About!$A$20/100),0)</f>
        <v>7.8993013872323211E-4</v>
      </c>
      <c r="J49">
        <f>IFERROR(1/(J10*About!$A$19*About!$A$20/100),0)</f>
        <v>7.9174722570656702E-4</v>
      </c>
      <c r="K49">
        <f>IFERROR(1/(K10*About!$A$19*About!$A$20/100),0)</f>
        <v>7.9323523111141895E-4</v>
      </c>
      <c r="L49">
        <f>IFERROR(1/(L10*About!$A$19*About!$A$20/100),0)</f>
        <v>7.9458649507757151E-4</v>
      </c>
      <c r="M49">
        <f>IFERROR(1/(M10*About!$A$19*About!$A$20/100),0)</f>
        <v>7.9590394817026142E-4</v>
      </c>
      <c r="N49">
        <f>IFERROR(1/(N10*About!$A$19*About!$A$20/100),0)</f>
        <v>7.9723708631686903E-4</v>
      </c>
      <c r="O49">
        <f>IFERROR(1/(O10*About!$A$19*About!$A$20/100),0)</f>
        <v>7.9855546323460329E-4</v>
      </c>
      <c r="P49">
        <f>IFERROR(1/(P10*About!$A$19*About!$A$20/100),0)</f>
        <v>7.9879794017215656E-4</v>
      </c>
      <c r="Q49">
        <f>IFERROR(1/(Q10*About!$A$19*About!$A$20/100),0)</f>
        <v>7.9831771188455553E-4</v>
      </c>
      <c r="R49">
        <f>IFERROR(1/(R10*About!$A$19*About!$A$20/100),0)</f>
        <v>8.0233859181990709E-4</v>
      </c>
      <c r="S49">
        <f>IFERROR(1/(S10*About!$A$19*About!$A$20/100),0)</f>
        <v>8.0413172680409025E-4</v>
      </c>
      <c r="T49">
        <f>IFERROR(1/(T10*About!$A$19*About!$A$20/100),0)</f>
        <v>8.0587136707040586E-4</v>
      </c>
      <c r="U49">
        <f>IFERROR(1/(U10*About!$A$19*About!$A$20/100),0)</f>
        <v>8.0766932007900194E-4</v>
      </c>
      <c r="V49">
        <f>IFERROR(1/(V10*About!$A$19*About!$A$20/100),0)</f>
        <v>8.0957164768732644E-4</v>
      </c>
      <c r="W49">
        <f>IFERROR(1/(W10*About!$A$19*About!$A$20/100),0)</f>
        <v>8.1156871147943963E-4</v>
      </c>
      <c r="X49">
        <f>IFERROR(1/(X10*About!$A$19*About!$A$20/100),0)</f>
        <v>8.1366527618021345E-4</v>
      </c>
      <c r="Y49">
        <f>IFERROR(1/(Y10*About!$A$19*About!$A$20/100),0)</f>
        <v>8.1585931524508432E-4</v>
      </c>
      <c r="Z49">
        <f>IFERROR(1/(Z10*About!$A$19*About!$A$20/100),0)</f>
        <v>8.181470394250281E-4</v>
      </c>
      <c r="AA49">
        <f>IFERROR(1/(AA10*About!$A$19*About!$A$20/100),0)</f>
        <v>8.2053429635417453E-4</v>
      </c>
      <c r="AB49">
        <f>IFERROR(1/(AB10*About!$A$19*About!$A$20/100),0)</f>
        <v>8.2301314787165854E-4</v>
      </c>
      <c r="AC49">
        <f>IFERROR(1/(AC10*About!$A$19*About!$A$20/100),0)</f>
        <v>8.2534228834708163E-4</v>
      </c>
      <c r="AD49">
        <f>IFERROR(1/(AD10*About!$A$19*About!$A$20/100),0)</f>
        <v>8.2764846132856709E-4</v>
      </c>
      <c r="AE49">
        <f>IFERROR(1/(AE10*About!$A$19*About!$A$20/100),0)</f>
        <v>8.2993223122672583E-4</v>
      </c>
      <c r="AF49">
        <f>IFERROR(1/(AF10*About!$A$19*About!$A$20/100),0)</f>
        <v>8.3219290509581117E-4</v>
      </c>
      <c r="AG49">
        <f>IFERROR(1/(AG10*About!$A$19*About!$A$20/100),0)</f>
        <v>8.3443616337701833E-4</v>
      </c>
      <c r="AH49">
        <f>IFERROR(1/(AH10*About!$A$19*About!$A$20/100),0)</f>
        <v>8.3664970336690646E-4</v>
      </c>
      <c r="AI49">
        <f>IFERROR(1/(AI10*About!$A$19*About!$A$20/100),0)</f>
        <v>8.3883408581955936E-4</v>
      </c>
      <c r="AJ49">
        <f>IFERROR(1/(AJ10*About!$A$19*About!$A$20/100),0)</f>
        <v>8.4099835308336455E-4</v>
      </c>
      <c r="AK49">
        <f>IFERROR(1/(AK10*About!$A$19*About!$A$20/100),0)</f>
        <v>8.4313492341810494E-4</v>
      </c>
      <c r="AL49">
        <f>IFERROR(1/(AL10*About!$A$19*About!$A$20/100),0)</f>
        <v>8.4524869777627236E-4</v>
      </c>
    </row>
    <row r="50" spans="1:38">
      <c r="A50" t="s">
        <v>77</v>
      </c>
      <c r="B50" t="s">
        <v>84</v>
      </c>
      <c r="C50" s="25" t="s">
        <v>30</v>
      </c>
      <c r="D50" s="27" t="s">
        <v>43</v>
      </c>
      <c r="E50" s="27" t="s">
        <v>43</v>
      </c>
      <c r="F50" t="s">
        <v>3</v>
      </c>
      <c r="G50">
        <f>IFERROR(1/(G11*About!$A$19*About!$A$20/100),0)</f>
        <v>4.838251676837972E-4</v>
      </c>
      <c r="H50">
        <f>IFERROR(1/(H11*About!$A$19*About!$A$20/100),0)</f>
        <v>4.8490783105993465E-4</v>
      </c>
      <c r="I50">
        <f>IFERROR(1/(I11*About!$A$19*About!$A$20/100),0)</f>
        <v>4.8699044082627319E-4</v>
      </c>
      <c r="J50">
        <f>IFERROR(1/(J11*About!$A$19*About!$A$20/100),0)</f>
        <v>4.8818596532269583E-4</v>
      </c>
      <c r="K50">
        <f>IFERROR(1/(K11*About!$A$19*About!$A$20/100),0)</f>
        <v>4.8995876858611996E-4</v>
      </c>
      <c r="L50">
        <f>IFERROR(1/(L11*About!$A$19*About!$A$20/100),0)</f>
        <v>4.9277787522924055E-4</v>
      </c>
      <c r="M50">
        <f>IFERROR(1/(M11*About!$A$19*About!$A$20/100),0)</f>
        <v>4.9648375756834295E-4</v>
      </c>
      <c r="N50">
        <f>IFERROR(1/(N11*About!$A$19*About!$A$20/100),0)</f>
        <v>5.0102864438607319E-4</v>
      </c>
      <c r="O50">
        <f>IFERROR(1/(O11*About!$A$19*About!$A$20/100),0)</f>
        <v>5.0672852226081317E-4</v>
      </c>
      <c r="P50">
        <f>IFERROR(1/(P11*About!$A$19*About!$A$20/100),0)</f>
        <v>5.1335338435461034E-4</v>
      </c>
      <c r="Q50">
        <f>IFERROR(1/(Q11*About!$A$19*About!$A$20/100),0)</f>
        <v>5.2058504649483896E-4</v>
      </c>
      <c r="R50">
        <f>IFERROR(1/(R11*About!$A$19*About!$A$20/100),0)</f>
        <v>5.2790002601460463E-4</v>
      </c>
      <c r="S50">
        <f>IFERROR(1/(S11*About!$A$19*About!$A$20/100),0)</f>
        <v>5.3521552213070631E-4</v>
      </c>
      <c r="T50">
        <f>IFERROR(1/(T11*About!$A$19*About!$A$20/100),0)</f>
        <v>5.4186244766071801E-4</v>
      </c>
      <c r="U50">
        <f>IFERROR(1/(U11*About!$A$19*About!$A$20/100),0)</f>
        <v>5.4803944860389009E-4</v>
      </c>
      <c r="V50">
        <f>IFERROR(1/(V11*About!$A$19*About!$A$20/100),0)</f>
        <v>5.5380332511778714E-4</v>
      </c>
      <c r="W50">
        <f>IFERROR(1/(W11*About!$A$19*About!$A$20/100),0)</f>
        <v>5.5911759707877079E-4</v>
      </c>
      <c r="X50">
        <f>IFERROR(1/(X11*About!$A$19*About!$A$20/100),0)</f>
        <v>5.6412739350265775E-4</v>
      </c>
      <c r="Y50">
        <f>IFERROR(1/(Y11*About!$A$19*About!$A$20/100),0)</f>
        <v>5.6865438395985505E-4</v>
      </c>
      <c r="Z50">
        <f>IFERROR(1/(Z11*About!$A$19*About!$A$20/100),0)</f>
        <v>5.7313313498060425E-4</v>
      </c>
      <c r="AA50">
        <f>IFERROR(1/(AA11*About!$A$19*About!$A$20/100),0)</f>
        <v>5.7746428100856524E-4</v>
      </c>
      <c r="AB50">
        <f>IFERROR(1/(AB11*About!$A$19*About!$A$20/100),0)</f>
        <v>5.8180080584765905E-4</v>
      </c>
      <c r="AC50">
        <f>IFERROR(1/(AC11*About!$A$19*About!$A$20/100),0)</f>
        <v>5.8571178999544118E-4</v>
      </c>
      <c r="AD50">
        <f>IFERROR(1/(AD11*About!$A$19*About!$A$20/100),0)</f>
        <v>5.8951107156363027E-4</v>
      </c>
      <c r="AE50">
        <f>IFERROR(1/(AE11*About!$A$19*About!$A$20/100),0)</f>
        <v>5.9332487969336112E-4</v>
      </c>
      <c r="AF50">
        <f>IFERROR(1/(AF11*About!$A$19*About!$A$20/100),0)</f>
        <v>5.9701457651486285E-4</v>
      </c>
      <c r="AG50">
        <f>IFERROR(1/(AG11*About!$A$19*About!$A$20/100),0)</f>
        <v>6.004542115781202E-4</v>
      </c>
      <c r="AH50">
        <f>IFERROR(1/(AH11*About!$A$19*About!$A$20/100),0)</f>
        <v>6.0399688330259283E-4</v>
      </c>
      <c r="AI50">
        <f>IFERROR(1/(AI11*About!$A$19*About!$A$20/100),0)</f>
        <v>6.0744799796520798E-4</v>
      </c>
      <c r="AJ50">
        <f>IFERROR(1/(AJ11*About!$A$19*About!$A$20/100),0)</f>
        <v>6.1091555516727149E-4</v>
      </c>
      <c r="AK50">
        <f>IFERROR(1/(AK11*About!$A$19*About!$A$20/100),0)</f>
        <v>6.1415484539870742E-4</v>
      </c>
      <c r="AL50">
        <f>IFERROR(1/(AL11*About!$A$19*About!$A$20/100),0)</f>
        <v>6.1772236073547851E-4</v>
      </c>
    </row>
    <row r="51" spans="1:38">
      <c r="A51" t="s">
        <v>77</v>
      </c>
      <c r="B51" t="s">
        <v>84</v>
      </c>
      <c r="C51" s="25" t="s">
        <v>30</v>
      </c>
      <c r="D51" s="27" t="s">
        <v>38</v>
      </c>
      <c r="E51" s="29" t="s">
        <v>50</v>
      </c>
      <c r="F51" t="s">
        <v>4</v>
      </c>
      <c r="G51">
        <f>IFERROR(1/(G12*About!$A$19*About!$A$20/100),0)</f>
        <v>2.5835829531696059E-4</v>
      </c>
      <c r="H51">
        <f>IFERROR(1/(H12*About!$A$19*About!$A$20/100),0)</f>
        <v>2.6107822179885585E-4</v>
      </c>
      <c r="I51">
        <f>IFERROR(1/(I12*About!$A$19*About!$A$20/100),0)</f>
        <v>2.6216878676755791E-4</v>
      </c>
      <c r="J51">
        <f>IFERROR(1/(J12*About!$A$19*About!$A$20/100),0)</f>
        <v>2.6390271191929776E-4</v>
      </c>
      <c r="K51">
        <f>IFERROR(1/(K12*About!$A$19*About!$A$20/100),0)</f>
        <v>2.6542189426697526E-4</v>
      </c>
      <c r="L51">
        <f>IFERROR(1/(L12*About!$A$19*About!$A$20/100),0)</f>
        <v>2.6706425340543625E-4</v>
      </c>
      <c r="M51">
        <f>IFERROR(1/(M12*About!$A$19*About!$A$20/100),0)</f>
        <v>2.6871838543092533E-4</v>
      </c>
      <c r="N51">
        <f>IFERROR(1/(N12*About!$A$19*About!$A$20/100),0)</f>
        <v>2.7024540929483306E-4</v>
      </c>
      <c r="O51">
        <f>IFERROR(1/(O12*About!$A$19*About!$A$20/100),0)</f>
        <v>2.7183186945027772E-4</v>
      </c>
      <c r="P51">
        <f>IFERROR(1/(P12*About!$A$19*About!$A$20/100),0)</f>
        <v>2.7338933660565776E-4</v>
      </c>
      <c r="Q51">
        <f>IFERROR(1/(Q12*About!$A$19*About!$A$20/100),0)</f>
        <v>2.7498679820183233E-4</v>
      </c>
      <c r="R51">
        <f>IFERROR(1/(R12*About!$A$19*About!$A$20/100),0)</f>
        <v>2.7657972917292218E-4</v>
      </c>
      <c r="S51">
        <f>IFERROR(1/(S12*About!$A$19*About!$A$20/100),0)</f>
        <v>2.7823382452228911E-4</v>
      </c>
      <c r="T51">
        <f>IFERROR(1/(T12*About!$A$19*About!$A$20/100),0)</f>
        <v>2.7986032320484661E-4</v>
      </c>
      <c r="U51">
        <f>IFERROR(1/(U12*About!$A$19*About!$A$20/100),0)</f>
        <v>2.8146919984402003E-4</v>
      </c>
      <c r="V51">
        <f>IFERROR(1/(V12*About!$A$19*About!$A$20/100),0)</f>
        <v>2.8306463301634483E-4</v>
      </c>
      <c r="W51">
        <f>IFERROR(1/(W12*About!$A$19*About!$A$20/100),0)</f>
        <v>2.8468570423912179E-4</v>
      </c>
      <c r="X51">
        <f>IFERROR(1/(X12*About!$A$19*About!$A$20/100),0)</f>
        <v>2.8628641315199462E-4</v>
      </c>
      <c r="Y51">
        <f>IFERROR(1/(Y12*About!$A$19*About!$A$20/100),0)</f>
        <v>2.8790485226937743E-4</v>
      </c>
      <c r="Z51">
        <f>IFERROR(1/(Z12*About!$A$19*About!$A$20/100),0)</f>
        <v>2.8949664687588471E-4</v>
      </c>
      <c r="AA51">
        <f>IFERROR(1/(AA12*About!$A$19*About!$A$20/100),0)</f>
        <v>2.9112445699724422E-4</v>
      </c>
      <c r="AB51">
        <f>IFERROR(1/(AB12*About!$A$19*About!$A$20/100),0)</f>
        <v>2.9271282069044994E-4</v>
      </c>
      <c r="AC51">
        <f>IFERROR(1/(AC12*About!$A$19*About!$A$20/100),0)</f>
        <v>2.9434651312866946E-4</v>
      </c>
      <c r="AD51">
        <f>IFERROR(1/(AD12*About!$A$19*About!$A$20/100),0)</f>
        <v>2.95974172858551E-4</v>
      </c>
      <c r="AE51">
        <f>IFERROR(1/(AE12*About!$A$19*About!$A$20/100),0)</f>
        <v>2.9758622832580381E-4</v>
      </c>
      <c r="AF51">
        <f>IFERROR(1/(AF12*About!$A$19*About!$A$20/100),0)</f>
        <v>2.9921740466578981E-4</v>
      </c>
      <c r="AG51">
        <f>IFERROR(1/(AG12*About!$A$19*About!$A$20/100),0)</f>
        <v>3.0084517304661366E-4</v>
      </c>
      <c r="AH51">
        <f>IFERROR(1/(AH12*About!$A$19*About!$A$20/100),0)</f>
        <v>3.0245509389149818E-4</v>
      </c>
      <c r="AI51">
        <f>IFERROR(1/(AI12*About!$A$19*About!$A$20/100),0)</f>
        <v>3.0409055672965687E-4</v>
      </c>
      <c r="AJ51">
        <f>IFERROR(1/(AJ12*About!$A$19*About!$A$20/100),0)</f>
        <v>3.0568330243006201E-4</v>
      </c>
      <c r="AK51">
        <f>IFERROR(1/(AK12*About!$A$19*About!$A$20/100),0)</f>
        <v>3.0729193960177958E-4</v>
      </c>
      <c r="AL51">
        <f>IFERROR(1/(AL12*About!$A$19*About!$A$20/100),0)</f>
        <v>3.0888691204276019E-4</v>
      </c>
    </row>
    <row r="52" spans="1:38">
      <c r="A52" t="s">
        <v>77</v>
      </c>
      <c r="B52" t="s">
        <v>84</v>
      </c>
      <c r="C52" s="25" t="s">
        <v>30</v>
      </c>
      <c r="D52" s="27" t="s">
        <v>38</v>
      </c>
      <c r="E52" s="29" t="s">
        <v>39</v>
      </c>
      <c r="F52" t="s">
        <v>5</v>
      </c>
      <c r="G52">
        <f>IFERROR(1/(G13*About!$A$19*About!$A$20/100),0)</f>
        <v>3.0942106261282925E-4</v>
      </c>
      <c r="H52">
        <f>IFERROR(1/(H13*About!$A$19*About!$A$20/100),0)</f>
        <v>3.1113997716754452E-4</v>
      </c>
      <c r="I52">
        <f>IFERROR(1/(I13*About!$A$19*About!$A$20/100),0)</f>
        <v>3.1272378461063915E-4</v>
      </c>
      <c r="J52">
        <f>IFERROR(1/(J13*About!$A$19*About!$A$20/100),0)</f>
        <v>3.1469451101742474E-4</v>
      </c>
      <c r="K52">
        <f>IFERROR(1/(K13*About!$A$19*About!$A$20/100),0)</f>
        <v>3.1672850800842705E-4</v>
      </c>
      <c r="L52">
        <f>IFERROR(1/(L13*About!$A$19*About!$A$20/100),0)</f>
        <v>3.1897750212119647E-4</v>
      </c>
      <c r="M52">
        <f>IFERROR(1/(M13*About!$A$19*About!$A$20/100),0)</f>
        <v>3.212994961572991E-4</v>
      </c>
      <c r="N52">
        <f>IFERROR(1/(N13*About!$A$19*About!$A$20/100),0)</f>
        <v>3.2348224125493437E-4</v>
      </c>
      <c r="O52">
        <f>IFERROR(1/(O13*About!$A$19*About!$A$20/100),0)</f>
        <v>3.2606313060039088E-4</v>
      </c>
      <c r="P52">
        <f>IFERROR(1/(P13*About!$A$19*About!$A$20/100),0)</f>
        <v>3.286382083268431E-4</v>
      </c>
      <c r="Q52">
        <f>IFERROR(1/(Q13*About!$A$19*About!$A$20/100),0)</f>
        <v>3.3122375962596235E-4</v>
      </c>
      <c r="R52">
        <f>IFERROR(1/(R13*About!$A$19*About!$A$20/100),0)</f>
        <v>3.3367350893463433E-4</v>
      </c>
      <c r="S52">
        <f>IFERROR(1/(S13*About!$A$19*About!$A$20/100),0)</f>
        <v>3.3565034647325081E-4</v>
      </c>
      <c r="T52">
        <f>IFERROR(1/(T13*About!$A$19*About!$A$20/100),0)</f>
        <v>3.3753505660174041E-4</v>
      </c>
      <c r="U52">
        <f>IFERROR(1/(U13*About!$A$19*About!$A$20/100),0)</f>
        <v>3.3938883955507985E-4</v>
      </c>
      <c r="V52">
        <f>IFERROR(1/(V13*About!$A$19*About!$A$20/100),0)</f>
        <v>3.4126734161174749E-4</v>
      </c>
      <c r="W52">
        <f>IFERROR(1/(W13*About!$A$19*About!$A$20/100),0)</f>
        <v>3.4315172445234179E-4</v>
      </c>
      <c r="X52">
        <f>IFERROR(1/(X13*About!$A$19*About!$A$20/100),0)</f>
        <v>3.4501727523925801E-4</v>
      </c>
      <c r="Y52">
        <f>IFERROR(1/(Y13*About!$A$19*About!$A$20/100),0)</f>
        <v>3.4689420009301598E-4</v>
      </c>
      <c r="Z52">
        <f>IFERROR(1/(Z13*About!$A$19*About!$A$20/100),0)</f>
        <v>3.4876305367616224E-4</v>
      </c>
      <c r="AA52">
        <f>IFERROR(1/(AA13*About!$A$19*About!$A$20/100),0)</f>
        <v>3.5064929650758348E-4</v>
      </c>
      <c r="AB52">
        <f>IFERROR(1/(AB13*About!$A$19*About!$A$20/100),0)</f>
        <v>3.5251280331134282E-4</v>
      </c>
      <c r="AC52">
        <f>IFERROR(1/(AC13*About!$A$19*About!$A$20/100),0)</f>
        <v>3.5439796516861452E-4</v>
      </c>
      <c r="AD52">
        <f>IFERROR(1/(AD13*About!$A$19*About!$A$20/100),0)</f>
        <v>3.5629392460093378E-4</v>
      </c>
      <c r="AE52">
        <f>IFERROR(1/(AE13*About!$A$19*About!$A$20/100),0)</f>
        <v>3.5814059117099471E-4</v>
      </c>
      <c r="AF52">
        <f>IFERROR(1/(AF13*About!$A$19*About!$A$20/100),0)</f>
        <v>3.5999413272175187E-4</v>
      </c>
      <c r="AG52">
        <f>IFERROR(1/(AG13*About!$A$19*About!$A$20/100),0)</f>
        <v>3.6183349128313981E-4</v>
      </c>
      <c r="AH52">
        <f>IFERROR(1/(AH13*About!$A$19*About!$A$20/100),0)</f>
        <v>3.6364048595181572E-4</v>
      </c>
      <c r="AI52">
        <f>IFERROR(1/(AI13*About!$A$19*About!$A$20/100),0)</f>
        <v>3.6546345991484011E-4</v>
      </c>
      <c r="AJ52">
        <f>IFERROR(1/(AJ13*About!$A$19*About!$A$20/100),0)</f>
        <v>3.6732142333084064E-4</v>
      </c>
      <c r="AK52">
        <f>IFERROR(1/(AK13*About!$A$19*About!$A$20/100),0)</f>
        <v>3.6907918027030749E-4</v>
      </c>
      <c r="AL52">
        <f>IFERROR(1/(AL13*About!$A$19*About!$A$20/100),0)</f>
        <v>3.7094524084603655E-4</v>
      </c>
    </row>
    <row r="53" spans="1:38">
      <c r="A53" t="s">
        <v>77</v>
      </c>
      <c r="B53" t="s">
        <v>84</v>
      </c>
      <c r="C53" s="25" t="s">
        <v>30</v>
      </c>
      <c r="D53" s="27" t="s">
        <v>38</v>
      </c>
      <c r="E53" s="29" t="s">
        <v>40</v>
      </c>
      <c r="F53" t="s">
        <v>6</v>
      </c>
      <c r="G53">
        <f>IFERROR(1/(G14*About!$A$19*About!$A$20/100),0)</f>
        <v>2.9754683098527933E-4</v>
      </c>
      <c r="H53">
        <f>IFERROR(1/(H14*About!$A$19*About!$A$20/100),0)</f>
        <v>2.9893050785524287E-4</v>
      </c>
      <c r="I53">
        <f>IFERROR(1/(I14*About!$A$19*About!$A$20/100),0)</f>
        <v>3.004957724900297E-4</v>
      </c>
      <c r="J53">
        <f>IFERROR(1/(J14*About!$A$19*About!$A$20/100),0)</f>
        <v>3.0323759211672976E-4</v>
      </c>
      <c r="K53">
        <f>IFERROR(1/(K14*About!$A$19*About!$A$20/100),0)</f>
        <v>3.0550326169409206E-4</v>
      </c>
      <c r="L53">
        <f>IFERROR(1/(L14*About!$A$19*About!$A$20/100),0)</f>
        <v>3.0801484936627464E-4</v>
      </c>
      <c r="M53">
        <f>IFERROR(1/(M14*About!$A$19*About!$A$20/100),0)</f>
        <v>3.1066639493832382E-4</v>
      </c>
      <c r="N53">
        <f>IFERROR(1/(N14*About!$A$19*About!$A$20/100),0)</f>
        <v>3.1295875793134416E-4</v>
      </c>
      <c r="O53">
        <f>IFERROR(1/(O14*About!$A$19*About!$A$20/100),0)</f>
        <v>3.1565907849238895E-4</v>
      </c>
      <c r="P53">
        <f>IFERROR(1/(P14*About!$A$19*About!$A$20/100),0)</f>
        <v>3.1832964265119578E-4</v>
      </c>
      <c r="Q53">
        <f>IFERROR(1/(Q14*About!$A$19*About!$A$20/100),0)</f>
        <v>3.2099923709454038E-4</v>
      </c>
      <c r="R53">
        <f>IFERROR(1/(R14*About!$A$19*About!$A$20/100),0)</f>
        <v>3.2370141662275368E-4</v>
      </c>
      <c r="S53">
        <f>IFERROR(1/(S14*About!$A$19*About!$A$20/100),0)</f>
        <v>3.2615213389512639E-4</v>
      </c>
      <c r="T53">
        <f>IFERROR(1/(T14*About!$A$19*About!$A$20/100),0)</f>
        <v>3.2851503548141179E-4</v>
      </c>
      <c r="U53">
        <f>IFERROR(1/(U14*About!$A$19*About!$A$20/100),0)</f>
        <v>3.3064149265033037E-4</v>
      </c>
      <c r="V53">
        <f>IFERROR(1/(V14*About!$A$19*About!$A$20/100),0)</f>
        <v>3.3297959394771578E-4</v>
      </c>
      <c r="W53">
        <f>IFERROR(1/(W14*About!$A$19*About!$A$20/100),0)</f>
        <v>3.3529491366628866E-4</v>
      </c>
      <c r="X53">
        <f>IFERROR(1/(X14*About!$A$19*About!$A$20/100),0)</f>
        <v>3.3762884410060221E-4</v>
      </c>
      <c r="Y53">
        <f>IFERROR(1/(Y14*About!$A$19*About!$A$20/100),0)</f>
        <v>3.3997164697689328E-4</v>
      </c>
      <c r="Z53">
        <f>IFERROR(1/(Z14*About!$A$19*About!$A$20/100),0)</f>
        <v>3.4231043696290279E-4</v>
      </c>
      <c r="AA53">
        <f>IFERROR(1/(AA14*About!$A$19*About!$A$20/100),0)</f>
        <v>3.4466011390353395E-4</v>
      </c>
      <c r="AB53">
        <f>IFERROR(1/(AB14*About!$A$19*About!$A$20/100),0)</f>
        <v>3.4700429538866734E-4</v>
      </c>
      <c r="AC53">
        <f>IFERROR(1/(AC14*About!$A$19*About!$A$20/100),0)</f>
        <v>3.4936682354843386E-4</v>
      </c>
      <c r="AD53">
        <f>IFERROR(1/(AD14*About!$A$19*About!$A$20/100),0)</f>
        <v>3.5168675035310526E-4</v>
      </c>
      <c r="AE53">
        <f>IFERROR(1/(AE14*About!$A$19*About!$A$20/100),0)</f>
        <v>3.5400519851792536E-4</v>
      </c>
      <c r="AF53">
        <f>IFERROR(1/(AF14*About!$A$19*About!$A$20/100),0)</f>
        <v>3.5630527029322108E-4</v>
      </c>
      <c r="AG53">
        <f>IFERROR(1/(AG14*About!$A$19*About!$A$20/100),0)</f>
        <v>3.5859996719663211E-4</v>
      </c>
      <c r="AH53">
        <f>IFERROR(1/(AH14*About!$A$19*About!$A$20/100),0)</f>
        <v>3.6084089421347743E-4</v>
      </c>
      <c r="AI53">
        <f>IFERROR(1/(AI14*About!$A$19*About!$A$20/100),0)</f>
        <v>3.6313038808992101E-4</v>
      </c>
      <c r="AJ53">
        <f>IFERROR(1/(AJ14*About!$A$19*About!$A$20/100),0)</f>
        <v>3.6541366225410326E-4</v>
      </c>
      <c r="AK53">
        <f>IFERROR(1/(AK14*About!$A$19*About!$A$20/100),0)</f>
        <v>3.6766716244659509E-4</v>
      </c>
      <c r="AL53">
        <f>IFERROR(1/(AL14*About!$A$19*About!$A$20/100),0)</f>
        <v>3.7000612040365794E-4</v>
      </c>
    </row>
    <row r="54" spans="1:38">
      <c r="A54" t="s">
        <v>77</v>
      </c>
      <c r="B54" t="s">
        <v>84</v>
      </c>
      <c r="C54" s="25" t="s">
        <v>30</v>
      </c>
      <c r="D54" s="27" t="s">
        <v>42</v>
      </c>
      <c r="E54" s="29" t="s">
        <v>39</v>
      </c>
      <c r="F54" t="s">
        <v>7</v>
      </c>
      <c r="G54">
        <f>IFERROR(1/(G15*About!$A$19*About!$A$20/100),0)</f>
        <v>4.9075838968382459E-4</v>
      </c>
      <c r="H54">
        <f>IFERROR(1/(H15*About!$A$19*About!$A$20/100),0)</f>
        <v>4.9173078750617096E-4</v>
      </c>
      <c r="I54">
        <f>IFERROR(1/(I15*About!$A$19*About!$A$20/100),0)</f>
        <v>4.9273843714214686E-4</v>
      </c>
      <c r="J54">
        <f>IFERROR(1/(J15*About!$A$19*About!$A$20/100),0)</f>
        <v>4.9366141165538518E-4</v>
      </c>
      <c r="K54">
        <f>IFERROR(1/(K15*About!$A$19*About!$A$20/100),0)</f>
        <v>4.9459536606998109E-4</v>
      </c>
      <c r="L54">
        <f>IFERROR(1/(L15*About!$A$19*About!$A$20/100),0)</f>
        <v>4.9552627556186514E-4</v>
      </c>
      <c r="M54">
        <f>IFERROR(1/(M15*About!$A$19*About!$A$20/100),0)</f>
        <v>4.9645618678053965E-4</v>
      </c>
      <c r="N54">
        <f>IFERROR(1/(N15*About!$A$19*About!$A$20/100),0)</f>
        <v>4.9738839900927785E-4</v>
      </c>
      <c r="O54">
        <f>IFERROR(1/(O15*About!$A$19*About!$A$20/100),0)</f>
        <v>4.9830701632201126E-4</v>
      </c>
      <c r="P54">
        <f>IFERROR(1/(P15*About!$A$19*About!$A$20/100),0)</f>
        <v>4.9922207537536243E-4</v>
      </c>
      <c r="Q54">
        <f>IFERROR(1/(Q15*About!$A$19*About!$A$20/100),0)</f>
        <v>5.0012683422958064E-4</v>
      </c>
      <c r="R54">
        <f>IFERROR(1/(R15*About!$A$19*About!$A$20/100),0)</f>
        <v>5.0102533577443527E-4</v>
      </c>
      <c r="S54">
        <f>IFERROR(1/(S15*About!$A$19*About!$A$20/100),0)</f>
        <v>5.0210304739338094E-4</v>
      </c>
      <c r="T54">
        <f>IFERROR(1/(T15*About!$A$19*About!$A$20/100),0)</f>
        <v>5.0326667943852979E-4</v>
      </c>
      <c r="U54">
        <f>IFERROR(1/(U15*About!$A$19*About!$A$20/100),0)</f>
        <v>5.0450433014630138E-4</v>
      </c>
      <c r="V54">
        <f>IFERROR(1/(V15*About!$A$19*About!$A$20/100),0)</f>
        <v>5.0582816076502894E-4</v>
      </c>
      <c r="W54">
        <f>IFERROR(1/(W15*About!$A$19*About!$A$20/100),0)</f>
        <v>5.0723064443609846E-4</v>
      </c>
      <c r="X54">
        <f>IFERROR(1/(X15*About!$A$19*About!$A$20/100),0)</f>
        <v>5.0872022016667498E-4</v>
      </c>
      <c r="Y54">
        <f>IFERROR(1/(Y15*About!$A$19*About!$A$20/100),0)</f>
        <v>5.1028350429048854E-4</v>
      </c>
      <c r="Z54">
        <f>IFERROR(1/(Z15*About!$A$19*About!$A$20/100),0)</f>
        <v>5.1193111127296098E-4</v>
      </c>
      <c r="AA54">
        <f>IFERROR(1/(AA15*About!$A$19*About!$A$20/100),0)</f>
        <v>5.1365304053668456E-4</v>
      </c>
      <c r="AB54">
        <f>IFERROR(1/(AB15*About!$A$19*About!$A$20/100),0)</f>
        <v>5.1545761295722641E-4</v>
      </c>
      <c r="AC54">
        <f>IFERROR(1/(AC15*About!$A$19*About!$A$20/100),0)</f>
        <v>5.1716008671079936E-4</v>
      </c>
      <c r="AD54">
        <f>IFERROR(1/(AD15*About!$A$19*About!$A$20/100),0)</f>
        <v>5.1885755547075637E-4</v>
      </c>
      <c r="AE54">
        <f>IFERROR(1/(AE15*About!$A$19*About!$A$20/100),0)</f>
        <v>5.205443868540752E-4</v>
      </c>
      <c r="AF54">
        <f>IFERROR(1/(AF15*About!$A$19*About!$A$20/100),0)</f>
        <v>5.2222203760371325E-4</v>
      </c>
      <c r="AG54">
        <f>IFERROR(1/(AG15*About!$A$19*About!$A$20/100),0)</f>
        <v>5.2388656707862472E-4</v>
      </c>
      <c r="AH54">
        <f>IFERROR(1/(AH15*About!$A$19*About!$A$20/100),0)</f>
        <v>5.2554891267410689E-4</v>
      </c>
      <c r="AI54">
        <f>IFERROR(1/(AI15*About!$A$19*About!$A$20/100),0)</f>
        <v>5.2718838477404297E-4</v>
      </c>
      <c r="AJ54">
        <f>IFERROR(1/(AJ15*About!$A$19*About!$A$20/100),0)</f>
        <v>5.2882648014874231E-4</v>
      </c>
      <c r="AK54">
        <f>IFERROR(1/(AK15*About!$A$19*About!$A$20/100),0)</f>
        <v>5.3045967297965209E-4</v>
      </c>
      <c r="AL54">
        <f>IFERROR(1/(AL15*About!$A$19*About!$A$20/100),0)</f>
        <v>5.320831156487198E-4</v>
      </c>
    </row>
    <row r="55" spans="1:38">
      <c r="A55" t="s">
        <v>77</v>
      </c>
      <c r="B55" t="s">
        <v>84</v>
      </c>
      <c r="C55" s="25" t="s">
        <v>30</v>
      </c>
      <c r="D55" s="27" t="s">
        <v>38</v>
      </c>
      <c r="E55" s="29" t="s">
        <v>49</v>
      </c>
      <c r="F55" t="s">
        <v>10</v>
      </c>
      <c r="G55">
        <f>IFERROR(1/(G16*About!$A$19*About!$A$20/100),0)</f>
        <v>2.4726489420728181E-4</v>
      </c>
      <c r="H55">
        <f>IFERROR(1/(H16*About!$A$19*About!$A$20/100),0)</f>
        <v>2.4306218188219298E-4</v>
      </c>
      <c r="I55">
        <f>IFERROR(1/(I16*About!$A$19*About!$A$20/100),0)</f>
        <v>2.4178073126706099E-4</v>
      </c>
      <c r="J55">
        <f>IFERROR(1/(J16*About!$A$19*About!$A$20/100),0)</f>
        <v>2.4187364207706698E-4</v>
      </c>
      <c r="K55">
        <f>IFERROR(1/(K16*About!$A$19*About!$A$20/100),0)</f>
        <v>2.4159974463276664E-4</v>
      </c>
      <c r="L55">
        <f>IFERROR(1/(L16*About!$A$19*About!$A$20/100),0)</f>
        <v>2.424402244021325E-4</v>
      </c>
      <c r="M55">
        <f>IFERROR(1/(M16*About!$A$19*About!$A$20/100),0)</f>
        <v>2.4411655403528619E-4</v>
      </c>
      <c r="N55">
        <f>IFERROR(1/(N16*About!$A$19*About!$A$20/100),0)</f>
        <v>2.4555662458193648E-4</v>
      </c>
      <c r="O55">
        <f>IFERROR(1/(O16*About!$A$19*About!$A$20/100),0)</f>
        <v>2.4740349905887516E-4</v>
      </c>
      <c r="P55">
        <f>IFERROR(1/(P16*About!$A$19*About!$A$20/100),0)</f>
        <v>2.4919309235689474E-4</v>
      </c>
      <c r="Q55">
        <f>IFERROR(1/(Q16*About!$A$19*About!$A$20/100),0)</f>
        <v>2.5121137789308986E-4</v>
      </c>
      <c r="R55">
        <f>IFERROR(1/(R16*About!$A$19*About!$A$20/100),0)</f>
        <v>2.5309026003287618E-4</v>
      </c>
      <c r="S55">
        <f>IFERROR(1/(S16*About!$A$19*About!$A$20/100),0)</f>
        <v>2.5462376864657319E-4</v>
      </c>
      <c r="T55">
        <f>IFERROR(1/(T16*About!$A$19*About!$A$20/100),0)</f>
        <v>2.5593561422892331E-4</v>
      </c>
      <c r="U55">
        <f>IFERROR(1/(U16*About!$A$19*About!$A$20/100),0)</f>
        <v>2.5723342257229361E-4</v>
      </c>
      <c r="V55">
        <f>IFERROR(1/(V16*About!$A$19*About!$A$20/100),0)</f>
        <v>2.5857148971862972E-4</v>
      </c>
      <c r="W55">
        <f>IFERROR(1/(W16*About!$A$19*About!$A$20/100),0)</f>
        <v>2.599441380478999E-4</v>
      </c>
      <c r="X55">
        <f>IFERROR(1/(X16*About!$A$19*About!$A$20/100),0)</f>
        <v>2.6127411733493363E-4</v>
      </c>
      <c r="Y55">
        <f>IFERROR(1/(Y16*About!$A$19*About!$A$20/100),0)</f>
        <v>2.62643466004723E-4</v>
      </c>
      <c r="Z55">
        <f>IFERROR(1/(Z16*About!$A$19*About!$A$20/100),0)</f>
        <v>2.6401805664176493E-4</v>
      </c>
      <c r="AA55">
        <f>IFERROR(1/(AA16*About!$A$19*About!$A$20/100),0)</f>
        <v>2.6539027361613675E-4</v>
      </c>
      <c r="AB55">
        <f>IFERROR(1/(AB16*About!$A$19*About!$A$20/100),0)</f>
        <v>2.667261232163951E-4</v>
      </c>
      <c r="AC55">
        <f>IFERROR(1/(AC16*About!$A$19*About!$A$20/100),0)</f>
        <v>2.680626400030278E-4</v>
      </c>
      <c r="AD55">
        <f>IFERROR(1/(AD16*About!$A$19*About!$A$20/100),0)</f>
        <v>2.6936521477647285E-4</v>
      </c>
      <c r="AE55">
        <f>IFERROR(1/(AE16*About!$A$19*About!$A$20/100),0)</f>
        <v>2.7060119367133611E-4</v>
      </c>
      <c r="AF55">
        <f>IFERROR(1/(AF16*About!$A$19*About!$A$20/100),0)</f>
        <v>2.7190430280413664E-4</v>
      </c>
      <c r="AG55">
        <f>IFERROR(1/(AG16*About!$A$19*About!$A$20/100),0)</f>
        <v>2.7314411732692353E-4</v>
      </c>
      <c r="AH55">
        <f>IFERROR(1/(AH16*About!$A$19*About!$A$20/100),0)</f>
        <v>2.7425947543430109E-4</v>
      </c>
      <c r="AI55">
        <f>IFERROR(1/(AI16*About!$A$19*About!$A$20/100),0)</f>
        <v>2.7559579075387683E-4</v>
      </c>
      <c r="AJ55">
        <f>IFERROR(1/(AJ16*About!$A$19*About!$A$20/100),0)</f>
        <v>2.7698391946514347E-4</v>
      </c>
      <c r="AK55">
        <f>IFERROR(1/(AK16*About!$A$19*About!$A$20/100),0)</f>
        <v>2.7795827409489584E-4</v>
      </c>
      <c r="AL55">
        <f>IFERROR(1/(AL16*About!$A$19*About!$A$20/100),0)</f>
        <v>2.7922291616775118E-4</v>
      </c>
    </row>
    <row r="56" spans="1:38">
      <c r="A56" t="s">
        <v>77</v>
      </c>
      <c r="B56" t="s">
        <v>84</v>
      </c>
      <c r="C56" s="25" t="s">
        <v>30</v>
      </c>
      <c r="D56" s="27" t="s">
        <v>47</v>
      </c>
      <c r="E56" s="29" t="s">
        <v>48</v>
      </c>
      <c r="F56" t="s">
        <v>11</v>
      </c>
      <c r="G56">
        <f>IFERROR(1/(G17*About!$A$19*About!$A$20/100),0)</f>
        <v>4.5242794964311641E-4</v>
      </c>
      <c r="H56">
        <f>IFERROR(1/(H17*About!$A$19*About!$A$20/100),0)</f>
        <v>4.5315284523715545E-4</v>
      </c>
      <c r="I56">
        <f>IFERROR(1/(I17*About!$A$19*About!$A$20/100),0)</f>
        <v>4.5348896308776236E-4</v>
      </c>
      <c r="J56">
        <f>IFERROR(1/(J17*About!$A$19*About!$A$20/100),0)</f>
        <v>4.5446053409835859E-4</v>
      </c>
      <c r="K56">
        <f>IFERROR(1/(K17*About!$A$19*About!$A$20/100),0)</f>
        <v>4.5555291153839638E-4</v>
      </c>
      <c r="L56">
        <f>IFERROR(1/(L17*About!$A$19*About!$A$20/100),0)</f>
        <v>4.5627182853312498E-4</v>
      </c>
      <c r="M56">
        <f>IFERROR(1/(M17*About!$A$19*About!$A$20/100),0)</f>
        <v>4.5692406225409407E-4</v>
      </c>
      <c r="N56">
        <f>IFERROR(1/(N17*About!$A$19*About!$A$20/100),0)</f>
        <v>4.5770406612730282E-4</v>
      </c>
      <c r="O56">
        <f>IFERROR(1/(O17*About!$A$19*About!$A$20/100),0)</f>
        <v>4.5836240656368699E-4</v>
      </c>
      <c r="P56">
        <f>IFERROR(1/(P17*About!$A$19*About!$A$20/100),0)</f>
        <v>4.5801805742831382E-4</v>
      </c>
      <c r="Q56">
        <f>IFERROR(1/(Q17*About!$A$19*About!$A$20/100),0)</f>
        <v>4.579030798334394E-4</v>
      </c>
      <c r="R56">
        <f>IFERROR(1/(R17*About!$A$19*About!$A$20/100),0)</f>
        <v>4.6041688316341616E-4</v>
      </c>
      <c r="S56">
        <f>IFERROR(1/(S17*About!$A$19*About!$A$20/100),0)</f>
        <v>4.6145935794114011E-4</v>
      </c>
      <c r="T56">
        <f>IFERROR(1/(T17*About!$A$19*About!$A$20/100),0)</f>
        <v>4.624602260734302E-4</v>
      </c>
      <c r="U56">
        <f>IFERROR(1/(U17*About!$A$19*About!$A$20/100),0)</f>
        <v>4.6350011305390255E-4</v>
      </c>
      <c r="V56">
        <f>IFERROR(1/(V17*About!$A$19*About!$A$20/100),0)</f>
        <v>4.6459634252292372E-4</v>
      </c>
      <c r="W56">
        <f>IFERROR(1/(W17*About!$A$19*About!$A$20/100),0)</f>
        <v>4.657525895872088E-4</v>
      </c>
      <c r="X56">
        <f>IFERROR(1/(X17*About!$A$19*About!$A$20/100),0)</f>
        <v>4.669672761762321E-4</v>
      </c>
      <c r="Y56">
        <f>IFERROR(1/(Y17*About!$A$19*About!$A$20/100),0)</f>
        <v>4.6823943672740003E-4</v>
      </c>
      <c r="Z56">
        <f>IFERROR(1/(Z17*About!$A$19*About!$A$20/100),0)</f>
        <v>4.6956616531728393E-4</v>
      </c>
      <c r="AA56">
        <f>IFERROR(1/(AA17*About!$A$19*About!$A$20/100),0)</f>
        <v>4.7094920952879223E-4</v>
      </c>
      <c r="AB56">
        <f>IFERROR(1/(AB17*About!$A$19*About!$A$20/100),0)</f>
        <v>4.7238386708416298E-4</v>
      </c>
      <c r="AC56">
        <f>IFERROR(1/(AC17*About!$A$19*About!$A$20/100),0)</f>
        <v>4.737337680818291E-4</v>
      </c>
      <c r="AD56">
        <f>IFERROR(1/(AD17*About!$A$19*About!$A$20/100),0)</f>
        <v>4.7506826097281772E-4</v>
      </c>
      <c r="AE56">
        <f>IFERROR(1/(AE17*About!$A$19*About!$A$20/100),0)</f>
        <v>4.7639392089649716E-4</v>
      </c>
      <c r="AF56">
        <f>IFERROR(1/(AF17*About!$A$19*About!$A$20/100),0)</f>
        <v>4.7769998920543354E-4</v>
      </c>
      <c r="AG56">
        <f>IFERROR(1/(AG17*About!$A$19*About!$A$20/100),0)</f>
        <v>4.7899574021328673E-4</v>
      </c>
      <c r="AH56">
        <f>IFERROR(1/(AH17*About!$A$19*About!$A$20/100),0)</f>
        <v>4.8027504073690355E-4</v>
      </c>
      <c r="AI56">
        <f>IFERROR(1/(AI17*About!$A$19*About!$A$20/100),0)</f>
        <v>4.8153614508622631E-4</v>
      </c>
      <c r="AJ56">
        <f>IFERROR(1/(AJ17*About!$A$19*About!$A$20/100),0)</f>
        <v>4.8278944414670082E-4</v>
      </c>
      <c r="AK56">
        <f>IFERROR(1/(AK17*About!$A$19*About!$A$20/100),0)</f>
        <v>4.8403398876235669E-4</v>
      </c>
      <c r="AL56">
        <f>IFERROR(1/(AL17*About!$A$19*About!$A$20/100),0)</f>
        <v>4.8526128745918847E-4</v>
      </c>
    </row>
    <row r="57" spans="1:38">
      <c r="A57" t="s">
        <v>83</v>
      </c>
      <c r="B57" t="s">
        <v>78</v>
      </c>
      <c r="C57" s="25" t="s">
        <v>20</v>
      </c>
      <c r="D57" s="27" t="s">
        <v>43</v>
      </c>
      <c r="E57" s="27" t="s">
        <v>43</v>
      </c>
      <c r="F57" t="s">
        <v>3</v>
      </c>
      <c r="G57">
        <f>IFERROR(1/(G18*About!$A$19*About!$A$20/100),0)</f>
        <v>6.8002253476917953E-5</v>
      </c>
      <c r="H57">
        <f>IFERROR(1/(H18*About!$A$19*About!$A$20/100),0)</f>
        <v>6.8375787086542692E-5</v>
      </c>
      <c r="I57">
        <f>IFERROR(1/(I18*About!$A$19*About!$A$20/100),0)</f>
        <v>6.895183231578419E-5</v>
      </c>
      <c r="J57">
        <f>IFERROR(1/(J18*About!$A$19*About!$A$20/100),0)</f>
        <v>6.9395252108686922E-5</v>
      </c>
      <c r="K57">
        <f>IFERROR(1/(K18*About!$A$19*About!$A$20/100),0)</f>
        <v>6.981174796929086E-5</v>
      </c>
      <c r="L57">
        <f>IFERROR(1/(L18*About!$A$19*About!$A$20/100),0)</f>
        <v>7.0202069192124269E-5</v>
      </c>
      <c r="M57">
        <f>IFERROR(1/(M18*About!$A$19*About!$A$20/100),0)</f>
        <v>7.05650984015119E-5</v>
      </c>
      <c r="N57">
        <f>IFERROR(1/(N18*About!$A$19*About!$A$20/100),0)</f>
        <v>7.0857054927827833E-5</v>
      </c>
      <c r="O57">
        <f>IFERROR(1/(O18*About!$A$19*About!$A$20/100),0)</f>
        <v>7.114690179026212E-5</v>
      </c>
      <c r="P57">
        <f>IFERROR(1/(P18*About!$A$19*About!$A$20/100),0)</f>
        <v>7.143332653702411E-5</v>
      </c>
      <c r="Q57">
        <f>IFERROR(1/(Q18*About!$A$19*About!$A$20/100),0)</f>
        <v>7.176912909212887E-5</v>
      </c>
      <c r="R57">
        <f>IFERROR(1/(R18*About!$A$19*About!$A$20/100),0)</f>
        <v>7.2112602312375488E-5</v>
      </c>
      <c r="S57">
        <f>IFERROR(1/(S18*About!$A$19*About!$A$20/100),0)</f>
        <v>7.252457424775838E-5</v>
      </c>
      <c r="T57">
        <f>IFERROR(1/(T18*About!$A$19*About!$A$20/100),0)</f>
        <v>7.2936320396767718E-5</v>
      </c>
      <c r="U57">
        <f>IFERROR(1/(U18*About!$A$19*About!$A$20/100),0)</f>
        <v>7.3405471899844755E-5</v>
      </c>
      <c r="V57">
        <f>IFERROR(1/(V18*About!$A$19*About!$A$20/100),0)</f>
        <v>7.3893566954732868E-5</v>
      </c>
      <c r="W57">
        <f>IFERROR(1/(W18*About!$A$19*About!$A$20/100),0)</f>
        <v>7.4385073497256472E-5</v>
      </c>
      <c r="X57">
        <f>IFERROR(1/(X18*About!$A$19*About!$A$20/100),0)</f>
        <v>7.491759825752215E-5</v>
      </c>
      <c r="Y57">
        <f>IFERROR(1/(Y18*About!$A$19*About!$A$20/100),0)</f>
        <v>7.5460290989073683E-5</v>
      </c>
      <c r="Z57">
        <f>IFERROR(1/(Z18*About!$A$19*About!$A$20/100),0)</f>
        <v>7.6068590686620755E-5</v>
      </c>
      <c r="AA57">
        <f>IFERROR(1/(AA18*About!$A$19*About!$A$20/100),0)</f>
        <v>7.6704138966029171E-5</v>
      </c>
      <c r="AB57">
        <f>IFERROR(1/(AB18*About!$A$19*About!$A$20/100),0)</f>
        <v>7.743495564749166E-5</v>
      </c>
      <c r="AC57">
        <f>IFERROR(1/(AC18*About!$A$19*About!$A$20/100),0)</f>
        <v>7.811437834452695E-5</v>
      </c>
      <c r="AD57">
        <f>IFERROR(1/(AD18*About!$A$19*About!$A$20/100),0)</f>
        <v>7.877245149990277E-5</v>
      </c>
      <c r="AE57">
        <f>IFERROR(1/(AE18*About!$A$19*About!$A$20/100),0)</f>
        <v>7.9456868776826839E-5</v>
      </c>
      <c r="AF57">
        <f>IFERROR(1/(AF18*About!$A$19*About!$A$20/100),0)</f>
        <v>8.0147043771610485E-5</v>
      </c>
      <c r="AG57">
        <f>IFERROR(1/(AG18*About!$A$19*About!$A$20/100),0)</f>
        <v>8.0814171246823826E-5</v>
      </c>
      <c r="AH57">
        <f>IFERROR(1/(AH18*About!$A$19*About!$A$20/100),0)</f>
        <v>8.1480868146064571E-5</v>
      </c>
      <c r="AI57">
        <f>IFERROR(1/(AI18*About!$A$19*About!$A$20/100),0)</f>
        <v>8.2151125231468865E-5</v>
      </c>
      <c r="AJ57">
        <f>IFERROR(1/(AJ18*About!$A$19*About!$A$20/100),0)</f>
        <v>8.2819265694224063E-5</v>
      </c>
      <c r="AK57">
        <f>IFERROR(1/(AK18*About!$A$19*About!$A$20/100),0)</f>
        <v>8.3487481435800333E-5</v>
      </c>
      <c r="AL57">
        <f>IFERROR(1/(AL18*About!$A$19*About!$A$20/100),0)</f>
        <v>8.4130582933186038E-5</v>
      </c>
    </row>
    <row r="58" spans="1:38">
      <c r="A58" t="s">
        <v>83</v>
      </c>
      <c r="B58" t="s">
        <v>78</v>
      </c>
      <c r="C58" s="25" t="s">
        <v>20</v>
      </c>
      <c r="D58" s="27" t="s">
        <v>38</v>
      </c>
      <c r="E58" s="29" t="s">
        <v>50</v>
      </c>
      <c r="F58" t="s">
        <v>4</v>
      </c>
      <c r="G58">
        <f>IFERROR(1/(G19*About!$A$19*About!$A$20/100),0)</f>
        <v>4.4440341701865914E-5</v>
      </c>
      <c r="H58">
        <f>IFERROR(1/(H19*About!$A$19*About!$A$20/100),0)</f>
        <v>4.4679234231119632E-5</v>
      </c>
      <c r="I58">
        <f>IFERROR(1/(I19*About!$A$19*About!$A$20/100),0)</f>
        <v>4.4916485845342474E-5</v>
      </c>
      <c r="J58">
        <f>IFERROR(1/(J19*About!$A$19*About!$A$20/100),0)</f>
        <v>4.5160469322736505E-5</v>
      </c>
      <c r="K58">
        <f>IFERROR(1/(K19*About!$A$19*About!$A$20/100),0)</f>
        <v>4.539333507105052E-5</v>
      </c>
      <c r="L58">
        <f>IFERROR(1/(L19*About!$A$19*About!$A$20/100),0)</f>
        <v>4.5625006358741642E-5</v>
      </c>
      <c r="M58">
        <f>IFERROR(1/(M19*About!$A$19*About!$A$20/100),0)</f>
        <v>4.5853838177579816E-5</v>
      </c>
      <c r="N58">
        <f>IFERROR(1/(N19*About!$A$19*About!$A$20/100),0)</f>
        <v>4.6084566939323939E-5</v>
      </c>
      <c r="O58">
        <f>IFERROR(1/(O19*About!$A$19*About!$A$20/100),0)</f>
        <v>4.6313149405671742E-5</v>
      </c>
      <c r="P58">
        <f>IFERROR(1/(P19*About!$A$19*About!$A$20/100),0)</f>
        <v>4.6541170158359801E-5</v>
      </c>
      <c r="Q58">
        <f>IFERROR(1/(Q19*About!$A$19*About!$A$20/100),0)</f>
        <v>4.6769947900191376E-5</v>
      </c>
      <c r="R58">
        <f>IFERROR(1/(R19*About!$A$19*About!$A$20/100),0)</f>
        <v>4.7000199003361177E-5</v>
      </c>
      <c r="S58">
        <f>IFERROR(1/(S19*About!$A$19*About!$A$20/100),0)</f>
        <v>4.7277761690173047E-5</v>
      </c>
      <c r="T58">
        <f>IFERROR(1/(T19*About!$A$19*About!$A$20/100),0)</f>
        <v>4.7577218326774874E-5</v>
      </c>
      <c r="U58">
        <f>IFERROR(1/(U19*About!$A$19*About!$A$20/100),0)</f>
        <v>4.7900301959350636E-5</v>
      </c>
      <c r="V58">
        <f>IFERROR(1/(V19*About!$A$19*About!$A$20/100),0)</f>
        <v>4.8247338589676649E-5</v>
      </c>
      <c r="W58">
        <f>IFERROR(1/(W19*About!$A$19*About!$A$20/100),0)</f>
        <v>4.8612765925439657E-5</v>
      </c>
      <c r="X58">
        <f>IFERROR(1/(X19*About!$A$19*About!$A$20/100),0)</f>
        <v>4.899891835116901E-5</v>
      </c>
      <c r="Y58">
        <f>IFERROR(1/(Y19*About!$A$19*About!$A$20/100),0)</f>
        <v>4.9406600571927951E-5</v>
      </c>
      <c r="Z58">
        <f>IFERROR(1/(Z19*About!$A$19*About!$A$20/100),0)</f>
        <v>4.983350406601886E-5</v>
      </c>
      <c r="AA58">
        <f>IFERROR(1/(AA19*About!$A$19*About!$A$20/100),0)</f>
        <v>5.0280443419745535E-5</v>
      </c>
      <c r="AB58">
        <f>IFERROR(1/(AB19*About!$A$19*About!$A$20/100),0)</f>
        <v>5.074639148790052E-5</v>
      </c>
      <c r="AC58">
        <f>IFERROR(1/(AC19*About!$A$19*About!$A$20/100),0)</f>
        <v>5.118903807885882E-5</v>
      </c>
      <c r="AD58">
        <f>IFERROR(1/(AD19*About!$A$19*About!$A$20/100),0)</f>
        <v>5.1631956221423455E-5</v>
      </c>
      <c r="AE58">
        <f>IFERROR(1/(AE19*About!$A$19*About!$A$20/100),0)</f>
        <v>5.2072033122252844E-5</v>
      </c>
      <c r="AF58">
        <f>IFERROR(1/(AF19*About!$A$19*About!$A$20/100),0)</f>
        <v>5.2512993298771971E-5</v>
      </c>
      <c r="AG58">
        <f>IFERROR(1/(AG19*About!$A$19*About!$A$20/100),0)</f>
        <v>5.294905783663082E-5</v>
      </c>
      <c r="AH58">
        <f>IFERROR(1/(AH19*About!$A$19*About!$A$20/100),0)</f>
        <v>5.3385955575696355E-5</v>
      </c>
      <c r="AI58">
        <f>IFERROR(1/(AI19*About!$A$19*About!$A$20/100),0)</f>
        <v>5.3820424209916865E-5</v>
      </c>
      <c r="AJ58">
        <f>IFERROR(1/(AJ19*About!$A$19*About!$A$20/100),0)</f>
        <v>5.4250875793328596E-5</v>
      </c>
      <c r="AK58">
        <f>IFERROR(1/(AK19*About!$A$19*About!$A$20/100),0)</f>
        <v>5.4681882975454811E-5</v>
      </c>
      <c r="AL58">
        <f>IFERROR(1/(AL19*About!$A$19*About!$A$20/100),0)</f>
        <v>5.5109116340666224E-5</v>
      </c>
    </row>
    <row r="59" spans="1:38">
      <c r="A59" t="s">
        <v>83</v>
      </c>
      <c r="B59" t="s">
        <v>78</v>
      </c>
      <c r="C59" s="25" t="s">
        <v>20</v>
      </c>
      <c r="D59" s="27" t="s">
        <v>38</v>
      </c>
      <c r="E59" s="29" t="s">
        <v>39</v>
      </c>
      <c r="F59" t="s">
        <v>5</v>
      </c>
      <c r="G59">
        <f>IFERROR(1/(G20*About!$A$19*About!$A$20/100),0)</f>
        <v>1.1254428966295948E-4</v>
      </c>
      <c r="H59">
        <f>IFERROR(1/(H20*About!$A$19*About!$A$20/100),0)</f>
        <v>1.139761083161419E-4</v>
      </c>
      <c r="I59">
        <f>IFERROR(1/(I20*About!$A$19*About!$A$20/100),0)</f>
        <v>1.1579777953515998E-4</v>
      </c>
      <c r="J59">
        <f>IFERROR(1/(J20*About!$A$19*About!$A$20/100),0)</f>
        <v>1.1610183725866225E-4</v>
      </c>
      <c r="K59">
        <f>IFERROR(1/(K20*About!$A$19*About!$A$20/100),0)</f>
        <v>1.1562559242612528E-4</v>
      </c>
      <c r="L59">
        <f>IFERROR(1/(L20*About!$A$19*About!$A$20/100),0)</f>
        <v>1.1591224738323291E-4</v>
      </c>
      <c r="M59">
        <f>IFERROR(1/(M20*About!$A$19*About!$A$20/100),0)</f>
        <v>1.1577148297070941E-4</v>
      </c>
      <c r="N59">
        <f>IFERROR(1/(N20*About!$A$19*About!$A$20/100),0)</f>
        <v>1.1591521383028898E-4</v>
      </c>
      <c r="O59">
        <f>IFERROR(1/(O20*About!$A$19*About!$A$20/100),0)</f>
        <v>1.1591194121529088E-4</v>
      </c>
      <c r="P59">
        <f>IFERROR(1/(P20*About!$A$19*About!$A$20/100),0)</f>
        <v>1.1590131044063402E-4</v>
      </c>
      <c r="Q59">
        <f>IFERROR(1/(Q20*About!$A$19*About!$A$20/100),0)</f>
        <v>1.1589264053018683E-4</v>
      </c>
      <c r="R59">
        <f>IFERROR(1/(R20*About!$A$19*About!$A$20/100),0)</f>
        <v>1.164586573224381E-4</v>
      </c>
      <c r="S59">
        <f>IFERROR(1/(S20*About!$A$19*About!$A$20/100),0)</f>
        <v>1.1713823335911511E-4</v>
      </c>
      <c r="T59">
        <f>IFERROR(1/(T20*About!$A$19*About!$A$20/100),0)</f>
        <v>1.1801809603029416E-4</v>
      </c>
      <c r="U59">
        <f>IFERROR(1/(U20*About!$A$19*About!$A$20/100),0)</f>
        <v>1.1899863740635852E-4</v>
      </c>
      <c r="V59">
        <f>IFERROR(1/(V20*About!$A$19*About!$A$20/100),0)</f>
        <v>1.2009306558428424E-4</v>
      </c>
      <c r="W59">
        <f>IFERROR(1/(W20*About!$A$19*About!$A$20/100),0)</f>
        <v>1.2102662019115301E-4</v>
      </c>
      <c r="X59">
        <f>IFERROR(1/(X20*About!$A$19*About!$A$20/100),0)</f>
        <v>1.2146862865299557E-4</v>
      </c>
      <c r="Y59">
        <f>IFERROR(1/(Y20*About!$A$19*About!$A$20/100),0)</f>
        <v>1.2208799047303402E-4</v>
      </c>
      <c r="Z59">
        <f>IFERROR(1/(Z20*About!$A$19*About!$A$20/100),0)</f>
        <v>1.2277057959631733E-4</v>
      </c>
      <c r="AA59">
        <f>IFERROR(1/(AA20*About!$A$19*About!$A$20/100),0)</f>
        <v>1.2347763677384192E-4</v>
      </c>
      <c r="AB59">
        <f>IFERROR(1/(AB20*About!$A$19*About!$A$20/100),0)</f>
        <v>1.2456809991121358E-4</v>
      </c>
      <c r="AC59">
        <f>IFERROR(1/(AC20*About!$A$19*About!$A$20/100),0)</f>
        <v>1.2535032925612815E-4</v>
      </c>
      <c r="AD59">
        <f>IFERROR(1/(AD20*About!$A$19*About!$A$20/100),0)</f>
        <v>1.2627522476118985E-4</v>
      </c>
      <c r="AE59">
        <f>IFERROR(1/(AE20*About!$A$19*About!$A$20/100),0)</f>
        <v>1.2742245240480709E-4</v>
      </c>
      <c r="AF59">
        <f>IFERROR(1/(AF20*About!$A$19*About!$A$20/100),0)</f>
        <v>1.2847757888799743E-4</v>
      </c>
      <c r="AG59">
        <f>IFERROR(1/(AG20*About!$A$19*About!$A$20/100),0)</f>
        <v>1.2907193051313757E-4</v>
      </c>
      <c r="AH59">
        <f>IFERROR(1/(AH20*About!$A$19*About!$A$20/100),0)</f>
        <v>1.3000808030210224E-4</v>
      </c>
      <c r="AI59">
        <f>IFERROR(1/(AI20*About!$A$19*About!$A$20/100),0)</f>
        <v>1.3087401875917022E-4</v>
      </c>
      <c r="AJ59">
        <f>IFERROR(1/(AJ20*About!$A$19*About!$A$20/100),0)</f>
        <v>1.3176543720731652E-4</v>
      </c>
      <c r="AK59">
        <f>IFERROR(1/(AK20*About!$A$19*About!$A$20/100),0)</f>
        <v>1.327403617076007E-4</v>
      </c>
      <c r="AL59">
        <f>IFERROR(1/(AL20*About!$A$19*About!$A$20/100),0)</f>
        <v>1.3361298579827853E-4</v>
      </c>
    </row>
    <row r="60" spans="1:38">
      <c r="A60" t="s">
        <v>83</v>
      </c>
      <c r="B60" t="s">
        <v>78</v>
      </c>
      <c r="C60" s="25" t="s">
        <v>20</v>
      </c>
      <c r="D60" s="27" t="s">
        <v>38</v>
      </c>
      <c r="E60" s="29" t="s">
        <v>40</v>
      </c>
      <c r="F60" t="s">
        <v>6</v>
      </c>
      <c r="G60">
        <f>IFERROR(1/(G21*About!$A$19*About!$A$20/100),0)</f>
        <v>3.7128540818641587E-5</v>
      </c>
      <c r="H60">
        <f>IFERROR(1/(H21*About!$A$19*About!$A$20/100),0)</f>
        <v>3.7359164441559381E-5</v>
      </c>
      <c r="I60">
        <f>IFERROR(1/(I21*About!$A$19*About!$A$20/100),0)</f>
        <v>3.7587954083892211E-5</v>
      </c>
      <c r="J60">
        <f>IFERROR(1/(J21*About!$A$19*About!$A$20/100),0)</f>
        <v>3.7817943299880042E-5</v>
      </c>
      <c r="K60">
        <f>IFERROR(1/(K21*About!$A$19*About!$A$20/100),0)</f>
        <v>3.8041122097089028E-5</v>
      </c>
      <c r="L60">
        <f>IFERROR(1/(L21*About!$A$19*About!$A$20/100),0)</f>
        <v>3.8268203132963501E-5</v>
      </c>
      <c r="M60">
        <f>IFERROR(1/(M21*About!$A$19*About!$A$20/100),0)</f>
        <v>3.849689047180448E-5</v>
      </c>
      <c r="N60">
        <f>IFERROR(1/(N21*About!$A$19*About!$A$20/100),0)</f>
        <v>3.8727047932285565E-5</v>
      </c>
      <c r="O60">
        <f>IFERROR(1/(O21*About!$A$19*About!$A$20/100),0)</f>
        <v>3.8958862914682331E-5</v>
      </c>
      <c r="P60">
        <f>IFERROR(1/(P21*About!$A$19*About!$A$20/100),0)</f>
        <v>3.9185283101681378E-5</v>
      </c>
      <c r="Q60">
        <f>IFERROR(1/(Q21*About!$A$19*About!$A$20/100),0)</f>
        <v>3.9414831597358201E-5</v>
      </c>
      <c r="R60">
        <f>IFERROR(1/(R21*About!$A$19*About!$A$20/100),0)</f>
        <v>3.9646007214822272E-5</v>
      </c>
      <c r="S60">
        <f>IFERROR(1/(S21*About!$A$19*About!$A$20/100),0)</f>
        <v>3.9924445862265456E-5</v>
      </c>
      <c r="T60">
        <f>IFERROR(1/(T21*About!$A$19*About!$A$20/100),0)</f>
        <v>4.0223269199211788E-5</v>
      </c>
      <c r="U60">
        <f>IFERROR(1/(U21*About!$A$19*About!$A$20/100),0)</f>
        <v>4.054643359023052E-5</v>
      </c>
      <c r="V60">
        <f>IFERROR(1/(V21*About!$A$19*About!$A$20/100),0)</f>
        <v>4.0892302100936526E-5</v>
      </c>
      <c r="W60">
        <f>IFERROR(1/(W21*About!$A$19*About!$A$20/100),0)</f>
        <v>4.1257041485532147E-5</v>
      </c>
      <c r="X60">
        <f>IFERROR(1/(X21*About!$A$19*About!$A$20/100),0)</f>
        <v>4.1643814117518775E-5</v>
      </c>
      <c r="Y60">
        <f>IFERROR(1/(Y21*About!$A$19*About!$A$20/100),0)</f>
        <v>4.2051799334379429E-5</v>
      </c>
      <c r="Z60">
        <f>IFERROR(1/(Z21*About!$A$19*About!$A$20/100),0)</f>
        <v>4.2481275495901051E-5</v>
      </c>
      <c r="AA60">
        <f>IFERROR(1/(AA21*About!$A$19*About!$A$20/100),0)</f>
        <v>4.2934708785653311E-5</v>
      </c>
      <c r="AB60">
        <f>IFERROR(1/(AB21*About!$A$19*About!$A$20/100),0)</f>
        <v>4.3410836888893546E-5</v>
      </c>
      <c r="AC60">
        <f>IFERROR(1/(AC21*About!$A$19*About!$A$20/100),0)</f>
        <v>4.3861919245987637E-5</v>
      </c>
      <c r="AD60">
        <f>IFERROR(1/(AD21*About!$A$19*About!$A$20/100),0)</f>
        <v>4.4312097620387277E-5</v>
      </c>
      <c r="AE60">
        <f>IFERROR(1/(AE21*About!$A$19*About!$A$20/100),0)</f>
        <v>4.4759284806821996E-5</v>
      </c>
      <c r="AF60">
        <f>IFERROR(1/(AF21*About!$A$19*About!$A$20/100),0)</f>
        <v>4.52047452720008E-5</v>
      </c>
      <c r="AG60">
        <f>IFERROR(1/(AG21*About!$A$19*About!$A$20/100),0)</f>
        <v>4.5649148282066682E-5</v>
      </c>
      <c r="AH60">
        <f>IFERROR(1/(AH21*About!$A$19*About!$A$20/100),0)</f>
        <v>4.6089325179377693E-5</v>
      </c>
      <c r="AI60">
        <f>IFERROR(1/(AI21*About!$A$19*About!$A$20/100),0)</f>
        <v>4.6530965013318485E-5</v>
      </c>
      <c r="AJ60">
        <f>IFERROR(1/(AJ21*About!$A$19*About!$A$20/100),0)</f>
        <v>4.6969704723145613E-5</v>
      </c>
      <c r="AK60">
        <f>IFERROR(1/(AK21*About!$A$19*About!$A$20/100),0)</f>
        <v>4.7406458661822071E-5</v>
      </c>
      <c r="AL60">
        <f>IFERROR(1/(AL21*About!$A$19*About!$A$20/100),0)</f>
        <v>4.7840400934918718E-5</v>
      </c>
    </row>
    <row r="61" spans="1:38">
      <c r="A61" t="s">
        <v>83</v>
      </c>
      <c r="B61" t="s">
        <v>78</v>
      </c>
      <c r="C61" s="25" t="s">
        <v>20</v>
      </c>
      <c r="D61" s="27" t="s">
        <v>42</v>
      </c>
      <c r="E61" s="27" t="s">
        <v>42</v>
      </c>
      <c r="F61" t="s">
        <v>7</v>
      </c>
      <c r="G61">
        <f>IFERROR(1/(G22*About!$A$19*About!$A$20/100),0)</f>
        <v>1.0007715909365024E-4</v>
      </c>
      <c r="H61">
        <f>IFERROR(1/(H22*About!$A$19*About!$A$20/100),0)</f>
        <v>1.0008228782749087E-4</v>
      </c>
      <c r="I61">
        <f>IFERROR(1/(I22*About!$A$19*About!$A$20/100),0)</f>
        <v>1.006232229927235E-4</v>
      </c>
      <c r="J61">
        <f>IFERROR(1/(J22*About!$A$19*About!$A$20/100),0)</f>
        <v>1.0058560099280987E-4</v>
      </c>
      <c r="K61">
        <f>IFERROR(1/(K22*About!$A$19*About!$A$20/100),0)</f>
        <v>1.0090745513428032E-4</v>
      </c>
      <c r="L61">
        <f>IFERROR(1/(L22*About!$A$19*About!$A$20/100),0)</f>
        <v>1.0139868988752129E-4</v>
      </c>
      <c r="M61">
        <f>IFERROR(1/(M22*About!$A$19*About!$A$20/100),0)</f>
        <v>1.0190716598397021E-4</v>
      </c>
      <c r="N61">
        <f>IFERROR(1/(N22*About!$A$19*About!$A$20/100),0)</f>
        <v>1.0218336785290495E-4</v>
      </c>
      <c r="O61">
        <f>IFERROR(1/(O22*About!$A$19*About!$A$20/100),0)</f>
        <v>1.024825073276814E-4</v>
      </c>
      <c r="P61">
        <f>IFERROR(1/(P22*About!$A$19*About!$A$20/100),0)</f>
        <v>1.0235072995089847E-4</v>
      </c>
      <c r="Q61">
        <f>IFERROR(1/(Q22*About!$A$19*About!$A$20/100),0)</f>
        <v>1.0264454915552422E-4</v>
      </c>
      <c r="R61">
        <f>IFERROR(1/(R22*About!$A$19*About!$A$20/100),0)</f>
        <v>1.0318010050767754E-4</v>
      </c>
      <c r="S61">
        <f>IFERROR(1/(S22*About!$A$19*About!$A$20/100),0)</f>
        <v>1.033825215794789E-4</v>
      </c>
      <c r="T61">
        <f>IFERROR(1/(T22*About!$A$19*About!$A$20/100),0)</f>
        <v>1.0334261294414574E-4</v>
      </c>
      <c r="U61">
        <f>IFERROR(1/(U22*About!$A$19*About!$A$20/100),0)</f>
        <v>1.0407204816694625E-4</v>
      </c>
      <c r="V61">
        <f>IFERROR(1/(V22*About!$A$19*About!$A$20/100),0)</f>
        <v>1.0451568754055324E-4</v>
      </c>
      <c r="W61">
        <f>IFERROR(1/(W22*About!$A$19*About!$A$20/100),0)</f>
        <v>1.0487114399083947E-4</v>
      </c>
      <c r="X61">
        <f>IFERROR(1/(X22*About!$A$19*About!$A$20/100),0)</f>
        <v>1.0509865862976352E-4</v>
      </c>
      <c r="Y61">
        <f>IFERROR(1/(Y22*About!$A$19*About!$A$20/100),0)</f>
        <v>1.0556809746706089E-4</v>
      </c>
      <c r="Z61">
        <f>IFERROR(1/(Z22*About!$A$19*About!$A$20/100),0)</f>
        <v>1.0620911520144048E-4</v>
      </c>
      <c r="AA61">
        <f>IFERROR(1/(AA22*About!$A$19*About!$A$20/100),0)</f>
        <v>1.0649271637406349E-4</v>
      </c>
      <c r="AB61">
        <f>IFERROR(1/(AB22*About!$A$19*About!$A$20/100),0)</f>
        <v>1.0695745117903674E-4</v>
      </c>
      <c r="AC61">
        <f>IFERROR(1/(AC22*About!$A$19*About!$A$20/100),0)</f>
        <v>1.0759642172583382E-4</v>
      </c>
      <c r="AD61">
        <f>IFERROR(1/(AD22*About!$A$19*About!$A$20/100),0)</f>
        <v>1.0792764699814367E-4</v>
      </c>
      <c r="AE61">
        <f>IFERROR(1/(AE22*About!$A$19*About!$A$20/100),0)</f>
        <v>1.0833049581879871E-4</v>
      </c>
      <c r="AF61">
        <f>IFERROR(1/(AF22*About!$A$19*About!$A$20/100),0)</f>
        <v>1.0868933326404379E-4</v>
      </c>
      <c r="AG61">
        <f>IFERROR(1/(AG22*About!$A$19*About!$A$20/100),0)</f>
        <v>1.0934137069717017E-4</v>
      </c>
      <c r="AH61">
        <f>IFERROR(1/(AH22*About!$A$19*About!$A$20/100),0)</f>
        <v>1.0964486170649341E-4</v>
      </c>
      <c r="AI61">
        <f>IFERROR(1/(AI22*About!$A$19*About!$A$20/100),0)</f>
        <v>1.1015537832396399E-4</v>
      </c>
      <c r="AJ61">
        <f>IFERROR(1/(AJ22*About!$A$19*About!$A$20/100),0)</f>
        <v>1.105078695737916E-4</v>
      </c>
      <c r="AK61">
        <f>IFERROR(1/(AK22*About!$A$19*About!$A$20/100),0)</f>
        <v>1.1093674017130474E-4</v>
      </c>
      <c r="AL61">
        <f>IFERROR(1/(AL22*About!$A$19*About!$A$20/100),0)</f>
        <v>1.1132976880445458E-4</v>
      </c>
    </row>
    <row r="62" spans="1:38">
      <c r="A62" t="s">
        <v>83</v>
      </c>
      <c r="B62" t="s">
        <v>78</v>
      </c>
      <c r="C62" s="25" t="s">
        <v>20</v>
      </c>
      <c r="D62" s="27" t="s">
        <v>38</v>
      </c>
      <c r="E62" s="29" t="s">
        <v>49</v>
      </c>
      <c r="F62" t="s">
        <v>10</v>
      </c>
      <c r="G62">
        <f>IFERROR(1/(G23*About!$A$19*About!$A$20/100),0)</f>
        <v>4.3442907402616359E-5</v>
      </c>
      <c r="H62">
        <f>IFERROR(1/(H23*About!$A$19*About!$A$20/100),0)</f>
        <v>4.3660201853231943E-5</v>
      </c>
      <c r="I62">
        <f>IFERROR(1/(I23*About!$A$19*About!$A$20/100),0)</f>
        <v>4.3882746159626014E-5</v>
      </c>
      <c r="J62">
        <f>IFERROR(1/(J23*About!$A$19*About!$A$20/100),0)</f>
        <v>4.4088111745766776E-5</v>
      </c>
      <c r="K62">
        <f>IFERROR(1/(K23*About!$A$19*About!$A$20/100),0)</f>
        <v>4.4299754623032929E-5</v>
      </c>
      <c r="L62">
        <f>IFERROR(1/(L23*About!$A$19*About!$A$20/100),0)</f>
        <v>4.4488824873560629E-5</v>
      </c>
      <c r="M62">
        <f>IFERROR(1/(M23*About!$A$19*About!$A$20/100),0)</f>
        <v>4.4669090197171003E-5</v>
      </c>
      <c r="N62">
        <f>IFERROR(1/(N23*About!$A$19*About!$A$20/100),0)</f>
        <v>4.4849989653309284E-5</v>
      </c>
      <c r="O62">
        <f>IFERROR(1/(O23*About!$A$19*About!$A$20/100),0)</f>
        <v>4.5025974600336954E-5</v>
      </c>
      <c r="P62">
        <f>IFERROR(1/(P23*About!$A$19*About!$A$20/100),0)</f>
        <v>4.5223877092793973E-5</v>
      </c>
      <c r="Q62">
        <f>IFERROR(1/(Q23*About!$A$19*About!$A$20/100),0)</f>
        <v>4.5402343117601385E-5</v>
      </c>
      <c r="R62">
        <f>IFERROR(1/(R23*About!$A$19*About!$A$20/100),0)</f>
        <v>4.557707539763839E-5</v>
      </c>
      <c r="S62">
        <f>IFERROR(1/(S23*About!$A$19*About!$A$20/100),0)</f>
        <v>4.5789095050753392E-5</v>
      </c>
      <c r="T62">
        <f>IFERROR(1/(T23*About!$A$19*About!$A$20/100),0)</f>
        <v>4.6021081582181852E-5</v>
      </c>
      <c r="U62">
        <f>IFERROR(1/(U23*About!$A$19*About!$A$20/100),0)</f>
        <v>4.6274444829292573E-5</v>
      </c>
      <c r="V62">
        <f>IFERROR(1/(V23*About!$A$19*About!$A$20/100),0)</f>
        <v>4.6542393760942054E-5</v>
      </c>
      <c r="W62">
        <f>IFERROR(1/(W23*About!$A$19*About!$A$20/100),0)</f>
        <v>4.6828021238473612E-5</v>
      </c>
      <c r="X62">
        <f>IFERROR(1/(X23*About!$A$19*About!$A$20/100),0)</f>
        <v>4.7126870339002137E-5</v>
      </c>
      <c r="Y62">
        <f>IFERROR(1/(Y23*About!$A$19*About!$A$20/100),0)</f>
        <v>4.7444787213439436E-5</v>
      </c>
      <c r="Z62">
        <f>IFERROR(1/(Z23*About!$A$19*About!$A$20/100),0)</f>
        <v>4.7776410831390661E-5</v>
      </c>
      <c r="AA62">
        <f>IFERROR(1/(AA23*About!$A$19*About!$A$20/100),0)</f>
        <v>4.8127084819013529E-5</v>
      </c>
      <c r="AB62">
        <f>IFERROR(1/(AB23*About!$A$19*About!$A$20/100),0)</f>
        <v>4.8506952735421303E-5</v>
      </c>
      <c r="AC62">
        <f>IFERROR(1/(AC23*About!$A$19*About!$A$20/100),0)</f>
        <v>4.8853905285163213E-5</v>
      </c>
      <c r="AD62">
        <f>IFERROR(1/(AD23*About!$A$19*About!$A$20/100),0)</f>
        <v>4.9202038679646143E-5</v>
      </c>
      <c r="AE62">
        <f>IFERROR(1/(AE23*About!$A$19*About!$A$20/100),0)</f>
        <v>4.9549493159226939E-5</v>
      </c>
      <c r="AF62">
        <f>IFERROR(1/(AF23*About!$A$19*About!$A$20/100),0)</f>
        <v>4.9889348735687337E-5</v>
      </c>
      <c r="AG62">
        <f>IFERROR(1/(AG23*About!$A$19*About!$A$20/100),0)</f>
        <v>5.0229942856421304E-5</v>
      </c>
      <c r="AH62">
        <f>IFERROR(1/(AH23*About!$A$19*About!$A$20/100),0)</f>
        <v>5.0574629206040413E-5</v>
      </c>
      <c r="AI62">
        <f>IFERROR(1/(AI23*About!$A$19*About!$A$20/100),0)</f>
        <v>5.0911623957343476E-5</v>
      </c>
      <c r="AJ62">
        <f>IFERROR(1/(AJ23*About!$A$19*About!$A$20/100),0)</f>
        <v>5.1252433094426929E-5</v>
      </c>
      <c r="AK62">
        <f>IFERROR(1/(AK23*About!$A$19*About!$A$20/100),0)</f>
        <v>5.1596110784949145E-5</v>
      </c>
      <c r="AL62">
        <f>IFERROR(1/(AL23*About!$A$19*About!$A$20/100),0)</f>
        <v>5.1917882843200175E-5</v>
      </c>
    </row>
    <row r="63" spans="1:38">
      <c r="A63" t="s">
        <v>83</v>
      </c>
      <c r="B63" t="s">
        <v>78</v>
      </c>
      <c r="C63" s="25" t="s">
        <v>20</v>
      </c>
      <c r="D63" s="27" t="s">
        <v>47</v>
      </c>
      <c r="E63" s="29" t="s">
        <v>48</v>
      </c>
      <c r="F63" t="s">
        <v>11</v>
      </c>
      <c r="G63">
        <f>IFERROR(1/(G24*About!$A$19*About!$A$20/100),0)</f>
        <v>5.0253758100708872E-5</v>
      </c>
      <c r="H63">
        <f>IFERROR(1/(H24*About!$A$19*About!$A$20/100),0)</f>
        <v>5.0313410544943437E-5</v>
      </c>
      <c r="I63">
        <f>IFERROR(1/(I24*About!$A$19*About!$A$20/100),0)</f>
        <v>5.0313410544943437E-5</v>
      </c>
      <c r="J63">
        <f>IFERROR(1/(J24*About!$A$19*About!$A$20/100),0)</f>
        <v>5.0313410544943437E-5</v>
      </c>
      <c r="K63">
        <f>IFERROR(1/(K24*About!$A$19*About!$A$20/100),0)</f>
        <v>5.0313410544943437E-5</v>
      </c>
      <c r="L63">
        <f>IFERROR(1/(L24*About!$A$19*About!$A$20/100),0)</f>
        <v>5.0313410544943437E-5</v>
      </c>
      <c r="M63">
        <f>IFERROR(1/(M24*About!$A$19*About!$A$20/100),0)</f>
        <v>5.0313410544943437E-5</v>
      </c>
      <c r="N63">
        <f>IFERROR(1/(N24*About!$A$19*About!$A$20/100),0)</f>
        <v>5.0313410544943437E-5</v>
      </c>
      <c r="O63">
        <f>IFERROR(1/(O24*About!$A$19*About!$A$20/100),0)</f>
        <v>5.0313410544943437E-5</v>
      </c>
      <c r="P63">
        <f>IFERROR(1/(P24*About!$A$19*About!$A$20/100),0)</f>
        <v>5.0313410544943437E-5</v>
      </c>
      <c r="Q63">
        <f>IFERROR(1/(Q24*About!$A$19*About!$A$20/100),0)</f>
        <v>5.0313410544943437E-5</v>
      </c>
      <c r="R63">
        <f>IFERROR(1/(R24*About!$A$19*About!$A$20/100),0)</f>
        <v>6.3230384464334625E-5</v>
      </c>
      <c r="S63">
        <f>IFERROR(1/(S24*About!$A$19*About!$A$20/100),0)</f>
        <v>6.4745014192187564E-5</v>
      </c>
      <c r="T63">
        <f>IFERROR(1/(T24*About!$A$19*About!$A$20/100),0)</f>
        <v>6.6142993593226512E-5</v>
      </c>
      <c r="U63">
        <f>IFERROR(1/(U24*About!$A$19*About!$A$20/100),0)</f>
        <v>6.7175693384004855E-5</v>
      </c>
      <c r="V63">
        <f>IFERROR(1/(V24*About!$A$19*About!$A$20/100),0)</f>
        <v>6.8313568402111926E-5</v>
      </c>
      <c r="W63">
        <f>IFERROR(1/(W24*About!$A$19*About!$A$20/100),0)</f>
        <v>6.9333184100759169E-5</v>
      </c>
      <c r="X63">
        <f>IFERROR(1/(X24*About!$A$19*About!$A$20/100),0)</f>
        <v>7.0294856574447048E-5</v>
      </c>
      <c r="Y63">
        <f>IFERROR(1/(Y24*About!$A$19*About!$A$20/100),0)</f>
        <v>7.1237676650244783E-5</v>
      </c>
      <c r="Z63">
        <f>IFERROR(1/(Z24*About!$A$19*About!$A$20/100),0)</f>
        <v>7.2158775154164227E-5</v>
      </c>
      <c r="AA63">
        <f>IFERROR(1/(AA24*About!$A$19*About!$A$20/100),0)</f>
        <v>7.2992251104795589E-5</v>
      </c>
      <c r="AB63">
        <f>IFERROR(1/(AB24*About!$A$19*About!$A$20/100),0)</f>
        <v>7.3744017460343288E-5</v>
      </c>
      <c r="AC63">
        <f>IFERROR(1/(AC24*About!$A$19*About!$A$20/100),0)</f>
        <v>7.4534941371254591E-5</v>
      </c>
      <c r="AD63">
        <f>IFERROR(1/(AD24*About!$A$19*About!$A$20/100),0)</f>
        <v>7.5181732094046854E-5</v>
      </c>
      <c r="AE63">
        <f>IFERROR(1/(AE24*About!$A$19*About!$A$20/100),0)</f>
        <v>7.5807738594318533E-5</v>
      </c>
      <c r="AF63">
        <f>IFERROR(1/(AF24*About!$A$19*About!$A$20/100),0)</f>
        <v>7.6382156260323354E-5</v>
      </c>
      <c r="AG63">
        <f>IFERROR(1/(AG24*About!$A$19*About!$A$20/100),0)</f>
        <v>7.6913290380457988E-5</v>
      </c>
      <c r="AH63">
        <f>IFERROR(1/(AH24*About!$A$19*About!$A$20/100),0)</f>
        <v>7.7412433372744209E-5</v>
      </c>
      <c r="AI63">
        <f>IFERROR(1/(AI24*About!$A$19*About!$A$20/100),0)</f>
        <v>7.7862848301341858E-5</v>
      </c>
      <c r="AJ63">
        <f>IFERROR(1/(AJ24*About!$A$19*About!$A$20/100),0)</f>
        <v>7.8286601733621049E-5</v>
      </c>
      <c r="AK63">
        <f>IFERROR(1/(AK24*About!$A$19*About!$A$20/100),0)</f>
        <v>7.8700231354557245E-5</v>
      </c>
      <c r="AL63">
        <f>IFERROR(1/(AL24*About!$A$19*About!$A$20/100),0)</f>
        <v>7.9055065142155187E-5</v>
      </c>
    </row>
    <row r="64" spans="1:38">
      <c r="A64" t="s">
        <v>83</v>
      </c>
      <c r="B64" t="s">
        <v>84</v>
      </c>
      <c r="C64" s="25" t="s">
        <v>57</v>
      </c>
      <c r="D64" s="27" t="s">
        <v>43</v>
      </c>
      <c r="E64" s="27" t="s">
        <v>43</v>
      </c>
      <c r="F64" t="s">
        <v>3</v>
      </c>
      <c r="G64">
        <f>IFERROR(1/(G25*About!$A$19*About!$A$20/100),0)</f>
        <v>9.3453329097146508E-5</v>
      </c>
      <c r="H64">
        <f>IFERROR(1/(H25*About!$A$19*About!$A$20/100),0)</f>
        <v>9.3453329097146508E-5</v>
      </c>
      <c r="I64">
        <f>IFERROR(1/(I25*About!$A$19*About!$A$20/100),0)</f>
        <v>9.3453329097146508E-5</v>
      </c>
      <c r="J64">
        <f>IFERROR(1/(J25*About!$A$19*About!$A$20/100),0)</f>
        <v>9.3453329097146508E-5</v>
      </c>
      <c r="K64">
        <f>IFERROR(1/(K25*About!$A$19*About!$A$20/100),0)</f>
        <v>9.3453329097146508E-5</v>
      </c>
      <c r="L64">
        <f>IFERROR(1/(L25*About!$A$19*About!$A$20/100),0)</f>
        <v>9.3453329097146508E-5</v>
      </c>
      <c r="M64">
        <f>IFERROR(1/(M25*About!$A$19*About!$A$20/100),0)</f>
        <v>9.3453329097146508E-5</v>
      </c>
      <c r="N64">
        <f>IFERROR(1/(N25*About!$A$19*About!$A$20/100),0)</f>
        <v>9.3453329097146508E-5</v>
      </c>
      <c r="O64">
        <f>IFERROR(1/(O25*About!$A$19*About!$A$20/100),0)</f>
        <v>9.3453329097146508E-5</v>
      </c>
      <c r="P64">
        <f>IFERROR(1/(P25*About!$A$19*About!$A$20/100),0)</f>
        <v>9.3453329097146508E-5</v>
      </c>
      <c r="Q64">
        <f>IFERROR(1/(Q25*About!$A$19*About!$A$20/100),0)</f>
        <v>9.3688003264396716E-5</v>
      </c>
      <c r="R64">
        <f>IFERROR(1/(R25*About!$A$19*About!$A$20/100),0)</f>
        <v>9.3915792769373664E-5</v>
      </c>
      <c r="S64">
        <f>IFERROR(1/(S25*About!$A$19*About!$A$20/100),0)</f>
        <v>9.4179363007607854E-5</v>
      </c>
      <c r="T64">
        <f>IFERROR(1/(T25*About!$A$19*About!$A$20/100),0)</f>
        <v>9.4461562985197214E-5</v>
      </c>
      <c r="U64">
        <f>IFERROR(1/(U25*About!$A$19*About!$A$20/100),0)</f>
        <v>9.4762289202924885E-5</v>
      </c>
      <c r="V64">
        <f>IFERROR(1/(V25*About!$A$19*About!$A$20/100),0)</f>
        <v>9.5080976514100543E-5</v>
      </c>
      <c r="W64">
        <f>IFERROR(1/(W25*About!$A$19*About!$A$20/100),0)</f>
        <v>9.5416861301574423E-5</v>
      </c>
      <c r="X64">
        <f>IFERROR(1/(X25*About!$A$19*About!$A$20/100),0)</f>
        <v>9.5769221515169594E-5</v>
      </c>
      <c r="Y64">
        <f>IFERROR(1/(Y25*About!$A$19*About!$A$20/100),0)</f>
        <v>9.6137205793908381E-5</v>
      </c>
      <c r="Z64">
        <f>IFERROR(1/(Z25*About!$A$19*About!$A$20/100),0)</f>
        <v>9.6520106273118971E-5</v>
      </c>
      <c r="AA64">
        <f>IFERROR(1/(AA25*About!$A$19*About!$A$20/100),0)</f>
        <v>9.6917034199847795E-5</v>
      </c>
      <c r="AB64">
        <f>IFERROR(1/(AB25*About!$A$19*About!$A$20/100),0)</f>
        <v>9.7327113049647672E-5</v>
      </c>
      <c r="AC64">
        <f>IFERROR(1/(AC25*About!$A$19*About!$A$20/100),0)</f>
        <v>9.7710039389002244E-5</v>
      </c>
      <c r="AD64">
        <f>IFERROR(1/(AD25*About!$A$19*About!$A$20/100),0)</f>
        <v>9.8087161307926311E-5</v>
      </c>
      <c r="AE64">
        <f>IFERROR(1/(AE25*About!$A$19*About!$A$20/100),0)</f>
        <v>9.8458400434711036E-5</v>
      </c>
      <c r="AF64">
        <f>IFERROR(1/(AF25*About!$A$19*About!$A$20/100),0)</f>
        <v>9.8823864751157792E-5</v>
      </c>
      <c r="AG64">
        <f>IFERROR(1/(AG25*About!$A$19*About!$A$20/100),0)</f>
        <v>9.9183523027123675E-5</v>
      </c>
      <c r="AH64">
        <f>IFERROR(1/(AH25*About!$A$19*About!$A$20/100),0)</f>
        <v>9.9537427375882506E-5</v>
      </c>
      <c r="AI64">
        <f>IFERROR(1/(AI25*About!$A$19*About!$A$20/100),0)</f>
        <v>9.9885756650989623E-5</v>
      </c>
      <c r="AJ64">
        <f>IFERROR(1/(AJ25*About!$A$19*About!$A$20/100),0)</f>
        <v>1.0022865634357795E-4</v>
      </c>
      <c r="AK64">
        <f>IFERROR(1/(AK25*About!$A$19*About!$A$20/100),0)</f>
        <v>1.0056614032400028E-4</v>
      </c>
      <c r="AL64">
        <f>IFERROR(1/(AL25*About!$A$19*About!$A$20/100),0)</f>
        <v>1.0022071606493097E-4</v>
      </c>
    </row>
    <row r="65" spans="1:38">
      <c r="A65" t="s">
        <v>83</v>
      </c>
      <c r="B65" t="s">
        <v>84</v>
      </c>
      <c r="C65" s="25" t="s">
        <v>57</v>
      </c>
      <c r="D65" s="27" t="s">
        <v>38</v>
      </c>
      <c r="E65" s="29" t="s">
        <v>50</v>
      </c>
      <c r="F65" t="s">
        <v>4</v>
      </c>
      <c r="G65">
        <f>IFERROR(1/(G26*About!$A$19*About!$A$20/100),0)</f>
        <v>4.0087226728278477E-5</v>
      </c>
      <c r="H65">
        <f>IFERROR(1/(H26*About!$A$19*About!$A$20/100),0)</f>
        <v>4.0320917808686209E-5</v>
      </c>
      <c r="I65">
        <f>IFERROR(1/(I26*About!$A$19*About!$A$20/100),0)</f>
        <v>4.0561657089059853E-5</v>
      </c>
      <c r="J65">
        <f>IFERROR(1/(J26*About!$A$19*About!$A$20/100),0)</f>
        <v>4.080665360475661E-5</v>
      </c>
      <c r="K65">
        <f>IFERROR(1/(K26*About!$A$19*About!$A$20/100),0)</f>
        <v>4.1045719301134298E-5</v>
      </c>
      <c r="L65">
        <f>IFERROR(1/(L26*About!$A$19*About!$A$20/100),0)</f>
        <v>4.1289743669497528E-5</v>
      </c>
      <c r="M65">
        <f>IFERROR(1/(M26*About!$A$19*About!$A$20/100),0)</f>
        <v>4.1536914922747329E-5</v>
      </c>
      <c r="N65">
        <f>IFERROR(1/(N26*About!$A$19*About!$A$20/100),0)</f>
        <v>4.1786469409456593E-5</v>
      </c>
      <c r="O65">
        <f>IFERROR(1/(O26*About!$A$19*About!$A$20/100),0)</f>
        <v>4.2039239138142003E-5</v>
      </c>
      <c r="P65">
        <f>IFERROR(1/(P26*About!$A$19*About!$A$20/100),0)</f>
        <v>4.2291610599536887E-5</v>
      </c>
      <c r="Q65">
        <f>IFERROR(1/(Q26*About!$A$19*About!$A$20/100),0)</f>
        <v>4.254659425780164E-5</v>
      </c>
      <c r="R65">
        <f>IFERROR(1/(R26*About!$A$19*About!$A$20/100),0)</f>
        <v>4.2805584560306411E-5</v>
      </c>
      <c r="S65">
        <f>IFERROR(1/(S26*About!$A$19*About!$A$20/100),0)</f>
        <v>4.3116292659067565E-5</v>
      </c>
      <c r="T65">
        <f>IFERROR(1/(T26*About!$A$19*About!$A$20/100),0)</f>
        <v>4.3457012525011621E-5</v>
      </c>
      <c r="U65">
        <f>IFERROR(1/(U26*About!$A$19*About!$A$20/100),0)</f>
        <v>4.3826820845390605E-5</v>
      </c>
      <c r="V65">
        <f>IFERROR(1/(V26*About!$A$19*About!$A$20/100),0)</f>
        <v>4.4224627559595065E-5</v>
      </c>
      <c r="W65">
        <f>IFERROR(1/(W26*About!$A$19*About!$A$20/100),0)</f>
        <v>4.4659591825144976E-5</v>
      </c>
      <c r="X65">
        <f>IFERROR(1/(X26*About!$A$19*About!$A$20/100),0)</f>
        <v>4.5121994716213929E-5</v>
      </c>
      <c r="Y65">
        <f>IFERROR(1/(Y26*About!$A$19*About!$A$20/100),0)</f>
        <v>4.5622649556967517E-5</v>
      </c>
      <c r="Z65">
        <f>IFERROR(1/(Z26*About!$A$19*About!$A$20/100),0)</f>
        <v>4.6149513838700777E-5</v>
      </c>
      <c r="AA65">
        <f>IFERROR(1/(AA26*About!$A$19*About!$A$20/100),0)</f>
        <v>4.6717212093416641E-5</v>
      </c>
      <c r="AB65">
        <f>IFERROR(1/(AB26*About!$A$19*About!$A$20/100),0)</f>
        <v>4.7310423805938171E-5</v>
      </c>
      <c r="AC65">
        <f>IFERROR(1/(AC26*About!$A$19*About!$A$20/100),0)</f>
        <v>4.7887332842558207E-5</v>
      </c>
      <c r="AD65">
        <f>IFERROR(1/(AD26*About!$A$19*About!$A$20/100),0)</f>
        <v>4.8455249955648887E-5</v>
      </c>
      <c r="AE65">
        <f>IFERROR(1/(AE26*About!$A$19*About!$A$20/100),0)</f>
        <v>4.9038037812675538E-5</v>
      </c>
      <c r="AF65">
        <f>IFERROR(1/(AF26*About!$A$19*About!$A$20/100),0)</f>
        <v>4.9614906432491453E-5</v>
      </c>
      <c r="AG65">
        <f>IFERROR(1/(AG26*About!$A$19*About!$A$20/100),0)</f>
        <v>5.0209328835019795E-5</v>
      </c>
      <c r="AH65">
        <f>IFERROR(1/(AH26*About!$A$19*About!$A$20/100),0)</f>
        <v>5.0796008233032392E-5</v>
      </c>
      <c r="AI65">
        <f>IFERROR(1/(AI26*About!$A$19*About!$A$20/100),0)</f>
        <v>5.1396486386651502E-5</v>
      </c>
      <c r="AJ65">
        <f>IFERROR(1/(AJ26*About!$A$19*About!$A$20/100),0)</f>
        <v>5.1990407097754089E-5</v>
      </c>
      <c r="AK65">
        <f>IFERROR(1/(AK26*About!$A$19*About!$A$20/100),0)</f>
        <v>5.2598070676325022E-5</v>
      </c>
      <c r="AL65">
        <f>IFERROR(1/(AL26*About!$A$19*About!$A$20/100),0)</f>
        <v>5.3199593860523958E-5</v>
      </c>
    </row>
    <row r="66" spans="1:38">
      <c r="A66" t="s">
        <v>83</v>
      </c>
      <c r="B66" t="s">
        <v>84</v>
      </c>
      <c r="C66" s="25" t="s">
        <v>57</v>
      </c>
      <c r="D66" s="27" t="s">
        <v>38</v>
      </c>
      <c r="E66" s="29" t="s">
        <v>39</v>
      </c>
      <c r="F66" t="s">
        <v>5</v>
      </c>
      <c r="G66">
        <f>IFERROR(1/(G27*About!$A$19*About!$A$20/100),0)</f>
        <v>4.1997064559676139E-5</v>
      </c>
      <c r="H66">
        <f>IFERROR(1/(H27*About!$A$19*About!$A$20/100),0)</f>
        <v>4.2225946582479165E-5</v>
      </c>
      <c r="I66">
        <f>IFERROR(1/(I27*About!$A$19*About!$A$20/100),0)</f>
        <v>4.2454136838664379E-5</v>
      </c>
      <c r="J66">
        <f>IFERROR(1/(J27*About!$A$19*About!$A$20/100),0)</f>
        <v>4.273210733512598E-5</v>
      </c>
      <c r="K66">
        <f>IFERROR(1/(K27*About!$A$19*About!$A$20/100),0)</f>
        <v>4.2982008477073382E-5</v>
      </c>
      <c r="L66">
        <f>IFERROR(1/(L27*About!$A$19*About!$A$20/100),0)</f>
        <v>4.3236832993285058E-5</v>
      </c>
      <c r="M66">
        <f>IFERROR(1/(M27*About!$A$19*About!$A$20/100),0)</f>
        <v>4.3468608178921325E-5</v>
      </c>
      <c r="N66">
        <f>IFERROR(1/(N27*About!$A$19*About!$A$20/100),0)</f>
        <v>4.3746511330727418E-5</v>
      </c>
      <c r="O66">
        <f>IFERROR(1/(O27*About!$A$19*About!$A$20/100),0)</f>
        <v>4.3999718056324554E-5</v>
      </c>
      <c r="P66">
        <f>IFERROR(1/(P27*About!$A$19*About!$A$20/100),0)</f>
        <v>4.4271641699518883E-5</v>
      </c>
      <c r="Q66">
        <f>IFERROR(1/(Q27*About!$A$19*About!$A$20/100),0)</f>
        <v>4.454094760465384E-5</v>
      </c>
      <c r="R66">
        <f>IFERROR(1/(R27*About!$A$19*About!$A$20/100),0)</f>
        <v>4.4815753593020597E-5</v>
      </c>
      <c r="S66">
        <f>IFERROR(1/(S27*About!$A$19*About!$A$20/100),0)</f>
        <v>4.5147714102534029E-5</v>
      </c>
      <c r="T66">
        <f>IFERROR(1/(T27*About!$A$19*About!$A$20/100),0)</f>
        <v>4.5508346036729739E-5</v>
      </c>
      <c r="U66">
        <f>IFERROR(1/(U27*About!$A$19*About!$A$20/100),0)</f>
        <v>4.5903485312014416E-5</v>
      </c>
      <c r="V66">
        <f>IFERROR(1/(V27*About!$A$19*About!$A$20/100),0)</f>
        <v>4.6334175137889042E-5</v>
      </c>
      <c r="W66">
        <f>IFERROR(1/(W27*About!$A$19*About!$A$20/100),0)</f>
        <v>4.6803818633135956E-5</v>
      </c>
      <c r="X66">
        <f>IFERROR(1/(X27*About!$A$19*About!$A$20/100),0)</f>
        <v>4.7307936619707343E-5</v>
      </c>
      <c r="Y66">
        <f>IFERROR(1/(Y27*About!$A$19*About!$A$20/100),0)</f>
        <v>4.7854341832752506E-5</v>
      </c>
      <c r="Z66">
        <f>IFERROR(1/(Z27*About!$A$19*About!$A$20/100),0)</f>
        <v>4.8435314427189099E-5</v>
      </c>
      <c r="AA66">
        <f>IFERROR(1/(AA27*About!$A$19*About!$A$20/100),0)</f>
        <v>4.9062174220259407E-5</v>
      </c>
      <c r="AB66">
        <f>IFERROR(1/(AB27*About!$A$19*About!$A$20/100),0)</f>
        <v>4.9721298770042954E-5</v>
      </c>
      <c r="AC66">
        <f>IFERROR(1/(AC27*About!$A$19*About!$A$20/100),0)</f>
        <v>5.0359006406564918E-5</v>
      </c>
      <c r="AD66">
        <f>IFERROR(1/(AD27*About!$A$19*About!$A$20/100),0)</f>
        <v>5.0990464615167179E-5</v>
      </c>
      <c r="AE66">
        <f>IFERROR(1/(AE27*About!$A$19*About!$A$20/100),0)</f>
        <v>5.1636707815822886E-5</v>
      </c>
      <c r="AF66">
        <f>IFERROR(1/(AF27*About!$A$19*About!$A$20/100),0)</f>
        <v>5.227721876505732E-5</v>
      </c>
      <c r="AG66">
        <f>IFERROR(1/(AG27*About!$A$19*About!$A$20/100),0)</f>
        <v>5.2933648956665542E-5</v>
      </c>
      <c r="AH66">
        <f>IFERROR(1/(AH27*About!$A$19*About!$A$20/100),0)</f>
        <v>5.3582891283853589E-5</v>
      </c>
      <c r="AI66">
        <f>IFERROR(1/(AI27*About!$A$19*About!$A$20/100),0)</f>
        <v>5.4244770794362234E-5</v>
      </c>
      <c r="AJ66">
        <f>IFERROR(1/(AJ27*About!$A$19*About!$A$20/100),0)</f>
        <v>5.4896840166537765E-5</v>
      </c>
      <c r="AK66">
        <f>IFERROR(1/(AK27*About!$A$19*About!$A$20/100),0)</f>
        <v>5.5560860160731003E-5</v>
      </c>
      <c r="AL66">
        <f>IFERROR(1/(AL27*About!$A$19*About!$A$20/100),0)</f>
        <v>5.6214569704115461E-5</v>
      </c>
    </row>
    <row r="67" spans="1:38">
      <c r="A67" t="s">
        <v>83</v>
      </c>
      <c r="B67" t="s">
        <v>84</v>
      </c>
      <c r="C67" s="25" t="s">
        <v>57</v>
      </c>
      <c r="D67" s="27" t="s">
        <v>38</v>
      </c>
      <c r="E67" s="29" t="s">
        <v>40</v>
      </c>
      <c r="F67" t="s">
        <v>6</v>
      </c>
      <c r="G67">
        <f>IFERROR(1/(G28*About!$A$19*About!$A$20/100),0)</f>
        <v>4.4711503306093667E-5</v>
      </c>
      <c r="H67">
        <f>IFERROR(1/(H28*About!$A$19*About!$A$20/100),0)</f>
        <v>4.5014507746810084E-5</v>
      </c>
      <c r="I67">
        <f>IFERROR(1/(I28*About!$A$19*About!$A$20/100),0)</f>
        <v>4.5374614927512139E-5</v>
      </c>
      <c r="J67">
        <f>IFERROR(1/(J28*About!$A$19*About!$A$20/100),0)</f>
        <v>4.5740063465626803E-5</v>
      </c>
      <c r="K67">
        <f>IFERROR(1/(K28*About!$A$19*About!$A$20/100),0)</f>
        <v>4.6078698619154282E-5</v>
      </c>
      <c r="L67">
        <f>IFERROR(1/(L28*About!$A$19*About!$A$20/100),0)</f>
        <v>4.6472392079588853E-5</v>
      </c>
      <c r="M67">
        <f>IFERROR(1/(M28*About!$A$19*About!$A$20/100),0)</f>
        <v>4.6857739575399974E-5</v>
      </c>
      <c r="N67">
        <f>IFERROR(1/(N28*About!$A$19*About!$A$20/100),0)</f>
        <v>4.7229593577055737E-5</v>
      </c>
      <c r="O67">
        <f>IFERROR(1/(O28*About!$A$19*About!$A$20/100),0)</f>
        <v>4.7627858651079671E-5</v>
      </c>
      <c r="P67">
        <f>IFERROR(1/(P28*About!$A$19*About!$A$20/100),0)</f>
        <v>4.8009322538124139E-5</v>
      </c>
      <c r="Q67">
        <f>IFERROR(1/(Q28*About!$A$19*About!$A$20/100),0)</f>
        <v>4.8379767703784358E-5</v>
      </c>
      <c r="R67">
        <f>IFERROR(1/(R28*About!$A$19*About!$A$20/100),0)</f>
        <v>4.8741128787825632E-5</v>
      </c>
      <c r="S67">
        <f>IFERROR(1/(S28*About!$A$19*About!$A$20/100),0)</f>
        <v>4.9176544762285471E-5</v>
      </c>
      <c r="T67">
        <f>IFERROR(1/(T28*About!$A$19*About!$A$20/100),0)</f>
        <v>4.9658528335717445E-5</v>
      </c>
      <c r="U67">
        <f>IFERROR(1/(U28*About!$A$19*About!$A$20/100),0)</f>
        <v>5.0194302124318708E-5</v>
      </c>
      <c r="V67">
        <f>IFERROR(1/(V28*About!$A$19*About!$A$20/100),0)</f>
        <v>5.0757712428222775E-5</v>
      </c>
      <c r="W67">
        <f>IFERROR(1/(W28*About!$A$19*About!$A$20/100),0)</f>
        <v>5.1365705062059409E-5</v>
      </c>
      <c r="X67">
        <f>IFERROR(1/(X28*About!$A$19*About!$A$20/100),0)</f>
        <v>5.2015663091300607E-5</v>
      </c>
      <c r="Y67">
        <f>IFERROR(1/(Y28*About!$A$19*About!$A$20/100),0)</f>
        <v>5.270685350091932E-5</v>
      </c>
      <c r="Z67">
        <f>IFERROR(1/(Z28*About!$A$19*About!$A$20/100),0)</f>
        <v>5.3440024599804815E-5</v>
      </c>
      <c r="AA67">
        <f>IFERROR(1/(AA28*About!$A$19*About!$A$20/100),0)</f>
        <v>5.4208580994457493E-5</v>
      </c>
      <c r="AB67">
        <f>IFERROR(1/(AB28*About!$A$19*About!$A$20/100),0)</f>
        <v>5.5024998535149125E-5</v>
      </c>
      <c r="AC67">
        <f>IFERROR(1/(AC28*About!$A$19*About!$A$20/100),0)</f>
        <v>5.5782277258749056E-5</v>
      </c>
      <c r="AD67">
        <f>IFERROR(1/(AD28*About!$A$19*About!$A$20/100),0)</f>
        <v>5.6527703722783445E-5</v>
      </c>
      <c r="AE67">
        <f>IFERROR(1/(AE28*About!$A$19*About!$A$20/100),0)</f>
        <v>5.7279365187541175E-5</v>
      </c>
      <c r="AF67">
        <f>IFERROR(1/(AF28*About!$A$19*About!$A$20/100),0)</f>
        <v>5.80252476749763E-5</v>
      </c>
      <c r="AG67">
        <f>IFERROR(1/(AG28*About!$A$19*About!$A$20/100),0)</f>
        <v>5.8775510810506414E-5</v>
      </c>
      <c r="AH67">
        <f>IFERROR(1/(AH28*About!$A$19*About!$A$20/100),0)</f>
        <v>5.9527441320602412E-5</v>
      </c>
      <c r="AI67">
        <f>IFERROR(1/(AI28*About!$A$19*About!$A$20/100),0)</f>
        <v>6.0269515871993718E-5</v>
      </c>
      <c r="AJ67">
        <f>IFERROR(1/(AJ28*About!$A$19*About!$A$20/100),0)</f>
        <v>6.1007524430820622E-5</v>
      </c>
      <c r="AK67">
        <f>IFERROR(1/(AK28*About!$A$19*About!$A$20/100),0)</f>
        <v>6.1743093142052144E-5</v>
      </c>
      <c r="AL67">
        <f>IFERROR(1/(AL28*About!$A$19*About!$A$20/100),0)</f>
        <v>6.2474706369037628E-5</v>
      </c>
    </row>
    <row r="68" spans="1:38">
      <c r="A68" s="41" t="s">
        <v>83</v>
      </c>
      <c r="B68" s="41" t="s">
        <v>84</v>
      </c>
      <c r="C68" s="42" t="s">
        <v>57</v>
      </c>
      <c r="D68" s="43" t="s">
        <v>42</v>
      </c>
      <c r="E68" s="43" t="s">
        <v>42</v>
      </c>
      <c r="F68" s="41" t="s">
        <v>7</v>
      </c>
      <c r="G68">
        <f>IFERROR(1/(G29*About!$A$19*About!$A$20/100),0)</f>
        <v>0</v>
      </c>
      <c r="H68">
        <f>IFERROR(1/(H29*About!$A$19*About!$A$20/100),0)</f>
        <v>0</v>
      </c>
      <c r="I68">
        <f>IFERROR(1/(I29*About!$A$19*About!$A$20/100),0)</f>
        <v>0</v>
      </c>
      <c r="J68">
        <f>IFERROR(1/(J29*About!$A$19*About!$A$20/100),0)</f>
        <v>0</v>
      </c>
      <c r="K68">
        <f>IFERROR(1/(K29*About!$A$19*About!$A$20/100),0)</f>
        <v>0</v>
      </c>
      <c r="L68">
        <f>IFERROR(1/(L29*About!$A$19*About!$A$20/100),0)</f>
        <v>0</v>
      </c>
      <c r="M68">
        <f>IFERROR(1/(M29*About!$A$19*About!$A$20/100),0)</f>
        <v>0</v>
      </c>
      <c r="N68">
        <f>IFERROR(1/(N29*About!$A$19*About!$A$20/100),0)</f>
        <v>0</v>
      </c>
      <c r="O68">
        <f>IFERROR(1/(O29*About!$A$19*About!$A$20/100),0)</f>
        <v>0</v>
      </c>
      <c r="P68">
        <f>IFERROR(1/(P29*About!$A$19*About!$A$20/100),0)</f>
        <v>0</v>
      </c>
      <c r="Q68">
        <f>IFERROR(1/(Q29*About!$A$19*About!$A$20/100),0)</f>
        <v>0</v>
      </c>
      <c r="R68">
        <f>IFERROR(1/(R29*About!$A$19*About!$A$20/100),0)</f>
        <v>0</v>
      </c>
      <c r="S68">
        <f>IFERROR(1/(S29*About!$A$19*About!$A$20/100),0)</f>
        <v>0</v>
      </c>
      <c r="T68">
        <f>IFERROR(1/(T29*About!$A$19*About!$A$20/100),0)</f>
        <v>0</v>
      </c>
      <c r="U68">
        <f>IFERROR(1/(U29*About!$A$19*About!$A$20/100),0)</f>
        <v>0</v>
      </c>
      <c r="V68">
        <f>IFERROR(1/(V29*About!$A$19*About!$A$20/100),0)</f>
        <v>0</v>
      </c>
      <c r="W68">
        <f>IFERROR(1/(W29*About!$A$19*About!$A$20/100),0)</f>
        <v>0</v>
      </c>
      <c r="X68">
        <f>IFERROR(1/(X29*About!$A$19*About!$A$20/100),0)</f>
        <v>0</v>
      </c>
      <c r="Y68">
        <f>IFERROR(1/(Y29*About!$A$19*About!$A$20/100),0)</f>
        <v>0</v>
      </c>
      <c r="Z68">
        <f>IFERROR(1/(Z29*About!$A$19*About!$A$20/100),0)</f>
        <v>0</v>
      </c>
      <c r="AA68">
        <f>IFERROR(1/(AA29*About!$A$19*About!$A$20/100),0)</f>
        <v>0</v>
      </c>
      <c r="AB68">
        <f>IFERROR(1/(AB29*About!$A$19*About!$A$20/100),0)</f>
        <v>0</v>
      </c>
      <c r="AC68">
        <f>IFERROR(1/(AC29*About!$A$19*About!$A$20/100),0)</f>
        <v>0</v>
      </c>
      <c r="AD68">
        <f>IFERROR(1/(AD29*About!$A$19*About!$A$20/100),0)</f>
        <v>0</v>
      </c>
      <c r="AE68">
        <f>IFERROR(1/(AE29*About!$A$19*About!$A$20/100),0)</f>
        <v>0</v>
      </c>
      <c r="AF68">
        <f>IFERROR(1/(AF29*About!$A$19*About!$A$20/100),0)</f>
        <v>0</v>
      </c>
      <c r="AG68">
        <f>IFERROR(1/(AG29*About!$A$19*About!$A$20/100),0)</f>
        <v>0</v>
      </c>
      <c r="AH68">
        <f>IFERROR(1/(AH29*About!$A$19*About!$A$20/100),0)</f>
        <v>0</v>
      </c>
      <c r="AI68">
        <f>IFERROR(1/(AI29*About!$A$19*About!$A$20/100),0)</f>
        <v>0</v>
      </c>
      <c r="AJ68">
        <f>IFERROR(1/(AJ29*About!$A$19*About!$A$20/100),0)</f>
        <v>0</v>
      </c>
      <c r="AK68">
        <f>IFERROR(1/(AK29*About!$A$19*About!$A$20/100),0)</f>
        <v>0</v>
      </c>
      <c r="AL68">
        <f>IFERROR(1/(AL29*About!$A$19*About!$A$20/100),0)</f>
        <v>0</v>
      </c>
    </row>
    <row r="69" spans="1:38">
      <c r="A69" s="41" t="s">
        <v>83</v>
      </c>
      <c r="B69" s="41" t="s">
        <v>84</v>
      </c>
      <c r="C69" s="42" t="s">
        <v>57</v>
      </c>
      <c r="D69" s="43" t="s">
        <v>38</v>
      </c>
      <c r="E69" s="45" t="s">
        <v>49</v>
      </c>
      <c r="F69" s="41" t="s">
        <v>10</v>
      </c>
      <c r="G69">
        <f>IFERROR(1/(G30*About!$A$19*About!$A$20/100),0)</f>
        <v>0</v>
      </c>
      <c r="H69">
        <f>IFERROR(1/(H30*About!$A$19*About!$A$20/100),0)</f>
        <v>0</v>
      </c>
      <c r="I69">
        <f>IFERROR(1/(I30*About!$A$19*About!$A$20/100),0)</f>
        <v>0</v>
      </c>
      <c r="J69">
        <f>IFERROR(1/(J30*About!$A$19*About!$A$20/100),0)</f>
        <v>0</v>
      </c>
      <c r="K69">
        <f>IFERROR(1/(K30*About!$A$19*About!$A$20/100),0)</f>
        <v>0</v>
      </c>
      <c r="L69">
        <f>IFERROR(1/(L30*About!$A$19*About!$A$20/100),0)</f>
        <v>0</v>
      </c>
      <c r="M69">
        <f>IFERROR(1/(M30*About!$A$19*About!$A$20/100),0)</f>
        <v>0</v>
      </c>
      <c r="N69">
        <f>IFERROR(1/(N30*About!$A$19*About!$A$20/100),0)</f>
        <v>0</v>
      </c>
      <c r="O69">
        <f>IFERROR(1/(O30*About!$A$19*About!$A$20/100),0)</f>
        <v>0</v>
      </c>
      <c r="P69">
        <f>IFERROR(1/(P30*About!$A$19*About!$A$20/100),0)</f>
        <v>0</v>
      </c>
      <c r="Q69">
        <f>IFERROR(1/(Q30*About!$A$19*About!$A$20/100),0)</f>
        <v>0</v>
      </c>
      <c r="R69">
        <f>IFERROR(1/(R30*About!$A$19*About!$A$20/100),0)</f>
        <v>0</v>
      </c>
      <c r="S69">
        <f>IFERROR(1/(S30*About!$A$19*About!$A$20/100),0)</f>
        <v>0</v>
      </c>
      <c r="T69">
        <f>IFERROR(1/(T30*About!$A$19*About!$A$20/100),0)</f>
        <v>0</v>
      </c>
      <c r="U69">
        <f>IFERROR(1/(U30*About!$A$19*About!$A$20/100),0)</f>
        <v>0</v>
      </c>
      <c r="V69">
        <f>IFERROR(1/(V30*About!$A$19*About!$A$20/100),0)</f>
        <v>0</v>
      </c>
      <c r="W69">
        <f>IFERROR(1/(W30*About!$A$19*About!$A$20/100),0)</f>
        <v>0</v>
      </c>
      <c r="X69">
        <f>IFERROR(1/(X30*About!$A$19*About!$A$20/100),0)</f>
        <v>0</v>
      </c>
      <c r="Y69">
        <f>IFERROR(1/(Y30*About!$A$19*About!$A$20/100),0)</f>
        <v>0</v>
      </c>
      <c r="Z69">
        <f>IFERROR(1/(Z30*About!$A$19*About!$A$20/100),0)</f>
        <v>0</v>
      </c>
      <c r="AA69">
        <f>IFERROR(1/(AA30*About!$A$19*About!$A$20/100),0)</f>
        <v>0</v>
      </c>
      <c r="AB69">
        <f>IFERROR(1/(AB30*About!$A$19*About!$A$20/100),0)</f>
        <v>0</v>
      </c>
      <c r="AC69">
        <f>IFERROR(1/(AC30*About!$A$19*About!$A$20/100),0)</f>
        <v>0</v>
      </c>
      <c r="AD69">
        <f>IFERROR(1/(AD30*About!$A$19*About!$A$20/100),0)</f>
        <v>0</v>
      </c>
      <c r="AE69">
        <f>IFERROR(1/(AE30*About!$A$19*About!$A$20/100),0)</f>
        <v>0</v>
      </c>
      <c r="AF69">
        <f>IFERROR(1/(AF30*About!$A$19*About!$A$20/100),0)</f>
        <v>0</v>
      </c>
      <c r="AG69">
        <f>IFERROR(1/(AG30*About!$A$19*About!$A$20/100),0)</f>
        <v>0</v>
      </c>
      <c r="AH69">
        <f>IFERROR(1/(AH30*About!$A$19*About!$A$20/100),0)</f>
        <v>0</v>
      </c>
      <c r="AI69">
        <f>IFERROR(1/(AI30*About!$A$19*About!$A$20/100),0)</f>
        <v>0</v>
      </c>
      <c r="AJ69">
        <f>IFERROR(1/(AJ30*About!$A$19*About!$A$20/100),0)</f>
        <v>0</v>
      </c>
      <c r="AK69">
        <f>IFERROR(1/(AK30*About!$A$19*About!$A$20/100),0)</f>
        <v>0</v>
      </c>
      <c r="AL69">
        <f>IFERROR(1/(AL30*About!$A$19*About!$A$20/100),0)</f>
        <v>0</v>
      </c>
    </row>
    <row r="70" spans="1:38">
      <c r="A70" t="s">
        <v>83</v>
      </c>
      <c r="B70" t="s">
        <v>84</v>
      </c>
      <c r="C70" s="25" t="s">
        <v>57</v>
      </c>
      <c r="D70" s="27" t="s">
        <v>47</v>
      </c>
      <c r="E70" s="27" t="s">
        <v>47</v>
      </c>
      <c r="F70" t="s">
        <v>11</v>
      </c>
      <c r="G70">
        <f>IFERROR(1/(G31*About!$A$19*About!$A$20/100),0)</f>
        <v>7.3743682527813986E-5</v>
      </c>
      <c r="H70">
        <f>IFERROR(1/(H31*About!$A$19*About!$A$20/100),0)</f>
        <v>7.4230792203014979E-5</v>
      </c>
      <c r="I70">
        <f>IFERROR(1/(I31*About!$A$19*About!$A$20/100),0)</f>
        <v>7.4172841512048094E-5</v>
      </c>
      <c r="J70">
        <f>IFERROR(1/(J31*About!$A$19*About!$A$20/100),0)</f>
        <v>7.4172841512048094E-5</v>
      </c>
      <c r="K70">
        <f>IFERROR(1/(K31*About!$A$19*About!$A$20/100),0)</f>
        <v>7.4172841512048094E-5</v>
      </c>
      <c r="L70">
        <f>IFERROR(1/(L31*About!$A$19*About!$A$20/100),0)</f>
        <v>7.4172841512048094E-5</v>
      </c>
      <c r="M70">
        <f>IFERROR(1/(M31*About!$A$19*About!$A$20/100),0)</f>
        <v>7.4172841512048094E-5</v>
      </c>
      <c r="N70">
        <f>IFERROR(1/(N31*About!$A$19*About!$A$20/100),0)</f>
        <v>7.4172841512048094E-5</v>
      </c>
      <c r="O70">
        <f>IFERROR(1/(O31*About!$A$19*About!$A$20/100),0)</f>
        <v>7.4172841512048094E-5</v>
      </c>
      <c r="P70">
        <f>IFERROR(1/(P31*About!$A$19*About!$A$20/100),0)</f>
        <v>7.4172841512048094E-5</v>
      </c>
      <c r="Q70">
        <f>IFERROR(1/(Q31*About!$A$19*About!$A$20/100),0)</f>
        <v>7.4172841512048094E-5</v>
      </c>
      <c r="R70">
        <f>IFERROR(1/(R31*About!$A$19*About!$A$20/100),0)</f>
        <v>7.912410236553396E-5</v>
      </c>
      <c r="S70">
        <f>IFERROR(1/(S31*About!$A$19*About!$A$20/100),0)</f>
        <v>7.9738142553251092E-5</v>
      </c>
      <c r="T70">
        <f>IFERROR(1/(T31*About!$A$19*About!$A$20/100),0)</f>
        <v>8.0375934697337191E-5</v>
      </c>
      <c r="U70">
        <f>IFERROR(1/(U31*About!$A$19*About!$A$20/100),0)</f>
        <v>8.1048796820525347E-5</v>
      </c>
      <c r="V70">
        <f>IFERROR(1/(V31*About!$A$19*About!$A$20/100),0)</f>
        <v>8.1770019618593206E-5</v>
      </c>
      <c r="W70">
        <f>IFERROR(1/(W31*About!$A$19*About!$A$20/100),0)</f>
        <v>8.2539658428677063E-5</v>
      </c>
      <c r="X70">
        <f>IFERROR(1/(X31*About!$A$19*About!$A$20/100),0)</f>
        <v>8.3356143245499859E-5</v>
      </c>
      <c r="Y70">
        <f>IFERROR(1/(Y31*About!$A$19*About!$A$20/100),0)</f>
        <v>8.421939887529823E-5</v>
      </c>
      <c r="Z70">
        <f>IFERROR(1/(Z31*About!$A$19*About!$A$20/100),0)</f>
        <v>8.5122892501349981E-5</v>
      </c>
      <c r="AA70">
        <f>IFERROR(1/(AA31*About!$A$19*About!$A$20/100),0)</f>
        <v>8.6075953977882413E-5</v>
      </c>
      <c r="AB70">
        <f>IFERROR(1/(AB31*About!$A$19*About!$A$20/100),0)</f>
        <v>8.7069994009193928E-5</v>
      </c>
      <c r="AC70">
        <f>IFERROR(1/(AC31*About!$A$19*About!$A$20/100),0)</f>
        <v>8.8018869470335529E-5</v>
      </c>
      <c r="AD70">
        <f>IFERROR(1/(AD31*About!$A$19*About!$A$20/100),0)</f>
        <v>8.8958734512454803E-5</v>
      </c>
      <c r="AE70">
        <f>IFERROR(1/(AE31*About!$A$19*About!$A$20/100),0)</f>
        <v>8.9899416046204935E-5</v>
      </c>
      <c r="AF70">
        <f>IFERROR(1/(AF31*About!$A$19*About!$A$20/100),0)</f>
        <v>9.0834013077096431E-5</v>
      </c>
      <c r="AG70">
        <f>IFERROR(1/(AG31*About!$A$19*About!$A$20/100),0)</f>
        <v>9.1778848459653367E-5</v>
      </c>
      <c r="AH70">
        <f>IFERROR(1/(AH31*About!$A$19*About!$A$20/100),0)</f>
        <v>9.2705819779147683E-5</v>
      </c>
      <c r="AI70">
        <f>IFERROR(1/(AI31*About!$A$19*About!$A$20/100),0)</f>
        <v>9.3636213514744943E-5</v>
      </c>
      <c r="AJ70">
        <f>IFERROR(1/(AJ31*About!$A$19*About!$A$20/100),0)</f>
        <v>9.4564437061837064E-5</v>
      </c>
      <c r="AK70">
        <f>IFERROR(1/(AK31*About!$A$19*About!$A$20/100),0)</f>
        <v>9.5490469669526058E-5</v>
      </c>
      <c r="AL70">
        <f>IFERROR(1/(AL31*About!$A$19*About!$A$20/100),0)</f>
        <v>9.6404300148045287E-5</v>
      </c>
    </row>
    <row r="71" spans="1:38">
      <c r="A71" t="s">
        <v>85</v>
      </c>
      <c r="B71" t="s">
        <v>78</v>
      </c>
      <c r="C71" s="23" t="s">
        <v>16</v>
      </c>
      <c r="D71" s="33" t="s">
        <v>27</v>
      </c>
      <c r="E71" s="15" t="s">
        <v>64</v>
      </c>
      <c r="F71" t="s">
        <v>6</v>
      </c>
      <c r="G71">
        <f>IFERROR(1/(G32*About!$A$19*About!$A$20/100),0)</f>
        <v>3.6605195273402609E-6</v>
      </c>
      <c r="H71">
        <f>IFERROR(1/(H32*About!$A$19*About!$A$20/100),0)</f>
        <v>3.7207087846173129E-6</v>
      </c>
      <c r="I71">
        <f>IFERROR(1/(I32*About!$A$19*About!$A$20/100),0)</f>
        <v>3.7254075310704781E-6</v>
      </c>
      <c r="J71">
        <f>IFERROR(1/(J32*About!$A$19*About!$A$20/100),0)</f>
        <v>3.8545746055373454E-6</v>
      </c>
      <c r="K71">
        <f>IFERROR(1/(K32*About!$A$19*About!$A$20/100),0)</f>
        <v>3.854445381609514E-6</v>
      </c>
      <c r="L71">
        <f>IFERROR(1/(L32*About!$A$19*About!$A$20/100),0)</f>
        <v>3.9892994586580612E-6</v>
      </c>
      <c r="M71">
        <f>IFERROR(1/(M32*About!$A$19*About!$A$20/100),0)</f>
        <v>3.972896994870032E-6</v>
      </c>
      <c r="N71">
        <f>IFERROR(1/(N32*About!$A$19*About!$A$20/100),0)</f>
        <v>4.0681659630363231E-6</v>
      </c>
      <c r="O71">
        <f>IFERROR(1/(O32*About!$A$19*About!$A$20/100),0)</f>
        <v>4.0704543989445165E-6</v>
      </c>
      <c r="P71">
        <f>IFERROR(1/(P32*About!$A$19*About!$A$20/100),0)</f>
        <v>4.1846517513626664E-6</v>
      </c>
      <c r="Q71">
        <f>IFERROR(1/(Q32*About!$A$19*About!$A$20/100),0)</f>
        <v>4.0687231048457231E-6</v>
      </c>
      <c r="R71">
        <f>IFERROR(1/(R32*About!$A$19*About!$A$20/100),0)</f>
        <v>4.2059107756853577E-6</v>
      </c>
      <c r="S71">
        <f>IFERROR(1/(S32*About!$A$19*About!$A$20/100),0)</f>
        <v>4.1663851853723027E-6</v>
      </c>
      <c r="T71">
        <f>IFERROR(1/(T32*About!$A$19*About!$A$20/100),0)</f>
        <v>4.1932148742139481E-6</v>
      </c>
      <c r="U71">
        <f>IFERROR(1/(U32*About!$A$19*About!$A$20/100),0)</f>
        <v>4.2959098702842586E-6</v>
      </c>
      <c r="V71">
        <f>IFERROR(1/(V32*About!$A$19*About!$A$20/100),0)</f>
        <v>4.2473328815776851E-6</v>
      </c>
      <c r="W71">
        <f>IFERROR(1/(W32*About!$A$19*About!$A$20/100),0)</f>
        <v>4.2792242546907966E-6</v>
      </c>
      <c r="X71">
        <f>IFERROR(1/(X32*About!$A$19*About!$A$20/100),0)</f>
        <v>4.2070657342994155E-6</v>
      </c>
      <c r="Y71">
        <f>IFERROR(1/(Y32*About!$A$19*About!$A$20/100),0)</f>
        <v>4.3595074043787403E-6</v>
      </c>
      <c r="Z71">
        <f>IFERROR(1/(Z32*About!$A$19*About!$A$20/100),0)</f>
        <v>4.4332160970357545E-6</v>
      </c>
      <c r="AA71">
        <f>IFERROR(1/(AA32*About!$A$19*About!$A$20/100),0)</f>
        <v>4.3996492761083387E-6</v>
      </c>
      <c r="AB71">
        <f>IFERROR(1/(AB32*About!$A$19*About!$A$20/100),0)</f>
        <v>4.4778980252972398E-6</v>
      </c>
      <c r="AC71">
        <f>IFERROR(1/(AC32*About!$A$19*About!$A$20/100),0)</f>
        <v>4.5758444218003135E-6</v>
      </c>
      <c r="AD71">
        <f>IFERROR(1/(AD32*About!$A$19*About!$A$20/100),0)</f>
        <v>4.6023985210050502E-6</v>
      </c>
      <c r="AE71">
        <f>IFERROR(1/(AE32*About!$A$19*About!$A$20/100),0)</f>
        <v>4.6883054601956489E-6</v>
      </c>
      <c r="AF71">
        <f>IFERROR(1/(AF32*About!$A$19*About!$A$20/100),0)</f>
        <v>4.6871291888426402E-6</v>
      </c>
      <c r="AG71">
        <f>IFERROR(1/(AG32*About!$A$19*About!$A$20/100),0)</f>
        <v>4.6844234118135522E-6</v>
      </c>
      <c r="AH71">
        <f>IFERROR(1/(AH32*About!$A$19*About!$A$20/100),0)</f>
        <v>4.7286009660855641E-6</v>
      </c>
      <c r="AI71">
        <f>IFERROR(1/(AI32*About!$A$19*About!$A$20/100),0)</f>
        <v>4.7873453369134488E-6</v>
      </c>
      <c r="AJ71">
        <f>IFERROR(1/(AJ32*About!$A$19*About!$A$20/100),0)</f>
        <v>4.816945236934228E-6</v>
      </c>
      <c r="AK71">
        <f>IFERROR(1/(AK32*About!$A$19*About!$A$20/100),0)</f>
        <v>4.936993699251305E-6</v>
      </c>
      <c r="AL71">
        <f>IFERROR(1/(AL32*About!$A$19*About!$A$20/100),0)</f>
        <v>4.9253116902449356E-6</v>
      </c>
    </row>
    <row r="72" spans="1:38">
      <c r="A72" t="s">
        <v>85</v>
      </c>
      <c r="B72" t="s">
        <v>84</v>
      </c>
      <c r="C72" s="23" t="s">
        <v>29</v>
      </c>
      <c r="D72" s="33" t="s">
        <v>33</v>
      </c>
      <c r="E72" s="15" t="s">
        <v>64</v>
      </c>
      <c r="F72" t="s">
        <v>6</v>
      </c>
      <c r="G72">
        <f>IFERROR(1/(G33*About!$A$19*About!$A$20/100),0)</f>
        <v>3.136342999431851E-6</v>
      </c>
      <c r="H72">
        <f>IFERROR(1/(H33*About!$A$19*About!$A$20/100),0)</f>
        <v>2.8603082913281224E-6</v>
      </c>
      <c r="I72">
        <f>IFERROR(1/(I33*About!$A$19*About!$A$20/100),0)</f>
        <v>3.1501685138910206E-6</v>
      </c>
      <c r="J72">
        <f>IFERROR(1/(J33*About!$A$19*About!$A$20/100),0)</f>
        <v>2.9121740694956469E-6</v>
      </c>
      <c r="K72">
        <f>IFERROR(1/(K33*About!$A$19*About!$A$20/100),0)</f>
        <v>3.3815586870156042E-6</v>
      </c>
      <c r="L72">
        <f>IFERROR(1/(L33*About!$A$19*About!$A$20/100),0)</f>
        <v>3.003155473275182E-6</v>
      </c>
      <c r="M72">
        <f>IFERROR(1/(M33*About!$A$19*About!$A$20/100),0)</f>
        <v>3.2776565592372807E-6</v>
      </c>
      <c r="N72">
        <f>IFERROR(1/(N33*About!$A$19*About!$A$20/100),0)</f>
        <v>3.3588716681243922E-6</v>
      </c>
      <c r="O72">
        <f>IFERROR(1/(O33*About!$A$19*About!$A$20/100),0)</f>
        <v>3.0186714669513015E-6</v>
      </c>
      <c r="P72">
        <f>IFERROR(1/(P33*About!$A$19*About!$A$20/100),0)</f>
        <v>3.2095337892471917E-6</v>
      </c>
      <c r="Q72">
        <f>IFERROR(1/(Q33*About!$A$19*About!$A$20/100),0)</f>
        <v>3.3300907623003141E-6</v>
      </c>
      <c r="R72">
        <f>IFERROR(1/(R33*About!$A$19*About!$A$20/100),0)</f>
        <v>3.3717352557390747E-6</v>
      </c>
      <c r="S72">
        <f>IFERROR(1/(S33*About!$A$19*About!$A$20/100),0)</f>
        <v>3.0954086705231076E-6</v>
      </c>
      <c r="T72">
        <f>IFERROR(1/(T33*About!$A$19*About!$A$20/100),0)</f>
        <v>3.4564460723838172E-6</v>
      </c>
      <c r="U72">
        <f>IFERROR(1/(U33*About!$A$19*About!$A$20/100),0)</f>
        <v>3.2420583815629275E-6</v>
      </c>
      <c r="V72">
        <f>IFERROR(1/(V33*About!$A$19*About!$A$20/100),0)</f>
        <v>3.402241698982618E-6</v>
      </c>
      <c r="W72">
        <f>IFERROR(1/(W33*About!$A$19*About!$A$20/100),0)</f>
        <v>3.5401920160632965E-6</v>
      </c>
      <c r="X72">
        <f>IFERROR(1/(X33*About!$A$19*About!$A$20/100),0)</f>
        <v>3.38508042561852E-6</v>
      </c>
      <c r="Y72">
        <f>IFERROR(1/(Y33*About!$A$19*About!$A$20/100),0)</f>
        <v>3.6356440572117642E-6</v>
      </c>
      <c r="Z72">
        <f>IFERROR(1/(Z33*About!$A$19*About!$A$20/100),0)</f>
        <v>3.732048699439324E-6</v>
      </c>
      <c r="AA72">
        <f>IFERROR(1/(AA33*About!$A$19*About!$A$20/100),0)</f>
        <v>3.686237294136631E-6</v>
      </c>
      <c r="AB72">
        <f>IFERROR(1/(AB33*About!$A$19*About!$A$20/100),0)</f>
        <v>3.6317803141776068E-6</v>
      </c>
      <c r="AC72">
        <f>IFERROR(1/(AC33*About!$A$19*About!$A$20/100),0)</f>
        <v>3.6589518940799157E-6</v>
      </c>
      <c r="AD72">
        <f>IFERROR(1/(AD33*About!$A$19*About!$A$20/100),0)</f>
        <v>3.6847727215223554E-6</v>
      </c>
      <c r="AE72">
        <f>IFERROR(1/(AE33*About!$A$19*About!$A$20/100),0)</f>
        <v>3.7758642540353194E-6</v>
      </c>
      <c r="AF72">
        <f>IFERROR(1/(AF33*About!$A$19*About!$A$20/100),0)</f>
        <v>3.7319597951646555E-6</v>
      </c>
      <c r="AG72">
        <f>IFERROR(1/(AG33*About!$A$19*About!$A$20/100),0)</f>
        <v>3.8422092721794516E-6</v>
      </c>
      <c r="AH72">
        <f>IFERROR(1/(AH33*About!$A$19*About!$A$20/100),0)</f>
        <v>3.7469316147431026E-6</v>
      </c>
      <c r="AI72">
        <f>IFERROR(1/(AI33*About!$A$19*About!$A$20/100),0)</f>
        <v>3.9638012512358424E-6</v>
      </c>
      <c r="AJ72">
        <f>IFERROR(1/(AJ33*About!$A$19*About!$A$20/100),0)</f>
        <v>3.8468485347538257E-6</v>
      </c>
      <c r="AK72">
        <f>IFERROR(1/(AK33*About!$A$19*About!$A$20/100),0)</f>
        <v>4.1643164987830959E-6</v>
      </c>
      <c r="AL72">
        <f>IFERROR(1/(AL33*About!$A$19*About!$A$20/100),0)</f>
        <v>4.0764606255516756E-6</v>
      </c>
    </row>
    <row r="73" spans="1:38">
      <c r="A73" t="s">
        <v>9</v>
      </c>
      <c r="B73" t="s">
        <v>78</v>
      </c>
      <c r="C73" s="23" t="s">
        <v>16</v>
      </c>
      <c r="D73" s="33" t="s">
        <v>61</v>
      </c>
      <c r="E73" s="15" t="s">
        <v>40</v>
      </c>
      <c r="F73" t="s">
        <v>6</v>
      </c>
      <c r="G73">
        <f>IFERROR(1/(G34*About!$A$19*About!$A$20/100),0)</f>
        <v>9.7943230555475956E-6</v>
      </c>
      <c r="H73">
        <f>IFERROR(1/(H34*About!$A$19*About!$A$20/100),0)</f>
        <v>9.816497744774705E-6</v>
      </c>
      <c r="I73">
        <f>IFERROR(1/(I34*About!$A$19*About!$A$20/100),0)</f>
        <v>9.8870747462847067E-6</v>
      </c>
      <c r="J73">
        <f>IFERROR(1/(J34*About!$A$19*About!$A$20/100),0)</f>
        <v>9.8970539789183694E-6</v>
      </c>
      <c r="K73">
        <f>IFERROR(1/(K34*About!$A$19*About!$A$20/100),0)</f>
        <v>9.9999932109920362E-6</v>
      </c>
      <c r="L73">
        <f>IFERROR(1/(L34*About!$A$19*About!$A$20/100),0)</f>
        <v>1.0047803321196107E-5</v>
      </c>
      <c r="M73">
        <f>IFERROR(1/(M34*About!$A$19*About!$A$20/100),0)</f>
        <v>1.0076628603415954E-5</v>
      </c>
      <c r="N73">
        <f>IFERROR(1/(N34*About!$A$19*About!$A$20/100),0)</f>
        <v>1.0119244493640151E-5</v>
      </c>
      <c r="O73">
        <f>IFERROR(1/(O34*About!$A$19*About!$A$20/100),0)</f>
        <v>1.0173541180272518E-5</v>
      </c>
      <c r="P73">
        <f>IFERROR(1/(P34*About!$A$19*About!$A$20/100),0)</f>
        <v>1.0140830477019943E-5</v>
      </c>
      <c r="Q73">
        <f>IFERROR(1/(Q34*About!$A$19*About!$A$20/100),0)</f>
        <v>1.0234987572872452E-5</v>
      </c>
      <c r="R73">
        <f>IFERROR(1/(R34*About!$A$19*About!$A$20/100),0)</f>
        <v>1.0325616506108864E-5</v>
      </c>
      <c r="S73">
        <f>IFERROR(1/(S34*About!$A$19*About!$A$20/100),0)</f>
        <v>1.0409707517941264E-5</v>
      </c>
      <c r="T73">
        <f>IFERROR(1/(T34*About!$A$19*About!$A$20/100),0)</f>
        <v>1.0231262309221447E-5</v>
      </c>
      <c r="U73">
        <f>IFERROR(1/(U34*About!$A$19*About!$A$20/100),0)</f>
        <v>1.0403301983204488E-5</v>
      </c>
      <c r="V73">
        <f>IFERROR(1/(V34*About!$A$19*About!$A$20/100),0)</f>
        <v>1.0526071539212197E-5</v>
      </c>
      <c r="W73">
        <f>IFERROR(1/(W34*About!$A$19*About!$A$20/100),0)</f>
        <v>1.0638344901239407E-5</v>
      </c>
      <c r="X73">
        <f>IFERROR(1/(X34*About!$A$19*About!$A$20/100),0)</f>
        <v>1.0769029096007875E-5</v>
      </c>
      <c r="Y73">
        <f>IFERROR(1/(Y34*About!$A$19*About!$A$20/100),0)</f>
        <v>1.0887494229637184E-5</v>
      </c>
      <c r="Z73">
        <f>IFERROR(1/(Z34*About!$A$19*About!$A$20/100),0)</f>
        <v>1.0944567645910183E-5</v>
      </c>
      <c r="AA73">
        <f>IFERROR(1/(AA34*About!$A$19*About!$A$20/100),0)</f>
        <v>1.1005982164705589E-5</v>
      </c>
      <c r="AB73">
        <f>IFERROR(1/(AB34*About!$A$19*About!$A$20/100),0)</f>
        <v>1.1111746714002721E-5</v>
      </c>
      <c r="AC73">
        <f>IFERROR(1/(AC34*About!$A$19*About!$A$20/100),0)</f>
        <v>1.129199059571236E-5</v>
      </c>
      <c r="AD73">
        <f>IFERROR(1/(AD34*About!$A$19*About!$A$20/100),0)</f>
        <v>1.1369468418939408E-5</v>
      </c>
      <c r="AE73">
        <f>IFERROR(1/(AE34*About!$A$19*About!$A$20/100),0)</f>
        <v>1.1556550342022865E-5</v>
      </c>
      <c r="AF73">
        <f>IFERROR(1/(AF34*About!$A$19*About!$A$20/100),0)</f>
        <v>1.1574913010631241E-5</v>
      </c>
      <c r="AG73">
        <f>IFERROR(1/(AG34*About!$A$19*About!$A$20/100),0)</f>
        <v>1.1662838961998097E-5</v>
      </c>
      <c r="AH73">
        <f>IFERROR(1/(AH34*About!$A$19*About!$A$20/100),0)</f>
        <v>1.1786355973633126E-5</v>
      </c>
      <c r="AI73">
        <f>IFERROR(1/(AI34*About!$A$19*About!$A$20/100),0)</f>
        <v>1.2054780929092354E-5</v>
      </c>
      <c r="AJ73">
        <f>IFERROR(1/(AJ34*About!$A$19*About!$A$20/100),0)</f>
        <v>1.2090809220330279E-5</v>
      </c>
      <c r="AK73">
        <f>IFERROR(1/(AK34*About!$A$19*About!$A$20/100),0)</f>
        <v>1.2188870636492262E-5</v>
      </c>
      <c r="AL73">
        <f>IFERROR(1/(AL34*About!$A$19*About!$A$20/100),0)</f>
        <v>1.2277092206041028E-5</v>
      </c>
    </row>
    <row r="74" spans="1:38">
      <c r="A74" t="s">
        <v>9</v>
      </c>
      <c r="B74" t="s">
        <v>78</v>
      </c>
      <c r="C74" s="23" t="s">
        <v>16</v>
      </c>
      <c r="D74" s="33" t="s">
        <v>61</v>
      </c>
      <c r="E74" s="15" t="s">
        <v>62</v>
      </c>
      <c r="F74" t="s">
        <v>3</v>
      </c>
      <c r="G74">
        <f>IFERROR(1/(G35*About!$A$19*About!$A$20/100),0)</f>
        <v>1.2582325559043913E-5</v>
      </c>
      <c r="H74">
        <f>IFERROR(1/(H35*About!$A$19*About!$A$20/100),0)</f>
        <v>1.2585911408872027E-5</v>
      </c>
      <c r="I74">
        <f>IFERROR(1/(I35*About!$A$19*About!$A$20/100),0)</f>
        <v>1.2600018733476367E-5</v>
      </c>
      <c r="J74">
        <f>IFERROR(1/(J35*About!$A$19*About!$A$20/100),0)</f>
        <v>1.2603285017960147E-5</v>
      </c>
      <c r="K74">
        <f>IFERROR(1/(K35*About!$A$19*About!$A$20/100),0)</f>
        <v>1.2725936838500271E-5</v>
      </c>
      <c r="L74">
        <f>IFERROR(1/(L35*About!$A$19*About!$A$20/100),0)</f>
        <v>1.2788163319277871E-5</v>
      </c>
      <c r="M74">
        <f>IFERROR(1/(M35*About!$A$19*About!$A$20/100),0)</f>
        <v>1.2836667544929482E-5</v>
      </c>
      <c r="N74">
        <f>IFERROR(1/(N35*About!$A$19*About!$A$20/100),0)</f>
        <v>1.2889377359781936E-5</v>
      </c>
      <c r="O74">
        <f>IFERROR(1/(O35*About!$A$19*About!$A$20/100),0)</f>
        <v>1.2860122232387503E-5</v>
      </c>
      <c r="P74">
        <f>IFERROR(1/(P35*About!$A$19*About!$A$20/100),0)</f>
        <v>1.2885678427596034E-5</v>
      </c>
      <c r="Q74">
        <f>IFERROR(1/(Q35*About!$A$19*About!$A$20/100),0)</f>
        <v>1.3032007066672924E-5</v>
      </c>
      <c r="R74">
        <f>IFERROR(1/(R35*About!$A$19*About!$A$20/100),0)</f>
        <v>1.3139332737657759E-5</v>
      </c>
      <c r="S74">
        <f>IFERROR(1/(S35*About!$A$19*About!$A$20/100),0)</f>
        <v>1.3344590347314967E-5</v>
      </c>
      <c r="T74">
        <f>IFERROR(1/(T35*About!$A$19*About!$A$20/100),0)</f>
        <v>1.3143297823838424E-5</v>
      </c>
      <c r="U74">
        <f>IFERROR(1/(U35*About!$A$19*About!$A$20/100),0)</f>
        <v>1.3279252895653423E-5</v>
      </c>
      <c r="V74">
        <f>IFERROR(1/(V35*About!$A$19*About!$A$20/100),0)</f>
        <v>1.3545365758438636E-5</v>
      </c>
      <c r="W74">
        <f>IFERROR(1/(W35*About!$A$19*About!$A$20/100),0)</f>
        <v>1.368303795034587E-5</v>
      </c>
      <c r="X74">
        <f>IFERROR(1/(X35*About!$A$19*About!$A$20/100),0)</f>
        <v>1.3788286258912435E-5</v>
      </c>
      <c r="Y74">
        <f>IFERROR(1/(Y35*About!$A$19*About!$A$20/100),0)</f>
        <v>1.3880265177229773E-5</v>
      </c>
      <c r="Z74">
        <f>IFERROR(1/(Z35*About!$A$19*About!$A$20/100),0)</f>
        <v>1.402073505436663E-5</v>
      </c>
      <c r="AA74">
        <f>IFERROR(1/(AA35*About!$A$19*About!$A$20/100),0)</f>
        <v>1.4129204221526078E-5</v>
      </c>
      <c r="AB74">
        <f>IFERROR(1/(AB35*About!$A$19*About!$A$20/100),0)</f>
        <v>1.4322792938356114E-5</v>
      </c>
      <c r="AC74">
        <f>IFERROR(1/(AC35*About!$A$19*About!$A$20/100),0)</f>
        <v>1.4517425103241313E-5</v>
      </c>
      <c r="AD74">
        <f>IFERROR(1/(AD35*About!$A$19*About!$A$20/100),0)</f>
        <v>1.4638917684880015E-5</v>
      </c>
      <c r="AE74">
        <f>IFERROR(1/(AE35*About!$A$19*About!$A$20/100),0)</f>
        <v>1.4807662010362572E-5</v>
      </c>
      <c r="AF74">
        <f>IFERROR(1/(AF35*About!$A$19*About!$A$20/100),0)</f>
        <v>1.4841031714310569E-5</v>
      </c>
      <c r="AG74">
        <f>IFERROR(1/(AG35*About!$A$19*About!$A$20/100),0)</f>
        <v>1.4950627192950673E-5</v>
      </c>
      <c r="AH74">
        <f>IFERROR(1/(AH35*About!$A$19*About!$A$20/100),0)</f>
        <v>1.5154182724664083E-5</v>
      </c>
      <c r="AI74">
        <f>IFERROR(1/(AI35*About!$A$19*About!$A$20/100),0)</f>
        <v>1.5423711378497671E-5</v>
      </c>
      <c r="AJ74">
        <f>IFERROR(1/(AJ35*About!$A$19*About!$A$20/100),0)</f>
        <v>1.5589218915713207E-5</v>
      </c>
      <c r="AK74">
        <f>IFERROR(1/(AK35*About!$A$19*About!$A$20/100),0)</f>
        <v>1.568097099529532E-5</v>
      </c>
      <c r="AL74">
        <f>IFERROR(1/(AL35*About!$A$19*About!$A$20/100),0)</f>
        <v>1.5803310312813464E-5</v>
      </c>
    </row>
    <row r="75" spans="1:38">
      <c r="A75" t="s">
        <v>9</v>
      </c>
      <c r="B75" t="s">
        <v>84</v>
      </c>
      <c r="C75" s="23" t="s">
        <v>29</v>
      </c>
      <c r="D75" s="23" t="s">
        <v>29</v>
      </c>
      <c r="E75" s="34" t="s">
        <v>40</v>
      </c>
      <c r="F75" t="s">
        <v>6</v>
      </c>
      <c r="G75">
        <f>IFERROR(1/(G36*About!$A$19*About!$A$20/100),0)</f>
        <v>3.917344127142522E-6</v>
      </c>
      <c r="H75">
        <f>IFERROR(1/(H36*About!$A$19*About!$A$20/100),0)</f>
        <v>3.9634233042826141E-6</v>
      </c>
      <c r="I75">
        <f>IFERROR(1/(I36*About!$A$19*About!$A$20/100),0)</f>
        <v>4.0179296740015272E-6</v>
      </c>
      <c r="J75">
        <f>IFERROR(1/(J36*About!$A$19*About!$A$20/100),0)</f>
        <v>4.0607839773942006E-6</v>
      </c>
      <c r="K75">
        <f>IFERROR(1/(K36*About!$A$19*About!$A$20/100),0)</f>
        <v>4.110532623293614E-6</v>
      </c>
      <c r="L75">
        <f>IFERROR(1/(L36*About!$A$19*About!$A$20/100),0)</f>
        <v>4.1447337669750503E-6</v>
      </c>
      <c r="M75">
        <f>IFERROR(1/(M36*About!$A$19*About!$A$20/100),0)</f>
        <v>4.164185796250175E-6</v>
      </c>
      <c r="N75">
        <f>IFERROR(1/(N36*About!$A$19*About!$A$20/100),0)</f>
        <v>4.2042520146851992E-6</v>
      </c>
      <c r="O75">
        <f>IFERROR(1/(O36*About!$A$19*About!$A$20/100),0)</f>
        <v>4.2228999256476519E-6</v>
      </c>
      <c r="P75">
        <f>IFERROR(1/(P36*About!$A$19*About!$A$20/100),0)</f>
        <v>4.2539636256941942E-6</v>
      </c>
      <c r="Q75">
        <f>IFERROR(1/(Q36*About!$A$19*About!$A$20/100),0)</f>
        <v>4.2717044028610113E-6</v>
      </c>
      <c r="R75">
        <f>IFERROR(1/(R36*About!$A$19*About!$A$20/100),0)</f>
        <v>4.2821406258301511E-6</v>
      </c>
      <c r="S75">
        <f>IFERROR(1/(S36*About!$A$19*About!$A$20/100),0)</f>
        <v>4.3114766010648898E-6</v>
      </c>
      <c r="T75">
        <f>IFERROR(1/(T36*About!$A$19*About!$A$20/100),0)</f>
        <v>4.3563564401876956E-6</v>
      </c>
      <c r="U75">
        <f>IFERROR(1/(U36*About!$A$19*About!$A$20/100),0)</f>
        <v>4.3816776475306346E-6</v>
      </c>
      <c r="V75">
        <f>IFERROR(1/(V36*About!$A$19*About!$A$20/100),0)</f>
        <v>4.4113182874855595E-6</v>
      </c>
      <c r="W75">
        <f>IFERROR(1/(W36*About!$A$19*About!$A$20/100),0)</f>
        <v>4.3413711664656634E-6</v>
      </c>
      <c r="X75">
        <f>IFERROR(1/(X36*About!$A$19*About!$A$20/100),0)</f>
        <v>4.4799896420763208E-6</v>
      </c>
      <c r="Y75">
        <f>IFERROR(1/(Y36*About!$A$19*About!$A$20/100),0)</f>
        <v>4.4974722922184333E-6</v>
      </c>
      <c r="Z75">
        <f>IFERROR(1/(Z36*About!$A$19*About!$A$20/100),0)</f>
        <v>4.5716968243951554E-6</v>
      </c>
      <c r="AA75">
        <f>IFERROR(1/(AA36*About!$A$19*About!$A$20/100),0)</f>
        <v>4.5848253883986272E-6</v>
      </c>
      <c r="AB75">
        <f>IFERROR(1/(AB36*About!$A$19*About!$A$20/100),0)</f>
        <v>4.6095876191081618E-6</v>
      </c>
      <c r="AC75">
        <f>IFERROR(1/(AC36*About!$A$19*About!$A$20/100),0)</f>
        <v>4.5562065165837065E-6</v>
      </c>
      <c r="AD75">
        <f>IFERROR(1/(AD36*About!$A$19*About!$A$20/100),0)</f>
        <v>4.7509087834130081E-6</v>
      </c>
      <c r="AE75">
        <f>IFERROR(1/(AE36*About!$A$19*About!$A$20/100),0)</f>
        <v>4.7419239915429707E-6</v>
      </c>
      <c r="AF75">
        <f>IFERROR(1/(AF36*About!$A$19*About!$A$20/100),0)</f>
        <v>4.819099906658937E-6</v>
      </c>
      <c r="AG75">
        <f>IFERROR(1/(AG36*About!$A$19*About!$A$20/100),0)</f>
        <v>4.8368158137545214E-6</v>
      </c>
      <c r="AH75">
        <f>IFERROR(1/(AH36*About!$A$19*About!$A$20/100),0)</f>
        <v>4.9206966547602079E-6</v>
      </c>
      <c r="AI75">
        <f>IFERROR(1/(AI36*About!$A$19*About!$A$20/100),0)</f>
        <v>4.9025254170684041E-6</v>
      </c>
      <c r="AJ75">
        <f>IFERROR(1/(AJ36*About!$A$19*About!$A$20/100),0)</f>
        <v>4.9463169057903514E-6</v>
      </c>
      <c r="AK75">
        <f>IFERROR(1/(AK36*About!$A$19*About!$A$20/100),0)</f>
        <v>4.9785806399261677E-6</v>
      </c>
      <c r="AL75">
        <f>IFERROR(1/(AL36*About!$A$19*About!$A$20/100),0)</f>
        <v>4.9839545136465222E-6</v>
      </c>
    </row>
    <row r="76" spans="1:38">
      <c r="A76" t="s">
        <v>9</v>
      </c>
      <c r="B76" t="s">
        <v>84</v>
      </c>
      <c r="C76" s="23" t="s">
        <v>29</v>
      </c>
      <c r="D76" s="23" t="s">
        <v>29</v>
      </c>
      <c r="E76" s="35" t="s">
        <v>62</v>
      </c>
      <c r="F76" t="s">
        <v>3</v>
      </c>
      <c r="G76">
        <f>IFERROR(1/(G37*About!$A$19*About!$A$20/100),0)</f>
        <v>9.6084033260798335E-6</v>
      </c>
      <c r="H76">
        <f>IFERROR(1/(H37*About!$A$19*About!$A$20/100),0)</f>
        <v>9.7281967208151162E-6</v>
      </c>
      <c r="I76">
        <f>IFERROR(1/(I37*About!$A$19*About!$A$20/100),0)</f>
        <v>9.788655073866679E-6</v>
      </c>
      <c r="J76">
        <f>IFERROR(1/(J37*About!$A$19*About!$A$20/100),0)</f>
        <v>9.8914054204944212E-6</v>
      </c>
      <c r="K76">
        <f>IFERROR(1/(K37*About!$A$19*About!$A$20/100),0)</f>
        <v>1.0034120862431411E-5</v>
      </c>
      <c r="L76">
        <f>IFERROR(1/(L37*About!$A$19*About!$A$20/100),0)</f>
        <v>1.0085626660267415E-5</v>
      </c>
      <c r="M76">
        <f>IFERROR(1/(M37*About!$A$19*About!$A$20/100),0)</f>
        <v>1.0179473741287984E-5</v>
      </c>
      <c r="N76">
        <f>IFERROR(1/(N37*About!$A$19*About!$A$20/100),0)</f>
        <v>1.0196359781595655E-5</v>
      </c>
      <c r="O76">
        <f>IFERROR(1/(O37*About!$A$19*About!$A$20/100),0)</f>
        <v>1.0249818542897891E-5</v>
      </c>
      <c r="P76">
        <f>IFERROR(1/(P37*About!$A$19*About!$A$20/100),0)</f>
        <v>1.0319472583033647E-5</v>
      </c>
      <c r="Q76">
        <f>IFERROR(1/(Q37*About!$A$19*About!$A$20/100),0)</f>
        <v>1.0371443426464631E-5</v>
      </c>
      <c r="R76">
        <f>IFERROR(1/(R37*About!$A$19*About!$A$20/100),0)</f>
        <v>1.0417297444604293E-5</v>
      </c>
      <c r="S76">
        <f>IFERROR(1/(S37*About!$A$19*About!$A$20/100),0)</f>
        <v>1.0386858457090483E-5</v>
      </c>
      <c r="T76">
        <f>IFERROR(1/(T37*About!$A$19*About!$A$20/100),0)</f>
        <v>1.0563671279290237E-5</v>
      </c>
      <c r="U76">
        <f>IFERROR(1/(U37*About!$A$19*About!$A$20/100),0)</f>
        <v>1.0655273897476233E-5</v>
      </c>
      <c r="V76">
        <f>IFERROR(1/(V37*About!$A$19*About!$A$20/100),0)</f>
        <v>1.0678140256666399E-5</v>
      </c>
      <c r="W76">
        <f>IFERROR(1/(W37*About!$A$19*About!$A$20/100),0)</f>
        <v>1.0821844393918893E-5</v>
      </c>
      <c r="X76">
        <f>IFERROR(1/(X37*About!$A$19*About!$A$20/100),0)</f>
        <v>1.0910099186704076E-5</v>
      </c>
      <c r="Y76">
        <f>IFERROR(1/(Y37*About!$A$19*About!$A$20/100),0)</f>
        <v>1.0880257012473545E-5</v>
      </c>
      <c r="Z76">
        <f>IFERROR(1/(Z37*About!$A$19*About!$A$20/100),0)</f>
        <v>1.1063965684500903E-5</v>
      </c>
      <c r="AA76">
        <f>IFERROR(1/(AA37*About!$A$19*About!$A$20/100),0)</f>
        <v>1.108594402462323E-5</v>
      </c>
      <c r="AB76">
        <f>IFERROR(1/(AB37*About!$A$19*About!$A$20/100),0)</f>
        <v>1.1256608254396646E-5</v>
      </c>
      <c r="AC76">
        <f>IFERROR(1/(AC37*About!$A$19*About!$A$20/100),0)</f>
        <v>1.1364439534816805E-5</v>
      </c>
      <c r="AD76">
        <f>IFERROR(1/(AD37*About!$A$19*About!$A$20/100),0)</f>
        <v>1.1502953563622319E-5</v>
      </c>
      <c r="AE76">
        <f>IFERROR(1/(AE37*About!$A$19*About!$A$20/100),0)</f>
        <v>1.1544003823237865E-5</v>
      </c>
      <c r="AF76">
        <f>IFERROR(1/(AF37*About!$A$19*About!$A$20/100),0)</f>
        <v>1.1586226386937375E-5</v>
      </c>
      <c r="AG76">
        <f>IFERROR(1/(AG37*About!$A$19*About!$A$20/100),0)</f>
        <v>1.1713542405070783E-5</v>
      </c>
      <c r="AH76">
        <f>IFERROR(1/(AH37*About!$A$19*About!$A$20/100),0)</f>
        <v>1.1867256716100878E-5</v>
      </c>
      <c r="AI76">
        <f>IFERROR(1/(AI37*About!$A$19*About!$A$20/100),0)</f>
        <v>1.1917117141115592E-5</v>
      </c>
      <c r="AJ76">
        <f>IFERROR(1/(AJ37*About!$A$19*About!$A$20/100),0)</f>
        <v>1.2033552845151667E-5</v>
      </c>
      <c r="AK76">
        <f>IFERROR(1/(AK37*About!$A$19*About!$A$20/100),0)</f>
        <v>1.2110980165741705E-5</v>
      </c>
      <c r="AL76">
        <f>IFERROR(1/(AL37*About!$A$19*About!$A$20/100),0)</f>
        <v>1.225149543910297E-5</v>
      </c>
    </row>
    <row r="77" spans="1:38">
      <c r="A77" t="s">
        <v>86</v>
      </c>
      <c r="B77" t="s">
        <v>84</v>
      </c>
      <c r="C77" s="23" t="s">
        <v>29</v>
      </c>
      <c r="D77" s="37" t="s">
        <v>36</v>
      </c>
      <c r="E77" s="37" t="s">
        <v>36</v>
      </c>
      <c r="F77" t="s">
        <v>6</v>
      </c>
      <c r="G77">
        <f>IFERROR(1/(G38*About!$A$19*About!$A$20/100),0)</f>
        <v>2.5217173010425057E-6</v>
      </c>
      <c r="H77">
        <f>IFERROR(1/(H38*About!$A$19*About!$A$20/100),0)</f>
        <v>2.4848210550280412E-6</v>
      </c>
      <c r="I77">
        <f>IFERROR(1/(I38*About!$A$19*About!$A$20/100),0)</f>
        <v>2.5165146220084227E-6</v>
      </c>
      <c r="J77">
        <f>IFERROR(1/(J38*About!$A$19*About!$A$20/100),0)</f>
        <v>2.5214462502550263E-6</v>
      </c>
      <c r="K77">
        <f>IFERROR(1/(K38*About!$A$19*About!$A$20/100),0)</f>
        <v>2.588480083944308E-6</v>
      </c>
      <c r="L77">
        <f>IFERROR(1/(L38*About!$A$19*About!$A$20/100),0)</f>
        <v>2.5887081290382199E-6</v>
      </c>
      <c r="M77">
        <f>IFERROR(1/(M38*About!$A$19*About!$A$20/100),0)</f>
        <v>2.5803646614941882E-6</v>
      </c>
      <c r="N77">
        <f>IFERROR(1/(N38*About!$A$19*About!$A$20/100),0)</f>
        <v>2.6260877194935493E-6</v>
      </c>
      <c r="O77">
        <f>IFERROR(1/(O38*About!$A$19*About!$A$20/100),0)</f>
        <v>2.600143831012042E-6</v>
      </c>
      <c r="P77">
        <f>IFERROR(1/(P38*About!$A$19*About!$A$20/100),0)</f>
        <v>2.6030337350097421E-6</v>
      </c>
      <c r="Q77">
        <f>IFERROR(1/(Q38*About!$A$19*About!$A$20/100),0)</f>
        <v>2.6420324836876155E-6</v>
      </c>
      <c r="R77">
        <f>IFERROR(1/(R38*About!$A$19*About!$A$20/100),0)</f>
        <v>2.6417749617782403E-6</v>
      </c>
      <c r="S77">
        <f>IFERROR(1/(S38*About!$A$19*About!$A$20/100),0)</f>
        <v>2.6020975346632562E-6</v>
      </c>
      <c r="T77">
        <f>IFERROR(1/(T38*About!$A$19*About!$A$20/100),0)</f>
        <v>2.5950652878574708E-6</v>
      </c>
      <c r="U77">
        <f>IFERROR(1/(U38*About!$A$19*About!$A$20/100),0)</f>
        <v>2.6814453527887474E-6</v>
      </c>
      <c r="V77">
        <f>IFERROR(1/(V38*About!$A$19*About!$A$20/100),0)</f>
        <v>2.6078502653211618E-6</v>
      </c>
      <c r="W77">
        <f>IFERROR(1/(W38*About!$A$19*About!$A$20/100),0)</f>
        <v>2.6866950863346718E-6</v>
      </c>
      <c r="X77">
        <f>IFERROR(1/(X38*About!$A$19*About!$A$20/100),0)</f>
        <v>2.6822107449586303E-6</v>
      </c>
      <c r="Y77">
        <f>IFERROR(1/(Y38*About!$A$19*About!$A$20/100),0)</f>
        <v>2.670567153523837E-6</v>
      </c>
      <c r="Z77">
        <f>IFERROR(1/(Z38*About!$A$19*About!$A$20/100),0)</f>
        <v>2.733425664761485E-6</v>
      </c>
      <c r="AA77">
        <f>IFERROR(1/(AA38*About!$A$19*About!$A$20/100),0)</f>
        <v>2.7360529563149912E-6</v>
      </c>
      <c r="AB77">
        <f>IFERROR(1/(AB38*About!$A$19*About!$A$20/100),0)</f>
        <v>2.7025971494929049E-6</v>
      </c>
      <c r="AC77">
        <f>IFERROR(1/(AC38*About!$A$19*About!$A$20/100),0)</f>
        <v>2.7138193490022522E-6</v>
      </c>
      <c r="AD77">
        <f>IFERROR(1/(AD38*About!$A$19*About!$A$20/100),0)</f>
        <v>2.7952953062365605E-6</v>
      </c>
      <c r="AE77">
        <f>IFERROR(1/(AE38*About!$A$19*About!$A$20/100),0)</f>
        <v>2.6819247682461302E-6</v>
      </c>
      <c r="AF77">
        <f>IFERROR(1/(AF38*About!$A$19*About!$A$20/100),0)</f>
        <v>2.70780739654748E-6</v>
      </c>
      <c r="AG77">
        <f>IFERROR(1/(AG38*About!$A$19*About!$A$20/100),0)</f>
        <v>2.8100299037030356E-6</v>
      </c>
      <c r="AH77">
        <f>IFERROR(1/(AH38*About!$A$19*About!$A$20/100),0)</f>
        <v>2.7506447092827721E-6</v>
      </c>
      <c r="AI77">
        <f>IFERROR(1/(AI38*About!$A$19*About!$A$20/100),0)</f>
        <v>2.7145981124607886E-6</v>
      </c>
      <c r="AJ77">
        <f>IFERROR(1/(AJ38*About!$A$19*About!$A$20/100),0)</f>
        <v>2.7919039524385884E-6</v>
      </c>
      <c r="AK77">
        <f>IFERROR(1/(AK38*About!$A$19*About!$A$20/100),0)</f>
        <v>2.7565510303361336E-6</v>
      </c>
      <c r="AL77">
        <f>IFERROR(1/(AL38*About!$A$19*About!$A$20/100),0)</f>
        <v>2.8540154315032954E-6</v>
      </c>
    </row>
    <row r="79" spans="1:38">
      <c r="G79" s="38"/>
    </row>
    <row r="80" spans="1:38">
      <c r="G80" s="38"/>
    </row>
    <row r="82" spans="7:7" ht="17.649999999999999">
      <c r="G82" s="39"/>
    </row>
    <row r="84" spans="7:7">
      <c r="G84" s="40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11BB-6A4C-4DCA-A0E5-7BFBD1A9FD4E}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cm="1">
        <f t="array" ref="B2">INDEX(Calculations!$G$42:$AL$77,MATCH(1,($A2=Calculations!$F$42:$F$77)*("LDV"=Calculations!$A$42:$A$77)*("Passenger"=Calculations!$B$42:$B$77),0),MATCH(B$1,Calculations!$G$41:$AL$41,0))</f>
        <v>7.1186898909797968E-4</v>
      </c>
      <c r="C2" cm="1">
        <f t="array" ref="C2">INDEX(Calculations!$G$42:$AL$77,MATCH(1,($A2=Calculations!$F$42:$F$77)*("LDV"=Calculations!$A$42:$A$77)*("Passenger"=Calculations!$B$42:$B$77),0),MATCH(C$1,Calculations!$G$41:$AL$41,0))</f>
        <v>7.1202566330878022E-4</v>
      </c>
      <c r="D2" cm="1">
        <f t="array" ref="D2">INDEX(Calculations!$G$42:$AL$77,MATCH(1,($A2=Calculations!$F$42:$F$77)*("LDV"=Calculations!$A$42:$A$77)*("Passenger"=Calculations!$B$42:$B$77),0),MATCH(D$1,Calculations!$G$41:$AL$41,0))</f>
        <v>7.1442368113424422E-4</v>
      </c>
      <c r="E2" cm="1">
        <f t="array" ref="E2">INDEX(Calculations!$G$42:$AL$77,MATCH(1,($A2=Calculations!$F$42:$F$77)*("LDV"=Calculations!$A$42:$A$77)*("Passenger"=Calculations!$B$42:$B$77),0),MATCH(E$1,Calculations!$G$41:$AL$41,0))</f>
        <v>7.1773128906739154E-4</v>
      </c>
      <c r="F2" cm="1">
        <f t="array" ref="F2">INDEX(Calculations!$G$42:$AL$77,MATCH(1,($A2=Calculations!$F$42:$F$77)*("LDV"=Calculations!$A$42:$A$77)*("Passenger"=Calculations!$B$42:$B$77),0),MATCH(F$1,Calculations!$G$41:$AL$41,0))</f>
        <v>7.1995989277085404E-4</v>
      </c>
      <c r="G2" cm="1">
        <f t="array" ref="G2">INDEX(Calculations!$G$42:$AL$77,MATCH(1,($A2=Calculations!$F$42:$F$77)*("LDV"=Calculations!$A$42:$A$77)*("Passenger"=Calculations!$B$42:$B$77),0),MATCH(G$1,Calculations!$G$41:$AL$41,0))</f>
        <v>7.2275361877296356E-4</v>
      </c>
      <c r="H2" cm="1">
        <f t="array" ref="H2">INDEX(Calculations!$G$42:$AL$77,MATCH(1,($A2=Calculations!$F$42:$F$77)*("LDV"=Calculations!$A$42:$A$77)*("Passenger"=Calculations!$B$42:$B$77),0),MATCH(H$1,Calculations!$G$41:$AL$41,0))</f>
        <v>7.2589549845193365E-4</v>
      </c>
      <c r="I2" cm="1">
        <f t="array" ref="I2">INDEX(Calculations!$G$42:$AL$77,MATCH(1,($A2=Calculations!$F$42:$F$77)*("LDV"=Calculations!$A$42:$A$77)*("Passenger"=Calculations!$B$42:$B$77),0),MATCH(I$1,Calculations!$G$41:$AL$41,0))</f>
        <v>7.2959391089142994E-4</v>
      </c>
      <c r="J2" cm="1">
        <f t="array" ref="J2">INDEX(Calculations!$G$42:$AL$77,MATCH(1,($A2=Calculations!$F$42:$F$77)*("LDV"=Calculations!$A$42:$A$77)*("Passenger"=Calculations!$B$42:$B$77),0),MATCH(J$1,Calculations!$G$41:$AL$41,0))</f>
        <v>7.3356294972839553E-4</v>
      </c>
      <c r="K2" cm="1">
        <f t="array" ref="K2">INDEX(Calculations!$G$42:$AL$77,MATCH(1,($A2=Calculations!$F$42:$F$77)*("LDV"=Calculations!$A$42:$A$77)*("Passenger"=Calculations!$B$42:$B$77),0),MATCH(K$1,Calculations!$G$41:$AL$41,0))</f>
        <v>7.3827783545500907E-4</v>
      </c>
      <c r="L2" cm="1">
        <f t="array" ref="L2">INDEX(Calculations!$G$42:$AL$77,MATCH(1,($A2=Calculations!$F$42:$F$77)*("LDV"=Calculations!$A$42:$A$77)*("Passenger"=Calculations!$B$42:$B$77),0),MATCH(L$1,Calculations!$G$41:$AL$41,0))</f>
        <v>7.4301276016493808E-4</v>
      </c>
      <c r="M2" cm="1">
        <f t="array" ref="M2">INDEX(Calculations!$G$42:$AL$77,MATCH(1,($A2=Calculations!$F$42:$F$77)*("LDV"=Calculations!$A$42:$A$77)*("Passenger"=Calculations!$B$42:$B$77),0),MATCH(M$1,Calculations!$G$41:$AL$41,0))</f>
        <v>7.4790732160917312E-4</v>
      </c>
      <c r="N2" cm="1">
        <f t="array" ref="N2">INDEX(Calculations!$G$42:$AL$77,MATCH(1,($A2=Calculations!$F$42:$F$77)*("LDV"=Calculations!$A$42:$A$77)*("Passenger"=Calculations!$B$42:$B$77),0),MATCH(N$1,Calculations!$G$41:$AL$41,0))</f>
        <v>7.5327494991184706E-4</v>
      </c>
      <c r="O2" cm="1">
        <f t="array" ref="O2">INDEX(Calculations!$G$42:$AL$77,MATCH(1,($A2=Calculations!$F$42:$F$77)*("LDV"=Calculations!$A$42:$A$77)*("Passenger"=Calculations!$B$42:$B$77),0),MATCH(O$1,Calculations!$G$41:$AL$41,0))</f>
        <v>7.5838713181272655E-4</v>
      </c>
      <c r="P2" cm="1">
        <f t="array" ref="P2">INDEX(Calculations!$G$42:$AL$77,MATCH(1,($A2=Calculations!$F$42:$F$77)*("LDV"=Calculations!$A$42:$A$77)*("Passenger"=Calculations!$B$42:$B$77),0),MATCH(P$1,Calculations!$G$41:$AL$41,0))</f>
        <v>7.6323211402875711E-4</v>
      </c>
      <c r="Q2" cm="1">
        <f t="array" ref="Q2">INDEX(Calculations!$G$42:$AL$77,MATCH(1,($A2=Calculations!$F$42:$F$77)*("LDV"=Calculations!$A$42:$A$77)*("Passenger"=Calculations!$B$42:$B$77),0),MATCH(Q$1,Calculations!$G$41:$AL$41,0))</f>
        <v>7.6795195688664404E-4</v>
      </c>
      <c r="R2" cm="1">
        <f t="array" ref="R2">INDEX(Calculations!$G$42:$AL$77,MATCH(1,($A2=Calculations!$F$42:$F$77)*("LDV"=Calculations!$A$42:$A$77)*("Passenger"=Calculations!$B$42:$B$77),0),MATCH(R$1,Calculations!$G$41:$AL$41,0))</f>
        <v>7.7262115101735674E-4</v>
      </c>
      <c r="S2" cm="1">
        <f t="array" ref="S2">INDEX(Calculations!$G$42:$AL$77,MATCH(1,($A2=Calculations!$F$42:$F$77)*("LDV"=Calculations!$A$42:$A$77)*("Passenger"=Calculations!$B$42:$B$77),0),MATCH(S$1,Calculations!$G$41:$AL$41,0))</f>
        <v>7.7719242081146077E-4</v>
      </c>
      <c r="T2" cm="1">
        <f t="array" ref="T2">INDEX(Calculations!$G$42:$AL$77,MATCH(1,($A2=Calculations!$F$42:$F$77)*("LDV"=Calculations!$A$42:$A$77)*("Passenger"=Calculations!$B$42:$B$77),0),MATCH(T$1,Calculations!$G$41:$AL$41,0))</f>
        <v>7.8168110966228782E-4</v>
      </c>
      <c r="U2" cm="1">
        <f t="array" ref="U2">INDEX(Calculations!$G$42:$AL$77,MATCH(1,($A2=Calculations!$F$42:$F$77)*("LDV"=Calculations!$A$42:$A$77)*("Passenger"=Calculations!$B$42:$B$77),0),MATCH(U$1,Calculations!$G$41:$AL$41,0))</f>
        <v>7.8627128712281213E-4</v>
      </c>
      <c r="V2" cm="1">
        <f t="array" ref="V2">INDEX(Calculations!$G$42:$AL$77,MATCH(1,($A2=Calculations!$F$42:$F$77)*("LDV"=Calculations!$A$42:$A$77)*("Passenger"=Calculations!$B$42:$B$77),0),MATCH(V$1,Calculations!$G$41:$AL$41,0))</f>
        <v>7.9096314283004293E-4</v>
      </c>
      <c r="W2" cm="1">
        <f t="array" ref="W2">INDEX(Calculations!$G$42:$AL$77,MATCH(1,($A2=Calculations!$F$42:$F$77)*("LDV"=Calculations!$A$42:$A$77)*("Passenger"=Calculations!$B$42:$B$77),0),MATCH(W$1,Calculations!$G$41:$AL$41,0))</f>
        <v>7.956758495766288E-4</v>
      </c>
      <c r="X2" cm="1">
        <f t="array" ref="X2">INDEX(Calculations!$G$42:$AL$77,MATCH(1,($A2=Calculations!$F$42:$F$77)*("LDV"=Calculations!$A$42:$A$77)*("Passenger"=Calculations!$B$42:$B$77),0),MATCH(X$1,Calculations!$G$41:$AL$41,0))</f>
        <v>8.0007743211156902E-4</v>
      </c>
      <c r="Y2" cm="1">
        <f t="array" ref="Y2">INDEX(Calculations!$G$42:$AL$77,MATCH(1,($A2=Calculations!$F$42:$F$77)*("LDV"=Calculations!$A$42:$A$77)*("Passenger"=Calculations!$B$42:$B$77),0),MATCH(Y$1,Calculations!$G$41:$AL$41,0))</f>
        <v>8.0441272606229981E-4</v>
      </c>
      <c r="Z2" cm="1">
        <f t="array" ref="Z2">INDEX(Calculations!$G$42:$AL$77,MATCH(1,($A2=Calculations!$F$42:$F$77)*("LDV"=Calculations!$A$42:$A$77)*("Passenger"=Calculations!$B$42:$B$77),0),MATCH(Z$1,Calculations!$G$41:$AL$41,0))</f>
        <v>8.0871601354599398E-4</v>
      </c>
      <c r="AA2" cm="1">
        <f t="array" ref="AA2">INDEX(Calculations!$G$42:$AL$77,MATCH(1,($A2=Calculations!$F$42:$F$77)*("LDV"=Calculations!$A$42:$A$77)*("Passenger"=Calculations!$B$42:$B$77),0),MATCH(AA$1,Calculations!$G$41:$AL$41,0))</f>
        <v>8.1290806347263903E-4</v>
      </c>
      <c r="AB2" cm="1">
        <f t="array" ref="AB2">INDEX(Calculations!$G$42:$AL$77,MATCH(1,($A2=Calculations!$F$42:$F$77)*("LDV"=Calculations!$A$42:$A$77)*("Passenger"=Calculations!$B$42:$B$77),0),MATCH(AB$1,Calculations!$G$41:$AL$41,0))</f>
        <v>8.1704177948239607E-4</v>
      </c>
      <c r="AC2" cm="1">
        <f t="array" ref="AC2">INDEX(Calculations!$G$42:$AL$77,MATCH(1,($A2=Calculations!$F$42:$F$77)*("LDV"=Calculations!$A$42:$A$77)*("Passenger"=Calculations!$B$42:$B$77),0),MATCH(AC$1,Calculations!$G$41:$AL$41,0))</f>
        <v>8.2115730550882753E-4</v>
      </c>
      <c r="AD2" cm="1">
        <f t="array" ref="AD2">INDEX(Calculations!$G$42:$AL$77,MATCH(1,($A2=Calculations!$F$42:$F$77)*("LDV"=Calculations!$A$42:$A$77)*("Passenger"=Calculations!$B$42:$B$77),0),MATCH(AD$1,Calculations!$G$41:$AL$41,0))</f>
        <v>8.2527514375755544E-4</v>
      </c>
      <c r="AE2" cm="1">
        <f t="array" ref="AE2">INDEX(Calculations!$G$42:$AL$77,MATCH(1,($A2=Calculations!$F$42:$F$77)*("LDV"=Calculations!$A$42:$A$77)*("Passenger"=Calculations!$B$42:$B$77),0),MATCH(AE$1,Calculations!$G$41:$AL$41,0))</f>
        <v>8.293898970252357E-4</v>
      </c>
      <c r="AF2" cm="1">
        <f t="array" ref="AF2">INDEX(Calculations!$G$42:$AL$77,MATCH(1,($A2=Calculations!$F$42:$F$77)*("LDV"=Calculations!$A$42:$A$77)*("Passenger"=Calculations!$B$42:$B$77),0),MATCH(AF$1,Calculations!$G$41:$AL$41,0))</f>
        <v>8.3348768197645832E-4</v>
      </c>
      <c r="AG2" cm="1">
        <f t="array" ref="AG2">INDEX(Calculations!$G$42:$AL$77,MATCH(1,($A2=Calculations!$F$42:$F$77)*("LDV"=Calculations!$A$42:$A$77)*("Passenger"=Calculations!$B$42:$B$77),0),MATCH(AG$1,Calculations!$G$41:$AL$41,0))</f>
        <v>8.3755350595135156E-4</v>
      </c>
    </row>
    <row r="3" spans="1:33">
      <c r="A3" t="s">
        <v>4</v>
      </c>
      <c r="B3" cm="1">
        <f t="array" ref="B3">INDEX(Calculations!$G$42:$AL$77,MATCH(1,($A3=Calculations!$F$42:$F$77)*("LDV"=Calculations!$A$42:$A$77)*("Passenger"=Calculations!$B$42:$B$77),0),MATCH(B$1,Calculations!$G$41:$AL$41,0))</f>
        <v>3.6595104059742651E-4</v>
      </c>
      <c r="C3" cm="1">
        <f t="array" ref="C3">INDEX(Calculations!$G$42:$AL$77,MATCH(1,($A3=Calculations!$F$42:$F$77)*("LDV"=Calculations!$A$42:$A$77)*("Passenger"=Calculations!$B$42:$B$77),0),MATCH(C$1,Calculations!$G$41:$AL$41,0))</f>
        <v>3.6358501252426535E-4</v>
      </c>
      <c r="D3" cm="1">
        <f t="array" ref="D3">INDEX(Calculations!$G$42:$AL$77,MATCH(1,($A3=Calculations!$F$42:$F$77)*("LDV"=Calculations!$A$42:$A$77)*("Passenger"=Calculations!$B$42:$B$77),0),MATCH(D$1,Calculations!$G$41:$AL$41,0))</f>
        <v>3.6847980379843862E-4</v>
      </c>
      <c r="E3" cm="1">
        <f t="array" ref="E3">INDEX(Calculations!$G$42:$AL$77,MATCH(1,($A3=Calculations!$F$42:$F$77)*("LDV"=Calculations!$A$42:$A$77)*("Passenger"=Calculations!$B$42:$B$77),0),MATCH(E$1,Calculations!$G$41:$AL$41,0))</f>
        <v>3.712985835591191E-4</v>
      </c>
      <c r="F3" cm="1">
        <f t="array" ref="F3">INDEX(Calculations!$G$42:$AL$77,MATCH(1,($A3=Calculations!$F$42:$F$77)*("LDV"=Calculations!$A$42:$A$77)*("Passenger"=Calculations!$B$42:$B$77),0),MATCH(F$1,Calculations!$G$41:$AL$41,0))</f>
        <v>3.7393742265673494E-4</v>
      </c>
      <c r="G3" cm="1">
        <f t="array" ref="G3">INDEX(Calculations!$G$42:$AL$77,MATCH(1,($A3=Calculations!$F$42:$F$77)*("LDV"=Calculations!$A$42:$A$77)*("Passenger"=Calculations!$B$42:$B$77),0),MATCH(G$1,Calculations!$G$41:$AL$41,0))</f>
        <v>3.7572332790211253E-4</v>
      </c>
      <c r="H3" cm="1">
        <f t="array" ref="H3">INDEX(Calculations!$G$42:$AL$77,MATCH(1,($A3=Calculations!$F$42:$F$77)*("LDV"=Calculations!$A$42:$A$77)*("Passenger"=Calculations!$B$42:$B$77),0),MATCH(H$1,Calculations!$G$41:$AL$41,0))</f>
        <v>3.7753274305033033E-4</v>
      </c>
      <c r="I3" cm="1">
        <f t="array" ref="I3">INDEX(Calculations!$G$42:$AL$77,MATCH(1,($A3=Calculations!$F$42:$F$77)*("LDV"=Calculations!$A$42:$A$77)*("Passenger"=Calculations!$B$42:$B$77),0),MATCH(I$1,Calculations!$G$41:$AL$41,0))</f>
        <v>3.7954496821564248E-4</v>
      </c>
      <c r="J3" cm="1">
        <f t="array" ref="J3">INDEX(Calculations!$G$42:$AL$77,MATCH(1,($A3=Calculations!$F$42:$F$77)*("LDV"=Calculations!$A$42:$A$77)*("Passenger"=Calculations!$B$42:$B$77),0),MATCH(J$1,Calculations!$G$41:$AL$41,0))</f>
        <v>3.8198367565324751E-4</v>
      </c>
      <c r="K3" cm="1">
        <f t="array" ref="K3">INDEX(Calculations!$G$42:$AL$77,MATCH(1,($A3=Calculations!$F$42:$F$77)*("LDV"=Calculations!$A$42:$A$77)*("Passenger"=Calculations!$B$42:$B$77),0),MATCH(K$1,Calculations!$G$41:$AL$41,0))</f>
        <v>3.8426656947444608E-4</v>
      </c>
      <c r="L3" cm="1">
        <f t="array" ref="L3">INDEX(Calculations!$G$42:$AL$77,MATCH(1,($A3=Calculations!$F$42:$F$77)*("LDV"=Calculations!$A$42:$A$77)*("Passenger"=Calculations!$B$42:$B$77),0),MATCH(L$1,Calculations!$G$41:$AL$41,0))</f>
        <v>3.8595477825724021E-4</v>
      </c>
      <c r="M3" cm="1">
        <f t="array" ref="M3">INDEX(Calculations!$G$42:$AL$77,MATCH(1,($A3=Calculations!$F$42:$F$77)*("LDV"=Calculations!$A$42:$A$77)*("Passenger"=Calculations!$B$42:$B$77),0),MATCH(M$1,Calculations!$G$41:$AL$41,0))</f>
        <v>3.8815751964486656E-4</v>
      </c>
      <c r="N3" cm="1">
        <f t="array" ref="N3">INDEX(Calculations!$G$42:$AL$77,MATCH(1,($A3=Calculations!$F$42:$F$77)*("LDV"=Calculations!$A$42:$A$77)*("Passenger"=Calculations!$B$42:$B$77),0),MATCH(N$1,Calculations!$G$41:$AL$41,0))</f>
        <v>3.9038859578819431E-4</v>
      </c>
      <c r="O3" cm="1">
        <f t="array" ref="O3">INDEX(Calculations!$G$42:$AL$77,MATCH(1,($A3=Calculations!$F$42:$F$77)*("LDV"=Calculations!$A$42:$A$77)*("Passenger"=Calculations!$B$42:$B$77),0),MATCH(O$1,Calculations!$G$41:$AL$41,0))</f>
        <v>3.9264353777510898E-4</v>
      </c>
      <c r="P3" cm="1">
        <f t="array" ref="P3">INDEX(Calculations!$G$42:$AL$77,MATCH(1,($A3=Calculations!$F$42:$F$77)*("LDV"=Calculations!$A$42:$A$77)*("Passenger"=Calculations!$B$42:$B$77),0),MATCH(P$1,Calculations!$G$41:$AL$41,0))</f>
        <v>3.9487653319813707E-4</v>
      </c>
      <c r="Q3" cm="1">
        <f t="array" ref="Q3">INDEX(Calculations!$G$42:$AL$77,MATCH(1,($A3=Calculations!$F$42:$F$77)*("LDV"=Calculations!$A$42:$A$77)*("Passenger"=Calculations!$B$42:$B$77),0),MATCH(Q$1,Calculations!$G$41:$AL$41,0))</f>
        <v>3.9712325536684766E-4</v>
      </c>
      <c r="R3" cm="1">
        <f t="array" ref="R3">INDEX(Calculations!$G$42:$AL$77,MATCH(1,($A3=Calculations!$F$42:$F$77)*("LDV"=Calculations!$A$42:$A$77)*("Passenger"=Calculations!$B$42:$B$77),0),MATCH(R$1,Calculations!$G$41:$AL$41,0))</f>
        <v>3.9939712078150509E-4</v>
      </c>
      <c r="S3" cm="1">
        <f t="array" ref="S3">INDEX(Calculations!$G$42:$AL$77,MATCH(1,($A3=Calculations!$F$42:$F$77)*("LDV"=Calculations!$A$42:$A$77)*("Passenger"=Calculations!$B$42:$B$77),0),MATCH(S$1,Calculations!$G$41:$AL$41,0))</f>
        <v>4.0163946675407091E-4</v>
      </c>
      <c r="T3" cm="1">
        <f t="array" ref="T3">INDEX(Calculations!$G$42:$AL$77,MATCH(1,($A3=Calculations!$F$42:$F$77)*("LDV"=Calculations!$A$42:$A$77)*("Passenger"=Calculations!$B$42:$B$77),0),MATCH(T$1,Calculations!$G$41:$AL$41,0))</f>
        <v>4.0391152584001955E-4</v>
      </c>
      <c r="U3" cm="1">
        <f t="array" ref="U3">INDEX(Calculations!$G$42:$AL$77,MATCH(1,($A3=Calculations!$F$42:$F$77)*("LDV"=Calculations!$A$42:$A$77)*("Passenger"=Calculations!$B$42:$B$77),0),MATCH(U$1,Calculations!$G$41:$AL$41,0))</f>
        <v>4.062665732020633E-4</v>
      </c>
      <c r="V3" cm="1">
        <f t="array" ref="V3">INDEX(Calculations!$G$42:$AL$77,MATCH(1,($A3=Calculations!$F$42:$F$77)*("LDV"=Calculations!$A$42:$A$77)*("Passenger"=Calculations!$B$42:$B$77),0),MATCH(V$1,Calculations!$G$41:$AL$41,0))</f>
        <v>4.0860188178541208E-4</v>
      </c>
      <c r="W3" cm="1">
        <f t="array" ref="W3">INDEX(Calculations!$G$42:$AL$77,MATCH(1,($A3=Calculations!$F$42:$F$77)*("LDV"=Calculations!$A$42:$A$77)*("Passenger"=Calculations!$B$42:$B$77),0),MATCH(W$1,Calculations!$G$41:$AL$41,0))</f>
        <v>4.1093608798578964E-4</v>
      </c>
      <c r="X3" cm="1">
        <f t="array" ref="X3">INDEX(Calculations!$G$42:$AL$77,MATCH(1,($A3=Calculations!$F$42:$F$77)*("LDV"=Calculations!$A$42:$A$77)*("Passenger"=Calculations!$B$42:$B$77),0),MATCH(X$1,Calculations!$G$41:$AL$41,0))</f>
        <v>4.1332026394798132E-4</v>
      </c>
      <c r="Y3" cm="1">
        <f t="array" ref="Y3">INDEX(Calculations!$G$42:$AL$77,MATCH(1,($A3=Calculations!$F$42:$F$77)*("LDV"=Calculations!$A$42:$A$77)*("Passenger"=Calculations!$B$42:$B$77),0),MATCH(Y$1,Calculations!$G$41:$AL$41,0))</f>
        <v>4.1568630432619333E-4</v>
      </c>
      <c r="Z3" cm="1">
        <f t="array" ref="Z3">INDEX(Calculations!$G$42:$AL$77,MATCH(1,($A3=Calculations!$F$42:$F$77)*("LDV"=Calculations!$A$42:$A$77)*("Passenger"=Calculations!$B$42:$B$77),0),MATCH(Z$1,Calculations!$G$41:$AL$41,0))</f>
        <v>4.1807899407991778E-4</v>
      </c>
      <c r="AA3" cm="1">
        <f t="array" ref="AA3">INDEX(Calculations!$G$42:$AL$77,MATCH(1,($A3=Calculations!$F$42:$F$77)*("LDV"=Calculations!$A$42:$A$77)*("Passenger"=Calculations!$B$42:$B$77),0),MATCH(AA$1,Calculations!$G$41:$AL$41,0))</f>
        <v>4.2045605255969421E-4</v>
      </c>
      <c r="AB3" cm="1">
        <f t="array" ref="AB3">INDEX(Calculations!$G$42:$AL$77,MATCH(1,($A3=Calculations!$F$42:$F$77)*("LDV"=Calculations!$A$42:$A$77)*("Passenger"=Calculations!$B$42:$B$77),0),MATCH(AB$1,Calculations!$G$41:$AL$41,0))</f>
        <v>4.2282909526992644E-4</v>
      </c>
      <c r="AC3" cm="1">
        <f t="array" ref="AC3">INDEX(Calculations!$G$42:$AL$77,MATCH(1,($A3=Calculations!$F$42:$F$77)*("LDV"=Calculations!$A$42:$A$77)*("Passenger"=Calculations!$B$42:$B$77),0),MATCH(AC$1,Calculations!$G$41:$AL$41,0))</f>
        <v>4.251568185203125E-4</v>
      </c>
      <c r="AD3" cm="1">
        <f t="array" ref="AD3">INDEX(Calculations!$G$42:$AL$77,MATCH(1,($A3=Calculations!$F$42:$F$77)*("LDV"=Calculations!$A$42:$A$77)*("Passenger"=Calculations!$B$42:$B$77),0),MATCH(AD$1,Calculations!$G$41:$AL$41,0))</f>
        <v>4.274800358756803E-4</v>
      </c>
      <c r="AE3" cm="1">
        <f t="array" ref="AE3">INDEX(Calculations!$G$42:$AL$77,MATCH(1,($A3=Calculations!$F$42:$F$77)*("LDV"=Calculations!$A$42:$A$77)*("Passenger"=Calculations!$B$42:$B$77),0),MATCH(AE$1,Calculations!$G$41:$AL$41,0))</f>
        <v>4.2979142035505161E-4</v>
      </c>
      <c r="AF3" cm="1">
        <f t="array" ref="AF3">INDEX(Calculations!$G$42:$AL$77,MATCH(1,($A3=Calculations!$F$42:$F$77)*("LDV"=Calculations!$A$42:$A$77)*("Passenger"=Calculations!$B$42:$B$77),0),MATCH(AF$1,Calculations!$G$41:$AL$41,0))</f>
        <v>4.3205894622529238E-4</v>
      </c>
      <c r="AG3" cm="1">
        <f t="array" ref="AG3">INDEX(Calculations!$G$42:$AL$77,MATCH(1,($A3=Calculations!$F$42:$F$77)*("LDV"=Calculations!$A$42:$A$77)*("Passenger"=Calculations!$B$42:$B$77),0),MATCH(AG$1,Calculations!$G$41:$AL$41,0))</f>
        <v>4.3430515339332241E-4</v>
      </c>
    </row>
    <row r="4" spans="1:33">
      <c r="A4" t="s">
        <v>5</v>
      </c>
      <c r="B4" cm="1">
        <f t="array" ref="B4">INDEX(Calculations!$G$42:$AL$77,MATCH(1,($A4=Calculations!$F$42:$F$77)*("LDV"=Calculations!$A$42:$A$77)*("Passenger"=Calculations!$B$42:$B$77),0),MATCH(B$1,Calculations!$G$41:$AL$41,0))</f>
        <v>3.7802570575272009E-4</v>
      </c>
      <c r="C4" cm="1">
        <f t="array" ref="C4">INDEX(Calculations!$G$42:$AL$77,MATCH(1,($A4=Calculations!$F$42:$F$77)*("LDV"=Calculations!$A$42:$A$77)*("Passenger"=Calculations!$B$42:$B$77),0),MATCH(C$1,Calculations!$G$41:$AL$41,0))</f>
        <v>3.8256180956319454E-4</v>
      </c>
      <c r="D4" cm="1">
        <f t="array" ref="D4">INDEX(Calculations!$G$42:$AL$77,MATCH(1,($A4=Calculations!$F$42:$F$77)*("LDV"=Calculations!$A$42:$A$77)*("Passenger"=Calculations!$B$42:$B$77),0),MATCH(D$1,Calculations!$G$41:$AL$41,0))</f>
        <v>3.8550714712825207E-4</v>
      </c>
      <c r="E4" cm="1">
        <f t="array" ref="E4">INDEX(Calculations!$G$42:$AL$77,MATCH(1,($A4=Calculations!$F$42:$F$77)*("LDV"=Calculations!$A$42:$A$77)*("Passenger"=Calculations!$B$42:$B$77),0),MATCH(E$1,Calculations!$G$41:$AL$41,0))</f>
        <v>3.8824924442366817E-4</v>
      </c>
      <c r="F4" cm="1">
        <f t="array" ref="F4">INDEX(Calculations!$G$42:$AL$77,MATCH(1,($A4=Calculations!$F$42:$F$77)*("LDV"=Calculations!$A$42:$A$77)*("Passenger"=Calculations!$B$42:$B$77),0),MATCH(F$1,Calculations!$G$41:$AL$41,0))</f>
        <v>3.9207160847070998E-4</v>
      </c>
      <c r="G4" cm="1">
        <f t="array" ref="G4">INDEX(Calculations!$G$42:$AL$77,MATCH(1,($A4=Calculations!$F$42:$F$77)*("LDV"=Calculations!$A$42:$A$77)*("Passenger"=Calculations!$B$42:$B$77),0),MATCH(G$1,Calculations!$G$41:$AL$41,0))</f>
        <v>3.9525149230068958E-4</v>
      </c>
      <c r="H4" cm="1">
        <f t="array" ref="H4">INDEX(Calculations!$G$42:$AL$77,MATCH(1,($A4=Calculations!$F$42:$F$77)*("LDV"=Calculations!$A$42:$A$77)*("Passenger"=Calculations!$B$42:$B$77),0),MATCH(H$1,Calculations!$G$41:$AL$41,0))</f>
        <v>3.9842686761209085E-4</v>
      </c>
      <c r="I4" cm="1">
        <f t="array" ref="I4">INDEX(Calculations!$G$42:$AL$77,MATCH(1,($A4=Calculations!$F$42:$F$77)*("LDV"=Calculations!$A$42:$A$77)*("Passenger"=Calculations!$B$42:$B$77),0),MATCH(I$1,Calculations!$G$41:$AL$41,0))</f>
        <v>4.0166104691000549E-4</v>
      </c>
      <c r="J4" cm="1">
        <f t="array" ref="J4">INDEX(Calculations!$G$42:$AL$77,MATCH(1,($A4=Calculations!$F$42:$F$77)*("LDV"=Calculations!$A$42:$A$77)*("Passenger"=Calculations!$B$42:$B$77),0),MATCH(J$1,Calculations!$G$41:$AL$41,0))</f>
        <v>4.0451891403461799E-4</v>
      </c>
      <c r="K4" cm="1">
        <f t="array" ref="K4">INDEX(Calculations!$G$42:$AL$77,MATCH(1,($A4=Calculations!$F$42:$F$77)*("LDV"=Calculations!$A$42:$A$77)*("Passenger"=Calculations!$B$42:$B$77),0),MATCH(K$1,Calculations!$G$41:$AL$41,0))</f>
        <v>4.0733269605884391E-4</v>
      </c>
      <c r="L4" cm="1">
        <f t="array" ref="L4">INDEX(Calculations!$G$42:$AL$77,MATCH(1,($A4=Calculations!$F$42:$F$77)*("LDV"=Calculations!$A$42:$A$77)*("Passenger"=Calculations!$B$42:$B$77),0),MATCH(L$1,Calculations!$G$41:$AL$41,0))</f>
        <v>4.1029194331740245E-4</v>
      </c>
      <c r="M4" cm="1">
        <f t="array" ref="M4">INDEX(Calculations!$G$42:$AL$77,MATCH(1,($A4=Calculations!$F$42:$F$77)*("LDV"=Calculations!$A$42:$A$77)*("Passenger"=Calculations!$B$42:$B$77),0),MATCH(M$1,Calculations!$G$41:$AL$41,0))</f>
        <v>4.1349216298760166E-4</v>
      </c>
      <c r="N4" cm="1">
        <f t="array" ref="N4">INDEX(Calculations!$G$42:$AL$77,MATCH(1,($A4=Calculations!$F$42:$F$77)*("LDV"=Calculations!$A$42:$A$77)*("Passenger"=Calculations!$B$42:$B$77),0),MATCH(N$1,Calculations!$G$41:$AL$41,0))</f>
        <v>4.166152308365175E-4</v>
      </c>
      <c r="O4" cm="1">
        <f t="array" ref="O4">INDEX(Calculations!$G$42:$AL$77,MATCH(1,($A4=Calculations!$F$42:$F$77)*("LDV"=Calculations!$A$42:$A$77)*("Passenger"=Calculations!$B$42:$B$77),0),MATCH(O$1,Calculations!$G$41:$AL$41,0))</f>
        <v>4.1980450089022819E-4</v>
      </c>
      <c r="P4" cm="1">
        <f t="array" ref="P4">INDEX(Calculations!$G$42:$AL$77,MATCH(1,($A4=Calculations!$F$42:$F$77)*("LDV"=Calculations!$A$42:$A$77)*("Passenger"=Calculations!$B$42:$B$77),0),MATCH(P$1,Calculations!$G$41:$AL$41,0))</f>
        <v>4.2277298433189255E-4</v>
      </c>
      <c r="Q4" cm="1">
        <f t="array" ref="Q4">INDEX(Calculations!$G$42:$AL$77,MATCH(1,($A4=Calculations!$F$42:$F$77)*("LDV"=Calculations!$A$42:$A$77)*("Passenger"=Calculations!$B$42:$B$77),0),MATCH(Q$1,Calculations!$G$41:$AL$41,0))</f>
        <v>4.258134342724047E-4</v>
      </c>
      <c r="R4" cm="1">
        <f t="array" ref="R4">INDEX(Calculations!$G$42:$AL$77,MATCH(1,($A4=Calculations!$F$42:$F$77)*("LDV"=Calculations!$A$42:$A$77)*("Passenger"=Calculations!$B$42:$B$77),0),MATCH(R$1,Calculations!$G$41:$AL$41,0))</f>
        <v>4.2880613365420028E-4</v>
      </c>
      <c r="S4" cm="1">
        <f t="array" ref="S4">INDEX(Calculations!$G$42:$AL$77,MATCH(1,($A4=Calculations!$F$42:$F$77)*("LDV"=Calculations!$A$42:$A$77)*("Passenger"=Calculations!$B$42:$B$77),0),MATCH(S$1,Calculations!$G$41:$AL$41,0))</f>
        <v>4.3177695250258145E-4</v>
      </c>
      <c r="T4" cm="1">
        <f t="array" ref="T4">INDEX(Calculations!$G$42:$AL$77,MATCH(1,($A4=Calculations!$F$42:$F$77)*("LDV"=Calculations!$A$42:$A$77)*("Passenger"=Calculations!$B$42:$B$77),0),MATCH(T$1,Calculations!$G$41:$AL$41,0))</f>
        <v>4.347254067474002E-4</v>
      </c>
      <c r="U4" cm="1">
        <f t="array" ref="U4">INDEX(Calculations!$G$42:$AL$77,MATCH(1,($A4=Calculations!$F$42:$F$77)*("LDV"=Calculations!$A$42:$A$77)*("Passenger"=Calculations!$B$42:$B$77),0),MATCH(U$1,Calculations!$G$41:$AL$41,0))</f>
        <v>4.376538857163981E-4</v>
      </c>
      <c r="V4" cm="1">
        <f t="array" ref="V4">INDEX(Calculations!$G$42:$AL$77,MATCH(1,($A4=Calculations!$F$42:$F$77)*("LDV"=Calculations!$A$42:$A$77)*("Passenger"=Calculations!$B$42:$B$77),0),MATCH(V$1,Calculations!$G$41:$AL$41,0))</f>
        <v>4.406329614053858E-4</v>
      </c>
      <c r="W4" cm="1">
        <f t="array" ref="W4">INDEX(Calculations!$G$42:$AL$77,MATCH(1,($A4=Calculations!$F$42:$F$77)*("LDV"=Calculations!$A$42:$A$77)*("Passenger"=Calculations!$B$42:$B$77),0),MATCH(W$1,Calculations!$G$41:$AL$41,0))</f>
        <v>4.43561376031098E-4</v>
      </c>
      <c r="X4" cm="1">
        <f t="array" ref="X4">INDEX(Calculations!$G$42:$AL$77,MATCH(1,($A4=Calculations!$F$42:$F$77)*("LDV"=Calculations!$A$42:$A$77)*("Passenger"=Calculations!$B$42:$B$77),0),MATCH(X$1,Calculations!$G$41:$AL$41,0))</f>
        <v>4.4646293286173714E-4</v>
      </c>
      <c r="Y4" cm="1">
        <f t="array" ref="Y4">INDEX(Calculations!$G$42:$AL$77,MATCH(1,($A4=Calculations!$F$42:$F$77)*("LDV"=Calculations!$A$42:$A$77)*("Passenger"=Calculations!$B$42:$B$77),0),MATCH(Y$1,Calculations!$G$41:$AL$41,0))</f>
        <v>4.493847808631125E-4</v>
      </c>
      <c r="Z4" cm="1">
        <f t="array" ref="Z4">INDEX(Calculations!$G$42:$AL$77,MATCH(1,($A4=Calculations!$F$42:$F$77)*("LDV"=Calculations!$A$42:$A$77)*("Passenger"=Calculations!$B$42:$B$77),0),MATCH(Z$1,Calculations!$G$41:$AL$41,0))</f>
        <v>4.5229505816577229E-4</v>
      </c>
      <c r="AA4" cm="1">
        <f t="array" ref="AA4">INDEX(Calculations!$G$42:$AL$77,MATCH(1,($A4=Calculations!$F$42:$F$77)*("LDV"=Calculations!$A$42:$A$77)*("Passenger"=Calculations!$B$42:$B$77),0),MATCH(AA$1,Calculations!$G$41:$AL$41,0))</f>
        <v>4.5520224047581833E-4</v>
      </c>
      <c r="AB4" cm="1">
        <f t="array" ref="AB4">INDEX(Calculations!$G$42:$AL$77,MATCH(1,($A4=Calculations!$F$42:$F$77)*("LDV"=Calculations!$A$42:$A$77)*("Passenger"=Calculations!$B$42:$B$77),0),MATCH(AB$1,Calculations!$G$41:$AL$41,0))</f>
        <v>4.581384735790002E-4</v>
      </c>
      <c r="AC4" cm="1">
        <f t="array" ref="AC4">INDEX(Calculations!$G$42:$AL$77,MATCH(1,($A4=Calculations!$F$42:$F$77)*("LDV"=Calculations!$A$42:$A$77)*("Passenger"=Calculations!$B$42:$B$77),0),MATCH(AC$1,Calculations!$G$41:$AL$41,0))</f>
        <v>4.610499622394035E-4</v>
      </c>
      <c r="AD4" cm="1">
        <f t="array" ref="AD4">INDEX(Calculations!$G$42:$AL$77,MATCH(1,($A4=Calculations!$F$42:$F$77)*("LDV"=Calculations!$A$42:$A$77)*("Passenger"=Calculations!$B$42:$B$77),0),MATCH(AD$1,Calculations!$G$41:$AL$41,0))</f>
        <v>4.6395196642241615E-4</v>
      </c>
      <c r="AE4" cm="1">
        <f t="array" ref="AE4">INDEX(Calculations!$G$42:$AL$77,MATCH(1,($A4=Calculations!$F$42:$F$77)*("LDV"=Calculations!$A$42:$A$77)*("Passenger"=Calculations!$B$42:$B$77),0),MATCH(AE$1,Calculations!$G$41:$AL$41,0))</f>
        <v>4.6685428682185208E-4</v>
      </c>
      <c r="AF4" cm="1">
        <f t="array" ref="AF4">INDEX(Calculations!$G$42:$AL$77,MATCH(1,($A4=Calculations!$F$42:$F$77)*("LDV"=Calculations!$A$42:$A$77)*("Passenger"=Calculations!$B$42:$B$77),0),MATCH(AF$1,Calculations!$G$41:$AL$41,0))</f>
        <v>4.6974287834633251E-4</v>
      </c>
      <c r="AG4" cm="1">
        <f t="array" ref="AG4">INDEX(Calculations!$G$42:$AL$77,MATCH(1,($A4=Calculations!$F$42:$F$77)*("LDV"=Calculations!$A$42:$A$77)*("Passenger"=Calculations!$B$42:$B$77),0),MATCH(AG$1,Calculations!$G$41:$AL$41,0))</f>
        <v>4.7262714368419344E-4</v>
      </c>
    </row>
    <row r="5" spans="1:33">
      <c r="A5" t="s">
        <v>6</v>
      </c>
      <c r="B5" cm="1">
        <f t="array" ref="B5">INDEX(Calculations!$G$42:$AL$77,MATCH(1,($A5=Calculations!$F$42:$F$77)*("LDV"=Calculations!$A$42:$A$77)*("Passenger"=Calculations!$B$42:$B$77),0),MATCH(B$1,Calculations!$G$41:$AL$41,0))</f>
        <v>4.2136926819998392E-4</v>
      </c>
      <c r="C5" cm="1">
        <f t="array" ref="C5">INDEX(Calculations!$G$42:$AL$77,MATCH(1,($A5=Calculations!$F$42:$F$77)*("LDV"=Calculations!$A$42:$A$77)*("Passenger"=Calculations!$B$42:$B$77),0),MATCH(C$1,Calculations!$G$41:$AL$41,0))</f>
        <v>4.2606122224651003E-4</v>
      </c>
      <c r="D5" cm="1">
        <f t="array" ref="D5">INDEX(Calculations!$G$42:$AL$77,MATCH(1,($A5=Calculations!$F$42:$F$77)*("LDV"=Calculations!$A$42:$A$77)*("Passenger"=Calculations!$B$42:$B$77),0),MATCH(D$1,Calculations!$G$41:$AL$41,0))</f>
        <v>4.2933095605499218E-4</v>
      </c>
      <c r="E5" cm="1">
        <f t="array" ref="E5">INDEX(Calculations!$G$42:$AL$77,MATCH(1,($A5=Calculations!$F$42:$F$77)*("LDV"=Calculations!$A$42:$A$77)*("Passenger"=Calculations!$B$42:$B$77),0),MATCH(E$1,Calculations!$G$41:$AL$41,0))</f>
        <v>4.3217085546078186E-4</v>
      </c>
      <c r="F5" cm="1">
        <f t="array" ref="F5">INDEX(Calculations!$G$42:$AL$77,MATCH(1,($A5=Calculations!$F$42:$F$77)*("LDV"=Calculations!$A$42:$A$77)*("Passenger"=Calculations!$B$42:$B$77),0),MATCH(F$1,Calculations!$G$41:$AL$41,0))</f>
        <v>4.3642056493849271E-4</v>
      </c>
      <c r="G5" cm="1">
        <f t="array" ref="G5">INDEX(Calculations!$G$42:$AL$77,MATCH(1,($A5=Calculations!$F$42:$F$77)*("LDV"=Calculations!$A$42:$A$77)*("Passenger"=Calculations!$B$42:$B$77),0),MATCH(G$1,Calculations!$G$41:$AL$41,0))</f>
        <v>4.3998942072736251E-4</v>
      </c>
      <c r="H5" cm="1">
        <f t="array" ref="H5">INDEX(Calculations!$G$42:$AL$77,MATCH(1,($A5=Calculations!$F$42:$F$77)*("LDV"=Calculations!$A$42:$A$77)*("Passenger"=Calculations!$B$42:$B$77),0),MATCH(H$1,Calculations!$G$41:$AL$41,0))</f>
        <v>4.4358119051056882E-4</v>
      </c>
      <c r="I5" cm="1">
        <f t="array" ref="I5">INDEX(Calculations!$G$42:$AL$77,MATCH(1,($A5=Calculations!$F$42:$F$77)*("LDV"=Calculations!$A$42:$A$77)*("Passenger"=Calculations!$B$42:$B$77),0),MATCH(I$1,Calculations!$G$41:$AL$41,0))</f>
        <v>4.4713484941637748E-4</v>
      </c>
      <c r="J5" cm="1">
        <f t="array" ref="J5">INDEX(Calculations!$G$42:$AL$77,MATCH(1,($A5=Calculations!$F$42:$F$77)*("LDV"=Calculations!$A$42:$A$77)*("Passenger"=Calculations!$B$42:$B$77),0),MATCH(J$1,Calculations!$G$41:$AL$41,0))</f>
        <v>4.5047954537435141E-4</v>
      </c>
      <c r="K5" cm="1">
        <f t="array" ref="K5">INDEX(Calculations!$G$42:$AL$77,MATCH(1,($A5=Calculations!$F$42:$F$77)*("LDV"=Calculations!$A$42:$A$77)*("Passenger"=Calculations!$B$42:$B$77),0),MATCH(K$1,Calculations!$G$41:$AL$41,0))</f>
        <v>4.5372161275410546E-4</v>
      </c>
      <c r="L5" cm="1">
        <f t="array" ref="L5">INDEX(Calculations!$G$42:$AL$77,MATCH(1,($A5=Calculations!$F$42:$F$77)*("LDV"=Calculations!$A$42:$A$77)*("Passenger"=Calculations!$B$42:$B$77),0),MATCH(L$1,Calculations!$G$41:$AL$41,0))</f>
        <v>4.5714521306849606E-4</v>
      </c>
      <c r="M5" cm="1">
        <f t="array" ref="M5">INDEX(Calculations!$G$42:$AL$77,MATCH(1,($A5=Calculations!$F$42:$F$77)*("LDV"=Calculations!$A$42:$A$77)*("Passenger"=Calculations!$B$42:$B$77),0),MATCH(M$1,Calculations!$G$41:$AL$41,0))</f>
        <v>4.6072282031858904E-4</v>
      </c>
      <c r="N5" cm="1">
        <f t="array" ref="N5">INDEX(Calculations!$G$42:$AL$77,MATCH(1,($A5=Calculations!$F$42:$F$77)*("LDV"=Calculations!$A$42:$A$77)*("Passenger"=Calculations!$B$42:$B$77),0),MATCH(N$1,Calculations!$G$41:$AL$41,0))</f>
        <v>4.6408307263858233E-4</v>
      </c>
      <c r="O5" cm="1">
        <f t="array" ref="O5">INDEX(Calculations!$G$42:$AL$77,MATCH(1,($A5=Calculations!$F$42:$F$77)*("LDV"=Calculations!$A$42:$A$77)*("Passenger"=Calculations!$B$42:$B$77),0),MATCH(O$1,Calculations!$G$41:$AL$41,0))</f>
        <v>4.675065981032925E-4</v>
      </c>
      <c r="P5" cm="1">
        <f t="array" ref="P5">INDEX(Calculations!$G$42:$AL$77,MATCH(1,($A5=Calculations!$F$42:$F$77)*("LDV"=Calculations!$A$42:$A$77)*("Passenger"=Calculations!$B$42:$B$77),0),MATCH(P$1,Calculations!$G$41:$AL$41,0))</f>
        <v>4.7075313960109818E-4</v>
      </c>
      <c r="Q5" cm="1">
        <f t="array" ref="Q5">INDEX(Calculations!$G$42:$AL$77,MATCH(1,($A5=Calculations!$F$42:$F$77)*("LDV"=Calculations!$A$42:$A$77)*("Passenger"=Calculations!$B$42:$B$77),0),MATCH(Q$1,Calculations!$G$41:$AL$41,0))</f>
        <v>4.7403999469105787E-4</v>
      </c>
      <c r="R5" cm="1">
        <f t="array" ref="R5">INDEX(Calculations!$G$42:$AL$77,MATCH(1,($A5=Calculations!$F$42:$F$77)*("LDV"=Calculations!$A$42:$A$77)*("Passenger"=Calculations!$B$42:$B$77),0),MATCH(R$1,Calculations!$G$41:$AL$41,0))</f>
        <v>4.7730096118861698E-4</v>
      </c>
      <c r="S5" cm="1">
        <f t="array" ref="S5">INDEX(Calculations!$G$42:$AL$77,MATCH(1,($A5=Calculations!$F$42:$F$77)*("LDV"=Calculations!$A$42:$A$77)*("Passenger"=Calculations!$B$42:$B$77),0),MATCH(S$1,Calculations!$G$41:$AL$41,0))</f>
        <v>4.8054810303790863E-4</v>
      </c>
      <c r="T5" cm="1">
        <f t="array" ref="T5">INDEX(Calculations!$G$42:$AL$77,MATCH(1,($A5=Calculations!$F$42:$F$77)*("LDV"=Calculations!$A$42:$A$77)*("Passenger"=Calculations!$B$42:$B$77),0),MATCH(T$1,Calculations!$G$41:$AL$41,0))</f>
        <v>4.8377423667304978E-4</v>
      </c>
      <c r="U5" cm="1">
        <f t="array" ref="U5">INDEX(Calculations!$G$42:$AL$77,MATCH(1,($A5=Calculations!$F$42:$F$77)*("LDV"=Calculations!$A$42:$A$77)*("Passenger"=Calculations!$B$42:$B$77),0),MATCH(U$1,Calculations!$G$41:$AL$41,0))</f>
        <v>4.8698202700589671E-4</v>
      </c>
      <c r="V5" cm="1">
        <f t="array" ref="V5">INDEX(Calculations!$G$42:$AL$77,MATCH(1,($A5=Calculations!$F$42:$F$77)*("LDV"=Calculations!$A$42:$A$77)*("Passenger"=Calculations!$B$42:$B$77),0),MATCH(V$1,Calculations!$G$41:$AL$41,0))</f>
        <v>4.9020936866220376E-4</v>
      </c>
      <c r="W5" cm="1">
        <f t="array" ref="W5">INDEX(Calculations!$G$42:$AL$77,MATCH(1,($A5=Calculations!$F$42:$F$77)*("LDV"=Calculations!$A$42:$A$77)*("Passenger"=Calculations!$B$42:$B$77),0),MATCH(W$1,Calculations!$G$41:$AL$41,0))</f>
        <v>4.9337433559243132E-4</v>
      </c>
      <c r="X5" cm="1">
        <f t="array" ref="X5">INDEX(Calculations!$G$42:$AL$77,MATCH(1,($A5=Calculations!$F$42:$F$77)*("LDV"=Calculations!$A$42:$A$77)*("Passenger"=Calculations!$B$42:$B$77),0),MATCH(X$1,Calculations!$G$41:$AL$41,0))</f>
        <v>4.965372878311939E-4</v>
      </c>
      <c r="Y5" cm="1">
        <f t="array" ref="Y5">INDEX(Calculations!$G$42:$AL$77,MATCH(1,($A5=Calculations!$F$42:$F$77)*("LDV"=Calculations!$A$42:$A$77)*("Passenger"=Calculations!$B$42:$B$77),0),MATCH(Y$1,Calculations!$G$41:$AL$41,0))</f>
        <v>4.9972071281027494E-4</v>
      </c>
      <c r="Z5" cm="1">
        <f t="array" ref="Z5">INDEX(Calculations!$G$42:$AL$77,MATCH(1,($A5=Calculations!$F$42:$F$77)*("LDV"=Calculations!$A$42:$A$77)*("Passenger"=Calculations!$B$42:$B$77),0),MATCH(Z$1,Calculations!$G$41:$AL$41,0))</f>
        <v>5.0285906213838301E-4</v>
      </c>
      <c r="AA5" cm="1">
        <f t="array" ref="AA5">INDEX(Calculations!$G$42:$AL$77,MATCH(1,($A5=Calculations!$F$42:$F$77)*("LDV"=Calculations!$A$42:$A$77)*("Passenger"=Calculations!$B$42:$B$77),0),MATCH(AA$1,Calculations!$G$41:$AL$41,0))</f>
        <v>5.0599175070049798E-4</v>
      </c>
      <c r="AB5" cm="1">
        <f t="array" ref="AB5">INDEX(Calculations!$G$42:$AL$77,MATCH(1,($A5=Calculations!$F$42:$F$77)*("LDV"=Calculations!$A$42:$A$77)*("Passenger"=Calculations!$B$42:$B$77),0),MATCH(AB$1,Calculations!$G$41:$AL$41,0))</f>
        <v>5.0915235526859755E-4</v>
      </c>
      <c r="AC5" cm="1">
        <f t="array" ref="AC5">INDEX(Calculations!$G$42:$AL$77,MATCH(1,($A5=Calculations!$F$42:$F$77)*("LDV"=Calculations!$A$42:$A$77)*("Passenger"=Calculations!$B$42:$B$77),0),MATCH(AC$1,Calculations!$G$41:$AL$41,0))</f>
        <v>5.122955054621067E-4</v>
      </c>
      <c r="AD5" cm="1">
        <f t="array" ref="AD5">INDEX(Calculations!$G$42:$AL$77,MATCH(1,($A5=Calculations!$F$42:$F$77)*("LDV"=Calculations!$A$42:$A$77)*("Passenger"=Calculations!$B$42:$B$77),0),MATCH(AD$1,Calculations!$G$41:$AL$41,0))</f>
        <v>5.1541798340704417E-4</v>
      </c>
      <c r="AE5" cm="1">
        <f t="array" ref="AE5">INDEX(Calculations!$G$42:$AL$77,MATCH(1,($A5=Calculations!$F$42:$F$77)*("LDV"=Calculations!$A$42:$A$77)*("Passenger"=Calculations!$B$42:$B$77),0),MATCH(AE$1,Calculations!$G$41:$AL$41,0))</f>
        <v>5.1856253954028796E-4</v>
      </c>
      <c r="AF5" cm="1">
        <f t="array" ref="AF5">INDEX(Calculations!$G$42:$AL$77,MATCH(1,($A5=Calculations!$F$42:$F$77)*("LDV"=Calculations!$A$42:$A$77)*("Passenger"=Calculations!$B$42:$B$77),0),MATCH(AF$1,Calculations!$G$41:$AL$41,0))</f>
        <v>5.2169390063166576E-4</v>
      </c>
      <c r="AG5" cm="1">
        <f t="array" ref="AG5">INDEX(Calculations!$G$42:$AL$77,MATCH(1,($A5=Calculations!$F$42:$F$77)*("LDV"=Calculations!$A$42:$A$77)*("Passenger"=Calculations!$B$42:$B$77),0),MATCH(AG$1,Calculations!$G$41:$AL$41,0))</f>
        <v>5.2481613633119611E-4</v>
      </c>
    </row>
    <row r="6" spans="1:33">
      <c r="A6" t="s">
        <v>7</v>
      </c>
      <c r="B6" cm="1">
        <f t="array" ref="B6">INDEX(Calculations!$G$42:$AL$77,MATCH(1,($A6=Calculations!$F$42:$F$77)*("LDV"=Calculations!$A$42:$A$77)*("Passenger"=Calculations!$B$42:$B$77),0),MATCH(B$1,Calculations!$G$41:$AL$41,0))</f>
        <v>5.6826995541516163E-4</v>
      </c>
      <c r="C6" cm="1">
        <f t="array" ref="C6">INDEX(Calculations!$G$42:$AL$77,MATCH(1,($A6=Calculations!$F$42:$F$77)*("LDV"=Calculations!$A$42:$A$77)*("Passenger"=Calculations!$B$42:$B$77),0),MATCH(C$1,Calculations!$G$41:$AL$41,0))</f>
        <v>5.7364774052138016E-4</v>
      </c>
      <c r="D6" cm="1">
        <f t="array" ref="D6">INDEX(Calculations!$G$42:$AL$77,MATCH(1,($A6=Calculations!$F$42:$F$77)*("LDV"=Calculations!$A$42:$A$77)*("Passenger"=Calculations!$B$42:$B$77),0),MATCH(D$1,Calculations!$G$41:$AL$41,0))</f>
        <v>5.7873859179856282E-4</v>
      </c>
      <c r="E6" cm="1">
        <f t="array" ref="E6">INDEX(Calculations!$G$42:$AL$77,MATCH(1,($A6=Calculations!$F$42:$F$77)*("LDV"=Calculations!$A$42:$A$77)*("Passenger"=Calculations!$B$42:$B$77),0),MATCH(E$1,Calculations!$G$41:$AL$41,0))</f>
        <v>5.8175425632551287E-4</v>
      </c>
      <c r="F6" cm="1">
        <f t="array" ref="F6">INDEX(Calculations!$G$42:$AL$77,MATCH(1,($A6=Calculations!$F$42:$F$77)*("LDV"=Calculations!$A$42:$A$77)*("Passenger"=Calculations!$B$42:$B$77),0),MATCH(F$1,Calculations!$G$41:$AL$41,0))</f>
        <v>5.8383166895597507E-4</v>
      </c>
      <c r="G6" cm="1">
        <f t="array" ref="G6">INDEX(Calculations!$G$42:$AL$77,MATCH(1,($A6=Calculations!$F$42:$F$77)*("LDV"=Calculations!$A$42:$A$77)*("Passenger"=Calculations!$B$42:$B$77),0),MATCH(G$1,Calculations!$G$41:$AL$41,0))</f>
        <v>5.8599171229091831E-4</v>
      </c>
      <c r="H6" cm="1">
        <f t="array" ref="H6">INDEX(Calculations!$G$42:$AL$77,MATCH(1,($A6=Calculations!$F$42:$F$77)*("LDV"=Calculations!$A$42:$A$77)*("Passenger"=Calculations!$B$42:$B$77),0),MATCH(H$1,Calculations!$G$41:$AL$41,0))</f>
        <v>5.8732776790935721E-4</v>
      </c>
      <c r="I6" cm="1">
        <f t="array" ref="I6">INDEX(Calculations!$G$42:$AL$77,MATCH(1,($A6=Calculations!$F$42:$F$77)*("LDV"=Calculations!$A$42:$A$77)*("Passenger"=Calculations!$B$42:$B$77),0),MATCH(I$1,Calculations!$G$41:$AL$41,0))</f>
        <v>5.8863490970435567E-4</v>
      </c>
      <c r="J6" cm="1">
        <f t="array" ref="J6">INDEX(Calculations!$G$42:$AL$77,MATCH(1,($A6=Calculations!$F$42:$F$77)*("LDV"=Calculations!$A$42:$A$77)*("Passenger"=Calculations!$B$42:$B$77),0),MATCH(J$1,Calculations!$G$41:$AL$41,0))</f>
        <v>5.8969916057922229E-4</v>
      </c>
      <c r="K6" cm="1">
        <f t="array" ref="K6">INDEX(Calculations!$G$42:$AL$77,MATCH(1,($A6=Calculations!$F$42:$F$77)*("LDV"=Calculations!$A$42:$A$77)*("Passenger"=Calculations!$B$42:$B$77),0),MATCH(K$1,Calculations!$G$41:$AL$41,0))</f>
        <v>5.9053329427210827E-4</v>
      </c>
      <c r="L6" cm="1">
        <f t="array" ref="L6">INDEX(Calculations!$G$42:$AL$77,MATCH(1,($A6=Calculations!$F$42:$F$77)*("LDV"=Calculations!$A$42:$A$77)*("Passenger"=Calculations!$B$42:$B$77),0),MATCH(L$1,Calculations!$G$41:$AL$41,0))</f>
        <v>5.9187528624204207E-4</v>
      </c>
      <c r="M6" cm="1">
        <f t="array" ref="M6">INDEX(Calculations!$G$42:$AL$77,MATCH(1,($A6=Calculations!$F$42:$F$77)*("LDV"=Calculations!$A$42:$A$77)*("Passenger"=Calculations!$B$42:$B$77),0),MATCH(M$1,Calculations!$G$41:$AL$41,0))</f>
        <v>5.9337490832344134E-4</v>
      </c>
      <c r="N6" cm="1">
        <f t="array" ref="N6">INDEX(Calculations!$G$42:$AL$77,MATCH(1,($A6=Calculations!$F$42:$F$77)*("LDV"=Calculations!$A$42:$A$77)*("Passenger"=Calculations!$B$42:$B$77),0),MATCH(N$1,Calculations!$G$41:$AL$41,0))</f>
        <v>5.9502592885726097E-4</v>
      </c>
      <c r="O6" cm="1">
        <f t="array" ref="O6">INDEX(Calculations!$G$42:$AL$77,MATCH(1,($A6=Calculations!$F$42:$F$77)*("LDV"=Calculations!$A$42:$A$77)*("Passenger"=Calculations!$B$42:$B$77),0),MATCH(O$1,Calculations!$G$41:$AL$41,0))</f>
        <v>5.9698743607705933E-4</v>
      </c>
      <c r="P6" cm="1">
        <f t="array" ref="P6">INDEX(Calculations!$G$42:$AL$77,MATCH(1,($A6=Calculations!$F$42:$F$77)*("LDV"=Calculations!$A$42:$A$77)*("Passenger"=Calculations!$B$42:$B$77),0),MATCH(P$1,Calculations!$G$41:$AL$41,0))</f>
        <v>5.9891245368054371E-4</v>
      </c>
      <c r="Q6" cm="1">
        <f t="array" ref="Q6">INDEX(Calculations!$G$42:$AL$77,MATCH(1,($A6=Calculations!$F$42:$F$77)*("LDV"=Calculations!$A$42:$A$77)*("Passenger"=Calculations!$B$42:$B$77),0),MATCH(Q$1,Calculations!$G$41:$AL$41,0))</f>
        <v>6.0095855577270061E-4</v>
      </c>
      <c r="R6" cm="1">
        <f t="array" ref="R6">INDEX(Calculations!$G$42:$AL$77,MATCH(1,($A6=Calculations!$F$42:$F$77)*("LDV"=Calculations!$A$42:$A$77)*("Passenger"=Calculations!$B$42:$B$77),0),MATCH(R$1,Calculations!$G$41:$AL$41,0))</f>
        <v>6.0300177954442373E-4</v>
      </c>
      <c r="S6" cm="1">
        <f t="array" ref="S6">INDEX(Calculations!$G$42:$AL$77,MATCH(1,($A6=Calculations!$F$42:$F$77)*("LDV"=Calculations!$A$42:$A$77)*("Passenger"=Calculations!$B$42:$B$77),0),MATCH(S$1,Calculations!$G$41:$AL$41,0))</f>
        <v>6.0509192993204715E-4</v>
      </c>
      <c r="T6" cm="1">
        <f t="array" ref="T6">INDEX(Calculations!$G$42:$AL$77,MATCH(1,($A6=Calculations!$F$42:$F$77)*("LDV"=Calculations!$A$42:$A$77)*("Passenger"=Calculations!$B$42:$B$77),0),MATCH(T$1,Calculations!$G$41:$AL$41,0))</f>
        <v>6.0726693994587718E-4</v>
      </c>
      <c r="U6" cm="1">
        <f t="array" ref="U6">INDEX(Calculations!$G$42:$AL$77,MATCH(1,($A6=Calculations!$F$42:$F$77)*("LDV"=Calculations!$A$42:$A$77)*("Passenger"=Calculations!$B$42:$B$77),0),MATCH(U$1,Calculations!$G$41:$AL$41,0))</f>
        <v>6.0951415387012998E-4</v>
      </c>
      <c r="V6" cm="1">
        <f t="array" ref="V6">INDEX(Calculations!$G$42:$AL$77,MATCH(1,($A6=Calculations!$F$42:$F$77)*("LDV"=Calculations!$A$42:$A$77)*("Passenger"=Calculations!$B$42:$B$77),0),MATCH(V$1,Calculations!$G$41:$AL$41,0))</f>
        <v>6.1188175206081943E-4</v>
      </c>
      <c r="W6" cm="1">
        <f t="array" ref="W6">INDEX(Calculations!$G$42:$AL$77,MATCH(1,($A6=Calculations!$F$42:$F$77)*("LDV"=Calculations!$A$42:$A$77)*("Passenger"=Calculations!$B$42:$B$77),0),MATCH(W$1,Calculations!$G$41:$AL$41,0))</f>
        <v>6.1436536028077935E-4</v>
      </c>
      <c r="X6" cm="1">
        <f t="array" ref="X6">INDEX(Calculations!$G$42:$AL$77,MATCH(1,($A6=Calculations!$F$42:$F$77)*("LDV"=Calculations!$A$42:$A$77)*("Passenger"=Calculations!$B$42:$B$77),0),MATCH(X$1,Calculations!$G$41:$AL$41,0))</f>
        <v>6.1668293425731866E-4</v>
      </c>
      <c r="Y6" cm="1">
        <f t="array" ref="Y6">INDEX(Calculations!$G$42:$AL$77,MATCH(1,($A6=Calculations!$F$42:$F$77)*("LDV"=Calculations!$A$42:$A$77)*("Passenger"=Calculations!$B$42:$B$77),0),MATCH(Y$1,Calculations!$G$41:$AL$41,0))</f>
        <v>6.1902430527913869E-4</v>
      </c>
      <c r="Z6" cm="1">
        <f t="array" ref="Z6">INDEX(Calculations!$G$42:$AL$77,MATCH(1,($A6=Calculations!$F$42:$F$77)*("LDV"=Calculations!$A$42:$A$77)*("Passenger"=Calculations!$B$42:$B$77),0),MATCH(Z$1,Calculations!$G$41:$AL$41,0))</f>
        <v>6.2139073639935424E-4</v>
      </c>
      <c r="AA6" cm="1">
        <f t="array" ref="AA6">INDEX(Calculations!$G$42:$AL$77,MATCH(1,($A6=Calculations!$F$42:$F$77)*("LDV"=Calculations!$A$42:$A$77)*("Passenger"=Calculations!$B$42:$B$77),0),MATCH(AA$1,Calculations!$G$41:$AL$41,0))</f>
        <v>6.2374490374855133E-4</v>
      </c>
      <c r="AB6" cm="1">
        <f t="array" ref="AB6">INDEX(Calculations!$G$42:$AL$77,MATCH(1,($A6=Calculations!$F$42:$F$77)*("LDV"=Calculations!$A$42:$A$77)*("Passenger"=Calculations!$B$42:$B$77),0),MATCH(AB$1,Calculations!$G$41:$AL$41,0))</f>
        <v>6.2616543392782101E-4</v>
      </c>
      <c r="AC6" cm="1">
        <f t="array" ref="AC6">INDEX(Calculations!$G$42:$AL$77,MATCH(1,($A6=Calculations!$F$42:$F$77)*("LDV"=Calculations!$A$42:$A$77)*("Passenger"=Calculations!$B$42:$B$77),0),MATCH(AC$1,Calculations!$G$41:$AL$41,0))</f>
        <v>6.2854316243658162E-4</v>
      </c>
      <c r="AD6" cm="1">
        <f t="array" ref="AD6">INDEX(Calculations!$G$42:$AL$77,MATCH(1,($A6=Calculations!$F$42:$F$77)*("LDV"=Calculations!$A$42:$A$77)*("Passenger"=Calculations!$B$42:$B$77),0),MATCH(AD$1,Calculations!$G$41:$AL$41,0))</f>
        <v>6.3086783463742755E-4</v>
      </c>
      <c r="AE6" cm="1">
        <f t="array" ref="AE6">INDEX(Calculations!$G$42:$AL$77,MATCH(1,($A6=Calculations!$F$42:$F$77)*("LDV"=Calculations!$A$42:$A$77)*("Passenger"=Calculations!$B$42:$B$77),0),MATCH(AE$1,Calculations!$G$41:$AL$41,0))</f>
        <v>6.3320775557407173E-4</v>
      </c>
      <c r="AF6" cm="1">
        <f t="array" ref="AF6">INDEX(Calculations!$G$42:$AL$77,MATCH(1,($A6=Calculations!$F$42:$F$77)*("LDV"=Calculations!$A$42:$A$77)*("Passenger"=Calculations!$B$42:$B$77),0),MATCH(AF$1,Calculations!$G$41:$AL$41,0))</f>
        <v>6.3553248298268993E-4</v>
      </c>
      <c r="AG6" cm="1">
        <f t="array" ref="AG6">INDEX(Calculations!$G$42:$AL$77,MATCH(1,($A6=Calculations!$F$42:$F$77)*("LDV"=Calculations!$A$42:$A$77)*("Passenger"=Calculations!$B$42:$B$77),0),MATCH(AG$1,Calculations!$G$41:$AL$41,0))</f>
        <v>6.3786387416662896E-4</v>
      </c>
    </row>
    <row r="7" spans="1:33">
      <c r="A7" t="s">
        <v>10</v>
      </c>
      <c r="B7" cm="1">
        <f t="array" ref="B7">INDEX(Calculations!$G$42:$AL$77,MATCH(1,($A7=Calculations!$F$42:$F$77)*("LDV"=Calculations!$A$42:$A$77)*("Passenger"=Calculations!$B$42:$B$77),0),MATCH(B$1,Calculations!$G$41:$AL$41,0))</f>
        <v>3.3859673090336733E-4</v>
      </c>
      <c r="C7" cm="1">
        <f t="array" ref="C7">INDEX(Calculations!$G$42:$AL$77,MATCH(1,($A7=Calculations!$F$42:$F$77)*("LDV"=Calculations!$A$42:$A$77)*("Passenger"=Calculations!$B$42:$B$77),0),MATCH(C$1,Calculations!$G$41:$AL$41,0))</f>
        <v>3.4373569670723857E-4</v>
      </c>
      <c r="D7" cm="1">
        <f t="array" ref="D7">INDEX(Calculations!$G$42:$AL$77,MATCH(1,($A7=Calculations!$F$42:$F$77)*("LDV"=Calculations!$A$42:$A$77)*("Passenger"=Calculations!$B$42:$B$77),0),MATCH(D$1,Calculations!$G$41:$AL$41,0))</f>
        <v>3.4659929990385843E-4</v>
      </c>
      <c r="E7" cm="1">
        <f t="array" ref="E7">INDEX(Calculations!$G$42:$AL$77,MATCH(1,($A7=Calculations!$F$42:$F$77)*("LDV"=Calculations!$A$42:$A$77)*("Passenger"=Calculations!$B$42:$B$77),0),MATCH(E$1,Calculations!$G$41:$AL$41,0))</f>
        <v>3.487058790300021E-4</v>
      </c>
      <c r="F7" cm="1">
        <f t="array" ref="F7">INDEX(Calculations!$G$42:$AL$77,MATCH(1,($A7=Calculations!$F$42:$F$77)*("LDV"=Calculations!$A$42:$A$77)*("Passenger"=Calculations!$B$42:$B$77),0),MATCH(F$1,Calculations!$G$41:$AL$41,0))</f>
        <v>3.515149245399074E-4</v>
      </c>
      <c r="G7" cm="1">
        <f t="array" ref="G7">INDEX(Calculations!$G$42:$AL$77,MATCH(1,($A7=Calculations!$F$42:$F$77)*("LDV"=Calculations!$A$42:$A$77)*("Passenger"=Calculations!$B$42:$B$77),0),MATCH(G$1,Calculations!$G$41:$AL$41,0))</f>
        <v>3.538827461229003E-4</v>
      </c>
      <c r="H7" cm="1">
        <f t="array" ref="H7">INDEX(Calculations!$G$42:$AL$77,MATCH(1,($A7=Calculations!$F$42:$F$77)*("LDV"=Calculations!$A$42:$A$77)*("Passenger"=Calculations!$B$42:$B$77),0),MATCH(H$1,Calculations!$G$41:$AL$41,0))</f>
        <v>3.5620664108293275E-4</v>
      </c>
      <c r="I7" cm="1">
        <f t="array" ref="I7">INDEX(Calculations!$G$42:$AL$77,MATCH(1,($A7=Calculations!$F$42:$F$77)*("LDV"=Calculations!$A$42:$A$77)*("Passenger"=Calculations!$B$42:$B$77),0),MATCH(I$1,Calculations!$G$41:$AL$41,0))</f>
        <v>3.5848023540399003E-4</v>
      </c>
      <c r="J7" cm="1">
        <f t="array" ref="J7">INDEX(Calculations!$G$42:$AL$77,MATCH(1,($A7=Calculations!$F$42:$F$77)*("LDV"=Calculations!$A$42:$A$77)*("Passenger"=Calculations!$B$42:$B$77),0),MATCH(J$1,Calculations!$G$41:$AL$41,0))</f>
        <v>3.6063982118761942E-4</v>
      </c>
      <c r="K7" cm="1">
        <f t="array" ref="K7">INDEX(Calculations!$G$42:$AL$77,MATCH(1,($A7=Calculations!$F$42:$F$77)*("LDV"=Calculations!$A$42:$A$77)*("Passenger"=Calculations!$B$42:$B$77),0),MATCH(K$1,Calculations!$G$41:$AL$41,0))</f>
        <v>3.62608168708221E-4</v>
      </c>
      <c r="L7" cm="1">
        <f t="array" ref="L7">INDEX(Calculations!$G$42:$AL$77,MATCH(1,($A7=Calculations!$F$42:$F$77)*("LDV"=Calculations!$A$42:$A$77)*("Passenger"=Calculations!$B$42:$B$77),0),MATCH(L$1,Calculations!$G$41:$AL$41,0))</f>
        <v>3.645494188489104E-4</v>
      </c>
      <c r="M7" cm="1">
        <f t="array" ref="M7">INDEX(Calculations!$G$42:$AL$77,MATCH(1,($A7=Calculations!$F$42:$F$77)*("LDV"=Calculations!$A$42:$A$77)*("Passenger"=Calculations!$B$42:$B$77),0),MATCH(M$1,Calculations!$G$41:$AL$41,0))</f>
        <v>3.6673278046082058E-4</v>
      </c>
      <c r="N7" cm="1">
        <f t="array" ref="N7">INDEX(Calculations!$G$42:$AL$77,MATCH(1,($A7=Calculations!$F$42:$F$77)*("LDV"=Calculations!$A$42:$A$77)*("Passenger"=Calculations!$B$42:$B$77),0),MATCH(N$1,Calculations!$G$41:$AL$41,0))</f>
        <v>3.6882757840590744E-4</v>
      </c>
      <c r="O7" cm="1">
        <f t="array" ref="O7">INDEX(Calculations!$G$42:$AL$77,MATCH(1,($A7=Calculations!$F$42:$F$77)*("LDV"=Calculations!$A$42:$A$77)*("Passenger"=Calculations!$B$42:$B$77),0),MATCH(O$1,Calculations!$G$41:$AL$41,0))</f>
        <v>3.7100154619128402E-4</v>
      </c>
      <c r="P7" cm="1">
        <f t="array" ref="P7">INDEX(Calculations!$G$42:$AL$77,MATCH(1,($A7=Calculations!$F$42:$F$77)*("LDV"=Calculations!$A$42:$A$77)*("Passenger"=Calculations!$B$42:$B$77),0),MATCH(P$1,Calculations!$G$41:$AL$41,0))</f>
        <v>3.7317044612645705E-4</v>
      </c>
      <c r="Q7" cm="1">
        <f t="array" ref="Q7">INDEX(Calculations!$G$42:$AL$77,MATCH(1,($A7=Calculations!$F$42:$F$77)*("LDV"=Calculations!$A$42:$A$77)*("Passenger"=Calculations!$B$42:$B$77),0),MATCH(Q$1,Calculations!$G$41:$AL$41,0))</f>
        <v>3.7529051031384957E-4</v>
      </c>
      <c r="R7" cm="1">
        <f t="array" ref="R7">INDEX(Calculations!$G$42:$AL$77,MATCH(1,($A7=Calculations!$F$42:$F$77)*("LDV"=Calculations!$A$42:$A$77)*("Passenger"=Calculations!$B$42:$B$77),0),MATCH(R$1,Calculations!$G$41:$AL$41,0))</f>
        <v>3.7739975160276781E-4</v>
      </c>
      <c r="S7" cm="1">
        <f t="array" ref="S7">INDEX(Calculations!$G$42:$AL$77,MATCH(1,($A7=Calculations!$F$42:$F$77)*("LDV"=Calculations!$A$42:$A$77)*("Passenger"=Calculations!$B$42:$B$77),0),MATCH(S$1,Calculations!$G$41:$AL$41,0))</f>
        <v>3.7944936211694344E-4</v>
      </c>
      <c r="T7" cm="1">
        <f t="array" ref="T7">INDEX(Calculations!$G$42:$AL$77,MATCH(1,($A7=Calculations!$F$42:$F$77)*("LDV"=Calculations!$A$42:$A$77)*("Passenger"=Calculations!$B$42:$B$77),0),MATCH(T$1,Calculations!$G$41:$AL$41,0))</f>
        <v>3.8151130987151399E-4</v>
      </c>
      <c r="U7" cm="1">
        <f t="array" ref="U7">INDEX(Calculations!$G$42:$AL$77,MATCH(1,($A7=Calculations!$F$42:$F$77)*("LDV"=Calculations!$A$42:$A$77)*("Passenger"=Calculations!$B$42:$B$77),0),MATCH(U$1,Calculations!$G$41:$AL$41,0))</f>
        <v>3.8353305281010273E-4</v>
      </c>
      <c r="V7" cm="1">
        <f t="array" ref="V7">INDEX(Calculations!$G$42:$AL$77,MATCH(1,($A7=Calculations!$F$42:$F$77)*("LDV"=Calculations!$A$42:$A$77)*("Passenger"=Calculations!$B$42:$B$77),0),MATCH(V$1,Calculations!$G$41:$AL$41,0))</f>
        <v>3.8554408049310467E-4</v>
      </c>
      <c r="W7" cm="1">
        <f t="array" ref="W7">INDEX(Calculations!$G$42:$AL$77,MATCH(1,($A7=Calculations!$F$42:$F$77)*("LDV"=Calculations!$A$42:$A$77)*("Passenger"=Calculations!$B$42:$B$77),0),MATCH(W$1,Calculations!$G$41:$AL$41,0))</f>
        <v>3.8753369284714355E-4</v>
      </c>
      <c r="X7" cm="1">
        <f t="array" ref="X7">INDEX(Calculations!$G$42:$AL$77,MATCH(1,($A7=Calculations!$F$42:$F$77)*("LDV"=Calculations!$A$42:$A$77)*("Passenger"=Calculations!$B$42:$B$77),0),MATCH(X$1,Calculations!$G$41:$AL$41,0))</f>
        <v>3.8954332356334729E-4</v>
      </c>
      <c r="Y7" cm="1">
        <f t="array" ref="Y7">INDEX(Calculations!$G$42:$AL$77,MATCH(1,($A7=Calculations!$F$42:$F$77)*("LDV"=Calculations!$A$42:$A$77)*("Passenger"=Calculations!$B$42:$B$77),0),MATCH(Y$1,Calculations!$G$41:$AL$41,0))</f>
        <v>3.9153992739095824E-4</v>
      </c>
      <c r="Z7" cm="1">
        <f t="array" ref="Z7">INDEX(Calculations!$G$42:$AL$77,MATCH(1,($A7=Calculations!$F$42:$F$77)*("LDV"=Calculations!$A$42:$A$77)*("Passenger"=Calculations!$B$42:$B$77),0),MATCH(Z$1,Calculations!$G$41:$AL$41,0))</f>
        <v>3.9353704435880196E-4</v>
      </c>
      <c r="AA7" cm="1">
        <f t="array" ref="AA7">INDEX(Calculations!$G$42:$AL$77,MATCH(1,($A7=Calculations!$F$42:$F$77)*("LDV"=Calculations!$A$42:$A$77)*("Passenger"=Calculations!$B$42:$B$77),0),MATCH(AA$1,Calculations!$G$41:$AL$41,0))</f>
        <v>3.9552429580022222E-4</v>
      </c>
      <c r="AB7" cm="1">
        <f t="array" ref="AB7">INDEX(Calculations!$G$42:$AL$77,MATCH(1,($A7=Calculations!$F$42:$F$77)*("LDV"=Calculations!$A$42:$A$77)*("Passenger"=Calculations!$B$42:$B$77),0),MATCH(AB$1,Calculations!$G$41:$AL$41,0))</f>
        <v>3.9753164192548007E-4</v>
      </c>
      <c r="AC7" cm="1">
        <f t="array" ref="AC7">INDEX(Calculations!$G$42:$AL$77,MATCH(1,($A7=Calculations!$F$42:$F$77)*("LDV"=Calculations!$A$42:$A$77)*("Passenger"=Calculations!$B$42:$B$77),0),MATCH(AC$1,Calculations!$G$41:$AL$41,0))</f>
        <v>3.9953420084057421E-4</v>
      </c>
      <c r="AD7" cm="1">
        <f t="array" ref="AD7">INDEX(Calculations!$G$42:$AL$77,MATCH(1,($A7=Calculations!$F$42:$F$77)*("LDV"=Calculations!$A$42:$A$77)*("Passenger"=Calculations!$B$42:$B$77),0),MATCH(AD$1,Calculations!$G$41:$AL$41,0))</f>
        <v>4.0150962802770485E-4</v>
      </c>
      <c r="AE7" cm="1">
        <f t="array" ref="AE7">INDEX(Calculations!$G$42:$AL$77,MATCH(1,($A7=Calculations!$F$42:$F$77)*("LDV"=Calculations!$A$42:$A$77)*("Passenger"=Calculations!$B$42:$B$77),0),MATCH(AE$1,Calculations!$G$41:$AL$41,0))</f>
        <v>4.0346604448438281E-4</v>
      </c>
      <c r="AF7" cm="1">
        <f t="array" ref="AF7">INDEX(Calculations!$G$42:$AL$77,MATCH(1,($A7=Calculations!$F$42:$F$77)*("LDV"=Calculations!$A$42:$A$77)*("Passenger"=Calculations!$B$42:$B$77),0),MATCH(AF$1,Calculations!$G$41:$AL$41,0))</f>
        <v>4.0545490870089087E-4</v>
      </c>
      <c r="AG7" cm="1">
        <f t="array" ref="AG7">INDEX(Calculations!$G$42:$AL$77,MATCH(1,($A7=Calculations!$F$42:$F$77)*("LDV"=Calculations!$A$42:$A$77)*("Passenger"=Calculations!$B$42:$B$77),0),MATCH(AG$1,Calculations!$G$41:$AL$41,0))</f>
        <v>4.0740357384708848E-4</v>
      </c>
    </row>
    <row r="8" spans="1:33">
      <c r="A8" t="s">
        <v>11</v>
      </c>
      <c r="B8" cm="1">
        <f t="array" ref="B8">INDEX(Calculations!$G$42:$AL$77,MATCH(1,($A8=Calculations!$F$42:$F$77)*("LDV"=Calculations!$A$42:$A$77)*("Passenger"=Calculations!$B$42:$B$77),0),MATCH(B$1,Calculations!$G$41:$AL$41,0))</f>
        <v>7.8808815540556E-4</v>
      </c>
      <c r="C8" cm="1">
        <f t="array" ref="C8">INDEX(Calculations!$G$42:$AL$77,MATCH(1,($A8=Calculations!$F$42:$F$77)*("LDV"=Calculations!$A$42:$A$77)*("Passenger"=Calculations!$B$42:$B$77),0),MATCH(C$1,Calculations!$G$41:$AL$41,0))</f>
        <v>7.8941380842232625E-4</v>
      </c>
      <c r="D8" cm="1">
        <f t="array" ref="D8">INDEX(Calculations!$G$42:$AL$77,MATCH(1,($A8=Calculations!$F$42:$F$77)*("LDV"=Calculations!$A$42:$A$77)*("Passenger"=Calculations!$B$42:$B$77),0),MATCH(D$1,Calculations!$G$41:$AL$41,0))</f>
        <v>7.8993013872323211E-4</v>
      </c>
      <c r="E8" cm="1">
        <f t="array" ref="E8">INDEX(Calculations!$G$42:$AL$77,MATCH(1,($A8=Calculations!$F$42:$F$77)*("LDV"=Calculations!$A$42:$A$77)*("Passenger"=Calculations!$B$42:$B$77),0),MATCH(E$1,Calculations!$G$41:$AL$41,0))</f>
        <v>7.9174722570656702E-4</v>
      </c>
      <c r="F8" cm="1">
        <f t="array" ref="F8">INDEX(Calculations!$G$42:$AL$77,MATCH(1,($A8=Calculations!$F$42:$F$77)*("LDV"=Calculations!$A$42:$A$77)*("Passenger"=Calculations!$B$42:$B$77),0),MATCH(F$1,Calculations!$G$41:$AL$41,0))</f>
        <v>7.9323523111141895E-4</v>
      </c>
      <c r="G8" cm="1">
        <f t="array" ref="G8">INDEX(Calculations!$G$42:$AL$77,MATCH(1,($A8=Calculations!$F$42:$F$77)*("LDV"=Calculations!$A$42:$A$77)*("Passenger"=Calculations!$B$42:$B$77),0),MATCH(G$1,Calculations!$G$41:$AL$41,0))</f>
        <v>7.9458649507757151E-4</v>
      </c>
      <c r="H8" cm="1">
        <f t="array" ref="H8">INDEX(Calculations!$G$42:$AL$77,MATCH(1,($A8=Calculations!$F$42:$F$77)*("LDV"=Calculations!$A$42:$A$77)*("Passenger"=Calculations!$B$42:$B$77),0),MATCH(H$1,Calculations!$G$41:$AL$41,0))</f>
        <v>7.9590394817026142E-4</v>
      </c>
      <c r="I8" cm="1">
        <f t="array" ref="I8">INDEX(Calculations!$G$42:$AL$77,MATCH(1,($A8=Calculations!$F$42:$F$77)*("LDV"=Calculations!$A$42:$A$77)*("Passenger"=Calculations!$B$42:$B$77),0),MATCH(I$1,Calculations!$G$41:$AL$41,0))</f>
        <v>7.9723708631686903E-4</v>
      </c>
      <c r="J8" cm="1">
        <f t="array" ref="J8">INDEX(Calculations!$G$42:$AL$77,MATCH(1,($A8=Calculations!$F$42:$F$77)*("LDV"=Calculations!$A$42:$A$77)*("Passenger"=Calculations!$B$42:$B$77),0),MATCH(J$1,Calculations!$G$41:$AL$41,0))</f>
        <v>7.9855546323460329E-4</v>
      </c>
      <c r="K8" cm="1">
        <f t="array" ref="K8">INDEX(Calculations!$G$42:$AL$77,MATCH(1,($A8=Calculations!$F$42:$F$77)*("LDV"=Calculations!$A$42:$A$77)*("Passenger"=Calculations!$B$42:$B$77),0),MATCH(K$1,Calculations!$G$41:$AL$41,0))</f>
        <v>7.9879794017215656E-4</v>
      </c>
      <c r="L8" cm="1">
        <f t="array" ref="L8">INDEX(Calculations!$G$42:$AL$77,MATCH(1,($A8=Calculations!$F$42:$F$77)*("LDV"=Calculations!$A$42:$A$77)*("Passenger"=Calculations!$B$42:$B$77),0),MATCH(L$1,Calculations!$G$41:$AL$41,0))</f>
        <v>7.9831771188455553E-4</v>
      </c>
      <c r="M8" cm="1">
        <f t="array" ref="M8">INDEX(Calculations!$G$42:$AL$77,MATCH(1,($A8=Calculations!$F$42:$F$77)*("LDV"=Calculations!$A$42:$A$77)*("Passenger"=Calculations!$B$42:$B$77),0),MATCH(M$1,Calculations!$G$41:$AL$41,0))</f>
        <v>8.0233859181990709E-4</v>
      </c>
      <c r="N8" cm="1">
        <f t="array" ref="N8">INDEX(Calculations!$G$42:$AL$77,MATCH(1,($A8=Calculations!$F$42:$F$77)*("LDV"=Calculations!$A$42:$A$77)*("Passenger"=Calculations!$B$42:$B$77),0),MATCH(N$1,Calculations!$G$41:$AL$41,0))</f>
        <v>8.0413172680409025E-4</v>
      </c>
      <c r="O8" cm="1">
        <f t="array" ref="O8">INDEX(Calculations!$G$42:$AL$77,MATCH(1,($A8=Calculations!$F$42:$F$77)*("LDV"=Calculations!$A$42:$A$77)*("Passenger"=Calculations!$B$42:$B$77),0),MATCH(O$1,Calculations!$G$41:$AL$41,0))</f>
        <v>8.0587136707040586E-4</v>
      </c>
      <c r="P8" cm="1">
        <f t="array" ref="P8">INDEX(Calculations!$G$42:$AL$77,MATCH(1,($A8=Calculations!$F$42:$F$77)*("LDV"=Calculations!$A$42:$A$77)*("Passenger"=Calculations!$B$42:$B$77),0),MATCH(P$1,Calculations!$G$41:$AL$41,0))</f>
        <v>8.0766932007900194E-4</v>
      </c>
      <c r="Q8" cm="1">
        <f t="array" ref="Q8">INDEX(Calculations!$G$42:$AL$77,MATCH(1,($A8=Calculations!$F$42:$F$77)*("LDV"=Calculations!$A$42:$A$77)*("Passenger"=Calculations!$B$42:$B$77),0),MATCH(Q$1,Calculations!$G$41:$AL$41,0))</f>
        <v>8.0957164768732644E-4</v>
      </c>
      <c r="R8" cm="1">
        <f t="array" ref="R8">INDEX(Calculations!$G$42:$AL$77,MATCH(1,($A8=Calculations!$F$42:$F$77)*("LDV"=Calculations!$A$42:$A$77)*("Passenger"=Calculations!$B$42:$B$77),0),MATCH(R$1,Calculations!$G$41:$AL$41,0))</f>
        <v>8.1156871147943963E-4</v>
      </c>
      <c r="S8" cm="1">
        <f t="array" ref="S8">INDEX(Calculations!$G$42:$AL$77,MATCH(1,($A8=Calculations!$F$42:$F$77)*("LDV"=Calculations!$A$42:$A$77)*("Passenger"=Calculations!$B$42:$B$77),0),MATCH(S$1,Calculations!$G$41:$AL$41,0))</f>
        <v>8.1366527618021345E-4</v>
      </c>
      <c r="T8" cm="1">
        <f t="array" ref="T8">INDEX(Calculations!$G$42:$AL$77,MATCH(1,($A8=Calculations!$F$42:$F$77)*("LDV"=Calculations!$A$42:$A$77)*("Passenger"=Calculations!$B$42:$B$77),0),MATCH(T$1,Calculations!$G$41:$AL$41,0))</f>
        <v>8.1585931524508432E-4</v>
      </c>
      <c r="U8" cm="1">
        <f t="array" ref="U8">INDEX(Calculations!$G$42:$AL$77,MATCH(1,($A8=Calculations!$F$42:$F$77)*("LDV"=Calculations!$A$42:$A$77)*("Passenger"=Calculations!$B$42:$B$77),0),MATCH(U$1,Calculations!$G$41:$AL$41,0))</f>
        <v>8.181470394250281E-4</v>
      </c>
      <c r="V8" cm="1">
        <f t="array" ref="V8">INDEX(Calculations!$G$42:$AL$77,MATCH(1,($A8=Calculations!$F$42:$F$77)*("LDV"=Calculations!$A$42:$A$77)*("Passenger"=Calculations!$B$42:$B$77),0),MATCH(V$1,Calculations!$G$41:$AL$41,0))</f>
        <v>8.2053429635417453E-4</v>
      </c>
      <c r="W8" cm="1">
        <f t="array" ref="W8">INDEX(Calculations!$G$42:$AL$77,MATCH(1,($A8=Calculations!$F$42:$F$77)*("LDV"=Calculations!$A$42:$A$77)*("Passenger"=Calculations!$B$42:$B$77),0),MATCH(W$1,Calculations!$G$41:$AL$41,0))</f>
        <v>8.2301314787165854E-4</v>
      </c>
      <c r="X8" cm="1">
        <f t="array" ref="X8">INDEX(Calculations!$G$42:$AL$77,MATCH(1,($A8=Calculations!$F$42:$F$77)*("LDV"=Calculations!$A$42:$A$77)*("Passenger"=Calculations!$B$42:$B$77),0),MATCH(X$1,Calculations!$G$41:$AL$41,0))</f>
        <v>8.2534228834708163E-4</v>
      </c>
      <c r="Y8" cm="1">
        <f t="array" ref="Y8">INDEX(Calculations!$G$42:$AL$77,MATCH(1,($A8=Calculations!$F$42:$F$77)*("LDV"=Calculations!$A$42:$A$77)*("Passenger"=Calculations!$B$42:$B$77),0),MATCH(Y$1,Calculations!$G$41:$AL$41,0))</f>
        <v>8.2764846132856709E-4</v>
      </c>
      <c r="Z8" cm="1">
        <f t="array" ref="Z8">INDEX(Calculations!$G$42:$AL$77,MATCH(1,($A8=Calculations!$F$42:$F$77)*("LDV"=Calculations!$A$42:$A$77)*("Passenger"=Calculations!$B$42:$B$77),0),MATCH(Z$1,Calculations!$G$41:$AL$41,0))</f>
        <v>8.2993223122672583E-4</v>
      </c>
      <c r="AA8" cm="1">
        <f t="array" ref="AA8">INDEX(Calculations!$G$42:$AL$77,MATCH(1,($A8=Calculations!$F$42:$F$77)*("LDV"=Calculations!$A$42:$A$77)*("Passenger"=Calculations!$B$42:$B$77),0),MATCH(AA$1,Calculations!$G$41:$AL$41,0))</f>
        <v>8.3219290509581117E-4</v>
      </c>
      <c r="AB8" cm="1">
        <f t="array" ref="AB8">INDEX(Calculations!$G$42:$AL$77,MATCH(1,($A8=Calculations!$F$42:$F$77)*("LDV"=Calculations!$A$42:$A$77)*("Passenger"=Calculations!$B$42:$B$77),0),MATCH(AB$1,Calculations!$G$41:$AL$41,0))</f>
        <v>8.3443616337701833E-4</v>
      </c>
      <c r="AC8" cm="1">
        <f t="array" ref="AC8">INDEX(Calculations!$G$42:$AL$77,MATCH(1,($A8=Calculations!$F$42:$F$77)*("LDV"=Calculations!$A$42:$A$77)*("Passenger"=Calculations!$B$42:$B$77),0),MATCH(AC$1,Calculations!$G$41:$AL$41,0))</f>
        <v>8.3664970336690646E-4</v>
      </c>
      <c r="AD8" cm="1">
        <f t="array" ref="AD8">INDEX(Calculations!$G$42:$AL$77,MATCH(1,($A8=Calculations!$F$42:$F$77)*("LDV"=Calculations!$A$42:$A$77)*("Passenger"=Calculations!$B$42:$B$77),0),MATCH(AD$1,Calculations!$G$41:$AL$41,0))</f>
        <v>8.3883408581955936E-4</v>
      </c>
      <c r="AE8" cm="1">
        <f t="array" ref="AE8">INDEX(Calculations!$G$42:$AL$77,MATCH(1,($A8=Calculations!$F$42:$F$77)*("LDV"=Calculations!$A$42:$A$77)*("Passenger"=Calculations!$B$42:$B$77),0),MATCH(AE$1,Calculations!$G$41:$AL$41,0))</f>
        <v>8.4099835308336455E-4</v>
      </c>
      <c r="AF8" cm="1">
        <f t="array" ref="AF8">INDEX(Calculations!$G$42:$AL$77,MATCH(1,($A8=Calculations!$F$42:$F$77)*("LDV"=Calculations!$A$42:$A$77)*("Passenger"=Calculations!$B$42:$B$77),0),MATCH(AF$1,Calculations!$G$41:$AL$41,0))</f>
        <v>8.4313492341810494E-4</v>
      </c>
      <c r="AG8" cm="1">
        <f t="array" ref="AG8">INDEX(Calculations!$G$42:$AL$77,MATCH(1,($A8=Calculations!$F$42:$F$77)*("LDV"=Calculations!$A$42:$A$77)*("Passenger"=Calculations!$B$42:$B$77),0),MATCH(AG$1,Calculations!$G$41:$AL$41,0))</f>
        <v>8.4524869777627236E-4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cm="1">
        <f t="array" ref="B2">INDEX(Calculations!$G$42:$AL$77,MATCH(1,($A2=Calculations!$F$42:$F$77)*("LDV"=Calculations!$A$42:$A$77)*("Freight"=Calculations!$B$42:$B$77),0),MATCH(B$1,Calculations!$G$41:$AL$41,0))</f>
        <v>4.838251676837972E-4</v>
      </c>
      <c r="C2" cm="1">
        <f t="array" ref="C2">INDEX(Calculations!$G$42:$AL$77,MATCH(1,($A2=Calculations!$F$42:$F$77)*("LDV"=Calculations!$A$42:$A$77)*("Freight"=Calculations!$B$42:$B$77),0),MATCH(C$1,Calculations!$G$41:$AL$41,0))</f>
        <v>4.8490783105993465E-4</v>
      </c>
      <c r="D2" cm="1">
        <f t="array" ref="D2">INDEX(Calculations!$G$42:$AL$77,MATCH(1,($A2=Calculations!$F$42:$F$77)*("LDV"=Calculations!$A$42:$A$77)*("Freight"=Calculations!$B$42:$B$77),0),MATCH(D$1,Calculations!$G$41:$AL$41,0))</f>
        <v>4.8699044082627319E-4</v>
      </c>
      <c r="E2" cm="1">
        <f t="array" ref="E2">INDEX(Calculations!$G$42:$AL$77,MATCH(1,($A2=Calculations!$F$42:$F$77)*("LDV"=Calculations!$A$42:$A$77)*("Freight"=Calculations!$B$42:$B$77),0),MATCH(E$1,Calculations!$G$41:$AL$41,0))</f>
        <v>4.8818596532269583E-4</v>
      </c>
      <c r="F2" cm="1">
        <f t="array" ref="F2">INDEX(Calculations!$G$42:$AL$77,MATCH(1,($A2=Calculations!$F$42:$F$77)*("LDV"=Calculations!$A$42:$A$77)*("Freight"=Calculations!$B$42:$B$77),0),MATCH(F$1,Calculations!$G$41:$AL$41,0))</f>
        <v>4.8995876858611996E-4</v>
      </c>
      <c r="G2" cm="1">
        <f t="array" ref="G2">INDEX(Calculations!$G$42:$AL$77,MATCH(1,($A2=Calculations!$F$42:$F$77)*("LDV"=Calculations!$A$42:$A$77)*("Freight"=Calculations!$B$42:$B$77),0),MATCH(G$1,Calculations!$G$41:$AL$41,0))</f>
        <v>4.9277787522924055E-4</v>
      </c>
      <c r="H2" cm="1">
        <f t="array" ref="H2">INDEX(Calculations!$G$42:$AL$77,MATCH(1,($A2=Calculations!$F$42:$F$77)*("LDV"=Calculations!$A$42:$A$77)*("Freight"=Calculations!$B$42:$B$77),0),MATCH(H$1,Calculations!$G$41:$AL$41,0))</f>
        <v>4.9648375756834295E-4</v>
      </c>
      <c r="I2" cm="1">
        <f t="array" ref="I2">INDEX(Calculations!$G$42:$AL$77,MATCH(1,($A2=Calculations!$F$42:$F$77)*("LDV"=Calculations!$A$42:$A$77)*("Freight"=Calculations!$B$42:$B$77),0),MATCH(I$1,Calculations!$G$41:$AL$41,0))</f>
        <v>5.0102864438607319E-4</v>
      </c>
      <c r="J2" cm="1">
        <f t="array" ref="J2">INDEX(Calculations!$G$42:$AL$77,MATCH(1,($A2=Calculations!$F$42:$F$77)*("LDV"=Calculations!$A$42:$A$77)*("Freight"=Calculations!$B$42:$B$77),0),MATCH(J$1,Calculations!$G$41:$AL$41,0))</f>
        <v>5.0672852226081317E-4</v>
      </c>
      <c r="K2" cm="1">
        <f t="array" ref="K2">INDEX(Calculations!$G$42:$AL$77,MATCH(1,($A2=Calculations!$F$42:$F$77)*("LDV"=Calculations!$A$42:$A$77)*("Freight"=Calculations!$B$42:$B$77),0),MATCH(K$1,Calculations!$G$41:$AL$41,0))</f>
        <v>5.1335338435461034E-4</v>
      </c>
      <c r="L2" cm="1">
        <f t="array" ref="L2">INDEX(Calculations!$G$42:$AL$77,MATCH(1,($A2=Calculations!$F$42:$F$77)*("LDV"=Calculations!$A$42:$A$77)*("Freight"=Calculations!$B$42:$B$77),0),MATCH(L$1,Calculations!$G$41:$AL$41,0))</f>
        <v>5.2058504649483896E-4</v>
      </c>
      <c r="M2" cm="1">
        <f t="array" ref="M2">INDEX(Calculations!$G$42:$AL$77,MATCH(1,($A2=Calculations!$F$42:$F$77)*("LDV"=Calculations!$A$42:$A$77)*("Freight"=Calculations!$B$42:$B$77),0),MATCH(M$1,Calculations!$G$41:$AL$41,0))</f>
        <v>5.2790002601460463E-4</v>
      </c>
      <c r="N2" cm="1">
        <f t="array" ref="N2">INDEX(Calculations!$G$42:$AL$77,MATCH(1,($A2=Calculations!$F$42:$F$77)*("LDV"=Calculations!$A$42:$A$77)*("Freight"=Calculations!$B$42:$B$77),0),MATCH(N$1,Calculations!$G$41:$AL$41,0))</f>
        <v>5.3521552213070631E-4</v>
      </c>
      <c r="O2" cm="1">
        <f t="array" ref="O2">INDEX(Calculations!$G$42:$AL$77,MATCH(1,($A2=Calculations!$F$42:$F$77)*("LDV"=Calculations!$A$42:$A$77)*("Freight"=Calculations!$B$42:$B$77),0),MATCH(O$1,Calculations!$G$41:$AL$41,0))</f>
        <v>5.4186244766071801E-4</v>
      </c>
      <c r="P2" cm="1">
        <f t="array" ref="P2">INDEX(Calculations!$G$42:$AL$77,MATCH(1,($A2=Calculations!$F$42:$F$77)*("LDV"=Calculations!$A$42:$A$77)*("Freight"=Calculations!$B$42:$B$77),0),MATCH(P$1,Calculations!$G$41:$AL$41,0))</f>
        <v>5.4803944860389009E-4</v>
      </c>
      <c r="Q2" cm="1">
        <f t="array" ref="Q2">INDEX(Calculations!$G$42:$AL$77,MATCH(1,($A2=Calculations!$F$42:$F$77)*("LDV"=Calculations!$A$42:$A$77)*("Freight"=Calculations!$B$42:$B$77),0),MATCH(Q$1,Calculations!$G$41:$AL$41,0))</f>
        <v>5.5380332511778714E-4</v>
      </c>
      <c r="R2" cm="1">
        <f t="array" ref="R2">INDEX(Calculations!$G$42:$AL$77,MATCH(1,($A2=Calculations!$F$42:$F$77)*("LDV"=Calculations!$A$42:$A$77)*("Freight"=Calculations!$B$42:$B$77),0),MATCH(R$1,Calculations!$G$41:$AL$41,0))</f>
        <v>5.5911759707877079E-4</v>
      </c>
      <c r="S2" cm="1">
        <f t="array" ref="S2">INDEX(Calculations!$G$42:$AL$77,MATCH(1,($A2=Calculations!$F$42:$F$77)*("LDV"=Calculations!$A$42:$A$77)*("Freight"=Calculations!$B$42:$B$77),0),MATCH(S$1,Calculations!$G$41:$AL$41,0))</f>
        <v>5.6412739350265775E-4</v>
      </c>
      <c r="T2" cm="1">
        <f t="array" ref="T2">INDEX(Calculations!$G$42:$AL$77,MATCH(1,($A2=Calculations!$F$42:$F$77)*("LDV"=Calculations!$A$42:$A$77)*("Freight"=Calculations!$B$42:$B$77),0),MATCH(T$1,Calculations!$G$41:$AL$41,0))</f>
        <v>5.6865438395985505E-4</v>
      </c>
      <c r="U2" cm="1">
        <f t="array" ref="U2">INDEX(Calculations!$G$42:$AL$77,MATCH(1,($A2=Calculations!$F$42:$F$77)*("LDV"=Calculations!$A$42:$A$77)*("Freight"=Calculations!$B$42:$B$77),0),MATCH(U$1,Calculations!$G$41:$AL$41,0))</f>
        <v>5.7313313498060425E-4</v>
      </c>
      <c r="V2" cm="1">
        <f t="array" ref="V2">INDEX(Calculations!$G$42:$AL$77,MATCH(1,($A2=Calculations!$F$42:$F$77)*("LDV"=Calculations!$A$42:$A$77)*("Freight"=Calculations!$B$42:$B$77),0),MATCH(V$1,Calculations!$G$41:$AL$41,0))</f>
        <v>5.7746428100856524E-4</v>
      </c>
      <c r="W2" cm="1">
        <f t="array" ref="W2">INDEX(Calculations!$G$42:$AL$77,MATCH(1,($A2=Calculations!$F$42:$F$77)*("LDV"=Calculations!$A$42:$A$77)*("Freight"=Calculations!$B$42:$B$77),0),MATCH(W$1,Calculations!$G$41:$AL$41,0))</f>
        <v>5.8180080584765905E-4</v>
      </c>
      <c r="X2" cm="1">
        <f t="array" ref="X2">INDEX(Calculations!$G$42:$AL$77,MATCH(1,($A2=Calculations!$F$42:$F$77)*("LDV"=Calculations!$A$42:$A$77)*("Freight"=Calculations!$B$42:$B$77),0),MATCH(X$1,Calculations!$G$41:$AL$41,0))</f>
        <v>5.8571178999544118E-4</v>
      </c>
      <c r="Y2" cm="1">
        <f t="array" ref="Y2">INDEX(Calculations!$G$42:$AL$77,MATCH(1,($A2=Calculations!$F$42:$F$77)*("LDV"=Calculations!$A$42:$A$77)*("Freight"=Calculations!$B$42:$B$77),0),MATCH(Y$1,Calculations!$G$41:$AL$41,0))</f>
        <v>5.8951107156363027E-4</v>
      </c>
      <c r="Z2" cm="1">
        <f t="array" ref="Z2">INDEX(Calculations!$G$42:$AL$77,MATCH(1,($A2=Calculations!$F$42:$F$77)*("LDV"=Calculations!$A$42:$A$77)*("Freight"=Calculations!$B$42:$B$77),0),MATCH(Z$1,Calculations!$G$41:$AL$41,0))</f>
        <v>5.9332487969336112E-4</v>
      </c>
      <c r="AA2" cm="1">
        <f t="array" ref="AA2">INDEX(Calculations!$G$42:$AL$77,MATCH(1,($A2=Calculations!$F$42:$F$77)*("LDV"=Calculations!$A$42:$A$77)*("Freight"=Calculations!$B$42:$B$77),0),MATCH(AA$1,Calculations!$G$41:$AL$41,0))</f>
        <v>5.9701457651486285E-4</v>
      </c>
      <c r="AB2" cm="1">
        <f t="array" ref="AB2">INDEX(Calculations!$G$42:$AL$77,MATCH(1,($A2=Calculations!$F$42:$F$77)*("LDV"=Calculations!$A$42:$A$77)*("Freight"=Calculations!$B$42:$B$77),0),MATCH(AB$1,Calculations!$G$41:$AL$41,0))</f>
        <v>6.004542115781202E-4</v>
      </c>
      <c r="AC2" cm="1">
        <f t="array" ref="AC2">INDEX(Calculations!$G$42:$AL$77,MATCH(1,($A2=Calculations!$F$42:$F$77)*("LDV"=Calculations!$A$42:$A$77)*("Freight"=Calculations!$B$42:$B$77),0),MATCH(AC$1,Calculations!$G$41:$AL$41,0))</f>
        <v>6.0399688330259283E-4</v>
      </c>
      <c r="AD2" cm="1">
        <f t="array" ref="AD2">INDEX(Calculations!$G$42:$AL$77,MATCH(1,($A2=Calculations!$F$42:$F$77)*("LDV"=Calculations!$A$42:$A$77)*("Freight"=Calculations!$B$42:$B$77),0),MATCH(AD$1,Calculations!$G$41:$AL$41,0))</f>
        <v>6.0744799796520798E-4</v>
      </c>
      <c r="AE2" cm="1">
        <f t="array" ref="AE2">INDEX(Calculations!$G$42:$AL$77,MATCH(1,($A2=Calculations!$F$42:$F$77)*("LDV"=Calculations!$A$42:$A$77)*("Freight"=Calculations!$B$42:$B$77),0),MATCH(AE$1,Calculations!$G$41:$AL$41,0))</f>
        <v>6.1091555516727149E-4</v>
      </c>
      <c r="AF2" cm="1">
        <f t="array" ref="AF2">INDEX(Calculations!$G$42:$AL$77,MATCH(1,($A2=Calculations!$F$42:$F$77)*("LDV"=Calculations!$A$42:$A$77)*("Freight"=Calculations!$B$42:$B$77),0),MATCH(AF$1,Calculations!$G$41:$AL$41,0))</f>
        <v>6.1415484539870742E-4</v>
      </c>
      <c r="AG2" cm="1">
        <f t="array" ref="AG2">INDEX(Calculations!$G$42:$AL$77,MATCH(1,($A2=Calculations!$F$42:$F$77)*("LDV"=Calculations!$A$42:$A$77)*("Freight"=Calculations!$B$42:$B$77),0),MATCH(AG$1,Calculations!$G$41:$AL$41,0))</f>
        <v>6.1772236073547851E-4</v>
      </c>
    </row>
    <row r="3" spans="1:33">
      <c r="A3" t="s">
        <v>4</v>
      </c>
      <c r="B3" cm="1">
        <f t="array" ref="B3">INDEX(Calculations!$G$42:$AL$77,MATCH(1,($A3=Calculations!$F$42:$F$77)*("LDV"=Calculations!$A$42:$A$77)*("Freight"=Calculations!$B$42:$B$77),0),MATCH(B$1,Calculations!$G$41:$AL$41,0))</f>
        <v>2.5835829531696059E-4</v>
      </c>
      <c r="C3" cm="1">
        <f t="array" ref="C3">INDEX(Calculations!$G$42:$AL$77,MATCH(1,($A3=Calculations!$F$42:$F$77)*("LDV"=Calculations!$A$42:$A$77)*("Freight"=Calculations!$B$42:$B$77),0),MATCH(C$1,Calculations!$G$41:$AL$41,0))</f>
        <v>2.6107822179885585E-4</v>
      </c>
      <c r="D3" cm="1">
        <f t="array" ref="D3">INDEX(Calculations!$G$42:$AL$77,MATCH(1,($A3=Calculations!$F$42:$F$77)*("LDV"=Calculations!$A$42:$A$77)*("Freight"=Calculations!$B$42:$B$77),0),MATCH(D$1,Calculations!$G$41:$AL$41,0))</f>
        <v>2.6216878676755791E-4</v>
      </c>
      <c r="E3" cm="1">
        <f t="array" ref="E3">INDEX(Calculations!$G$42:$AL$77,MATCH(1,($A3=Calculations!$F$42:$F$77)*("LDV"=Calculations!$A$42:$A$77)*("Freight"=Calculations!$B$42:$B$77),0),MATCH(E$1,Calculations!$G$41:$AL$41,0))</f>
        <v>2.6390271191929776E-4</v>
      </c>
      <c r="F3" cm="1">
        <f t="array" ref="F3">INDEX(Calculations!$G$42:$AL$77,MATCH(1,($A3=Calculations!$F$42:$F$77)*("LDV"=Calculations!$A$42:$A$77)*("Freight"=Calculations!$B$42:$B$77),0),MATCH(F$1,Calculations!$G$41:$AL$41,0))</f>
        <v>2.6542189426697526E-4</v>
      </c>
      <c r="G3" cm="1">
        <f t="array" ref="G3">INDEX(Calculations!$G$42:$AL$77,MATCH(1,($A3=Calculations!$F$42:$F$77)*("LDV"=Calculations!$A$42:$A$77)*("Freight"=Calculations!$B$42:$B$77),0),MATCH(G$1,Calculations!$G$41:$AL$41,0))</f>
        <v>2.6706425340543625E-4</v>
      </c>
      <c r="H3" cm="1">
        <f t="array" ref="H3">INDEX(Calculations!$G$42:$AL$77,MATCH(1,($A3=Calculations!$F$42:$F$77)*("LDV"=Calculations!$A$42:$A$77)*("Freight"=Calculations!$B$42:$B$77),0),MATCH(H$1,Calculations!$G$41:$AL$41,0))</f>
        <v>2.6871838543092533E-4</v>
      </c>
      <c r="I3" cm="1">
        <f t="array" ref="I3">INDEX(Calculations!$G$42:$AL$77,MATCH(1,($A3=Calculations!$F$42:$F$77)*("LDV"=Calculations!$A$42:$A$77)*("Freight"=Calculations!$B$42:$B$77),0),MATCH(I$1,Calculations!$G$41:$AL$41,0))</f>
        <v>2.7024540929483306E-4</v>
      </c>
      <c r="J3" cm="1">
        <f t="array" ref="J3">INDEX(Calculations!$G$42:$AL$77,MATCH(1,($A3=Calculations!$F$42:$F$77)*("LDV"=Calculations!$A$42:$A$77)*("Freight"=Calculations!$B$42:$B$77),0),MATCH(J$1,Calculations!$G$41:$AL$41,0))</f>
        <v>2.7183186945027772E-4</v>
      </c>
      <c r="K3" cm="1">
        <f t="array" ref="K3">INDEX(Calculations!$G$42:$AL$77,MATCH(1,($A3=Calculations!$F$42:$F$77)*("LDV"=Calculations!$A$42:$A$77)*("Freight"=Calculations!$B$42:$B$77),0),MATCH(K$1,Calculations!$G$41:$AL$41,0))</f>
        <v>2.7338933660565776E-4</v>
      </c>
      <c r="L3" cm="1">
        <f t="array" ref="L3">INDEX(Calculations!$G$42:$AL$77,MATCH(1,($A3=Calculations!$F$42:$F$77)*("LDV"=Calculations!$A$42:$A$77)*("Freight"=Calculations!$B$42:$B$77),0),MATCH(L$1,Calculations!$G$41:$AL$41,0))</f>
        <v>2.7498679820183233E-4</v>
      </c>
      <c r="M3" cm="1">
        <f t="array" ref="M3">INDEX(Calculations!$G$42:$AL$77,MATCH(1,($A3=Calculations!$F$42:$F$77)*("LDV"=Calculations!$A$42:$A$77)*("Freight"=Calculations!$B$42:$B$77),0),MATCH(M$1,Calculations!$G$41:$AL$41,0))</f>
        <v>2.7657972917292218E-4</v>
      </c>
      <c r="N3" cm="1">
        <f t="array" ref="N3">INDEX(Calculations!$G$42:$AL$77,MATCH(1,($A3=Calculations!$F$42:$F$77)*("LDV"=Calculations!$A$42:$A$77)*("Freight"=Calculations!$B$42:$B$77),0),MATCH(N$1,Calculations!$G$41:$AL$41,0))</f>
        <v>2.7823382452228911E-4</v>
      </c>
      <c r="O3" cm="1">
        <f t="array" ref="O3">INDEX(Calculations!$G$42:$AL$77,MATCH(1,($A3=Calculations!$F$42:$F$77)*("LDV"=Calculations!$A$42:$A$77)*("Freight"=Calculations!$B$42:$B$77),0),MATCH(O$1,Calculations!$G$41:$AL$41,0))</f>
        <v>2.7986032320484661E-4</v>
      </c>
      <c r="P3" cm="1">
        <f t="array" ref="P3">INDEX(Calculations!$G$42:$AL$77,MATCH(1,($A3=Calculations!$F$42:$F$77)*("LDV"=Calculations!$A$42:$A$77)*("Freight"=Calculations!$B$42:$B$77),0),MATCH(P$1,Calculations!$G$41:$AL$41,0))</f>
        <v>2.8146919984402003E-4</v>
      </c>
      <c r="Q3" cm="1">
        <f t="array" ref="Q3">INDEX(Calculations!$G$42:$AL$77,MATCH(1,($A3=Calculations!$F$42:$F$77)*("LDV"=Calculations!$A$42:$A$77)*("Freight"=Calculations!$B$42:$B$77),0),MATCH(Q$1,Calculations!$G$41:$AL$41,0))</f>
        <v>2.8306463301634483E-4</v>
      </c>
      <c r="R3" cm="1">
        <f t="array" ref="R3">INDEX(Calculations!$G$42:$AL$77,MATCH(1,($A3=Calculations!$F$42:$F$77)*("LDV"=Calculations!$A$42:$A$77)*("Freight"=Calculations!$B$42:$B$77),0),MATCH(R$1,Calculations!$G$41:$AL$41,0))</f>
        <v>2.8468570423912179E-4</v>
      </c>
      <c r="S3" cm="1">
        <f t="array" ref="S3">INDEX(Calculations!$G$42:$AL$77,MATCH(1,($A3=Calculations!$F$42:$F$77)*("LDV"=Calculations!$A$42:$A$77)*("Freight"=Calculations!$B$42:$B$77),0),MATCH(S$1,Calculations!$G$41:$AL$41,0))</f>
        <v>2.8628641315199462E-4</v>
      </c>
      <c r="T3" cm="1">
        <f t="array" ref="T3">INDEX(Calculations!$G$42:$AL$77,MATCH(1,($A3=Calculations!$F$42:$F$77)*("LDV"=Calculations!$A$42:$A$77)*("Freight"=Calculations!$B$42:$B$77),0),MATCH(T$1,Calculations!$G$41:$AL$41,0))</f>
        <v>2.8790485226937743E-4</v>
      </c>
      <c r="U3" cm="1">
        <f t="array" ref="U3">INDEX(Calculations!$G$42:$AL$77,MATCH(1,($A3=Calculations!$F$42:$F$77)*("LDV"=Calculations!$A$42:$A$77)*("Freight"=Calculations!$B$42:$B$77),0),MATCH(U$1,Calculations!$G$41:$AL$41,0))</f>
        <v>2.8949664687588471E-4</v>
      </c>
      <c r="V3" cm="1">
        <f t="array" ref="V3">INDEX(Calculations!$G$42:$AL$77,MATCH(1,($A3=Calculations!$F$42:$F$77)*("LDV"=Calculations!$A$42:$A$77)*("Freight"=Calculations!$B$42:$B$77),0),MATCH(V$1,Calculations!$G$41:$AL$41,0))</f>
        <v>2.9112445699724422E-4</v>
      </c>
      <c r="W3" cm="1">
        <f t="array" ref="W3">INDEX(Calculations!$G$42:$AL$77,MATCH(1,($A3=Calculations!$F$42:$F$77)*("LDV"=Calculations!$A$42:$A$77)*("Freight"=Calculations!$B$42:$B$77),0),MATCH(W$1,Calculations!$G$41:$AL$41,0))</f>
        <v>2.9271282069044994E-4</v>
      </c>
      <c r="X3" cm="1">
        <f t="array" ref="X3">INDEX(Calculations!$G$42:$AL$77,MATCH(1,($A3=Calculations!$F$42:$F$77)*("LDV"=Calculations!$A$42:$A$77)*("Freight"=Calculations!$B$42:$B$77),0),MATCH(X$1,Calculations!$G$41:$AL$41,0))</f>
        <v>2.9434651312866946E-4</v>
      </c>
      <c r="Y3" cm="1">
        <f t="array" ref="Y3">INDEX(Calculations!$G$42:$AL$77,MATCH(1,($A3=Calculations!$F$42:$F$77)*("LDV"=Calculations!$A$42:$A$77)*("Freight"=Calculations!$B$42:$B$77),0),MATCH(Y$1,Calculations!$G$41:$AL$41,0))</f>
        <v>2.95974172858551E-4</v>
      </c>
      <c r="Z3" cm="1">
        <f t="array" ref="Z3">INDEX(Calculations!$G$42:$AL$77,MATCH(1,($A3=Calculations!$F$42:$F$77)*("LDV"=Calculations!$A$42:$A$77)*("Freight"=Calculations!$B$42:$B$77),0),MATCH(Z$1,Calculations!$G$41:$AL$41,0))</f>
        <v>2.9758622832580381E-4</v>
      </c>
      <c r="AA3" cm="1">
        <f t="array" ref="AA3">INDEX(Calculations!$G$42:$AL$77,MATCH(1,($A3=Calculations!$F$42:$F$77)*("LDV"=Calculations!$A$42:$A$77)*("Freight"=Calculations!$B$42:$B$77),0),MATCH(AA$1,Calculations!$G$41:$AL$41,0))</f>
        <v>2.9921740466578981E-4</v>
      </c>
      <c r="AB3" cm="1">
        <f t="array" ref="AB3">INDEX(Calculations!$G$42:$AL$77,MATCH(1,($A3=Calculations!$F$42:$F$77)*("LDV"=Calculations!$A$42:$A$77)*("Freight"=Calculations!$B$42:$B$77),0),MATCH(AB$1,Calculations!$G$41:$AL$41,0))</f>
        <v>3.0084517304661366E-4</v>
      </c>
      <c r="AC3" cm="1">
        <f t="array" ref="AC3">INDEX(Calculations!$G$42:$AL$77,MATCH(1,($A3=Calculations!$F$42:$F$77)*("LDV"=Calculations!$A$42:$A$77)*("Freight"=Calculations!$B$42:$B$77),0),MATCH(AC$1,Calculations!$G$41:$AL$41,0))</f>
        <v>3.0245509389149818E-4</v>
      </c>
      <c r="AD3" cm="1">
        <f t="array" ref="AD3">INDEX(Calculations!$G$42:$AL$77,MATCH(1,($A3=Calculations!$F$42:$F$77)*("LDV"=Calculations!$A$42:$A$77)*("Freight"=Calculations!$B$42:$B$77),0),MATCH(AD$1,Calculations!$G$41:$AL$41,0))</f>
        <v>3.0409055672965687E-4</v>
      </c>
      <c r="AE3" cm="1">
        <f t="array" ref="AE3">INDEX(Calculations!$G$42:$AL$77,MATCH(1,($A3=Calculations!$F$42:$F$77)*("LDV"=Calculations!$A$42:$A$77)*("Freight"=Calculations!$B$42:$B$77),0),MATCH(AE$1,Calculations!$G$41:$AL$41,0))</f>
        <v>3.0568330243006201E-4</v>
      </c>
      <c r="AF3" cm="1">
        <f t="array" ref="AF3">INDEX(Calculations!$G$42:$AL$77,MATCH(1,($A3=Calculations!$F$42:$F$77)*("LDV"=Calculations!$A$42:$A$77)*("Freight"=Calculations!$B$42:$B$77),0),MATCH(AF$1,Calculations!$G$41:$AL$41,0))</f>
        <v>3.0729193960177958E-4</v>
      </c>
      <c r="AG3" cm="1">
        <f t="array" ref="AG3">INDEX(Calculations!$G$42:$AL$77,MATCH(1,($A3=Calculations!$F$42:$F$77)*("LDV"=Calculations!$A$42:$A$77)*("Freight"=Calculations!$B$42:$B$77),0),MATCH(AG$1,Calculations!$G$41:$AL$41,0))</f>
        <v>3.0888691204276019E-4</v>
      </c>
    </row>
    <row r="4" spans="1:33">
      <c r="A4" t="s">
        <v>5</v>
      </c>
      <c r="B4" cm="1">
        <f t="array" ref="B4">INDEX(Calculations!$G$42:$AL$77,MATCH(1,($A4=Calculations!$F$42:$F$77)*("LDV"=Calculations!$A$42:$A$77)*("Freight"=Calculations!$B$42:$B$77),0),MATCH(B$1,Calculations!$G$41:$AL$41,0))</f>
        <v>3.0942106261282925E-4</v>
      </c>
      <c r="C4" cm="1">
        <f t="array" ref="C4">INDEX(Calculations!$G$42:$AL$77,MATCH(1,($A4=Calculations!$F$42:$F$77)*("LDV"=Calculations!$A$42:$A$77)*("Freight"=Calculations!$B$42:$B$77),0),MATCH(C$1,Calculations!$G$41:$AL$41,0))</f>
        <v>3.1113997716754452E-4</v>
      </c>
      <c r="D4" cm="1">
        <f t="array" ref="D4">INDEX(Calculations!$G$42:$AL$77,MATCH(1,($A4=Calculations!$F$42:$F$77)*("LDV"=Calculations!$A$42:$A$77)*("Freight"=Calculations!$B$42:$B$77),0),MATCH(D$1,Calculations!$G$41:$AL$41,0))</f>
        <v>3.1272378461063915E-4</v>
      </c>
      <c r="E4" cm="1">
        <f t="array" ref="E4">INDEX(Calculations!$G$42:$AL$77,MATCH(1,($A4=Calculations!$F$42:$F$77)*("LDV"=Calculations!$A$42:$A$77)*("Freight"=Calculations!$B$42:$B$77),0),MATCH(E$1,Calculations!$G$41:$AL$41,0))</f>
        <v>3.1469451101742474E-4</v>
      </c>
      <c r="F4" cm="1">
        <f t="array" ref="F4">INDEX(Calculations!$G$42:$AL$77,MATCH(1,($A4=Calculations!$F$42:$F$77)*("LDV"=Calculations!$A$42:$A$77)*("Freight"=Calculations!$B$42:$B$77),0),MATCH(F$1,Calculations!$G$41:$AL$41,0))</f>
        <v>3.1672850800842705E-4</v>
      </c>
      <c r="G4" cm="1">
        <f t="array" ref="G4">INDEX(Calculations!$G$42:$AL$77,MATCH(1,($A4=Calculations!$F$42:$F$77)*("LDV"=Calculations!$A$42:$A$77)*("Freight"=Calculations!$B$42:$B$77),0),MATCH(G$1,Calculations!$G$41:$AL$41,0))</f>
        <v>3.1897750212119647E-4</v>
      </c>
      <c r="H4" cm="1">
        <f t="array" ref="H4">INDEX(Calculations!$G$42:$AL$77,MATCH(1,($A4=Calculations!$F$42:$F$77)*("LDV"=Calculations!$A$42:$A$77)*("Freight"=Calculations!$B$42:$B$77),0),MATCH(H$1,Calculations!$G$41:$AL$41,0))</f>
        <v>3.212994961572991E-4</v>
      </c>
      <c r="I4" cm="1">
        <f t="array" ref="I4">INDEX(Calculations!$G$42:$AL$77,MATCH(1,($A4=Calculations!$F$42:$F$77)*("LDV"=Calculations!$A$42:$A$77)*("Freight"=Calculations!$B$42:$B$77),0),MATCH(I$1,Calculations!$G$41:$AL$41,0))</f>
        <v>3.2348224125493437E-4</v>
      </c>
      <c r="J4" cm="1">
        <f t="array" ref="J4">INDEX(Calculations!$G$42:$AL$77,MATCH(1,($A4=Calculations!$F$42:$F$77)*("LDV"=Calculations!$A$42:$A$77)*("Freight"=Calculations!$B$42:$B$77),0),MATCH(J$1,Calculations!$G$41:$AL$41,0))</f>
        <v>3.2606313060039088E-4</v>
      </c>
      <c r="K4" cm="1">
        <f t="array" ref="K4">INDEX(Calculations!$G$42:$AL$77,MATCH(1,($A4=Calculations!$F$42:$F$77)*("LDV"=Calculations!$A$42:$A$77)*("Freight"=Calculations!$B$42:$B$77),0),MATCH(K$1,Calculations!$G$41:$AL$41,0))</f>
        <v>3.286382083268431E-4</v>
      </c>
      <c r="L4" cm="1">
        <f t="array" ref="L4">INDEX(Calculations!$G$42:$AL$77,MATCH(1,($A4=Calculations!$F$42:$F$77)*("LDV"=Calculations!$A$42:$A$77)*("Freight"=Calculations!$B$42:$B$77),0),MATCH(L$1,Calculations!$G$41:$AL$41,0))</f>
        <v>3.3122375962596235E-4</v>
      </c>
      <c r="M4" cm="1">
        <f t="array" ref="M4">INDEX(Calculations!$G$42:$AL$77,MATCH(1,($A4=Calculations!$F$42:$F$77)*("LDV"=Calculations!$A$42:$A$77)*("Freight"=Calculations!$B$42:$B$77),0),MATCH(M$1,Calculations!$G$41:$AL$41,0))</f>
        <v>3.3367350893463433E-4</v>
      </c>
      <c r="N4" cm="1">
        <f t="array" ref="N4">INDEX(Calculations!$G$42:$AL$77,MATCH(1,($A4=Calculations!$F$42:$F$77)*("LDV"=Calculations!$A$42:$A$77)*("Freight"=Calculations!$B$42:$B$77),0),MATCH(N$1,Calculations!$G$41:$AL$41,0))</f>
        <v>3.3565034647325081E-4</v>
      </c>
      <c r="O4" cm="1">
        <f t="array" ref="O4">INDEX(Calculations!$G$42:$AL$77,MATCH(1,($A4=Calculations!$F$42:$F$77)*("LDV"=Calculations!$A$42:$A$77)*("Freight"=Calculations!$B$42:$B$77),0),MATCH(O$1,Calculations!$G$41:$AL$41,0))</f>
        <v>3.3753505660174041E-4</v>
      </c>
      <c r="P4" cm="1">
        <f t="array" ref="P4">INDEX(Calculations!$G$42:$AL$77,MATCH(1,($A4=Calculations!$F$42:$F$77)*("LDV"=Calculations!$A$42:$A$77)*("Freight"=Calculations!$B$42:$B$77),0),MATCH(P$1,Calculations!$G$41:$AL$41,0))</f>
        <v>3.3938883955507985E-4</v>
      </c>
      <c r="Q4" cm="1">
        <f t="array" ref="Q4">INDEX(Calculations!$G$42:$AL$77,MATCH(1,($A4=Calculations!$F$42:$F$77)*("LDV"=Calculations!$A$42:$A$77)*("Freight"=Calculations!$B$42:$B$77),0),MATCH(Q$1,Calculations!$G$41:$AL$41,0))</f>
        <v>3.4126734161174749E-4</v>
      </c>
      <c r="R4" cm="1">
        <f t="array" ref="R4">INDEX(Calculations!$G$42:$AL$77,MATCH(1,($A4=Calculations!$F$42:$F$77)*("LDV"=Calculations!$A$42:$A$77)*("Freight"=Calculations!$B$42:$B$77),0),MATCH(R$1,Calculations!$G$41:$AL$41,0))</f>
        <v>3.4315172445234179E-4</v>
      </c>
      <c r="S4" cm="1">
        <f t="array" ref="S4">INDEX(Calculations!$G$42:$AL$77,MATCH(1,($A4=Calculations!$F$42:$F$77)*("LDV"=Calculations!$A$42:$A$77)*("Freight"=Calculations!$B$42:$B$77),0),MATCH(S$1,Calculations!$G$41:$AL$41,0))</f>
        <v>3.4501727523925801E-4</v>
      </c>
      <c r="T4" cm="1">
        <f t="array" ref="T4">INDEX(Calculations!$G$42:$AL$77,MATCH(1,($A4=Calculations!$F$42:$F$77)*("LDV"=Calculations!$A$42:$A$77)*("Freight"=Calculations!$B$42:$B$77),0),MATCH(T$1,Calculations!$G$41:$AL$41,0))</f>
        <v>3.4689420009301598E-4</v>
      </c>
      <c r="U4" cm="1">
        <f t="array" ref="U4">INDEX(Calculations!$G$42:$AL$77,MATCH(1,($A4=Calculations!$F$42:$F$77)*("LDV"=Calculations!$A$42:$A$77)*("Freight"=Calculations!$B$42:$B$77),0),MATCH(U$1,Calculations!$G$41:$AL$41,0))</f>
        <v>3.4876305367616224E-4</v>
      </c>
      <c r="V4" cm="1">
        <f t="array" ref="V4">INDEX(Calculations!$G$42:$AL$77,MATCH(1,($A4=Calculations!$F$42:$F$77)*("LDV"=Calculations!$A$42:$A$77)*("Freight"=Calculations!$B$42:$B$77),0),MATCH(V$1,Calculations!$G$41:$AL$41,0))</f>
        <v>3.5064929650758348E-4</v>
      </c>
      <c r="W4" cm="1">
        <f t="array" ref="W4">INDEX(Calculations!$G$42:$AL$77,MATCH(1,($A4=Calculations!$F$42:$F$77)*("LDV"=Calculations!$A$42:$A$77)*("Freight"=Calculations!$B$42:$B$77),0),MATCH(W$1,Calculations!$G$41:$AL$41,0))</f>
        <v>3.5251280331134282E-4</v>
      </c>
      <c r="X4" cm="1">
        <f t="array" ref="X4">INDEX(Calculations!$G$42:$AL$77,MATCH(1,($A4=Calculations!$F$42:$F$77)*("LDV"=Calculations!$A$42:$A$77)*("Freight"=Calculations!$B$42:$B$77),0),MATCH(X$1,Calculations!$G$41:$AL$41,0))</f>
        <v>3.5439796516861452E-4</v>
      </c>
      <c r="Y4" cm="1">
        <f t="array" ref="Y4">INDEX(Calculations!$G$42:$AL$77,MATCH(1,($A4=Calculations!$F$42:$F$77)*("LDV"=Calculations!$A$42:$A$77)*("Freight"=Calculations!$B$42:$B$77),0),MATCH(Y$1,Calculations!$G$41:$AL$41,0))</f>
        <v>3.5629392460093378E-4</v>
      </c>
      <c r="Z4" cm="1">
        <f t="array" ref="Z4">INDEX(Calculations!$G$42:$AL$77,MATCH(1,($A4=Calculations!$F$42:$F$77)*("LDV"=Calculations!$A$42:$A$77)*("Freight"=Calculations!$B$42:$B$77),0),MATCH(Z$1,Calculations!$G$41:$AL$41,0))</f>
        <v>3.5814059117099471E-4</v>
      </c>
      <c r="AA4" cm="1">
        <f t="array" ref="AA4">INDEX(Calculations!$G$42:$AL$77,MATCH(1,($A4=Calculations!$F$42:$F$77)*("LDV"=Calculations!$A$42:$A$77)*("Freight"=Calculations!$B$42:$B$77),0),MATCH(AA$1,Calculations!$G$41:$AL$41,0))</f>
        <v>3.5999413272175187E-4</v>
      </c>
      <c r="AB4" cm="1">
        <f t="array" ref="AB4">INDEX(Calculations!$G$42:$AL$77,MATCH(1,($A4=Calculations!$F$42:$F$77)*("LDV"=Calculations!$A$42:$A$77)*("Freight"=Calculations!$B$42:$B$77),0),MATCH(AB$1,Calculations!$G$41:$AL$41,0))</f>
        <v>3.6183349128313981E-4</v>
      </c>
      <c r="AC4" cm="1">
        <f t="array" ref="AC4">INDEX(Calculations!$G$42:$AL$77,MATCH(1,($A4=Calculations!$F$42:$F$77)*("LDV"=Calculations!$A$42:$A$77)*("Freight"=Calculations!$B$42:$B$77),0),MATCH(AC$1,Calculations!$G$41:$AL$41,0))</f>
        <v>3.6364048595181572E-4</v>
      </c>
      <c r="AD4" cm="1">
        <f t="array" ref="AD4">INDEX(Calculations!$G$42:$AL$77,MATCH(1,($A4=Calculations!$F$42:$F$77)*("LDV"=Calculations!$A$42:$A$77)*("Freight"=Calculations!$B$42:$B$77),0),MATCH(AD$1,Calculations!$G$41:$AL$41,0))</f>
        <v>3.6546345991484011E-4</v>
      </c>
      <c r="AE4" cm="1">
        <f t="array" ref="AE4">INDEX(Calculations!$G$42:$AL$77,MATCH(1,($A4=Calculations!$F$42:$F$77)*("LDV"=Calculations!$A$42:$A$77)*("Freight"=Calculations!$B$42:$B$77),0),MATCH(AE$1,Calculations!$G$41:$AL$41,0))</f>
        <v>3.6732142333084064E-4</v>
      </c>
      <c r="AF4" cm="1">
        <f t="array" ref="AF4">INDEX(Calculations!$G$42:$AL$77,MATCH(1,($A4=Calculations!$F$42:$F$77)*("LDV"=Calculations!$A$42:$A$77)*("Freight"=Calculations!$B$42:$B$77),0),MATCH(AF$1,Calculations!$G$41:$AL$41,0))</f>
        <v>3.6907918027030749E-4</v>
      </c>
      <c r="AG4" cm="1">
        <f t="array" ref="AG4">INDEX(Calculations!$G$42:$AL$77,MATCH(1,($A4=Calculations!$F$42:$F$77)*("LDV"=Calculations!$A$42:$A$77)*("Freight"=Calculations!$B$42:$B$77),0),MATCH(AG$1,Calculations!$G$41:$AL$41,0))</f>
        <v>3.7094524084603655E-4</v>
      </c>
    </row>
    <row r="5" spans="1:33">
      <c r="A5" t="s">
        <v>6</v>
      </c>
      <c r="B5" cm="1">
        <f t="array" ref="B5">INDEX(Calculations!$G$42:$AL$77,MATCH(1,($A5=Calculations!$F$42:$F$77)*("LDV"=Calculations!$A$42:$A$77)*("Freight"=Calculations!$B$42:$B$77),0),MATCH(B$1,Calculations!$G$41:$AL$41,0))</f>
        <v>2.9754683098527933E-4</v>
      </c>
      <c r="C5" cm="1">
        <f t="array" ref="C5">INDEX(Calculations!$G$42:$AL$77,MATCH(1,($A5=Calculations!$F$42:$F$77)*("LDV"=Calculations!$A$42:$A$77)*("Freight"=Calculations!$B$42:$B$77),0),MATCH(C$1,Calculations!$G$41:$AL$41,0))</f>
        <v>2.9893050785524287E-4</v>
      </c>
      <c r="D5" cm="1">
        <f t="array" ref="D5">INDEX(Calculations!$G$42:$AL$77,MATCH(1,($A5=Calculations!$F$42:$F$77)*("LDV"=Calculations!$A$42:$A$77)*("Freight"=Calculations!$B$42:$B$77),0),MATCH(D$1,Calculations!$G$41:$AL$41,0))</f>
        <v>3.004957724900297E-4</v>
      </c>
      <c r="E5" cm="1">
        <f t="array" ref="E5">INDEX(Calculations!$G$42:$AL$77,MATCH(1,($A5=Calculations!$F$42:$F$77)*("LDV"=Calculations!$A$42:$A$77)*("Freight"=Calculations!$B$42:$B$77),0),MATCH(E$1,Calculations!$G$41:$AL$41,0))</f>
        <v>3.0323759211672976E-4</v>
      </c>
      <c r="F5" cm="1">
        <f t="array" ref="F5">INDEX(Calculations!$G$42:$AL$77,MATCH(1,($A5=Calculations!$F$42:$F$77)*("LDV"=Calculations!$A$42:$A$77)*("Freight"=Calculations!$B$42:$B$77),0),MATCH(F$1,Calculations!$G$41:$AL$41,0))</f>
        <v>3.0550326169409206E-4</v>
      </c>
      <c r="G5" cm="1">
        <f t="array" ref="G5">INDEX(Calculations!$G$42:$AL$77,MATCH(1,($A5=Calculations!$F$42:$F$77)*("LDV"=Calculations!$A$42:$A$77)*("Freight"=Calculations!$B$42:$B$77),0),MATCH(G$1,Calculations!$G$41:$AL$41,0))</f>
        <v>3.0801484936627464E-4</v>
      </c>
      <c r="H5" cm="1">
        <f t="array" ref="H5">INDEX(Calculations!$G$42:$AL$77,MATCH(1,($A5=Calculations!$F$42:$F$77)*("LDV"=Calculations!$A$42:$A$77)*("Freight"=Calculations!$B$42:$B$77),0),MATCH(H$1,Calculations!$G$41:$AL$41,0))</f>
        <v>3.1066639493832382E-4</v>
      </c>
      <c r="I5" cm="1">
        <f t="array" ref="I5">INDEX(Calculations!$G$42:$AL$77,MATCH(1,($A5=Calculations!$F$42:$F$77)*("LDV"=Calculations!$A$42:$A$77)*("Freight"=Calculations!$B$42:$B$77),0),MATCH(I$1,Calculations!$G$41:$AL$41,0))</f>
        <v>3.1295875793134416E-4</v>
      </c>
      <c r="J5" cm="1">
        <f t="array" ref="J5">INDEX(Calculations!$G$42:$AL$77,MATCH(1,($A5=Calculations!$F$42:$F$77)*("LDV"=Calculations!$A$42:$A$77)*("Freight"=Calculations!$B$42:$B$77),0),MATCH(J$1,Calculations!$G$41:$AL$41,0))</f>
        <v>3.1565907849238895E-4</v>
      </c>
      <c r="K5" cm="1">
        <f t="array" ref="K5">INDEX(Calculations!$G$42:$AL$77,MATCH(1,($A5=Calculations!$F$42:$F$77)*("LDV"=Calculations!$A$42:$A$77)*("Freight"=Calculations!$B$42:$B$77),0),MATCH(K$1,Calculations!$G$41:$AL$41,0))</f>
        <v>3.1832964265119578E-4</v>
      </c>
      <c r="L5" cm="1">
        <f t="array" ref="L5">INDEX(Calculations!$G$42:$AL$77,MATCH(1,($A5=Calculations!$F$42:$F$77)*("LDV"=Calculations!$A$42:$A$77)*("Freight"=Calculations!$B$42:$B$77),0),MATCH(L$1,Calculations!$G$41:$AL$41,0))</f>
        <v>3.2099923709454038E-4</v>
      </c>
      <c r="M5" cm="1">
        <f t="array" ref="M5">INDEX(Calculations!$G$42:$AL$77,MATCH(1,($A5=Calculations!$F$42:$F$77)*("LDV"=Calculations!$A$42:$A$77)*("Freight"=Calculations!$B$42:$B$77),0),MATCH(M$1,Calculations!$G$41:$AL$41,0))</f>
        <v>3.2370141662275368E-4</v>
      </c>
      <c r="N5" cm="1">
        <f t="array" ref="N5">INDEX(Calculations!$G$42:$AL$77,MATCH(1,($A5=Calculations!$F$42:$F$77)*("LDV"=Calculations!$A$42:$A$77)*("Freight"=Calculations!$B$42:$B$77),0),MATCH(N$1,Calculations!$G$41:$AL$41,0))</f>
        <v>3.2615213389512639E-4</v>
      </c>
      <c r="O5" cm="1">
        <f t="array" ref="O5">INDEX(Calculations!$G$42:$AL$77,MATCH(1,($A5=Calculations!$F$42:$F$77)*("LDV"=Calculations!$A$42:$A$77)*("Freight"=Calculations!$B$42:$B$77),0),MATCH(O$1,Calculations!$G$41:$AL$41,0))</f>
        <v>3.2851503548141179E-4</v>
      </c>
      <c r="P5" cm="1">
        <f t="array" ref="P5">INDEX(Calculations!$G$42:$AL$77,MATCH(1,($A5=Calculations!$F$42:$F$77)*("LDV"=Calculations!$A$42:$A$77)*("Freight"=Calculations!$B$42:$B$77),0),MATCH(P$1,Calculations!$G$41:$AL$41,0))</f>
        <v>3.3064149265033037E-4</v>
      </c>
      <c r="Q5" cm="1">
        <f t="array" ref="Q5">INDEX(Calculations!$G$42:$AL$77,MATCH(1,($A5=Calculations!$F$42:$F$77)*("LDV"=Calculations!$A$42:$A$77)*("Freight"=Calculations!$B$42:$B$77),0),MATCH(Q$1,Calculations!$G$41:$AL$41,0))</f>
        <v>3.3297959394771578E-4</v>
      </c>
      <c r="R5" cm="1">
        <f t="array" ref="R5">INDEX(Calculations!$G$42:$AL$77,MATCH(1,($A5=Calculations!$F$42:$F$77)*("LDV"=Calculations!$A$42:$A$77)*("Freight"=Calculations!$B$42:$B$77),0),MATCH(R$1,Calculations!$G$41:$AL$41,0))</f>
        <v>3.3529491366628866E-4</v>
      </c>
      <c r="S5" cm="1">
        <f t="array" ref="S5">INDEX(Calculations!$G$42:$AL$77,MATCH(1,($A5=Calculations!$F$42:$F$77)*("LDV"=Calculations!$A$42:$A$77)*("Freight"=Calculations!$B$42:$B$77),0),MATCH(S$1,Calculations!$G$41:$AL$41,0))</f>
        <v>3.3762884410060221E-4</v>
      </c>
      <c r="T5" cm="1">
        <f t="array" ref="T5">INDEX(Calculations!$G$42:$AL$77,MATCH(1,($A5=Calculations!$F$42:$F$77)*("LDV"=Calculations!$A$42:$A$77)*("Freight"=Calculations!$B$42:$B$77),0),MATCH(T$1,Calculations!$G$41:$AL$41,0))</f>
        <v>3.3997164697689328E-4</v>
      </c>
      <c r="U5" cm="1">
        <f t="array" ref="U5">INDEX(Calculations!$G$42:$AL$77,MATCH(1,($A5=Calculations!$F$42:$F$77)*("LDV"=Calculations!$A$42:$A$77)*("Freight"=Calculations!$B$42:$B$77),0),MATCH(U$1,Calculations!$G$41:$AL$41,0))</f>
        <v>3.4231043696290279E-4</v>
      </c>
      <c r="V5" cm="1">
        <f t="array" ref="V5">INDEX(Calculations!$G$42:$AL$77,MATCH(1,($A5=Calculations!$F$42:$F$77)*("LDV"=Calculations!$A$42:$A$77)*("Freight"=Calculations!$B$42:$B$77),0),MATCH(V$1,Calculations!$G$41:$AL$41,0))</f>
        <v>3.4466011390353395E-4</v>
      </c>
      <c r="W5" cm="1">
        <f t="array" ref="W5">INDEX(Calculations!$G$42:$AL$77,MATCH(1,($A5=Calculations!$F$42:$F$77)*("LDV"=Calculations!$A$42:$A$77)*("Freight"=Calculations!$B$42:$B$77),0),MATCH(W$1,Calculations!$G$41:$AL$41,0))</f>
        <v>3.4700429538866734E-4</v>
      </c>
      <c r="X5" cm="1">
        <f t="array" ref="X5">INDEX(Calculations!$G$42:$AL$77,MATCH(1,($A5=Calculations!$F$42:$F$77)*("LDV"=Calculations!$A$42:$A$77)*("Freight"=Calculations!$B$42:$B$77),0),MATCH(X$1,Calculations!$G$41:$AL$41,0))</f>
        <v>3.4936682354843386E-4</v>
      </c>
      <c r="Y5" cm="1">
        <f t="array" ref="Y5">INDEX(Calculations!$G$42:$AL$77,MATCH(1,($A5=Calculations!$F$42:$F$77)*("LDV"=Calculations!$A$42:$A$77)*("Freight"=Calculations!$B$42:$B$77),0),MATCH(Y$1,Calculations!$G$41:$AL$41,0))</f>
        <v>3.5168675035310526E-4</v>
      </c>
      <c r="Z5" cm="1">
        <f t="array" ref="Z5">INDEX(Calculations!$G$42:$AL$77,MATCH(1,($A5=Calculations!$F$42:$F$77)*("LDV"=Calculations!$A$42:$A$77)*("Freight"=Calculations!$B$42:$B$77),0),MATCH(Z$1,Calculations!$G$41:$AL$41,0))</f>
        <v>3.5400519851792536E-4</v>
      </c>
      <c r="AA5" cm="1">
        <f t="array" ref="AA5">INDEX(Calculations!$G$42:$AL$77,MATCH(1,($A5=Calculations!$F$42:$F$77)*("LDV"=Calculations!$A$42:$A$77)*("Freight"=Calculations!$B$42:$B$77),0),MATCH(AA$1,Calculations!$G$41:$AL$41,0))</f>
        <v>3.5630527029322108E-4</v>
      </c>
      <c r="AB5" cm="1">
        <f t="array" ref="AB5">INDEX(Calculations!$G$42:$AL$77,MATCH(1,($A5=Calculations!$F$42:$F$77)*("LDV"=Calculations!$A$42:$A$77)*("Freight"=Calculations!$B$42:$B$77),0),MATCH(AB$1,Calculations!$G$41:$AL$41,0))</f>
        <v>3.5859996719663211E-4</v>
      </c>
      <c r="AC5" cm="1">
        <f t="array" ref="AC5">INDEX(Calculations!$G$42:$AL$77,MATCH(1,($A5=Calculations!$F$42:$F$77)*("LDV"=Calculations!$A$42:$A$77)*("Freight"=Calculations!$B$42:$B$77),0),MATCH(AC$1,Calculations!$G$41:$AL$41,0))</f>
        <v>3.6084089421347743E-4</v>
      </c>
      <c r="AD5" cm="1">
        <f t="array" ref="AD5">INDEX(Calculations!$G$42:$AL$77,MATCH(1,($A5=Calculations!$F$42:$F$77)*("LDV"=Calculations!$A$42:$A$77)*("Freight"=Calculations!$B$42:$B$77),0),MATCH(AD$1,Calculations!$G$41:$AL$41,0))</f>
        <v>3.6313038808992101E-4</v>
      </c>
      <c r="AE5" cm="1">
        <f t="array" ref="AE5">INDEX(Calculations!$G$42:$AL$77,MATCH(1,($A5=Calculations!$F$42:$F$77)*("LDV"=Calculations!$A$42:$A$77)*("Freight"=Calculations!$B$42:$B$77),0),MATCH(AE$1,Calculations!$G$41:$AL$41,0))</f>
        <v>3.6541366225410326E-4</v>
      </c>
      <c r="AF5" cm="1">
        <f t="array" ref="AF5">INDEX(Calculations!$G$42:$AL$77,MATCH(1,($A5=Calculations!$F$42:$F$77)*("LDV"=Calculations!$A$42:$A$77)*("Freight"=Calculations!$B$42:$B$77),0),MATCH(AF$1,Calculations!$G$41:$AL$41,0))</f>
        <v>3.6766716244659509E-4</v>
      </c>
      <c r="AG5" cm="1">
        <f t="array" ref="AG5">INDEX(Calculations!$G$42:$AL$77,MATCH(1,($A5=Calculations!$F$42:$F$77)*("LDV"=Calculations!$A$42:$A$77)*("Freight"=Calculations!$B$42:$B$77),0),MATCH(AG$1,Calculations!$G$41:$AL$41,0))</f>
        <v>3.7000612040365794E-4</v>
      </c>
    </row>
    <row r="6" spans="1:33">
      <c r="A6" t="s">
        <v>7</v>
      </c>
      <c r="B6" cm="1">
        <f t="array" ref="B6">INDEX(Calculations!$G$42:$AL$77,MATCH(1,($A6=Calculations!$F$42:$F$77)*("LDV"=Calculations!$A$42:$A$77)*("Freight"=Calculations!$B$42:$B$77),0),MATCH(B$1,Calculations!$G$41:$AL$41,0))</f>
        <v>4.9075838968382459E-4</v>
      </c>
      <c r="C6" cm="1">
        <f t="array" ref="C6">INDEX(Calculations!$G$42:$AL$77,MATCH(1,($A6=Calculations!$F$42:$F$77)*("LDV"=Calculations!$A$42:$A$77)*("Freight"=Calculations!$B$42:$B$77),0),MATCH(C$1,Calculations!$G$41:$AL$41,0))</f>
        <v>4.9173078750617096E-4</v>
      </c>
      <c r="D6" cm="1">
        <f t="array" ref="D6">INDEX(Calculations!$G$42:$AL$77,MATCH(1,($A6=Calculations!$F$42:$F$77)*("LDV"=Calculations!$A$42:$A$77)*("Freight"=Calculations!$B$42:$B$77),0),MATCH(D$1,Calculations!$G$41:$AL$41,0))</f>
        <v>4.9273843714214686E-4</v>
      </c>
      <c r="E6" cm="1">
        <f t="array" ref="E6">INDEX(Calculations!$G$42:$AL$77,MATCH(1,($A6=Calculations!$F$42:$F$77)*("LDV"=Calculations!$A$42:$A$77)*("Freight"=Calculations!$B$42:$B$77),0),MATCH(E$1,Calculations!$G$41:$AL$41,0))</f>
        <v>4.9366141165538518E-4</v>
      </c>
      <c r="F6" cm="1">
        <f t="array" ref="F6">INDEX(Calculations!$G$42:$AL$77,MATCH(1,($A6=Calculations!$F$42:$F$77)*("LDV"=Calculations!$A$42:$A$77)*("Freight"=Calculations!$B$42:$B$77),0),MATCH(F$1,Calculations!$G$41:$AL$41,0))</f>
        <v>4.9459536606998109E-4</v>
      </c>
      <c r="G6" cm="1">
        <f t="array" ref="G6">INDEX(Calculations!$G$42:$AL$77,MATCH(1,($A6=Calculations!$F$42:$F$77)*("LDV"=Calculations!$A$42:$A$77)*("Freight"=Calculations!$B$42:$B$77),0),MATCH(G$1,Calculations!$G$41:$AL$41,0))</f>
        <v>4.9552627556186514E-4</v>
      </c>
      <c r="H6" cm="1">
        <f t="array" ref="H6">INDEX(Calculations!$G$42:$AL$77,MATCH(1,($A6=Calculations!$F$42:$F$77)*("LDV"=Calculations!$A$42:$A$77)*("Freight"=Calculations!$B$42:$B$77),0),MATCH(H$1,Calculations!$G$41:$AL$41,0))</f>
        <v>4.9645618678053965E-4</v>
      </c>
      <c r="I6" cm="1">
        <f t="array" ref="I6">INDEX(Calculations!$G$42:$AL$77,MATCH(1,($A6=Calculations!$F$42:$F$77)*("LDV"=Calculations!$A$42:$A$77)*("Freight"=Calculations!$B$42:$B$77),0),MATCH(I$1,Calculations!$G$41:$AL$41,0))</f>
        <v>4.9738839900927785E-4</v>
      </c>
      <c r="J6" cm="1">
        <f t="array" ref="J6">INDEX(Calculations!$G$42:$AL$77,MATCH(1,($A6=Calculations!$F$42:$F$77)*("LDV"=Calculations!$A$42:$A$77)*("Freight"=Calculations!$B$42:$B$77),0),MATCH(J$1,Calculations!$G$41:$AL$41,0))</f>
        <v>4.9830701632201126E-4</v>
      </c>
      <c r="K6" cm="1">
        <f t="array" ref="K6">INDEX(Calculations!$G$42:$AL$77,MATCH(1,($A6=Calculations!$F$42:$F$77)*("LDV"=Calculations!$A$42:$A$77)*("Freight"=Calculations!$B$42:$B$77),0),MATCH(K$1,Calculations!$G$41:$AL$41,0))</f>
        <v>4.9922207537536243E-4</v>
      </c>
      <c r="L6" cm="1">
        <f t="array" ref="L6">INDEX(Calculations!$G$42:$AL$77,MATCH(1,($A6=Calculations!$F$42:$F$77)*("LDV"=Calculations!$A$42:$A$77)*("Freight"=Calculations!$B$42:$B$77),0),MATCH(L$1,Calculations!$G$41:$AL$41,0))</f>
        <v>5.0012683422958064E-4</v>
      </c>
      <c r="M6" cm="1">
        <f t="array" ref="M6">INDEX(Calculations!$G$42:$AL$77,MATCH(1,($A6=Calculations!$F$42:$F$77)*("LDV"=Calculations!$A$42:$A$77)*("Freight"=Calculations!$B$42:$B$77),0),MATCH(M$1,Calculations!$G$41:$AL$41,0))</f>
        <v>5.0102533577443527E-4</v>
      </c>
      <c r="N6" cm="1">
        <f t="array" ref="N6">INDEX(Calculations!$G$42:$AL$77,MATCH(1,($A6=Calculations!$F$42:$F$77)*("LDV"=Calculations!$A$42:$A$77)*("Freight"=Calculations!$B$42:$B$77),0),MATCH(N$1,Calculations!$G$41:$AL$41,0))</f>
        <v>5.0210304739338094E-4</v>
      </c>
      <c r="O6" cm="1">
        <f t="array" ref="O6">INDEX(Calculations!$G$42:$AL$77,MATCH(1,($A6=Calculations!$F$42:$F$77)*("LDV"=Calculations!$A$42:$A$77)*("Freight"=Calculations!$B$42:$B$77),0),MATCH(O$1,Calculations!$G$41:$AL$41,0))</f>
        <v>5.0326667943852979E-4</v>
      </c>
      <c r="P6" cm="1">
        <f t="array" ref="P6">INDEX(Calculations!$G$42:$AL$77,MATCH(1,($A6=Calculations!$F$42:$F$77)*("LDV"=Calculations!$A$42:$A$77)*("Freight"=Calculations!$B$42:$B$77),0),MATCH(P$1,Calculations!$G$41:$AL$41,0))</f>
        <v>5.0450433014630138E-4</v>
      </c>
      <c r="Q6" cm="1">
        <f t="array" ref="Q6">INDEX(Calculations!$G$42:$AL$77,MATCH(1,($A6=Calculations!$F$42:$F$77)*("LDV"=Calculations!$A$42:$A$77)*("Freight"=Calculations!$B$42:$B$77),0),MATCH(Q$1,Calculations!$G$41:$AL$41,0))</f>
        <v>5.0582816076502894E-4</v>
      </c>
      <c r="R6" cm="1">
        <f t="array" ref="R6">INDEX(Calculations!$G$42:$AL$77,MATCH(1,($A6=Calculations!$F$42:$F$77)*("LDV"=Calculations!$A$42:$A$77)*("Freight"=Calculations!$B$42:$B$77),0),MATCH(R$1,Calculations!$G$41:$AL$41,0))</f>
        <v>5.0723064443609846E-4</v>
      </c>
      <c r="S6" cm="1">
        <f t="array" ref="S6">INDEX(Calculations!$G$42:$AL$77,MATCH(1,($A6=Calculations!$F$42:$F$77)*("LDV"=Calculations!$A$42:$A$77)*("Freight"=Calculations!$B$42:$B$77),0),MATCH(S$1,Calculations!$G$41:$AL$41,0))</f>
        <v>5.0872022016667498E-4</v>
      </c>
      <c r="T6" cm="1">
        <f t="array" ref="T6">INDEX(Calculations!$G$42:$AL$77,MATCH(1,($A6=Calculations!$F$42:$F$77)*("LDV"=Calculations!$A$42:$A$77)*("Freight"=Calculations!$B$42:$B$77),0),MATCH(T$1,Calculations!$G$41:$AL$41,0))</f>
        <v>5.1028350429048854E-4</v>
      </c>
      <c r="U6" cm="1">
        <f t="array" ref="U6">INDEX(Calculations!$G$42:$AL$77,MATCH(1,($A6=Calculations!$F$42:$F$77)*("LDV"=Calculations!$A$42:$A$77)*("Freight"=Calculations!$B$42:$B$77),0),MATCH(U$1,Calculations!$G$41:$AL$41,0))</f>
        <v>5.1193111127296098E-4</v>
      </c>
      <c r="V6" cm="1">
        <f t="array" ref="V6">INDEX(Calculations!$G$42:$AL$77,MATCH(1,($A6=Calculations!$F$42:$F$77)*("LDV"=Calculations!$A$42:$A$77)*("Freight"=Calculations!$B$42:$B$77),0),MATCH(V$1,Calculations!$G$41:$AL$41,0))</f>
        <v>5.1365304053668456E-4</v>
      </c>
      <c r="W6" cm="1">
        <f t="array" ref="W6">INDEX(Calculations!$G$42:$AL$77,MATCH(1,($A6=Calculations!$F$42:$F$77)*("LDV"=Calculations!$A$42:$A$77)*("Freight"=Calculations!$B$42:$B$77),0),MATCH(W$1,Calculations!$G$41:$AL$41,0))</f>
        <v>5.1545761295722641E-4</v>
      </c>
      <c r="X6" cm="1">
        <f t="array" ref="X6">INDEX(Calculations!$G$42:$AL$77,MATCH(1,($A6=Calculations!$F$42:$F$77)*("LDV"=Calculations!$A$42:$A$77)*("Freight"=Calculations!$B$42:$B$77),0),MATCH(X$1,Calculations!$G$41:$AL$41,0))</f>
        <v>5.1716008671079936E-4</v>
      </c>
      <c r="Y6" cm="1">
        <f t="array" ref="Y6">INDEX(Calculations!$G$42:$AL$77,MATCH(1,($A6=Calculations!$F$42:$F$77)*("LDV"=Calculations!$A$42:$A$77)*("Freight"=Calculations!$B$42:$B$77),0),MATCH(Y$1,Calculations!$G$41:$AL$41,0))</f>
        <v>5.1885755547075637E-4</v>
      </c>
      <c r="Z6" cm="1">
        <f t="array" ref="Z6">INDEX(Calculations!$G$42:$AL$77,MATCH(1,($A6=Calculations!$F$42:$F$77)*("LDV"=Calculations!$A$42:$A$77)*("Freight"=Calculations!$B$42:$B$77),0),MATCH(Z$1,Calculations!$G$41:$AL$41,0))</f>
        <v>5.205443868540752E-4</v>
      </c>
      <c r="AA6" cm="1">
        <f t="array" ref="AA6">INDEX(Calculations!$G$42:$AL$77,MATCH(1,($A6=Calculations!$F$42:$F$77)*("LDV"=Calculations!$A$42:$A$77)*("Freight"=Calculations!$B$42:$B$77),0),MATCH(AA$1,Calculations!$G$41:$AL$41,0))</f>
        <v>5.2222203760371325E-4</v>
      </c>
      <c r="AB6" cm="1">
        <f t="array" ref="AB6">INDEX(Calculations!$G$42:$AL$77,MATCH(1,($A6=Calculations!$F$42:$F$77)*("LDV"=Calculations!$A$42:$A$77)*("Freight"=Calculations!$B$42:$B$77),0),MATCH(AB$1,Calculations!$G$41:$AL$41,0))</f>
        <v>5.2388656707862472E-4</v>
      </c>
      <c r="AC6" cm="1">
        <f t="array" ref="AC6">INDEX(Calculations!$G$42:$AL$77,MATCH(1,($A6=Calculations!$F$42:$F$77)*("LDV"=Calculations!$A$42:$A$77)*("Freight"=Calculations!$B$42:$B$77),0),MATCH(AC$1,Calculations!$G$41:$AL$41,0))</f>
        <v>5.2554891267410689E-4</v>
      </c>
      <c r="AD6" cm="1">
        <f t="array" ref="AD6">INDEX(Calculations!$G$42:$AL$77,MATCH(1,($A6=Calculations!$F$42:$F$77)*("LDV"=Calculations!$A$42:$A$77)*("Freight"=Calculations!$B$42:$B$77),0),MATCH(AD$1,Calculations!$G$41:$AL$41,0))</f>
        <v>5.2718838477404297E-4</v>
      </c>
      <c r="AE6" cm="1">
        <f t="array" ref="AE6">INDEX(Calculations!$G$42:$AL$77,MATCH(1,($A6=Calculations!$F$42:$F$77)*("LDV"=Calculations!$A$42:$A$77)*("Freight"=Calculations!$B$42:$B$77),0),MATCH(AE$1,Calculations!$G$41:$AL$41,0))</f>
        <v>5.2882648014874231E-4</v>
      </c>
      <c r="AF6" cm="1">
        <f t="array" ref="AF6">INDEX(Calculations!$G$42:$AL$77,MATCH(1,($A6=Calculations!$F$42:$F$77)*("LDV"=Calculations!$A$42:$A$77)*("Freight"=Calculations!$B$42:$B$77),0),MATCH(AF$1,Calculations!$G$41:$AL$41,0))</f>
        <v>5.3045967297965209E-4</v>
      </c>
      <c r="AG6" cm="1">
        <f t="array" ref="AG6">INDEX(Calculations!$G$42:$AL$77,MATCH(1,($A6=Calculations!$F$42:$F$77)*("LDV"=Calculations!$A$42:$A$77)*("Freight"=Calculations!$B$42:$B$77),0),MATCH(AG$1,Calculations!$G$41:$AL$41,0))</f>
        <v>5.320831156487198E-4</v>
      </c>
    </row>
    <row r="7" spans="1:33">
      <c r="A7" t="s">
        <v>10</v>
      </c>
      <c r="B7" cm="1">
        <f t="array" ref="B7">INDEX(Calculations!$G$42:$AL$77,MATCH(1,($A7=Calculations!$F$42:$F$77)*("LDV"=Calculations!$A$42:$A$77)*("Freight"=Calculations!$B$42:$B$77),0),MATCH(B$1,Calculations!$G$41:$AL$41,0))</f>
        <v>2.4726489420728181E-4</v>
      </c>
      <c r="C7" cm="1">
        <f t="array" ref="C7">INDEX(Calculations!$G$42:$AL$77,MATCH(1,($A7=Calculations!$F$42:$F$77)*("LDV"=Calculations!$A$42:$A$77)*("Freight"=Calculations!$B$42:$B$77),0),MATCH(C$1,Calculations!$G$41:$AL$41,0))</f>
        <v>2.4306218188219298E-4</v>
      </c>
      <c r="D7" cm="1">
        <f t="array" ref="D7">INDEX(Calculations!$G$42:$AL$77,MATCH(1,($A7=Calculations!$F$42:$F$77)*("LDV"=Calculations!$A$42:$A$77)*("Freight"=Calculations!$B$42:$B$77),0),MATCH(D$1,Calculations!$G$41:$AL$41,0))</f>
        <v>2.4178073126706099E-4</v>
      </c>
      <c r="E7" cm="1">
        <f t="array" ref="E7">INDEX(Calculations!$G$42:$AL$77,MATCH(1,($A7=Calculations!$F$42:$F$77)*("LDV"=Calculations!$A$42:$A$77)*("Freight"=Calculations!$B$42:$B$77),0),MATCH(E$1,Calculations!$G$41:$AL$41,0))</f>
        <v>2.4187364207706698E-4</v>
      </c>
      <c r="F7" cm="1">
        <f t="array" ref="F7">INDEX(Calculations!$G$42:$AL$77,MATCH(1,($A7=Calculations!$F$42:$F$77)*("LDV"=Calculations!$A$42:$A$77)*("Freight"=Calculations!$B$42:$B$77),0),MATCH(F$1,Calculations!$G$41:$AL$41,0))</f>
        <v>2.4159974463276664E-4</v>
      </c>
      <c r="G7" cm="1">
        <f t="array" ref="G7">INDEX(Calculations!$G$42:$AL$77,MATCH(1,($A7=Calculations!$F$42:$F$77)*("LDV"=Calculations!$A$42:$A$77)*("Freight"=Calculations!$B$42:$B$77),0),MATCH(G$1,Calculations!$G$41:$AL$41,0))</f>
        <v>2.424402244021325E-4</v>
      </c>
      <c r="H7" cm="1">
        <f t="array" ref="H7">INDEX(Calculations!$G$42:$AL$77,MATCH(1,($A7=Calculations!$F$42:$F$77)*("LDV"=Calculations!$A$42:$A$77)*("Freight"=Calculations!$B$42:$B$77),0),MATCH(H$1,Calculations!$G$41:$AL$41,0))</f>
        <v>2.4411655403528619E-4</v>
      </c>
      <c r="I7" cm="1">
        <f t="array" ref="I7">INDEX(Calculations!$G$42:$AL$77,MATCH(1,($A7=Calculations!$F$42:$F$77)*("LDV"=Calculations!$A$42:$A$77)*("Freight"=Calculations!$B$42:$B$77),0),MATCH(I$1,Calculations!$G$41:$AL$41,0))</f>
        <v>2.4555662458193648E-4</v>
      </c>
      <c r="J7" cm="1">
        <f t="array" ref="J7">INDEX(Calculations!$G$42:$AL$77,MATCH(1,($A7=Calculations!$F$42:$F$77)*("LDV"=Calculations!$A$42:$A$77)*("Freight"=Calculations!$B$42:$B$77),0),MATCH(J$1,Calculations!$G$41:$AL$41,0))</f>
        <v>2.4740349905887516E-4</v>
      </c>
      <c r="K7" cm="1">
        <f t="array" ref="K7">INDEX(Calculations!$G$42:$AL$77,MATCH(1,($A7=Calculations!$F$42:$F$77)*("LDV"=Calculations!$A$42:$A$77)*("Freight"=Calculations!$B$42:$B$77),0),MATCH(K$1,Calculations!$G$41:$AL$41,0))</f>
        <v>2.4919309235689474E-4</v>
      </c>
      <c r="L7" cm="1">
        <f t="array" ref="L7">INDEX(Calculations!$G$42:$AL$77,MATCH(1,($A7=Calculations!$F$42:$F$77)*("LDV"=Calculations!$A$42:$A$77)*("Freight"=Calculations!$B$42:$B$77),0),MATCH(L$1,Calculations!$G$41:$AL$41,0))</f>
        <v>2.5121137789308986E-4</v>
      </c>
      <c r="M7" cm="1">
        <f t="array" ref="M7">INDEX(Calculations!$G$42:$AL$77,MATCH(1,($A7=Calculations!$F$42:$F$77)*("LDV"=Calculations!$A$42:$A$77)*("Freight"=Calculations!$B$42:$B$77),0),MATCH(M$1,Calculations!$G$41:$AL$41,0))</f>
        <v>2.5309026003287618E-4</v>
      </c>
      <c r="N7" cm="1">
        <f t="array" ref="N7">INDEX(Calculations!$G$42:$AL$77,MATCH(1,($A7=Calculations!$F$42:$F$77)*("LDV"=Calculations!$A$42:$A$77)*("Freight"=Calculations!$B$42:$B$77),0),MATCH(N$1,Calculations!$G$41:$AL$41,0))</f>
        <v>2.5462376864657319E-4</v>
      </c>
      <c r="O7" cm="1">
        <f t="array" ref="O7">INDEX(Calculations!$G$42:$AL$77,MATCH(1,($A7=Calculations!$F$42:$F$77)*("LDV"=Calculations!$A$42:$A$77)*("Freight"=Calculations!$B$42:$B$77),0),MATCH(O$1,Calculations!$G$41:$AL$41,0))</f>
        <v>2.5593561422892331E-4</v>
      </c>
      <c r="P7" cm="1">
        <f t="array" ref="P7">INDEX(Calculations!$G$42:$AL$77,MATCH(1,($A7=Calculations!$F$42:$F$77)*("LDV"=Calculations!$A$42:$A$77)*("Freight"=Calculations!$B$42:$B$77),0),MATCH(P$1,Calculations!$G$41:$AL$41,0))</f>
        <v>2.5723342257229361E-4</v>
      </c>
      <c r="Q7" cm="1">
        <f t="array" ref="Q7">INDEX(Calculations!$G$42:$AL$77,MATCH(1,($A7=Calculations!$F$42:$F$77)*("LDV"=Calculations!$A$42:$A$77)*("Freight"=Calculations!$B$42:$B$77),0),MATCH(Q$1,Calculations!$G$41:$AL$41,0))</f>
        <v>2.5857148971862972E-4</v>
      </c>
      <c r="R7" cm="1">
        <f t="array" ref="R7">INDEX(Calculations!$G$42:$AL$77,MATCH(1,($A7=Calculations!$F$42:$F$77)*("LDV"=Calculations!$A$42:$A$77)*("Freight"=Calculations!$B$42:$B$77),0),MATCH(R$1,Calculations!$G$41:$AL$41,0))</f>
        <v>2.599441380478999E-4</v>
      </c>
      <c r="S7" cm="1">
        <f t="array" ref="S7">INDEX(Calculations!$G$42:$AL$77,MATCH(1,($A7=Calculations!$F$42:$F$77)*("LDV"=Calculations!$A$42:$A$77)*("Freight"=Calculations!$B$42:$B$77),0),MATCH(S$1,Calculations!$G$41:$AL$41,0))</f>
        <v>2.6127411733493363E-4</v>
      </c>
      <c r="T7" cm="1">
        <f t="array" ref="T7">INDEX(Calculations!$G$42:$AL$77,MATCH(1,($A7=Calculations!$F$42:$F$77)*("LDV"=Calculations!$A$42:$A$77)*("Freight"=Calculations!$B$42:$B$77),0),MATCH(T$1,Calculations!$G$41:$AL$41,0))</f>
        <v>2.62643466004723E-4</v>
      </c>
      <c r="U7" cm="1">
        <f t="array" ref="U7">INDEX(Calculations!$G$42:$AL$77,MATCH(1,($A7=Calculations!$F$42:$F$77)*("LDV"=Calculations!$A$42:$A$77)*("Freight"=Calculations!$B$42:$B$77),0),MATCH(U$1,Calculations!$G$41:$AL$41,0))</f>
        <v>2.6401805664176493E-4</v>
      </c>
      <c r="V7" cm="1">
        <f t="array" ref="V7">INDEX(Calculations!$G$42:$AL$77,MATCH(1,($A7=Calculations!$F$42:$F$77)*("LDV"=Calculations!$A$42:$A$77)*("Freight"=Calculations!$B$42:$B$77),0),MATCH(V$1,Calculations!$G$41:$AL$41,0))</f>
        <v>2.6539027361613675E-4</v>
      </c>
      <c r="W7" cm="1">
        <f t="array" ref="W7">INDEX(Calculations!$G$42:$AL$77,MATCH(1,($A7=Calculations!$F$42:$F$77)*("LDV"=Calculations!$A$42:$A$77)*("Freight"=Calculations!$B$42:$B$77),0),MATCH(W$1,Calculations!$G$41:$AL$41,0))</f>
        <v>2.667261232163951E-4</v>
      </c>
      <c r="X7" cm="1">
        <f t="array" ref="X7">INDEX(Calculations!$G$42:$AL$77,MATCH(1,($A7=Calculations!$F$42:$F$77)*("LDV"=Calculations!$A$42:$A$77)*("Freight"=Calculations!$B$42:$B$77),0),MATCH(X$1,Calculations!$G$41:$AL$41,0))</f>
        <v>2.680626400030278E-4</v>
      </c>
      <c r="Y7" cm="1">
        <f t="array" ref="Y7">INDEX(Calculations!$G$42:$AL$77,MATCH(1,($A7=Calculations!$F$42:$F$77)*("LDV"=Calculations!$A$42:$A$77)*("Freight"=Calculations!$B$42:$B$77),0),MATCH(Y$1,Calculations!$G$41:$AL$41,0))</f>
        <v>2.6936521477647285E-4</v>
      </c>
      <c r="Z7" cm="1">
        <f t="array" ref="Z7">INDEX(Calculations!$G$42:$AL$77,MATCH(1,($A7=Calculations!$F$42:$F$77)*("LDV"=Calculations!$A$42:$A$77)*("Freight"=Calculations!$B$42:$B$77),0),MATCH(Z$1,Calculations!$G$41:$AL$41,0))</f>
        <v>2.7060119367133611E-4</v>
      </c>
      <c r="AA7" cm="1">
        <f t="array" ref="AA7">INDEX(Calculations!$G$42:$AL$77,MATCH(1,($A7=Calculations!$F$42:$F$77)*("LDV"=Calculations!$A$42:$A$77)*("Freight"=Calculations!$B$42:$B$77),0),MATCH(AA$1,Calculations!$G$41:$AL$41,0))</f>
        <v>2.7190430280413664E-4</v>
      </c>
      <c r="AB7" cm="1">
        <f t="array" ref="AB7">INDEX(Calculations!$G$42:$AL$77,MATCH(1,($A7=Calculations!$F$42:$F$77)*("LDV"=Calculations!$A$42:$A$77)*("Freight"=Calculations!$B$42:$B$77),0),MATCH(AB$1,Calculations!$G$41:$AL$41,0))</f>
        <v>2.7314411732692353E-4</v>
      </c>
      <c r="AC7" cm="1">
        <f t="array" ref="AC7">INDEX(Calculations!$G$42:$AL$77,MATCH(1,($A7=Calculations!$F$42:$F$77)*("LDV"=Calculations!$A$42:$A$77)*("Freight"=Calculations!$B$42:$B$77),0),MATCH(AC$1,Calculations!$G$41:$AL$41,0))</f>
        <v>2.7425947543430109E-4</v>
      </c>
      <c r="AD7" cm="1">
        <f t="array" ref="AD7">INDEX(Calculations!$G$42:$AL$77,MATCH(1,($A7=Calculations!$F$42:$F$77)*("LDV"=Calculations!$A$42:$A$77)*("Freight"=Calculations!$B$42:$B$77),0),MATCH(AD$1,Calculations!$G$41:$AL$41,0))</f>
        <v>2.7559579075387683E-4</v>
      </c>
      <c r="AE7" cm="1">
        <f t="array" ref="AE7">INDEX(Calculations!$G$42:$AL$77,MATCH(1,($A7=Calculations!$F$42:$F$77)*("LDV"=Calculations!$A$42:$A$77)*("Freight"=Calculations!$B$42:$B$77),0),MATCH(AE$1,Calculations!$G$41:$AL$41,0))</f>
        <v>2.7698391946514347E-4</v>
      </c>
      <c r="AF7" cm="1">
        <f t="array" ref="AF7">INDEX(Calculations!$G$42:$AL$77,MATCH(1,($A7=Calculations!$F$42:$F$77)*("LDV"=Calculations!$A$42:$A$77)*("Freight"=Calculations!$B$42:$B$77),0),MATCH(AF$1,Calculations!$G$41:$AL$41,0))</f>
        <v>2.7795827409489584E-4</v>
      </c>
      <c r="AG7" cm="1">
        <f t="array" ref="AG7">INDEX(Calculations!$G$42:$AL$77,MATCH(1,($A7=Calculations!$F$42:$F$77)*("LDV"=Calculations!$A$42:$A$77)*("Freight"=Calculations!$B$42:$B$77),0),MATCH(AG$1,Calculations!$G$41:$AL$41,0))</f>
        <v>2.7922291616775118E-4</v>
      </c>
    </row>
    <row r="8" spans="1:33">
      <c r="A8" t="s">
        <v>11</v>
      </c>
      <c r="B8" cm="1">
        <f t="array" ref="B8">INDEX(Calculations!$G$42:$AL$77,MATCH(1,($A8=Calculations!$F$42:$F$77)*("LDV"=Calculations!$A$42:$A$77)*("Freight"=Calculations!$B$42:$B$77),0),MATCH(B$1,Calculations!$G$41:$AL$41,0))</f>
        <v>4.5242794964311641E-4</v>
      </c>
      <c r="C8" cm="1">
        <f t="array" ref="C8">INDEX(Calculations!$G$42:$AL$77,MATCH(1,($A8=Calculations!$F$42:$F$77)*("LDV"=Calculations!$A$42:$A$77)*("Freight"=Calculations!$B$42:$B$77),0),MATCH(C$1,Calculations!$G$41:$AL$41,0))</f>
        <v>4.5315284523715545E-4</v>
      </c>
      <c r="D8" cm="1">
        <f t="array" ref="D8">INDEX(Calculations!$G$42:$AL$77,MATCH(1,($A8=Calculations!$F$42:$F$77)*("LDV"=Calculations!$A$42:$A$77)*("Freight"=Calculations!$B$42:$B$77),0),MATCH(D$1,Calculations!$G$41:$AL$41,0))</f>
        <v>4.5348896308776236E-4</v>
      </c>
      <c r="E8" cm="1">
        <f t="array" ref="E8">INDEX(Calculations!$G$42:$AL$77,MATCH(1,($A8=Calculations!$F$42:$F$77)*("LDV"=Calculations!$A$42:$A$77)*("Freight"=Calculations!$B$42:$B$77),0),MATCH(E$1,Calculations!$G$41:$AL$41,0))</f>
        <v>4.5446053409835859E-4</v>
      </c>
      <c r="F8" cm="1">
        <f t="array" ref="F8">INDEX(Calculations!$G$42:$AL$77,MATCH(1,($A8=Calculations!$F$42:$F$77)*("LDV"=Calculations!$A$42:$A$77)*("Freight"=Calculations!$B$42:$B$77),0),MATCH(F$1,Calculations!$G$41:$AL$41,0))</f>
        <v>4.5555291153839638E-4</v>
      </c>
      <c r="G8" cm="1">
        <f t="array" ref="G8">INDEX(Calculations!$G$42:$AL$77,MATCH(1,($A8=Calculations!$F$42:$F$77)*("LDV"=Calculations!$A$42:$A$77)*("Freight"=Calculations!$B$42:$B$77),0),MATCH(G$1,Calculations!$G$41:$AL$41,0))</f>
        <v>4.5627182853312498E-4</v>
      </c>
      <c r="H8" cm="1">
        <f t="array" ref="H8">INDEX(Calculations!$G$42:$AL$77,MATCH(1,($A8=Calculations!$F$42:$F$77)*("LDV"=Calculations!$A$42:$A$77)*("Freight"=Calculations!$B$42:$B$77),0),MATCH(H$1,Calculations!$G$41:$AL$41,0))</f>
        <v>4.5692406225409407E-4</v>
      </c>
      <c r="I8" cm="1">
        <f t="array" ref="I8">INDEX(Calculations!$G$42:$AL$77,MATCH(1,($A8=Calculations!$F$42:$F$77)*("LDV"=Calculations!$A$42:$A$77)*("Freight"=Calculations!$B$42:$B$77),0),MATCH(I$1,Calculations!$G$41:$AL$41,0))</f>
        <v>4.5770406612730282E-4</v>
      </c>
      <c r="J8" cm="1">
        <f t="array" ref="J8">INDEX(Calculations!$G$42:$AL$77,MATCH(1,($A8=Calculations!$F$42:$F$77)*("LDV"=Calculations!$A$42:$A$77)*("Freight"=Calculations!$B$42:$B$77),0),MATCH(J$1,Calculations!$G$41:$AL$41,0))</f>
        <v>4.5836240656368699E-4</v>
      </c>
      <c r="K8" cm="1">
        <f t="array" ref="K8">INDEX(Calculations!$G$42:$AL$77,MATCH(1,($A8=Calculations!$F$42:$F$77)*("LDV"=Calculations!$A$42:$A$77)*("Freight"=Calculations!$B$42:$B$77),0),MATCH(K$1,Calculations!$G$41:$AL$41,0))</f>
        <v>4.5801805742831382E-4</v>
      </c>
      <c r="L8" cm="1">
        <f t="array" ref="L8">INDEX(Calculations!$G$42:$AL$77,MATCH(1,($A8=Calculations!$F$42:$F$77)*("LDV"=Calculations!$A$42:$A$77)*("Freight"=Calculations!$B$42:$B$77),0),MATCH(L$1,Calculations!$G$41:$AL$41,0))</f>
        <v>4.579030798334394E-4</v>
      </c>
      <c r="M8" cm="1">
        <f t="array" ref="M8">INDEX(Calculations!$G$42:$AL$77,MATCH(1,($A8=Calculations!$F$42:$F$77)*("LDV"=Calculations!$A$42:$A$77)*("Freight"=Calculations!$B$42:$B$77),0),MATCH(M$1,Calculations!$G$41:$AL$41,0))</f>
        <v>4.6041688316341616E-4</v>
      </c>
      <c r="N8" cm="1">
        <f t="array" ref="N8">INDEX(Calculations!$G$42:$AL$77,MATCH(1,($A8=Calculations!$F$42:$F$77)*("LDV"=Calculations!$A$42:$A$77)*("Freight"=Calculations!$B$42:$B$77),0),MATCH(N$1,Calculations!$G$41:$AL$41,0))</f>
        <v>4.6145935794114011E-4</v>
      </c>
      <c r="O8" cm="1">
        <f t="array" ref="O8">INDEX(Calculations!$G$42:$AL$77,MATCH(1,($A8=Calculations!$F$42:$F$77)*("LDV"=Calculations!$A$42:$A$77)*("Freight"=Calculations!$B$42:$B$77),0),MATCH(O$1,Calculations!$G$41:$AL$41,0))</f>
        <v>4.624602260734302E-4</v>
      </c>
      <c r="P8" cm="1">
        <f t="array" ref="P8">INDEX(Calculations!$G$42:$AL$77,MATCH(1,($A8=Calculations!$F$42:$F$77)*("LDV"=Calculations!$A$42:$A$77)*("Freight"=Calculations!$B$42:$B$77),0),MATCH(P$1,Calculations!$G$41:$AL$41,0))</f>
        <v>4.6350011305390255E-4</v>
      </c>
      <c r="Q8" cm="1">
        <f t="array" ref="Q8">INDEX(Calculations!$G$42:$AL$77,MATCH(1,($A8=Calculations!$F$42:$F$77)*("LDV"=Calculations!$A$42:$A$77)*("Freight"=Calculations!$B$42:$B$77),0),MATCH(Q$1,Calculations!$G$41:$AL$41,0))</f>
        <v>4.6459634252292372E-4</v>
      </c>
      <c r="R8" cm="1">
        <f t="array" ref="R8">INDEX(Calculations!$G$42:$AL$77,MATCH(1,($A8=Calculations!$F$42:$F$77)*("LDV"=Calculations!$A$42:$A$77)*("Freight"=Calculations!$B$42:$B$77),0),MATCH(R$1,Calculations!$G$41:$AL$41,0))</f>
        <v>4.657525895872088E-4</v>
      </c>
      <c r="S8" cm="1">
        <f t="array" ref="S8">INDEX(Calculations!$G$42:$AL$77,MATCH(1,($A8=Calculations!$F$42:$F$77)*("LDV"=Calculations!$A$42:$A$77)*("Freight"=Calculations!$B$42:$B$77),0),MATCH(S$1,Calculations!$G$41:$AL$41,0))</f>
        <v>4.669672761762321E-4</v>
      </c>
      <c r="T8" cm="1">
        <f t="array" ref="T8">INDEX(Calculations!$G$42:$AL$77,MATCH(1,($A8=Calculations!$F$42:$F$77)*("LDV"=Calculations!$A$42:$A$77)*("Freight"=Calculations!$B$42:$B$77),0),MATCH(T$1,Calculations!$G$41:$AL$41,0))</f>
        <v>4.6823943672740003E-4</v>
      </c>
      <c r="U8" cm="1">
        <f t="array" ref="U8">INDEX(Calculations!$G$42:$AL$77,MATCH(1,($A8=Calculations!$F$42:$F$77)*("LDV"=Calculations!$A$42:$A$77)*("Freight"=Calculations!$B$42:$B$77),0),MATCH(U$1,Calculations!$G$41:$AL$41,0))</f>
        <v>4.6956616531728393E-4</v>
      </c>
      <c r="V8" cm="1">
        <f t="array" ref="V8">INDEX(Calculations!$G$42:$AL$77,MATCH(1,($A8=Calculations!$F$42:$F$77)*("LDV"=Calculations!$A$42:$A$77)*("Freight"=Calculations!$B$42:$B$77),0),MATCH(V$1,Calculations!$G$41:$AL$41,0))</f>
        <v>4.7094920952879223E-4</v>
      </c>
      <c r="W8" cm="1">
        <f t="array" ref="W8">INDEX(Calculations!$G$42:$AL$77,MATCH(1,($A8=Calculations!$F$42:$F$77)*("LDV"=Calculations!$A$42:$A$77)*("Freight"=Calculations!$B$42:$B$77),0),MATCH(W$1,Calculations!$G$41:$AL$41,0))</f>
        <v>4.7238386708416298E-4</v>
      </c>
      <c r="X8" cm="1">
        <f t="array" ref="X8">INDEX(Calculations!$G$42:$AL$77,MATCH(1,($A8=Calculations!$F$42:$F$77)*("LDV"=Calculations!$A$42:$A$77)*("Freight"=Calculations!$B$42:$B$77),0),MATCH(X$1,Calculations!$G$41:$AL$41,0))</f>
        <v>4.737337680818291E-4</v>
      </c>
      <c r="Y8" cm="1">
        <f t="array" ref="Y8">INDEX(Calculations!$G$42:$AL$77,MATCH(1,($A8=Calculations!$F$42:$F$77)*("LDV"=Calculations!$A$42:$A$77)*("Freight"=Calculations!$B$42:$B$77),0),MATCH(Y$1,Calculations!$G$41:$AL$41,0))</f>
        <v>4.7506826097281772E-4</v>
      </c>
      <c r="Z8" cm="1">
        <f t="array" ref="Z8">INDEX(Calculations!$G$42:$AL$77,MATCH(1,($A8=Calculations!$F$42:$F$77)*("LDV"=Calculations!$A$42:$A$77)*("Freight"=Calculations!$B$42:$B$77),0),MATCH(Z$1,Calculations!$G$41:$AL$41,0))</f>
        <v>4.7639392089649716E-4</v>
      </c>
      <c r="AA8" cm="1">
        <f t="array" ref="AA8">INDEX(Calculations!$G$42:$AL$77,MATCH(1,($A8=Calculations!$F$42:$F$77)*("LDV"=Calculations!$A$42:$A$77)*("Freight"=Calculations!$B$42:$B$77),0),MATCH(AA$1,Calculations!$G$41:$AL$41,0))</f>
        <v>4.7769998920543354E-4</v>
      </c>
      <c r="AB8" cm="1">
        <f t="array" ref="AB8">INDEX(Calculations!$G$42:$AL$77,MATCH(1,($A8=Calculations!$F$42:$F$77)*("LDV"=Calculations!$A$42:$A$77)*("Freight"=Calculations!$B$42:$B$77),0),MATCH(AB$1,Calculations!$G$41:$AL$41,0))</f>
        <v>4.7899574021328673E-4</v>
      </c>
      <c r="AC8" cm="1">
        <f t="array" ref="AC8">INDEX(Calculations!$G$42:$AL$77,MATCH(1,($A8=Calculations!$F$42:$F$77)*("LDV"=Calculations!$A$42:$A$77)*("Freight"=Calculations!$B$42:$B$77),0),MATCH(AC$1,Calculations!$G$41:$AL$41,0))</f>
        <v>4.8027504073690355E-4</v>
      </c>
      <c r="AD8" cm="1">
        <f t="array" ref="AD8">INDEX(Calculations!$G$42:$AL$77,MATCH(1,($A8=Calculations!$F$42:$F$77)*("LDV"=Calculations!$A$42:$A$77)*("Freight"=Calculations!$B$42:$B$77),0),MATCH(AD$1,Calculations!$G$41:$AL$41,0))</f>
        <v>4.8153614508622631E-4</v>
      </c>
      <c r="AE8" cm="1">
        <f t="array" ref="AE8">INDEX(Calculations!$G$42:$AL$77,MATCH(1,($A8=Calculations!$F$42:$F$77)*("LDV"=Calculations!$A$42:$A$77)*("Freight"=Calculations!$B$42:$B$77),0),MATCH(AE$1,Calculations!$G$41:$AL$41,0))</f>
        <v>4.8278944414670082E-4</v>
      </c>
      <c r="AF8" cm="1">
        <f t="array" ref="AF8">INDEX(Calculations!$G$42:$AL$77,MATCH(1,($A8=Calculations!$F$42:$F$77)*("LDV"=Calculations!$A$42:$A$77)*("Freight"=Calculations!$B$42:$B$77),0),MATCH(AF$1,Calculations!$G$41:$AL$41,0))</f>
        <v>4.8403398876235669E-4</v>
      </c>
      <c r="AG8" cm="1">
        <f t="array" ref="AG8">INDEX(Calculations!$G$42:$AL$77,MATCH(1,($A8=Calculations!$F$42:$F$77)*("LDV"=Calculations!$A$42:$A$77)*("Freight"=Calculations!$B$42:$B$77),0),MATCH(AG$1,Calculations!$G$41:$AL$41,0))</f>
        <v>4.8526128745918847E-4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  <col min="2" max="2" width="8.73046875" bestFit="1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INDEX(Calculations!$G$42:$AL$77,MATCH(1,($A2=Calculations!$F$42:$F$77)*("HDV"=Calculations!$A$42:$A$77)*("Passenger"=Calculations!$B$42:$B$77),0),MATCH(B$1,Calculations!$G$41:$AL$41,0))</f>
        <v>6.8002253476917953E-5</v>
      </c>
      <c r="C2" cm="1">
        <f t="array" ref="C2">INDEX(Calculations!$G$42:$AL$77,MATCH(1,($A2=Calculations!$F$42:$F$77)*("HDV"=Calculations!$A$42:$A$77)*("Passenger"=Calculations!$B$42:$B$77),0),MATCH(C$1,Calculations!$G$41:$AL$41,0))</f>
        <v>6.8375787086542692E-5</v>
      </c>
      <c r="D2" cm="1">
        <f t="array" ref="D2">INDEX(Calculations!$G$42:$AL$77,MATCH(1,($A2=Calculations!$F$42:$F$77)*("HDV"=Calculations!$A$42:$A$77)*("Passenger"=Calculations!$B$42:$B$77),0),MATCH(D$1,Calculations!$G$41:$AL$41,0))</f>
        <v>6.895183231578419E-5</v>
      </c>
      <c r="E2" cm="1">
        <f t="array" ref="E2">INDEX(Calculations!$G$42:$AL$77,MATCH(1,($A2=Calculations!$F$42:$F$77)*("HDV"=Calculations!$A$42:$A$77)*("Passenger"=Calculations!$B$42:$B$77),0),MATCH(E$1,Calculations!$G$41:$AL$41,0))</f>
        <v>6.9395252108686922E-5</v>
      </c>
      <c r="F2" cm="1">
        <f t="array" ref="F2">INDEX(Calculations!$G$42:$AL$77,MATCH(1,($A2=Calculations!$F$42:$F$77)*("HDV"=Calculations!$A$42:$A$77)*("Passenger"=Calculations!$B$42:$B$77),0),MATCH(F$1,Calculations!$G$41:$AL$41,0))</f>
        <v>6.981174796929086E-5</v>
      </c>
      <c r="G2" cm="1">
        <f t="array" ref="G2">INDEX(Calculations!$G$42:$AL$77,MATCH(1,($A2=Calculations!$F$42:$F$77)*("HDV"=Calculations!$A$42:$A$77)*("Passenger"=Calculations!$B$42:$B$77),0),MATCH(G$1,Calculations!$G$41:$AL$41,0))</f>
        <v>7.0202069192124269E-5</v>
      </c>
      <c r="H2" cm="1">
        <f t="array" ref="H2">INDEX(Calculations!$G$42:$AL$77,MATCH(1,($A2=Calculations!$F$42:$F$77)*("HDV"=Calculations!$A$42:$A$77)*("Passenger"=Calculations!$B$42:$B$77),0),MATCH(H$1,Calculations!$G$41:$AL$41,0))</f>
        <v>7.05650984015119E-5</v>
      </c>
      <c r="I2" cm="1">
        <f t="array" ref="I2">INDEX(Calculations!$G$42:$AL$77,MATCH(1,($A2=Calculations!$F$42:$F$77)*("HDV"=Calculations!$A$42:$A$77)*("Passenger"=Calculations!$B$42:$B$77),0),MATCH(I$1,Calculations!$G$41:$AL$41,0))</f>
        <v>7.0857054927827833E-5</v>
      </c>
      <c r="J2" cm="1">
        <f t="array" ref="J2">INDEX(Calculations!$G$42:$AL$77,MATCH(1,($A2=Calculations!$F$42:$F$77)*("HDV"=Calculations!$A$42:$A$77)*("Passenger"=Calculations!$B$42:$B$77),0),MATCH(J$1,Calculations!$G$41:$AL$41,0))</f>
        <v>7.114690179026212E-5</v>
      </c>
      <c r="K2" cm="1">
        <f t="array" ref="K2">INDEX(Calculations!$G$42:$AL$77,MATCH(1,($A2=Calculations!$F$42:$F$77)*("HDV"=Calculations!$A$42:$A$77)*("Passenger"=Calculations!$B$42:$B$77),0),MATCH(K$1,Calculations!$G$41:$AL$41,0))</f>
        <v>7.143332653702411E-5</v>
      </c>
      <c r="L2" cm="1">
        <f t="array" ref="L2">INDEX(Calculations!$G$42:$AL$77,MATCH(1,($A2=Calculations!$F$42:$F$77)*("HDV"=Calculations!$A$42:$A$77)*("Passenger"=Calculations!$B$42:$B$77),0),MATCH(L$1,Calculations!$G$41:$AL$41,0))</f>
        <v>7.176912909212887E-5</v>
      </c>
      <c r="M2" cm="1">
        <f t="array" ref="M2">INDEX(Calculations!$G$42:$AL$77,MATCH(1,($A2=Calculations!$F$42:$F$77)*("HDV"=Calculations!$A$42:$A$77)*("Passenger"=Calculations!$B$42:$B$77),0),MATCH(M$1,Calculations!$G$41:$AL$41,0))</f>
        <v>7.2112602312375488E-5</v>
      </c>
      <c r="N2" cm="1">
        <f t="array" ref="N2">INDEX(Calculations!$G$42:$AL$77,MATCH(1,($A2=Calculations!$F$42:$F$77)*("HDV"=Calculations!$A$42:$A$77)*("Passenger"=Calculations!$B$42:$B$77),0),MATCH(N$1,Calculations!$G$41:$AL$41,0))</f>
        <v>7.252457424775838E-5</v>
      </c>
      <c r="O2" cm="1">
        <f t="array" ref="O2">INDEX(Calculations!$G$42:$AL$77,MATCH(1,($A2=Calculations!$F$42:$F$77)*("HDV"=Calculations!$A$42:$A$77)*("Passenger"=Calculations!$B$42:$B$77),0),MATCH(O$1,Calculations!$G$41:$AL$41,0))</f>
        <v>7.2936320396767718E-5</v>
      </c>
      <c r="P2" cm="1">
        <f t="array" ref="P2">INDEX(Calculations!$G$42:$AL$77,MATCH(1,($A2=Calculations!$F$42:$F$77)*("HDV"=Calculations!$A$42:$A$77)*("Passenger"=Calculations!$B$42:$B$77),0),MATCH(P$1,Calculations!$G$41:$AL$41,0))</f>
        <v>7.3405471899844755E-5</v>
      </c>
      <c r="Q2" cm="1">
        <f t="array" ref="Q2">INDEX(Calculations!$G$42:$AL$77,MATCH(1,($A2=Calculations!$F$42:$F$77)*("HDV"=Calculations!$A$42:$A$77)*("Passenger"=Calculations!$B$42:$B$77),0),MATCH(Q$1,Calculations!$G$41:$AL$41,0))</f>
        <v>7.3893566954732868E-5</v>
      </c>
      <c r="R2" cm="1">
        <f t="array" ref="R2">INDEX(Calculations!$G$42:$AL$77,MATCH(1,($A2=Calculations!$F$42:$F$77)*("HDV"=Calculations!$A$42:$A$77)*("Passenger"=Calculations!$B$42:$B$77),0),MATCH(R$1,Calculations!$G$41:$AL$41,0))</f>
        <v>7.4385073497256472E-5</v>
      </c>
      <c r="S2" cm="1">
        <f t="array" ref="S2">INDEX(Calculations!$G$42:$AL$77,MATCH(1,($A2=Calculations!$F$42:$F$77)*("HDV"=Calculations!$A$42:$A$77)*("Passenger"=Calculations!$B$42:$B$77),0),MATCH(S$1,Calculations!$G$41:$AL$41,0))</f>
        <v>7.491759825752215E-5</v>
      </c>
      <c r="T2" cm="1">
        <f t="array" ref="T2">INDEX(Calculations!$G$42:$AL$77,MATCH(1,($A2=Calculations!$F$42:$F$77)*("HDV"=Calculations!$A$42:$A$77)*("Passenger"=Calculations!$B$42:$B$77),0),MATCH(T$1,Calculations!$G$41:$AL$41,0))</f>
        <v>7.5460290989073683E-5</v>
      </c>
      <c r="U2" cm="1">
        <f t="array" ref="U2">INDEX(Calculations!$G$42:$AL$77,MATCH(1,($A2=Calculations!$F$42:$F$77)*("HDV"=Calculations!$A$42:$A$77)*("Passenger"=Calculations!$B$42:$B$77),0),MATCH(U$1,Calculations!$G$41:$AL$41,0))</f>
        <v>7.6068590686620755E-5</v>
      </c>
      <c r="V2" cm="1">
        <f t="array" ref="V2">INDEX(Calculations!$G$42:$AL$77,MATCH(1,($A2=Calculations!$F$42:$F$77)*("HDV"=Calculations!$A$42:$A$77)*("Passenger"=Calculations!$B$42:$B$77),0),MATCH(V$1,Calculations!$G$41:$AL$41,0))</f>
        <v>7.6704138966029171E-5</v>
      </c>
      <c r="W2" cm="1">
        <f t="array" ref="W2">INDEX(Calculations!$G$42:$AL$77,MATCH(1,($A2=Calculations!$F$42:$F$77)*("HDV"=Calculations!$A$42:$A$77)*("Passenger"=Calculations!$B$42:$B$77),0),MATCH(W$1,Calculations!$G$41:$AL$41,0))</f>
        <v>7.743495564749166E-5</v>
      </c>
      <c r="X2" cm="1">
        <f t="array" ref="X2">INDEX(Calculations!$G$42:$AL$77,MATCH(1,($A2=Calculations!$F$42:$F$77)*("HDV"=Calculations!$A$42:$A$77)*("Passenger"=Calculations!$B$42:$B$77),0),MATCH(X$1,Calculations!$G$41:$AL$41,0))</f>
        <v>7.811437834452695E-5</v>
      </c>
      <c r="Y2" cm="1">
        <f t="array" ref="Y2">INDEX(Calculations!$G$42:$AL$77,MATCH(1,($A2=Calculations!$F$42:$F$77)*("HDV"=Calculations!$A$42:$A$77)*("Passenger"=Calculations!$B$42:$B$77),0),MATCH(Y$1,Calculations!$G$41:$AL$41,0))</f>
        <v>7.877245149990277E-5</v>
      </c>
      <c r="Z2" cm="1">
        <f t="array" ref="Z2">INDEX(Calculations!$G$42:$AL$77,MATCH(1,($A2=Calculations!$F$42:$F$77)*("HDV"=Calculations!$A$42:$A$77)*("Passenger"=Calculations!$B$42:$B$77),0),MATCH(Z$1,Calculations!$G$41:$AL$41,0))</f>
        <v>7.9456868776826839E-5</v>
      </c>
      <c r="AA2" cm="1">
        <f t="array" ref="AA2">INDEX(Calculations!$G$42:$AL$77,MATCH(1,($A2=Calculations!$F$42:$F$77)*("HDV"=Calculations!$A$42:$A$77)*("Passenger"=Calculations!$B$42:$B$77),0),MATCH(AA$1,Calculations!$G$41:$AL$41,0))</f>
        <v>8.0147043771610485E-5</v>
      </c>
      <c r="AB2" cm="1">
        <f t="array" ref="AB2">INDEX(Calculations!$G$42:$AL$77,MATCH(1,($A2=Calculations!$F$42:$F$77)*("HDV"=Calculations!$A$42:$A$77)*("Passenger"=Calculations!$B$42:$B$77),0),MATCH(AB$1,Calculations!$G$41:$AL$41,0))</f>
        <v>8.0814171246823826E-5</v>
      </c>
      <c r="AC2" cm="1">
        <f t="array" ref="AC2">INDEX(Calculations!$G$42:$AL$77,MATCH(1,($A2=Calculations!$F$42:$F$77)*("HDV"=Calculations!$A$42:$A$77)*("Passenger"=Calculations!$B$42:$B$77),0),MATCH(AC$1,Calculations!$G$41:$AL$41,0))</f>
        <v>8.1480868146064571E-5</v>
      </c>
      <c r="AD2" cm="1">
        <f t="array" ref="AD2">INDEX(Calculations!$G$42:$AL$77,MATCH(1,($A2=Calculations!$F$42:$F$77)*("HDV"=Calculations!$A$42:$A$77)*("Passenger"=Calculations!$B$42:$B$77),0),MATCH(AD$1,Calculations!$G$41:$AL$41,0))</f>
        <v>8.2151125231468865E-5</v>
      </c>
      <c r="AE2" cm="1">
        <f t="array" ref="AE2">INDEX(Calculations!$G$42:$AL$77,MATCH(1,($A2=Calculations!$F$42:$F$77)*("HDV"=Calculations!$A$42:$A$77)*("Passenger"=Calculations!$B$42:$B$77),0),MATCH(AE$1,Calculations!$G$41:$AL$41,0))</f>
        <v>8.2819265694224063E-5</v>
      </c>
      <c r="AF2" cm="1">
        <f t="array" ref="AF2">INDEX(Calculations!$G$42:$AL$77,MATCH(1,($A2=Calculations!$F$42:$F$77)*("HDV"=Calculations!$A$42:$A$77)*("Passenger"=Calculations!$B$42:$B$77),0),MATCH(AF$1,Calculations!$G$41:$AL$41,0))</f>
        <v>8.3487481435800333E-5</v>
      </c>
      <c r="AG2" cm="1">
        <f t="array" ref="AG2">INDEX(Calculations!$G$42:$AL$77,MATCH(1,($A2=Calculations!$F$42:$F$77)*("HDV"=Calculations!$A$42:$A$77)*("Passenger"=Calculations!$B$42:$B$77),0),MATCH(AG$1,Calculations!$G$41:$AL$41,0))</f>
        <v>8.4130582933186038E-5</v>
      </c>
    </row>
    <row r="3" spans="1:33">
      <c r="A3" t="s">
        <v>4</v>
      </c>
      <c r="B3" s="56" cm="1">
        <f t="array" ref="B3">INDEX(Calculations!$G$42:$AL$77,MATCH(1,($A3=Calculations!$F$42:$F$77)*("HDV"=Calculations!$A$42:$A$77)*("Passenger"=Calculations!$B$42:$B$77),0),MATCH(B$1,Calculations!$G$41:$AL$41,0))</f>
        <v>4.4440341701865914E-5</v>
      </c>
      <c r="C3" cm="1">
        <f t="array" ref="C3">INDEX(Calculations!$G$42:$AL$77,MATCH(1,($A3=Calculations!$F$42:$F$77)*("HDV"=Calculations!$A$42:$A$77)*("Passenger"=Calculations!$B$42:$B$77),0),MATCH(C$1,Calculations!$G$41:$AL$41,0))</f>
        <v>4.4679234231119632E-5</v>
      </c>
      <c r="D3" cm="1">
        <f t="array" ref="D3">INDEX(Calculations!$G$42:$AL$77,MATCH(1,($A3=Calculations!$F$42:$F$77)*("HDV"=Calculations!$A$42:$A$77)*("Passenger"=Calculations!$B$42:$B$77),0),MATCH(D$1,Calculations!$G$41:$AL$41,0))</f>
        <v>4.4916485845342474E-5</v>
      </c>
      <c r="E3" cm="1">
        <f t="array" ref="E3">INDEX(Calculations!$G$42:$AL$77,MATCH(1,($A3=Calculations!$F$42:$F$77)*("HDV"=Calculations!$A$42:$A$77)*("Passenger"=Calculations!$B$42:$B$77),0),MATCH(E$1,Calculations!$G$41:$AL$41,0))</f>
        <v>4.5160469322736505E-5</v>
      </c>
      <c r="F3" cm="1">
        <f t="array" ref="F3">INDEX(Calculations!$G$42:$AL$77,MATCH(1,($A3=Calculations!$F$42:$F$77)*("HDV"=Calculations!$A$42:$A$77)*("Passenger"=Calculations!$B$42:$B$77),0),MATCH(F$1,Calculations!$G$41:$AL$41,0))</f>
        <v>4.539333507105052E-5</v>
      </c>
      <c r="G3" cm="1">
        <f t="array" ref="G3">INDEX(Calculations!$G$42:$AL$77,MATCH(1,($A3=Calculations!$F$42:$F$77)*("HDV"=Calculations!$A$42:$A$77)*("Passenger"=Calculations!$B$42:$B$77),0),MATCH(G$1,Calculations!$G$41:$AL$41,0))</f>
        <v>4.5625006358741642E-5</v>
      </c>
      <c r="H3" cm="1">
        <f t="array" ref="H3">INDEX(Calculations!$G$42:$AL$77,MATCH(1,($A3=Calculations!$F$42:$F$77)*("HDV"=Calculations!$A$42:$A$77)*("Passenger"=Calculations!$B$42:$B$77),0),MATCH(H$1,Calculations!$G$41:$AL$41,0))</f>
        <v>4.5853838177579816E-5</v>
      </c>
      <c r="I3" cm="1">
        <f t="array" ref="I3">INDEX(Calculations!$G$42:$AL$77,MATCH(1,($A3=Calculations!$F$42:$F$77)*("HDV"=Calculations!$A$42:$A$77)*("Passenger"=Calculations!$B$42:$B$77),0),MATCH(I$1,Calculations!$G$41:$AL$41,0))</f>
        <v>4.6084566939323939E-5</v>
      </c>
      <c r="J3" cm="1">
        <f t="array" ref="J3">INDEX(Calculations!$G$42:$AL$77,MATCH(1,($A3=Calculations!$F$42:$F$77)*("HDV"=Calculations!$A$42:$A$77)*("Passenger"=Calculations!$B$42:$B$77),0),MATCH(J$1,Calculations!$G$41:$AL$41,0))</f>
        <v>4.6313149405671742E-5</v>
      </c>
      <c r="K3" cm="1">
        <f t="array" ref="K3">INDEX(Calculations!$G$42:$AL$77,MATCH(1,($A3=Calculations!$F$42:$F$77)*("HDV"=Calculations!$A$42:$A$77)*("Passenger"=Calculations!$B$42:$B$77),0),MATCH(K$1,Calculations!$G$41:$AL$41,0))</f>
        <v>4.6541170158359801E-5</v>
      </c>
      <c r="L3" cm="1">
        <f t="array" ref="L3">INDEX(Calculations!$G$42:$AL$77,MATCH(1,($A3=Calculations!$F$42:$F$77)*("HDV"=Calculations!$A$42:$A$77)*("Passenger"=Calculations!$B$42:$B$77),0),MATCH(L$1,Calculations!$G$41:$AL$41,0))</f>
        <v>4.6769947900191376E-5</v>
      </c>
      <c r="M3" cm="1">
        <f t="array" ref="M3">INDEX(Calculations!$G$42:$AL$77,MATCH(1,($A3=Calculations!$F$42:$F$77)*("HDV"=Calculations!$A$42:$A$77)*("Passenger"=Calculations!$B$42:$B$77),0),MATCH(M$1,Calculations!$G$41:$AL$41,0))</f>
        <v>4.7000199003361177E-5</v>
      </c>
      <c r="N3" cm="1">
        <f t="array" ref="N3">INDEX(Calculations!$G$42:$AL$77,MATCH(1,($A3=Calculations!$F$42:$F$77)*("HDV"=Calculations!$A$42:$A$77)*("Passenger"=Calculations!$B$42:$B$77),0),MATCH(N$1,Calculations!$G$41:$AL$41,0))</f>
        <v>4.7277761690173047E-5</v>
      </c>
      <c r="O3" cm="1">
        <f t="array" ref="O3">INDEX(Calculations!$G$42:$AL$77,MATCH(1,($A3=Calculations!$F$42:$F$77)*("HDV"=Calculations!$A$42:$A$77)*("Passenger"=Calculations!$B$42:$B$77),0),MATCH(O$1,Calculations!$G$41:$AL$41,0))</f>
        <v>4.7577218326774874E-5</v>
      </c>
      <c r="P3" cm="1">
        <f t="array" ref="P3">INDEX(Calculations!$G$42:$AL$77,MATCH(1,($A3=Calculations!$F$42:$F$77)*("HDV"=Calculations!$A$42:$A$77)*("Passenger"=Calculations!$B$42:$B$77),0),MATCH(P$1,Calculations!$G$41:$AL$41,0))</f>
        <v>4.7900301959350636E-5</v>
      </c>
      <c r="Q3" cm="1">
        <f t="array" ref="Q3">INDEX(Calculations!$G$42:$AL$77,MATCH(1,($A3=Calculations!$F$42:$F$77)*("HDV"=Calculations!$A$42:$A$77)*("Passenger"=Calculations!$B$42:$B$77),0),MATCH(Q$1,Calculations!$G$41:$AL$41,0))</f>
        <v>4.8247338589676649E-5</v>
      </c>
      <c r="R3" cm="1">
        <f t="array" ref="R3">INDEX(Calculations!$G$42:$AL$77,MATCH(1,($A3=Calculations!$F$42:$F$77)*("HDV"=Calculations!$A$42:$A$77)*("Passenger"=Calculations!$B$42:$B$77),0),MATCH(R$1,Calculations!$G$41:$AL$41,0))</f>
        <v>4.8612765925439657E-5</v>
      </c>
      <c r="S3" cm="1">
        <f t="array" ref="S3">INDEX(Calculations!$G$42:$AL$77,MATCH(1,($A3=Calculations!$F$42:$F$77)*("HDV"=Calculations!$A$42:$A$77)*("Passenger"=Calculations!$B$42:$B$77),0),MATCH(S$1,Calculations!$G$41:$AL$41,0))</f>
        <v>4.899891835116901E-5</v>
      </c>
      <c r="T3" cm="1">
        <f t="array" ref="T3">INDEX(Calculations!$G$42:$AL$77,MATCH(1,($A3=Calculations!$F$42:$F$77)*("HDV"=Calculations!$A$42:$A$77)*("Passenger"=Calculations!$B$42:$B$77),0),MATCH(T$1,Calculations!$G$41:$AL$41,0))</f>
        <v>4.9406600571927951E-5</v>
      </c>
      <c r="U3" cm="1">
        <f t="array" ref="U3">INDEX(Calculations!$G$42:$AL$77,MATCH(1,($A3=Calculations!$F$42:$F$77)*("HDV"=Calculations!$A$42:$A$77)*("Passenger"=Calculations!$B$42:$B$77),0),MATCH(U$1,Calculations!$G$41:$AL$41,0))</f>
        <v>4.983350406601886E-5</v>
      </c>
      <c r="V3" cm="1">
        <f t="array" ref="V3">INDEX(Calculations!$G$42:$AL$77,MATCH(1,($A3=Calculations!$F$42:$F$77)*("HDV"=Calculations!$A$42:$A$77)*("Passenger"=Calculations!$B$42:$B$77),0),MATCH(V$1,Calculations!$G$41:$AL$41,0))</f>
        <v>5.0280443419745535E-5</v>
      </c>
      <c r="W3" cm="1">
        <f t="array" ref="W3">INDEX(Calculations!$G$42:$AL$77,MATCH(1,($A3=Calculations!$F$42:$F$77)*("HDV"=Calculations!$A$42:$A$77)*("Passenger"=Calculations!$B$42:$B$77),0),MATCH(W$1,Calculations!$G$41:$AL$41,0))</f>
        <v>5.074639148790052E-5</v>
      </c>
      <c r="X3" cm="1">
        <f t="array" ref="X3">INDEX(Calculations!$G$42:$AL$77,MATCH(1,($A3=Calculations!$F$42:$F$77)*("HDV"=Calculations!$A$42:$A$77)*("Passenger"=Calculations!$B$42:$B$77),0),MATCH(X$1,Calculations!$G$41:$AL$41,0))</f>
        <v>5.118903807885882E-5</v>
      </c>
      <c r="Y3" cm="1">
        <f t="array" ref="Y3">INDEX(Calculations!$G$42:$AL$77,MATCH(1,($A3=Calculations!$F$42:$F$77)*("HDV"=Calculations!$A$42:$A$77)*("Passenger"=Calculations!$B$42:$B$77),0),MATCH(Y$1,Calculations!$G$41:$AL$41,0))</f>
        <v>5.1631956221423455E-5</v>
      </c>
      <c r="Z3" cm="1">
        <f t="array" ref="Z3">INDEX(Calculations!$G$42:$AL$77,MATCH(1,($A3=Calculations!$F$42:$F$77)*("HDV"=Calculations!$A$42:$A$77)*("Passenger"=Calculations!$B$42:$B$77),0),MATCH(Z$1,Calculations!$G$41:$AL$41,0))</f>
        <v>5.2072033122252844E-5</v>
      </c>
      <c r="AA3" cm="1">
        <f t="array" ref="AA3">INDEX(Calculations!$G$42:$AL$77,MATCH(1,($A3=Calculations!$F$42:$F$77)*("HDV"=Calculations!$A$42:$A$77)*("Passenger"=Calculations!$B$42:$B$77),0),MATCH(AA$1,Calculations!$G$41:$AL$41,0))</f>
        <v>5.2512993298771971E-5</v>
      </c>
      <c r="AB3" cm="1">
        <f t="array" ref="AB3">INDEX(Calculations!$G$42:$AL$77,MATCH(1,($A3=Calculations!$F$42:$F$77)*("HDV"=Calculations!$A$42:$A$77)*("Passenger"=Calculations!$B$42:$B$77),0),MATCH(AB$1,Calculations!$G$41:$AL$41,0))</f>
        <v>5.294905783663082E-5</v>
      </c>
      <c r="AC3" cm="1">
        <f t="array" ref="AC3">INDEX(Calculations!$G$42:$AL$77,MATCH(1,($A3=Calculations!$F$42:$F$77)*("HDV"=Calculations!$A$42:$A$77)*("Passenger"=Calculations!$B$42:$B$77),0),MATCH(AC$1,Calculations!$G$41:$AL$41,0))</f>
        <v>5.3385955575696355E-5</v>
      </c>
      <c r="AD3" cm="1">
        <f t="array" ref="AD3">INDEX(Calculations!$G$42:$AL$77,MATCH(1,($A3=Calculations!$F$42:$F$77)*("HDV"=Calculations!$A$42:$A$77)*("Passenger"=Calculations!$B$42:$B$77),0),MATCH(AD$1,Calculations!$G$41:$AL$41,0))</f>
        <v>5.3820424209916865E-5</v>
      </c>
      <c r="AE3" cm="1">
        <f t="array" ref="AE3">INDEX(Calculations!$G$42:$AL$77,MATCH(1,($A3=Calculations!$F$42:$F$77)*("HDV"=Calculations!$A$42:$A$77)*("Passenger"=Calculations!$B$42:$B$77),0),MATCH(AE$1,Calculations!$G$41:$AL$41,0))</f>
        <v>5.4250875793328596E-5</v>
      </c>
      <c r="AF3" cm="1">
        <f t="array" ref="AF3">INDEX(Calculations!$G$42:$AL$77,MATCH(1,($A3=Calculations!$F$42:$F$77)*("HDV"=Calculations!$A$42:$A$77)*("Passenger"=Calculations!$B$42:$B$77),0),MATCH(AF$1,Calculations!$G$41:$AL$41,0))</f>
        <v>5.4681882975454811E-5</v>
      </c>
      <c r="AG3" cm="1">
        <f t="array" ref="AG3">INDEX(Calculations!$G$42:$AL$77,MATCH(1,($A3=Calculations!$F$42:$F$77)*("HDV"=Calculations!$A$42:$A$77)*("Passenger"=Calculations!$B$42:$B$77),0),MATCH(AG$1,Calculations!$G$41:$AL$41,0))</f>
        <v>5.5109116340666224E-5</v>
      </c>
    </row>
    <row r="4" spans="1:33">
      <c r="A4" t="s">
        <v>5</v>
      </c>
      <c r="B4" s="56" cm="1">
        <f t="array" ref="B4">INDEX(Calculations!$G$42:$AL$77,MATCH(1,($A4=Calculations!$F$42:$F$77)*("HDV"=Calculations!$A$42:$A$77)*("Passenger"=Calculations!$B$42:$B$77),0),MATCH(B$1,Calculations!$G$41:$AL$41,0))</f>
        <v>1.1254428966295948E-4</v>
      </c>
      <c r="C4" cm="1">
        <f t="array" ref="C4">INDEX(Calculations!$G$42:$AL$77,MATCH(1,($A4=Calculations!$F$42:$F$77)*("HDV"=Calculations!$A$42:$A$77)*("Passenger"=Calculations!$B$42:$B$77),0),MATCH(C$1,Calculations!$G$41:$AL$41,0))</f>
        <v>1.139761083161419E-4</v>
      </c>
      <c r="D4" cm="1">
        <f t="array" ref="D4">INDEX(Calculations!$G$42:$AL$77,MATCH(1,($A4=Calculations!$F$42:$F$77)*("HDV"=Calculations!$A$42:$A$77)*("Passenger"=Calculations!$B$42:$B$77),0),MATCH(D$1,Calculations!$G$41:$AL$41,0))</f>
        <v>1.1579777953515998E-4</v>
      </c>
      <c r="E4" cm="1">
        <f t="array" ref="E4">INDEX(Calculations!$G$42:$AL$77,MATCH(1,($A4=Calculations!$F$42:$F$77)*("HDV"=Calculations!$A$42:$A$77)*("Passenger"=Calculations!$B$42:$B$77),0),MATCH(E$1,Calculations!$G$41:$AL$41,0))</f>
        <v>1.1610183725866225E-4</v>
      </c>
      <c r="F4" cm="1">
        <f t="array" ref="F4">INDEX(Calculations!$G$42:$AL$77,MATCH(1,($A4=Calculations!$F$42:$F$77)*("HDV"=Calculations!$A$42:$A$77)*("Passenger"=Calculations!$B$42:$B$77),0),MATCH(F$1,Calculations!$G$41:$AL$41,0))</f>
        <v>1.1562559242612528E-4</v>
      </c>
      <c r="G4" cm="1">
        <f t="array" ref="G4">INDEX(Calculations!$G$42:$AL$77,MATCH(1,($A4=Calculations!$F$42:$F$77)*("HDV"=Calculations!$A$42:$A$77)*("Passenger"=Calculations!$B$42:$B$77),0),MATCH(G$1,Calculations!$G$41:$AL$41,0))</f>
        <v>1.1591224738323291E-4</v>
      </c>
      <c r="H4" cm="1">
        <f t="array" ref="H4">INDEX(Calculations!$G$42:$AL$77,MATCH(1,($A4=Calculations!$F$42:$F$77)*("HDV"=Calculations!$A$42:$A$77)*("Passenger"=Calculations!$B$42:$B$77),0),MATCH(H$1,Calculations!$G$41:$AL$41,0))</f>
        <v>1.1577148297070941E-4</v>
      </c>
      <c r="I4" cm="1">
        <f t="array" ref="I4">INDEX(Calculations!$G$42:$AL$77,MATCH(1,($A4=Calculations!$F$42:$F$77)*("HDV"=Calculations!$A$42:$A$77)*("Passenger"=Calculations!$B$42:$B$77),0),MATCH(I$1,Calculations!$G$41:$AL$41,0))</f>
        <v>1.1591521383028898E-4</v>
      </c>
      <c r="J4" cm="1">
        <f t="array" ref="J4">INDEX(Calculations!$G$42:$AL$77,MATCH(1,($A4=Calculations!$F$42:$F$77)*("HDV"=Calculations!$A$42:$A$77)*("Passenger"=Calculations!$B$42:$B$77),0),MATCH(J$1,Calculations!$G$41:$AL$41,0))</f>
        <v>1.1591194121529088E-4</v>
      </c>
      <c r="K4" cm="1">
        <f t="array" ref="K4">INDEX(Calculations!$G$42:$AL$77,MATCH(1,($A4=Calculations!$F$42:$F$77)*("HDV"=Calculations!$A$42:$A$77)*("Passenger"=Calculations!$B$42:$B$77),0),MATCH(K$1,Calculations!$G$41:$AL$41,0))</f>
        <v>1.1590131044063402E-4</v>
      </c>
      <c r="L4" cm="1">
        <f t="array" ref="L4">INDEX(Calculations!$G$42:$AL$77,MATCH(1,($A4=Calculations!$F$42:$F$77)*("HDV"=Calculations!$A$42:$A$77)*("Passenger"=Calculations!$B$42:$B$77),0),MATCH(L$1,Calculations!$G$41:$AL$41,0))</f>
        <v>1.1589264053018683E-4</v>
      </c>
      <c r="M4" cm="1">
        <f t="array" ref="M4">INDEX(Calculations!$G$42:$AL$77,MATCH(1,($A4=Calculations!$F$42:$F$77)*("HDV"=Calculations!$A$42:$A$77)*("Passenger"=Calculations!$B$42:$B$77),0),MATCH(M$1,Calculations!$G$41:$AL$41,0))</f>
        <v>1.164586573224381E-4</v>
      </c>
      <c r="N4" cm="1">
        <f t="array" ref="N4">INDEX(Calculations!$G$42:$AL$77,MATCH(1,($A4=Calculations!$F$42:$F$77)*("HDV"=Calculations!$A$42:$A$77)*("Passenger"=Calculations!$B$42:$B$77),0),MATCH(N$1,Calculations!$G$41:$AL$41,0))</f>
        <v>1.1713823335911511E-4</v>
      </c>
      <c r="O4" cm="1">
        <f t="array" ref="O4">INDEX(Calculations!$G$42:$AL$77,MATCH(1,($A4=Calculations!$F$42:$F$77)*("HDV"=Calculations!$A$42:$A$77)*("Passenger"=Calculations!$B$42:$B$77),0),MATCH(O$1,Calculations!$G$41:$AL$41,0))</f>
        <v>1.1801809603029416E-4</v>
      </c>
      <c r="P4" cm="1">
        <f t="array" ref="P4">INDEX(Calculations!$G$42:$AL$77,MATCH(1,($A4=Calculations!$F$42:$F$77)*("HDV"=Calculations!$A$42:$A$77)*("Passenger"=Calculations!$B$42:$B$77),0),MATCH(P$1,Calculations!$G$41:$AL$41,0))</f>
        <v>1.1899863740635852E-4</v>
      </c>
      <c r="Q4" cm="1">
        <f t="array" ref="Q4">INDEX(Calculations!$G$42:$AL$77,MATCH(1,($A4=Calculations!$F$42:$F$77)*("HDV"=Calculations!$A$42:$A$77)*("Passenger"=Calculations!$B$42:$B$77),0),MATCH(Q$1,Calculations!$G$41:$AL$41,0))</f>
        <v>1.2009306558428424E-4</v>
      </c>
      <c r="R4" cm="1">
        <f t="array" ref="R4">INDEX(Calculations!$G$42:$AL$77,MATCH(1,($A4=Calculations!$F$42:$F$77)*("HDV"=Calculations!$A$42:$A$77)*("Passenger"=Calculations!$B$42:$B$77),0),MATCH(R$1,Calculations!$G$41:$AL$41,0))</f>
        <v>1.2102662019115301E-4</v>
      </c>
      <c r="S4" cm="1">
        <f t="array" ref="S4">INDEX(Calculations!$G$42:$AL$77,MATCH(1,($A4=Calculations!$F$42:$F$77)*("HDV"=Calculations!$A$42:$A$77)*("Passenger"=Calculations!$B$42:$B$77),0),MATCH(S$1,Calculations!$G$41:$AL$41,0))</f>
        <v>1.2146862865299557E-4</v>
      </c>
      <c r="T4" cm="1">
        <f t="array" ref="T4">INDEX(Calculations!$G$42:$AL$77,MATCH(1,($A4=Calculations!$F$42:$F$77)*("HDV"=Calculations!$A$42:$A$77)*("Passenger"=Calculations!$B$42:$B$77),0),MATCH(T$1,Calculations!$G$41:$AL$41,0))</f>
        <v>1.2208799047303402E-4</v>
      </c>
      <c r="U4" cm="1">
        <f t="array" ref="U4">INDEX(Calculations!$G$42:$AL$77,MATCH(1,($A4=Calculations!$F$42:$F$77)*("HDV"=Calculations!$A$42:$A$77)*("Passenger"=Calculations!$B$42:$B$77),0),MATCH(U$1,Calculations!$G$41:$AL$41,0))</f>
        <v>1.2277057959631733E-4</v>
      </c>
      <c r="V4" cm="1">
        <f t="array" ref="V4">INDEX(Calculations!$G$42:$AL$77,MATCH(1,($A4=Calculations!$F$42:$F$77)*("HDV"=Calculations!$A$42:$A$77)*("Passenger"=Calculations!$B$42:$B$77),0),MATCH(V$1,Calculations!$G$41:$AL$41,0))</f>
        <v>1.2347763677384192E-4</v>
      </c>
      <c r="W4" cm="1">
        <f t="array" ref="W4">INDEX(Calculations!$G$42:$AL$77,MATCH(1,($A4=Calculations!$F$42:$F$77)*("HDV"=Calculations!$A$42:$A$77)*("Passenger"=Calculations!$B$42:$B$77),0),MATCH(W$1,Calculations!$G$41:$AL$41,0))</f>
        <v>1.2456809991121358E-4</v>
      </c>
      <c r="X4" cm="1">
        <f t="array" ref="X4">INDEX(Calculations!$G$42:$AL$77,MATCH(1,($A4=Calculations!$F$42:$F$77)*("HDV"=Calculations!$A$42:$A$77)*("Passenger"=Calculations!$B$42:$B$77),0),MATCH(X$1,Calculations!$G$41:$AL$41,0))</f>
        <v>1.2535032925612815E-4</v>
      </c>
      <c r="Y4" cm="1">
        <f t="array" ref="Y4">INDEX(Calculations!$G$42:$AL$77,MATCH(1,($A4=Calculations!$F$42:$F$77)*("HDV"=Calculations!$A$42:$A$77)*("Passenger"=Calculations!$B$42:$B$77),0),MATCH(Y$1,Calculations!$G$41:$AL$41,0))</f>
        <v>1.2627522476118985E-4</v>
      </c>
      <c r="Z4" cm="1">
        <f t="array" ref="Z4">INDEX(Calculations!$G$42:$AL$77,MATCH(1,($A4=Calculations!$F$42:$F$77)*("HDV"=Calculations!$A$42:$A$77)*("Passenger"=Calculations!$B$42:$B$77),0),MATCH(Z$1,Calculations!$G$41:$AL$41,0))</f>
        <v>1.2742245240480709E-4</v>
      </c>
      <c r="AA4" cm="1">
        <f t="array" ref="AA4">INDEX(Calculations!$G$42:$AL$77,MATCH(1,($A4=Calculations!$F$42:$F$77)*("HDV"=Calculations!$A$42:$A$77)*("Passenger"=Calculations!$B$42:$B$77),0),MATCH(AA$1,Calculations!$G$41:$AL$41,0))</f>
        <v>1.2847757888799743E-4</v>
      </c>
      <c r="AB4" cm="1">
        <f t="array" ref="AB4">INDEX(Calculations!$G$42:$AL$77,MATCH(1,($A4=Calculations!$F$42:$F$77)*("HDV"=Calculations!$A$42:$A$77)*("Passenger"=Calculations!$B$42:$B$77),0),MATCH(AB$1,Calculations!$G$41:$AL$41,0))</f>
        <v>1.2907193051313757E-4</v>
      </c>
      <c r="AC4" cm="1">
        <f t="array" ref="AC4">INDEX(Calculations!$G$42:$AL$77,MATCH(1,($A4=Calculations!$F$42:$F$77)*("HDV"=Calculations!$A$42:$A$77)*("Passenger"=Calculations!$B$42:$B$77),0),MATCH(AC$1,Calculations!$G$41:$AL$41,0))</f>
        <v>1.3000808030210224E-4</v>
      </c>
      <c r="AD4" cm="1">
        <f t="array" ref="AD4">INDEX(Calculations!$G$42:$AL$77,MATCH(1,($A4=Calculations!$F$42:$F$77)*("HDV"=Calculations!$A$42:$A$77)*("Passenger"=Calculations!$B$42:$B$77),0),MATCH(AD$1,Calculations!$G$41:$AL$41,0))</f>
        <v>1.3087401875917022E-4</v>
      </c>
      <c r="AE4" cm="1">
        <f t="array" ref="AE4">INDEX(Calculations!$G$42:$AL$77,MATCH(1,($A4=Calculations!$F$42:$F$77)*("HDV"=Calculations!$A$42:$A$77)*("Passenger"=Calculations!$B$42:$B$77),0),MATCH(AE$1,Calculations!$G$41:$AL$41,0))</f>
        <v>1.3176543720731652E-4</v>
      </c>
      <c r="AF4" cm="1">
        <f t="array" ref="AF4">INDEX(Calculations!$G$42:$AL$77,MATCH(1,($A4=Calculations!$F$42:$F$77)*("HDV"=Calculations!$A$42:$A$77)*("Passenger"=Calculations!$B$42:$B$77),0),MATCH(AF$1,Calculations!$G$41:$AL$41,0))</f>
        <v>1.327403617076007E-4</v>
      </c>
      <c r="AG4" cm="1">
        <f t="array" ref="AG4">INDEX(Calculations!$G$42:$AL$77,MATCH(1,($A4=Calculations!$F$42:$F$77)*("HDV"=Calculations!$A$42:$A$77)*("Passenger"=Calculations!$B$42:$B$77),0),MATCH(AG$1,Calculations!$G$41:$AL$41,0))</f>
        <v>1.3361298579827853E-4</v>
      </c>
    </row>
    <row r="5" spans="1:33">
      <c r="A5" t="s">
        <v>6</v>
      </c>
      <c r="B5" s="56" cm="1">
        <f t="array" ref="B5">INDEX(Calculations!$G$42:$AL$77,MATCH(1,($A5=Calculations!$F$42:$F$77)*("HDV"=Calculations!$A$42:$A$77)*("Passenger"=Calculations!$B$42:$B$77),0),MATCH(B$1,Calculations!$G$41:$AL$41,0))</f>
        <v>3.7128540818641587E-5</v>
      </c>
      <c r="C5" cm="1">
        <f t="array" ref="C5">INDEX(Calculations!$G$42:$AL$77,MATCH(1,($A5=Calculations!$F$42:$F$77)*("HDV"=Calculations!$A$42:$A$77)*("Passenger"=Calculations!$B$42:$B$77),0),MATCH(C$1,Calculations!$G$41:$AL$41,0))</f>
        <v>3.7359164441559381E-5</v>
      </c>
      <c r="D5" cm="1">
        <f t="array" ref="D5">INDEX(Calculations!$G$42:$AL$77,MATCH(1,($A5=Calculations!$F$42:$F$77)*("HDV"=Calculations!$A$42:$A$77)*("Passenger"=Calculations!$B$42:$B$77),0),MATCH(D$1,Calculations!$G$41:$AL$41,0))</f>
        <v>3.7587954083892211E-5</v>
      </c>
      <c r="E5" cm="1">
        <f t="array" ref="E5">INDEX(Calculations!$G$42:$AL$77,MATCH(1,($A5=Calculations!$F$42:$F$77)*("HDV"=Calculations!$A$42:$A$77)*("Passenger"=Calculations!$B$42:$B$77),0),MATCH(E$1,Calculations!$G$41:$AL$41,0))</f>
        <v>3.7817943299880042E-5</v>
      </c>
      <c r="F5" cm="1">
        <f t="array" ref="F5">INDEX(Calculations!$G$42:$AL$77,MATCH(1,($A5=Calculations!$F$42:$F$77)*("HDV"=Calculations!$A$42:$A$77)*("Passenger"=Calculations!$B$42:$B$77),0),MATCH(F$1,Calculations!$G$41:$AL$41,0))</f>
        <v>3.8041122097089028E-5</v>
      </c>
      <c r="G5" cm="1">
        <f t="array" ref="G5">INDEX(Calculations!$G$42:$AL$77,MATCH(1,($A5=Calculations!$F$42:$F$77)*("HDV"=Calculations!$A$42:$A$77)*("Passenger"=Calculations!$B$42:$B$77),0),MATCH(G$1,Calculations!$G$41:$AL$41,0))</f>
        <v>3.8268203132963501E-5</v>
      </c>
      <c r="H5" cm="1">
        <f t="array" ref="H5">INDEX(Calculations!$G$42:$AL$77,MATCH(1,($A5=Calculations!$F$42:$F$77)*("HDV"=Calculations!$A$42:$A$77)*("Passenger"=Calculations!$B$42:$B$77),0),MATCH(H$1,Calculations!$G$41:$AL$41,0))</f>
        <v>3.849689047180448E-5</v>
      </c>
      <c r="I5" cm="1">
        <f t="array" ref="I5">INDEX(Calculations!$G$42:$AL$77,MATCH(1,($A5=Calculations!$F$42:$F$77)*("HDV"=Calculations!$A$42:$A$77)*("Passenger"=Calculations!$B$42:$B$77),0),MATCH(I$1,Calculations!$G$41:$AL$41,0))</f>
        <v>3.8727047932285565E-5</v>
      </c>
      <c r="J5" cm="1">
        <f t="array" ref="J5">INDEX(Calculations!$G$42:$AL$77,MATCH(1,($A5=Calculations!$F$42:$F$77)*("HDV"=Calculations!$A$42:$A$77)*("Passenger"=Calculations!$B$42:$B$77),0),MATCH(J$1,Calculations!$G$41:$AL$41,0))</f>
        <v>3.8958862914682331E-5</v>
      </c>
      <c r="K5" cm="1">
        <f t="array" ref="K5">INDEX(Calculations!$G$42:$AL$77,MATCH(1,($A5=Calculations!$F$42:$F$77)*("HDV"=Calculations!$A$42:$A$77)*("Passenger"=Calculations!$B$42:$B$77),0),MATCH(K$1,Calculations!$G$41:$AL$41,0))</f>
        <v>3.9185283101681378E-5</v>
      </c>
      <c r="L5" cm="1">
        <f t="array" ref="L5">INDEX(Calculations!$G$42:$AL$77,MATCH(1,($A5=Calculations!$F$42:$F$77)*("HDV"=Calculations!$A$42:$A$77)*("Passenger"=Calculations!$B$42:$B$77),0),MATCH(L$1,Calculations!$G$41:$AL$41,0))</f>
        <v>3.9414831597358201E-5</v>
      </c>
      <c r="M5" cm="1">
        <f t="array" ref="M5">INDEX(Calculations!$G$42:$AL$77,MATCH(1,($A5=Calculations!$F$42:$F$77)*("HDV"=Calculations!$A$42:$A$77)*("Passenger"=Calculations!$B$42:$B$77),0),MATCH(M$1,Calculations!$G$41:$AL$41,0))</f>
        <v>3.9646007214822272E-5</v>
      </c>
      <c r="N5" cm="1">
        <f t="array" ref="N5">INDEX(Calculations!$G$42:$AL$77,MATCH(1,($A5=Calculations!$F$42:$F$77)*("HDV"=Calculations!$A$42:$A$77)*("Passenger"=Calculations!$B$42:$B$77),0),MATCH(N$1,Calculations!$G$41:$AL$41,0))</f>
        <v>3.9924445862265456E-5</v>
      </c>
      <c r="O5" cm="1">
        <f t="array" ref="O5">INDEX(Calculations!$G$42:$AL$77,MATCH(1,($A5=Calculations!$F$42:$F$77)*("HDV"=Calculations!$A$42:$A$77)*("Passenger"=Calculations!$B$42:$B$77),0),MATCH(O$1,Calculations!$G$41:$AL$41,0))</f>
        <v>4.0223269199211788E-5</v>
      </c>
      <c r="P5" cm="1">
        <f t="array" ref="P5">INDEX(Calculations!$G$42:$AL$77,MATCH(1,($A5=Calculations!$F$42:$F$77)*("HDV"=Calculations!$A$42:$A$77)*("Passenger"=Calculations!$B$42:$B$77),0),MATCH(P$1,Calculations!$G$41:$AL$41,0))</f>
        <v>4.054643359023052E-5</v>
      </c>
      <c r="Q5" cm="1">
        <f t="array" ref="Q5">INDEX(Calculations!$G$42:$AL$77,MATCH(1,($A5=Calculations!$F$42:$F$77)*("HDV"=Calculations!$A$42:$A$77)*("Passenger"=Calculations!$B$42:$B$77),0),MATCH(Q$1,Calculations!$G$41:$AL$41,0))</f>
        <v>4.0892302100936526E-5</v>
      </c>
      <c r="R5" cm="1">
        <f t="array" ref="R5">INDEX(Calculations!$G$42:$AL$77,MATCH(1,($A5=Calculations!$F$42:$F$77)*("HDV"=Calculations!$A$42:$A$77)*("Passenger"=Calculations!$B$42:$B$77),0),MATCH(R$1,Calculations!$G$41:$AL$41,0))</f>
        <v>4.1257041485532147E-5</v>
      </c>
      <c r="S5" cm="1">
        <f t="array" ref="S5">INDEX(Calculations!$G$42:$AL$77,MATCH(1,($A5=Calculations!$F$42:$F$77)*("HDV"=Calculations!$A$42:$A$77)*("Passenger"=Calculations!$B$42:$B$77),0),MATCH(S$1,Calculations!$G$41:$AL$41,0))</f>
        <v>4.1643814117518775E-5</v>
      </c>
      <c r="T5" cm="1">
        <f t="array" ref="T5">INDEX(Calculations!$G$42:$AL$77,MATCH(1,($A5=Calculations!$F$42:$F$77)*("HDV"=Calculations!$A$42:$A$77)*("Passenger"=Calculations!$B$42:$B$77),0),MATCH(T$1,Calculations!$G$41:$AL$41,0))</f>
        <v>4.2051799334379429E-5</v>
      </c>
      <c r="U5" cm="1">
        <f t="array" ref="U5">INDEX(Calculations!$G$42:$AL$77,MATCH(1,($A5=Calculations!$F$42:$F$77)*("HDV"=Calculations!$A$42:$A$77)*("Passenger"=Calculations!$B$42:$B$77),0),MATCH(U$1,Calculations!$G$41:$AL$41,0))</f>
        <v>4.2481275495901051E-5</v>
      </c>
      <c r="V5" cm="1">
        <f t="array" ref="V5">INDEX(Calculations!$G$42:$AL$77,MATCH(1,($A5=Calculations!$F$42:$F$77)*("HDV"=Calculations!$A$42:$A$77)*("Passenger"=Calculations!$B$42:$B$77),0),MATCH(V$1,Calculations!$G$41:$AL$41,0))</f>
        <v>4.2934708785653311E-5</v>
      </c>
      <c r="W5" cm="1">
        <f t="array" ref="W5">INDEX(Calculations!$G$42:$AL$77,MATCH(1,($A5=Calculations!$F$42:$F$77)*("HDV"=Calculations!$A$42:$A$77)*("Passenger"=Calculations!$B$42:$B$77),0),MATCH(W$1,Calculations!$G$41:$AL$41,0))</f>
        <v>4.3410836888893546E-5</v>
      </c>
      <c r="X5" cm="1">
        <f t="array" ref="X5">INDEX(Calculations!$G$42:$AL$77,MATCH(1,($A5=Calculations!$F$42:$F$77)*("HDV"=Calculations!$A$42:$A$77)*("Passenger"=Calculations!$B$42:$B$77),0),MATCH(X$1,Calculations!$G$41:$AL$41,0))</f>
        <v>4.3861919245987637E-5</v>
      </c>
      <c r="Y5" cm="1">
        <f t="array" ref="Y5">INDEX(Calculations!$G$42:$AL$77,MATCH(1,($A5=Calculations!$F$42:$F$77)*("HDV"=Calculations!$A$42:$A$77)*("Passenger"=Calculations!$B$42:$B$77),0),MATCH(Y$1,Calculations!$G$41:$AL$41,0))</f>
        <v>4.4312097620387277E-5</v>
      </c>
      <c r="Z5" cm="1">
        <f t="array" ref="Z5">INDEX(Calculations!$G$42:$AL$77,MATCH(1,($A5=Calculations!$F$42:$F$77)*("HDV"=Calculations!$A$42:$A$77)*("Passenger"=Calculations!$B$42:$B$77),0),MATCH(Z$1,Calculations!$G$41:$AL$41,0))</f>
        <v>4.4759284806821996E-5</v>
      </c>
      <c r="AA5" cm="1">
        <f t="array" ref="AA5">INDEX(Calculations!$G$42:$AL$77,MATCH(1,($A5=Calculations!$F$42:$F$77)*("HDV"=Calculations!$A$42:$A$77)*("Passenger"=Calculations!$B$42:$B$77),0),MATCH(AA$1,Calculations!$G$41:$AL$41,0))</f>
        <v>4.52047452720008E-5</v>
      </c>
      <c r="AB5" cm="1">
        <f t="array" ref="AB5">INDEX(Calculations!$G$42:$AL$77,MATCH(1,($A5=Calculations!$F$42:$F$77)*("HDV"=Calculations!$A$42:$A$77)*("Passenger"=Calculations!$B$42:$B$77),0),MATCH(AB$1,Calculations!$G$41:$AL$41,0))</f>
        <v>4.5649148282066682E-5</v>
      </c>
      <c r="AC5" cm="1">
        <f t="array" ref="AC5">INDEX(Calculations!$G$42:$AL$77,MATCH(1,($A5=Calculations!$F$42:$F$77)*("HDV"=Calculations!$A$42:$A$77)*("Passenger"=Calculations!$B$42:$B$77),0),MATCH(AC$1,Calculations!$G$41:$AL$41,0))</f>
        <v>4.6089325179377693E-5</v>
      </c>
      <c r="AD5" cm="1">
        <f t="array" ref="AD5">INDEX(Calculations!$G$42:$AL$77,MATCH(1,($A5=Calculations!$F$42:$F$77)*("HDV"=Calculations!$A$42:$A$77)*("Passenger"=Calculations!$B$42:$B$77),0),MATCH(AD$1,Calculations!$G$41:$AL$41,0))</f>
        <v>4.6530965013318485E-5</v>
      </c>
      <c r="AE5" cm="1">
        <f t="array" ref="AE5">INDEX(Calculations!$G$42:$AL$77,MATCH(1,($A5=Calculations!$F$42:$F$77)*("HDV"=Calculations!$A$42:$A$77)*("Passenger"=Calculations!$B$42:$B$77),0),MATCH(AE$1,Calculations!$G$41:$AL$41,0))</f>
        <v>4.6969704723145613E-5</v>
      </c>
      <c r="AF5" cm="1">
        <f t="array" ref="AF5">INDEX(Calculations!$G$42:$AL$77,MATCH(1,($A5=Calculations!$F$42:$F$77)*("HDV"=Calculations!$A$42:$A$77)*("Passenger"=Calculations!$B$42:$B$77),0),MATCH(AF$1,Calculations!$G$41:$AL$41,0))</f>
        <v>4.7406458661822071E-5</v>
      </c>
      <c r="AG5" cm="1">
        <f t="array" ref="AG5">INDEX(Calculations!$G$42:$AL$77,MATCH(1,($A5=Calculations!$F$42:$F$77)*("HDV"=Calculations!$A$42:$A$77)*("Passenger"=Calculations!$B$42:$B$77),0),MATCH(AG$1,Calculations!$G$41:$AL$41,0))</f>
        <v>4.7840400934918718E-5</v>
      </c>
    </row>
    <row r="6" spans="1:33">
      <c r="A6" t="s">
        <v>7</v>
      </c>
      <c r="B6" s="56" cm="1">
        <f t="array" ref="B6">INDEX(Calculations!$G$42:$AL$77,MATCH(1,($A6=Calculations!$F$42:$F$77)*("HDV"=Calculations!$A$42:$A$77)*("Passenger"=Calculations!$B$42:$B$77),0),MATCH(B$1,Calculations!$G$41:$AL$41,0))</f>
        <v>1.0007715909365024E-4</v>
      </c>
      <c r="C6" cm="1">
        <f t="array" ref="C6">INDEX(Calculations!$G$42:$AL$77,MATCH(1,($A6=Calculations!$F$42:$F$77)*("HDV"=Calculations!$A$42:$A$77)*("Passenger"=Calculations!$B$42:$B$77),0),MATCH(C$1,Calculations!$G$41:$AL$41,0))</f>
        <v>1.0008228782749087E-4</v>
      </c>
      <c r="D6" cm="1">
        <f t="array" ref="D6">INDEX(Calculations!$G$42:$AL$77,MATCH(1,($A6=Calculations!$F$42:$F$77)*("HDV"=Calculations!$A$42:$A$77)*("Passenger"=Calculations!$B$42:$B$77),0),MATCH(D$1,Calculations!$G$41:$AL$41,0))</f>
        <v>1.006232229927235E-4</v>
      </c>
      <c r="E6" cm="1">
        <f t="array" ref="E6">INDEX(Calculations!$G$42:$AL$77,MATCH(1,($A6=Calculations!$F$42:$F$77)*("HDV"=Calculations!$A$42:$A$77)*("Passenger"=Calculations!$B$42:$B$77),0),MATCH(E$1,Calculations!$G$41:$AL$41,0))</f>
        <v>1.0058560099280987E-4</v>
      </c>
      <c r="F6" cm="1">
        <f t="array" ref="F6">INDEX(Calculations!$G$42:$AL$77,MATCH(1,($A6=Calculations!$F$42:$F$77)*("HDV"=Calculations!$A$42:$A$77)*("Passenger"=Calculations!$B$42:$B$77),0),MATCH(F$1,Calculations!$G$41:$AL$41,0))</f>
        <v>1.0090745513428032E-4</v>
      </c>
      <c r="G6" cm="1">
        <f t="array" ref="G6">INDEX(Calculations!$G$42:$AL$77,MATCH(1,($A6=Calculations!$F$42:$F$77)*("HDV"=Calculations!$A$42:$A$77)*("Passenger"=Calculations!$B$42:$B$77),0),MATCH(G$1,Calculations!$G$41:$AL$41,0))</f>
        <v>1.0139868988752129E-4</v>
      </c>
      <c r="H6" cm="1">
        <f t="array" ref="H6">INDEX(Calculations!$G$42:$AL$77,MATCH(1,($A6=Calculations!$F$42:$F$77)*("HDV"=Calculations!$A$42:$A$77)*("Passenger"=Calculations!$B$42:$B$77),0),MATCH(H$1,Calculations!$G$41:$AL$41,0))</f>
        <v>1.0190716598397021E-4</v>
      </c>
      <c r="I6" cm="1">
        <f t="array" ref="I6">INDEX(Calculations!$G$42:$AL$77,MATCH(1,($A6=Calculations!$F$42:$F$77)*("HDV"=Calculations!$A$42:$A$77)*("Passenger"=Calculations!$B$42:$B$77),0),MATCH(I$1,Calculations!$G$41:$AL$41,0))</f>
        <v>1.0218336785290495E-4</v>
      </c>
      <c r="J6" cm="1">
        <f t="array" ref="J6">INDEX(Calculations!$G$42:$AL$77,MATCH(1,($A6=Calculations!$F$42:$F$77)*("HDV"=Calculations!$A$42:$A$77)*("Passenger"=Calculations!$B$42:$B$77),0),MATCH(J$1,Calculations!$G$41:$AL$41,0))</f>
        <v>1.024825073276814E-4</v>
      </c>
      <c r="K6" cm="1">
        <f t="array" ref="K6">INDEX(Calculations!$G$42:$AL$77,MATCH(1,($A6=Calculations!$F$42:$F$77)*("HDV"=Calculations!$A$42:$A$77)*("Passenger"=Calculations!$B$42:$B$77),0),MATCH(K$1,Calculations!$G$41:$AL$41,0))</f>
        <v>1.0235072995089847E-4</v>
      </c>
      <c r="L6" cm="1">
        <f t="array" ref="L6">INDEX(Calculations!$G$42:$AL$77,MATCH(1,($A6=Calculations!$F$42:$F$77)*("HDV"=Calculations!$A$42:$A$77)*("Passenger"=Calculations!$B$42:$B$77),0),MATCH(L$1,Calculations!$G$41:$AL$41,0))</f>
        <v>1.0264454915552422E-4</v>
      </c>
      <c r="M6" cm="1">
        <f t="array" ref="M6">INDEX(Calculations!$G$42:$AL$77,MATCH(1,($A6=Calculations!$F$42:$F$77)*("HDV"=Calculations!$A$42:$A$77)*("Passenger"=Calculations!$B$42:$B$77),0),MATCH(M$1,Calculations!$G$41:$AL$41,0))</f>
        <v>1.0318010050767754E-4</v>
      </c>
      <c r="N6" cm="1">
        <f t="array" ref="N6">INDEX(Calculations!$G$42:$AL$77,MATCH(1,($A6=Calculations!$F$42:$F$77)*("HDV"=Calculations!$A$42:$A$77)*("Passenger"=Calculations!$B$42:$B$77),0),MATCH(N$1,Calculations!$G$41:$AL$41,0))</f>
        <v>1.033825215794789E-4</v>
      </c>
      <c r="O6" cm="1">
        <f t="array" ref="O6">INDEX(Calculations!$G$42:$AL$77,MATCH(1,($A6=Calculations!$F$42:$F$77)*("HDV"=Calculations!$A$42:$A$77)*("Passenger"=Calculations!$B$42:$B$77),0),MATCH(O$1,Calculations!$G$41:$AL$41,0))</f>
        <v>1.0334261294414574E-4</v>
      </c>
      <c r="P6" cm="1">
        <f t="array" ref="P6">INDEX(Calculations!$G$42:$AL$77,MATCH(1,($A6=Calculations!$F$42:$F$77)*("HDV"=Calculations!$A$42:$A$77)*("Passenger"=Calculations!$B$42:$B$77),0),MATCH(P$1,Calculations!$G$41:$AL$41,0))</f>
        <v>1.0407204816694625E-4</v>
      </c>
      <c r="Q6" cm="1">
        <f t="array" ref="Q6">INDEX(Calculations!$G$42:$AL$77,MATCH(1,($A6=Calculations!$F$42:$F$77)*("HDV"=Calculations!$A$42:$A$77)*("Passenger"=Calculations!$B$42:$B$77),0),MATCH(Q$1,Calculations!$G$41:$AL$41,0))</f>
        <v>1.0451568754055324E-4</v>
      </c>
      <c r="R6" cm="1">
        <f t="array" ref="R6">INDEX(Calculations!$G$42:$AL$77,MATCH(1,($A6=Calculations!$F$42:$F$77)*("HDV"=Calculations!$A$42:$A$77)*("Passenger"=Calculations!$B$42:$B$77),0),MATCH(R$1,Calculations!$G$41:$AL$41,0))</f>
        <v>1.0487114399083947E-4</v>
      </c>
      <c r="S6" cm="1">
        <f t="array" ref="S6">INDEX(Calculations!$G$42:$AL$77,MATCH(1,($A6=Calculations!$F$42:$F$77)*("HDV"=Calculations!$A$42:$A$77)*("Passenger"=Calculations!$B$42:$B$77),0),MATCH(S$1,Calculations!$G$41:$AL$41,0))</f>
        <v>1.0509865862976352E-4</v>
      </c>
      <c r="T6" cm="1">
        <f t="array" ref="T6">INDEX(Calculations!$G$42:$AL$77,MATCH(1,($A6=Calculations!$F$42:$F$77)*("HDV"=Calculations!$A$42:$A$77)*("Passenger"=Calculations!$B$42:$B$77),0),MATCH(T$1,Calculations!$G$41:$AL$41,0))</f>
        <v>1.0556809746706089E-4</v>
      </c>
      <c r="U6" cm="1">
        <f t="array" ref="U6">INDEX(Calculations!$G$42:$AL$77,MATCH(1,($A6=Calculations!$F$42:$F$77)*("HDV"=Calculations!$A$42:$A$77)*("Passenger"=Calculations!$B$42:$B$77),0),MATCH(U$1,Calculations!$G$41:$AL$41,0))</f>
        <v>1.0620911520144048E-4</v>
      </c>
      <c r="V6" cm="1">
        <f t="array" ref="V6">INDEX(Calculations!$G$42:$AL$77,MATCH(1,($A6=Calculations!$F$42:$F$77)*("HDV"=Calculations!$A$42:$A$77)*("Passenger"=Calculations!$B$42:$B$77),0),MATCH(V$1,Calculations!$G$41:$AL$41,0))</f>
        <v>1.0649271637406349E-4</v>
      </c>
      <c r="W6" cm="1">
        <f t="array" ref="W6">INDEX(Calculations!$G$42:$AL$77,MATCH(1,($A6=Calculations!$F$42:$F$77)*("HDV"=Calculations!$A$42:$A$77)*("Passenger"=Calculations!$B$42:$B$77),0),MATCH(W$1,Calculations!$G$41:$AL$41,0))</f>
        <v>1.0695745117903674E-4</v>
      </c>
      <c r="X6" cm="1">
        <f t="array" ref="X6">INDEX(Calculations!$G$42:$AL$77,MATCH(1,($A6=Calculations!$F$42:$F$77)*("HDV"=Calculations!$A$42:$A$77)*("Passenger"=Calculations!$B$42:$B$77),0),MATCH(X$1,Calculations!$G$41:$AL$41,0))</f>
        <v>1.0759642172583382E-4</v>
      </c>
      <c r="Y6" cm="1">
        <f t="array" ref="Y6">INDEX(Calculations!$G$42:$AL$77,MATCH(1,($A6=Calculations!$F$42:$F$77)*("HDV"=Calculations!$A$42:$A$77)*("Passenger"=Calculations!$B$42:$B$77),0),MATCH(Y$1,Calculations!$G$41:$AL$41,0))</f>
        <v>1.0792764699814367E-4</v>
      </c>
      <c r="Z6" cm="1">
        <f t="array" ref="Z6">INDEX(Calculations!$G$42:$AL$77,MATCH(1,($A6=Calculations!$F$42:$F$77)*("HDV"=Calculations!$A$42:$A$77)*("Passenger"=Calculations!$B$42:$B$77),0),MATCH(Z$1,Calculations!$G$41:$AL$41,0))</f>
        <v>1.0833049581879871E-4</v>
      </c>
      <c r="AA6" cm="1">
        <f t="array" ref="AA6">INDEX(Calculations!$G$42:$AL$77,MATCH(1,($A6=Calculations!$F$42:$F$77)*("HDV"=Calculations!$A$42:$A$77)*("Passenger"=Calculations!$B$42:$B$77),0),MATCH(AA$1,Calculations!$G$41:$AL$41,0))</f>
        <v>1.0868933326404379E-4</v>
      </c>
      <c r="AB6" cm="1">
        <f t="array" ref="AB6">INDEX(Calculations!$G$42:$AL$77,MATCH(1,($A6=Calculations!$F$42:$F$77)*("HDV"=Calculations!$A$42:$A$77)*("Passenger"=Calculations!$B$42:$B$77),0),MATCH(AB$1,Calculations!$G$41:$AL$41,0))</f>
        <v>1.0934137069717017E-4</v>
      </c>
      <c r="AC6" cm="1">
        <f t="array" ref="AC6">INDEX(Calculations!$G$42:$AL$77,MATCH(1,($A6=Calculations!$F$42:$F$77)*("HDV"=Calculations!$A$42:$A$77)*("Passenger"=Calculations!$B$42:$B$77),0),MATCH(AC$1,Calculations!$G$41:$AL$41,0))</f>
        <v>1.0964486170649341E-4</v>
      </c>
      <c r="AD6" cm="1">
        <f t="array" ref="AD6">INDEX(Calculations!$G$42:$AL$77,MATCH(1,($A6=Calculations!$F$42:$F$77)*("HDV"=Calculations!$A$42:$A$77)*("Passenger"=Calculations!$B$42:$B$77),0),MATCH(AD$1,Calculations!$G$41:$AL$41,0))</f>
        <v>1.1015537832396399E-4</v>
      </c>
      <c r="AE6" cm="1">
        <f t="array" ref="AE6">INDEX(Calculations!$G$42:$AL$77,MATCH(1,($A6=Calculations!$F$42:$F$77)*("HDV"=Calculations!$A$42:$A$77)*("Passenger"=Calculations!$B$42:$B$77),0),MATCH(AE$1,Calculations!$G$41:$AL$41,0))</f>
        <v>1.105078695737916E-4</v>
      </c>
      <c r="AF6" cm="1">
        <f t="array" ref="AF6">INDEX(Calculations!$G$42:$AL$77,MATCH(1,($A6=Calculations!$F$42:$F$77)*("HDV"=Calculations!$A$42:$A$77)*("Passenger"=Calculations!$B$42:$B$77),0),MATCH(AF$1,Calculations!$G$41:$AL$41,0))</f>
        <v>1.1093674017130474E-4</v>
      </c>
      <c r="AG6" cm="1">
        <f t="array" ref="AG6">INDEX(Calculations!$G$42:$AL$77,MATCH(1,($A6=Calculations!$F$42:$F$77)*("HDV"=Calculations!$A$42:$A$77)*("Passenger"=Calculations!$B$42:$B$77),0),MATCH(AG$1,Calculations!$G$41:$AL$41,0))</f>
        <v>1.1132976880445458E-4</v>
      </c>
    </row>
    <row r="7" spans="1:33">
      <c r="A7" t="s">
        <v>10</v>
      </c>
      <c r="B7" s="56" cm="1">
        <f t="array" ref="B7">INDEX(Calculations!$G$42:$AL$77,MATCH(1,($A7=Calculations!$F$42:$F$77)*("HDV"=Calculations!$A$42:$A$77)*("Passenger"=Calculations!$B$42:$B$77),0),MATCH(B$1,Calculations!$G$41:$AL$41,0))</f>
        <v>4.3442907402616359E-5</v>
      </c>
      <c r="C7" cm="1">
        <f t="array" ref="C7">INDEX(Calculations!$G$42:$AL$77,MATCH(1,($A7=Calculations!$F$42:$F$77)*("HDV"=Calculations!$A$42:$A$77)*("Passenger"=Calculations!$B$42:$B$77),0),MATCH(C$1,Calculations!$G$41:$AL$41,0))</f>
        <v>4.3660201853231943E-5</v>
      </c>
      <c r="D7" cm="1">
        <f t="array" ref="D7">INDEX(Calculations!$G$42:$AL$77,MATCH(1,($A7=Calculations!$F$42:$F$77)*("HDV"=Calculations!$A$42:$A$77)*("Passenger"=Calculations!$B$42:$B$77),0),MATCH(D$1,Calculations!$G$41:$AL$41,0))</f>
        <v>4.3882746159626014E-5</v>
      </c>
      <c r="E7" cm="1">
        <f t="array" ref="E7">INDEX(Calculations!$G$42:$AL$77,MATCH(1,($A7=Calculations!$F$42:$F$77)*("HDV"=Calculations!$A$42:$A$77)*("Passenger"=Calculations!$B$42:$B$77),0),MATCH(E$1,Calculations!$G$41:$AL$41,0))</f>
        <v>4.4088111745766776E-5</v>
      </c>
      <c r="F7" cm="1">
        <f t="array" ref="F7">INDEX(Calculations!$G$42:$AL$77,MATCH(1,($A7=Calculations!$F$42:$F$77)*("HDV"=Calculations!$A$42:$A$77)*("Passenger"=Calculations!$B$42:$B$77),0),MATCH(F$1,Calculations!$G$41:$AL$41,0))</f>
        <v>4.4299754623032929E-5</v>
      </c>
      <c r="G7" cm="1">
        <f t="array" ref="G7">INDEX(Calculations!$G$42:$AL$77,MATCH(1,($A7=Calculations!$F$42:$F$77)*("HDV"=Calculations!$A$42:$A$77)*("Passenger"=Calculations!$B$42:$B$77),0),MATCH(G$1,Calculations!$G$41:$AL$41,0))</f>
        <v>4.4488824873560629E-5</v>
      </c>
      <c r="H7" cm="1">
        <f t="array" ref="H7">INDEX(Calculations!$G$42:$AL$77,MATCH(1,($A7=Calculations!$F$42:$F$77)*("HDV"=Calculations!$A$42:$A$77)*("Passenger"=Calculations!$B$42:$B$77),0),MATCH(H$1,Calculations!$G$41:$AL$41,0))</f>
        <v>4.4669090197171003E-5</v>
      </c>
      <c r="I7" cm="1">
        <f t="array" ref="I7">INDEX(Calculations!$G$42:$AL$77,MATCH(1,($A7=Calculations!$F$42:$F$77)*("HDV"=Calculations!$A$42:$A$77)*("Passenger"=Calculations!$B$42:$B$77),0),MATCH(I$1,Calculations!$G$41:$AL$41,0))</f>
        <v>4.4849989653309284E-5</v>
      </c>
      <c r="J7" cm="1">
        <f t="array" ref="J7">INDEX(Calculations!$G$42:$AL$77,MATCH(1,($A7=Calculations!$F$42:$F$77)*("HDV"=Calculations!$A$42:$A$77)*("Passenger"=Calculations!$B$42:$B$77),0),MATCH(J$1,Calculations!$G$41:$AL$41,0))</f>
        <v>4.5025974600336954E-5</v>
      </c>
      <c r="K7" cm="1">
        <f t="array" ref="K7">INDEX(Calculations!$G$42:$AL$77,MATCH(1,($A7=Calculations!$F$42:$F$77)*("HDV"=Calculations!$A$42:$A$77)*("Passenger"=Calculations!$B$42:$B$77),0),MATCH(K$1,Calculations!$G$41:$AL$41,0))</f>
        <v>4.5223877092793973E-5</v>
      </c>
      <c r="L7" cm="1">
        <f t="array" ref="L7">INDEX(Calculations!$G$42:$AL$77,MATCH(1,($A7=Calculations!$F$42:$F$77)*("HDV"=Calculations!$A$42:$A$77)*("Passenger"=Calculations!$B$42:$B$77),0),MATCH(L$1,Calculations!$G$41:$AL$41,0))</f>
        <v>4.5402343117601385E-5</v>
      </c>
      <c r="M7" cm="1">
        <f t="array" ref="M7">INDEX(Calculations!$G$42:$AL$77,MATCH(1,($A7=Calculations!$F$42:$F$77)*("HDV"=Calculations!$A$42:$A$77)*("Passenger"=Calculations!$B$42:$B$77),0),MATCH(M$1,Calculations!$G$41:$AL$41,0))</f>
        <v>4.557707539763839E-5</v>
      </c>
      <c r="N7" cm="1">
        <f t="array" ref="N7">INDEX(Calculations!$G$42:$AL$77,MATCH(1,($A7=Calculations!$F$42:$F$77)*("HDV"=Calculations!$A$42:$A$77)*("Passenger"=Calculations!$B$42:$B$77),0),MATCH(N$1,Calculations!$G$41:$AL$41,0))</f>
        <v>4.5789095050753392E-5</v>
      </c>
      <c r="O7" cm="1">
        <f t="array" ref="O7">INDEX(Calculations!$G$42:$AL$77,MATCH(1,($A7=Calculations!$F$42:$F$77)*("HDV"=Calculations!$A$42:$A$77)*("Passenger"=Calculations!$B$42:$B$77),0),MATCH(O$1,Calculations!$G$41:$AL$41,0))</f>
        <v>4.6021081582181852E-5</v>
      </c>
      <c r="P7" cm="1">
        <f t="array" ref="P7">INDEX(Calculations!$G$42:$AL$77,MATCH(1,($A7=Calculations!$F$42:$F$77)*("HDV"=Calculations!$A$42:$A$77)*("Passenger"=Calculations!$B$42:$B$77),0),MATCH(P$1,Calculations!$G$41:$AL$41,0))</f>
        <v>4.6274444829292573E-5</v>
      </c>
      <c r="Q7" cm="1">
        <f t="array" ref="Q7">INDEX(Calculations!$G$42:$AL$77,MATCH(1,($A7=Calculations!$F$42:$F$77)*("HDV"=Calculations!$A$42:$A$77)*("Passenger"=Calculations!$B$42:$B$77),0),MATCH(Q$1,Calculations!$G$41:$AL$41,0))</f>
        <v>4.6542393760942054E-5</v>
      </c>
      <c r="R7" cm="1">
        <f t="array" ref="R7">INDEX(Calculations!$G$42:$AL$77,MATCH(1,($A7=Calculations!$F$42:$F$77)*("HDV"=Calculations!$A$42:$A$77)*("Passenger"=Calculations!$B$42:$B$77),0),MATCH(R$1,Calculations!$G$41:$AL$41,0))</f>
        <v>4.6828021238473612E-5</v>
      </c>
      <c r="S7" cm="1">
        <f t="array" ref="S7">INDEX(Calculations!$G$42:$AL$77,MATCH(1,($A7=Calculations!$F$42:$F$77)*("HDV"=Calculations!$A$42:$A$77)*("Passenger"=Calculations!$B$42:$B$77),0),MATCH(S$1,Calculations!$G$41:$AL$41,0))</f>
        <v>4.7126870339002137E-5</v>
      </c>
      <c r="T7" cm="1">
        <f t="array" ref="T7">INDEX(Calculations!$G$42:$AL$77,MATCH(1,($A7=Calculations!$F$42:$F$77)*("HDV"=Calculations!$A$42:$A$77)*("Passenger"=Calculations!$B$42:$B$77),0),MATCH(T$1,Calculations!$G$41:$AL$41,0))</f>
        <v>4.7444787213439436E-5</v>
      </c>
      <c r="U7" cm="1">
        <f t="array" ref="U7">INDEX(Calculations!$G$42:$AL$77,MATCH(1,($A7=Calculations!$F$42:$F$77)*("HDV"=Calculations!$A$42:$A$77)*("Passenger"=Calculations!$B$42:$B$77),0),MATCH(U$1,Calculations!$G$41:$AL$41,0))</f>
        <v>4.7776410831390661E-5</v>
      </c>
      <c r="V7" cm="1">
        <f t="array" ref="V7">INDEX(Calculations!$G$42:$AL$77,MATCH(1,($A7=Calculations!$F$42:$F$77)*("HDV"=Calculations!$A$42:$A$77)*("Passenger"=Calculations!$B$42:$B$77),0),MATCH(V$1,Calculations!$G$41:$AL$41,0))</f>
        <v>4.8127084819013529E-5</v>
      </c>
      <c r="W7" cm="1">
        <f t="array" ref="W7">INDEX(Calculations!$G$42:$AL$77,MATCH(1,($A7=Calculations!$F$42:$F$77)*("HDV"=Calculations!$A$42:$A$77)*("Passenger"=Calculations!$B$42:$B$77),0),MATCH(W$1,Calculations!$G$41:$AL$41,0))</f>
        <v>4.8506952735421303E-5</v>
      </c>
      <c r="X7" cm="1">
        <f t="array" ref="X7">INDEX(Calculations!$G$42:$AL$77,MATCH(1,($A7=Calculations!$F$42:$F$77)*("HDV"=Calculations!$A$42:$A$77)*("Passenger"=Calculations!$B$42:$B$77),0),MATCH(X$1,Calculations!$G$41:$AL$41,0))</f>
        <v>4.8853905285163213E-5</v>
      </c>
      <c r="Y7" cm="1">
        <f t="array" ref="Y7">INDEX(Calculations!$G$42:$AL$77,MATCH(1,($A7=Calculations!$F$42:$F$77)*("HDV"=Calculations!$A$42:$A$77)*("Passenger"=Calculations!$B$42:$B$77),0),MATCH(Y$1,Calculations!$G$41:$AL$41,0))</f>
        <v>4.9202038679646143E-5</v>
      </c>
      <c r="Z7" cm="1">
        <f t="array" ref="Z7">INDEX(Calculations!$G$42:$AL$77,MATCH(1,($A7=Calculations!$F$42:$F$77)*("HDV"=Calculations!$A$42:$A$77)*("Passenger"=Calculations!$B$42:$B$77),0),MATCH(Z$1,Calculations!$G$41:$AL$41,0))</f>
        <v>4.9549493159226939E-5</v>
      </c>
      <c r="AA7" cm="1">
        <f t="array" ref="AA7">INDEX(Calculations!$G$42:$AL$77,MATCH(1,($A7=Calculations!$F$42:$F$77)*("HDV"=Calculations!$A$42:$A$77)*("Passenger"=Calculations!$B$42:$B$77),0),MATCH(AA$1,Calculations!$G$41:$AL$41,0))</f>
        <v>4.9889348735687337E-5</v>
      </c>
      <c r="AB7" cm="1">
        <f t="array" ref="AB7">INDEX(Calculations!$G$42:$AL$77,MATCH(1,($A7=Calculations!$F$42:$F$77)*("HDV"=Calculations!$A$42:$A$77)*("Passenger"=Calculations!$B$42:$B$77),0),MATCH(AB$1,Calculations!$G$41:$AL$41,0))</f>
        <v>5.0229942856421304E-5</v>
      </c>
      <c r="AC7" cm="1">
        <f t="array" ref="AC7">INDEX(Calculations!$G$42:$AL$77,MATCH(1,($A7=Calculations!$F$42:$F$77)*("HDV"=Calculations!$A$42:$A$77)*("Passenger"=Calculations!$B$42:$B$77),0),MATCH(AC$1,Calculations!$G$41:$AL$41,0))</f>
        <v>5.0574629206040413E-5</v>
      </c>
      <c r="AD7" cm="1">
        <f t="array" ref="AD7">INDEX(Calculations!$G$42:$AL$77,MATCH(1,($A7=Calculations!$F$42:$F$77)*("HDV"=Calculations!$A$42:$A$77)*("Passenger"=Calculations!$B$42:$B$77),0),MATCH(AD$1,Calculations!$G$41:$AL$41,0))</f>
        <v>5.0911623957343476E-5</v>
      </c>
      <c r="AE7" cm="1">
        <f t="array" ref="AE7">INDEX(Calculations!$G$42:$AL$77,MATCH(1,($A7=Calculations!$F$42:$F$77)*("HDV"=Calculations!$A$42:$A$77)*("Passenger"=Calculations!$B$42:$B$77),0),MATCH(AE$1,Calculations!$G$41:$AL$41,0))</f>
        <v>5.1252433094426929E-5</v>
      </c>
      <c r="AF7" cm="1">
        <f t="array" ref="AF7">INDEX(Calculations!$G$42:$AL$77,MATCH(1,($A7=Calculations!$F$42:$F$77)*("HDV"=Calculations!$A$42:$A$77)*("Passenger"=Calculations!$B$42:$B$77),0),MATCH(AF$1,Calculations!$G$41:$AL$41,0))</f>
        <v>5.1596110784949145E-5</v>
      </c>
      <c r="AG7" cm="1">
        <f t="array" ref="AG7">INDEX(Calculations!$G$42:$AL$77,MATCH(1,($A7=Calculations!$F$42:$F$77)*("HDV"=Calculations!$A$42:$A$77)*("Passenger"=Calculations!$B$42:$B$77),0),MATCH(AG$1,Calculations!$G$41:$AL$41,0))</f>
        <v>5.1917882843200175E-5</v>
      </c>
    </row>
    <row r="8" spans="1:33">
      <c r="A8" t="s">
        <v>11</v>
      </c>
      <c r="B8" s="56" cm="1">
        <f t="array" ref="B8">INDEX(Calculations!$G$42:$AL$77,MATCH(1,($A8=Calculations!$F$42:$F$77)*("HDV"=Calculations!$A$42:$A$77)*("Passenger"=Calculations!$B$42:$B$77),0),MATCH(B$1,Calculations!$G$41:$AL$41,0))</f>
        <v>5.0253758100708872E-5</v>
      </c>
      <c r="C8" cm="1">
        <f t="array" ref="C8">INDEX(Calculations!$G$42:$AL$77,MATCH(1,($A8=Calculations!$F$42:$F$77)*("HDV"=Calculations!$A$42:$A$77)*("Passenger"=Calculations!$B$42:$B$77),0),MATCH(C$1,Calculations!$G$41:$AL$41,0))</f>
        <v>5.0313410544943437E-5</v>
      </c>
      <c r="D8" cm="1">
        <f t="array" ref="D8">INDEX(Calculations!$G$42:$AL$77,MATCH(1,($A8=Calculations!$F$42:$F$77)*("HDV"=Calculations!$A$42:$A$77)*("Passenger"=Calculations!$B$42:$B$77),0),MATCH(D$1,Calculations!$G$41:$AL$41,0))</f>
        <v>5.0313410544943437E-5</v>
      </c>
      <c r="E8" cm="1">
        <f t="array" ref="E8">INDEX(Calculations!$G$42:$AL$77,MATCH(1,($A8=Calculations!$F$42:$F$77)*("HDV"=Calculations!$A$42:$A$77)*("Passenger"=Calculations!$B$42:$B$77),0),MATCH(E$1,Calculations!$G$41:$AL$41,0))</f>
        <v>5.0313410544943437E-5</v>
      </c>
      <c r="F8" cm="1">
        <f t="array" ref="F8">INDEX(Calculations!$G$42:$AL$77,MATCH(1,($A8=Calculations!$F$42:$F$77)*("HDV"=Calculations!$A$42:$A$77)*("Passenger"=Calculations!$B$42:$B$77),0),MATCH(F$1,Calculations!$G$41:$AL$41,0))</f>
        <v>5.0313410544943437E-5</v>
      </c>
      <c r="G8" cm="1">
        <f t="array" ref="G8">INDEX(Calculations!$G$42:$AL$77,MATCH(1,($A8=Calculations!$F$42:$F$77)*("HDV"=Calculations!$A$42:$A$77)*("Passenger"=Calculations!$B$42:$B$77),0),MATCH(G$1,Calculations!$G$41:$AL$41,0))</f>
        <v>5.0313410544943437E-5</v>
      </c>
      <c r="H8" cm="1">
        <f t="array" ref="H8">INDEX(Calculations!$G$42:$AL$77,MATCH(1,($A8=Calculations!$F$42:$F$77)*("HDV"=Calculations!$A$42:$A$77)*("Passenger"=Calculations!$B$42:$B$77),0),MATCH(H$1,Calculations!$G$41:$AL$41,0))</f>
        <v>5.0313410544943437E-5</v>
      </c>
      <c r="I8" cm="1">
        <f t="array" ref="I8">INDEX(Calculations!$G$42:$AL$77,MATCH(1,($A8=Calculations!$F$42:$F$77)*("HDV"=Calculations!$A$42:$A$77)*("Passenger"=Calculations!$B$42:$B$77),0),MATCH(I$1,Calculations!$G$41:$AL$41,0))</f>
        <v>5.0313410544943437E-5</v>
      </c>
      <c r="J8" cm="1">
        <f t="array" ref="J8">INDEX(Calculations!$G$42:$AL$77,MATCH(1,($A8=Calculations!$F$42:$F$77)*("HDV"=Calculations!$A$42:$A$77)*("Passenger"=Calculations!$B$42:$B$77),0),MATCH(J$1,Calculations!$G$41:$AL$41,0))</f>
        <v>5.0313410544943437E-5</v>
      </c>
      <c r="K8" cm="1">
        <f t="array" ref="K8">INDEX(Calculations!$G$42:$AL$77,MATCH(1,($A8=Calculations!$F$42:$F$77)*("HDV"=Calculations!$A$42:$A$77)*("Passenger"=Calculations!$B$42:$B$77),0),MATCH(K$1,Calculations!$G$41:$AL$41,0))</f>
        <v>5.0313410544943437E-5</v>
      </c>
      <c r="L8" cm="1">
        <f t="array" ref="L8">INDEX(Calculations!$G$42:$AL$77,MATCH(1,($A8=Calculations!$F$42:$F$77)*("HDV"=Calculations!$A$42:$A$77)*("Passenger"=Calculations!$B$42:$B$77),0),MATCH(L$1,Calculations!$G$41:$AL$41,0))</f>
        <v>5.0313410544943437E-5</v>
      </c>
      <c r="M8" cm="1">
        <f t="array" ref="M8">INDEX(Calculations!$G$42:$AL$77,MATCH(1,($A8=Calculations!$F$42:$F$77)*("HDV"=Calculations!$A$42:$A$77)*("Passenger"=Calculations!$B$42:$B$77),0),MATCH(M$1,Calculations!$G$41:$AL$41,0))</f>
        <v>6.3230384464334625E-5</v>
      </c>
      <c r="N8" cm="1">
        <f t="array" ref="N8">INDEX(Calculations!$G$42:$AL$77,MATCH(1,($A8=Calculations!$F$42:$F$77)*("HDV"=Calculations!$A$42:$A$77)*("Passenger"=Calculations!$B$42:$B$77),0),MATCH(N$1,Calculations!$G$41:$AL$41,0))</f>
        <v>6.4745014192187564E-5</v>
      </c>
      <c r="O8" cm="1">
        <f t="array" ref="O8">INDEX(Calculations!$G$42:$AL$77,MATCH(1,($A8=Calculations!$F$42:$F$77)*("HDV"=Calculations!$A$42:$A$77)*("Passenger"=Calculations!$B$42:$B$77),0),MATCH(O$1,Calculations!$G$41:$AL$41,0))</f>
        <v>6.6142993593226512E-5</v>
      </c>
      <c r="P8" cm="1">
        <f t="array" ref="P8">INDEX(Calculations!$G$42:$AL$77,MATCH(1,($A8=Calculations!$F$42:$F$77)*("HDV"=Calculations!$A$42:$A$77)*("Passenger"=Calculations!$B$42:$B$77),0),MATCH(P$1,Calculations!$G$41:$AL$41,0))</f>
        <v>6.7175693384004855E-5</v>
      </c>
      <c r="Q8" cm="1">
        <f t="array" ref="Q8">INDEX(Calculations!$G$42:$AL$77,MATCH(1,($A8=Calculations!$F$42:$F$77)*("HDV"=Calculations!$A$42:$A$77)*("Passenger"=Calculations!$B$42:$B$77),0),MATCH(Q$1,Calculations!$G$41:$AL$41,0))</f>
        <v>6.8313568402111926E-5</v>
      </c>
      <c r="R8" cm="1">
        <f t="array" ref="R8">INDEX(Calculations!$G$42:$AL$77,MATCH(1,($A8=Calculations!$F$42:$F$77)*("HDV"=Calculations!$A$42:$A$77)*("Passenger"=Calculations!$B$42:$B$77),0),MATCH(R$1,Calculations!$G$41:$AL$41,0))</f>
        <v>6.9333184100759169E-5</v>
      </c>
      <c r="S8" cm="1">
        <f t="array" ref="S8">INDEX(Calculations!$G$42:$AL$77,MATCH(1,($A8=Calculations!$F$42:$F$77)*("HDV"=Calculations!$A$42:$A$77)*("Passenger"=Calculations!$B$42:$B$77),0),MATCH(S$1,Calculations!$G$41:$AL$41,0))</f>
        <v>7.0294856574447048E-5</v>
      </c>
      <c r="T8" cm="1">
        <f t="array" ref="T8">INDEX(Calculations!$G$42:$AL$77,MATCH(1,($A8=Calculations!$F$42:$F$77)*("HDV"=Calculations!$A$42:$A$77)*("Passenger"=Calculations!$B$42:$B$77),0),MATCH(T$1,Calculations!$G$41:$AL$41,0))</f>
        <v>7.1237676650244783E-5</v>
      </c>
      <c r="U8" cm="1">
        <f t="array" ref="U8">INDEX(Calculations!$G$42:$AL$77,MATCH(1,($A8=Calculations!$F$42:$F$77)*("HDV"=Calculations!$A$42:$A$77)*("Passenger"=Calculations!$B$42:$B$77),0),MATCH(U$1,Calculations!$G$41:$AL$41,0))</f>
        <v>7.2158775154164227E-5</v>
      </c>
      <c r="V8" cm="1">
        <f t="array" ref="V8">INDEX(Calculations!$G$42:$AL$77,MATCH(1,($A8=Calculations!$F$42:$F$77)*("HDV"=Calculations!$A$42:$A$77)*("Passenger"=Calculations!$B$42:$B$77),0),MATCH(V$1,Calculations!$G$41:$AL$41,0))</f>
        <v>7.2992251104795589E-5</v>
      </c>
      <c r="W8" cm="1">
        <f t="array" ref="W8">INDEX(Calculations!$G$42:$AL$77,MATCH(1,($A8=Calculations!$F$42:$F$77)*("HDV"=Calculations!$A$42:$A$77)*("Passenger"=Calculations!$B$42:$B$77),0),MATCH(W$1,Calculations!$G$41:$AL$41,0))</f>
        <v>7.3744017460343288E-5</v>
      </c>
      <c r="X8" cm="1">
        <f t="array" ref="X8">INDEX(Calculations!$G$42:$AL$77,MATCH(1,($A8=Calculations!$F$42:$F$77)*("HDV"=Calculations!$A$42:$A$77)*("Passenger"=Calculations!$B$42:$B$77),0),MATCH(X$1,Calculations!$G$41:$AL$41,0))</f>
        <v>7.4534941371254591E-5</v>
      </c>
      <c r="Y8" cm="1">
        <f t="array" ref="Y8">INDEX(Calculations!$G$42:$AL$77,MATCH(1,($A8=Calculations!$F$42:$F$77)*("HDV"=Calculations!$A$42:$A$77)*("Passenger"=Calculations!$B$42:$B$77),0),MATCH(Y$1,Calculations!$G$41:$AL$41,0))</f>
        <v>7.5181732094046854E-5</v>
      </c>
      <c r="Z8" cm="1">
        <f t="array" ref="Z8">INDEX(Calculations!$G$42:$AL$77,MATCH(1,($A8=Calculations!$F$42:$F$77)*("HDV"=Calculations!$A$42:$A$77)*("Passenger"=Calculations!$B$42:$B$77),0),MATCH(Z$1,Calculations!$G$41:$AL$41,0))</f>
        <v>7.5807738594318533E-5</v>
      </c>
      <c r="AA8" cm="1">
        <f t="array" ref="AA8">INDEX(Calculations!$G$42:$AL$77,MATCH(1,($A8=Calculations!$F$42:$F$77)*("HDV"=Calculations!$A$42:$A$77)*("Passenger"=Calculations!$B$42:$B$77),0),MATCH(AA$1,Calculations!$G$41:$AL$41,0))</f>
        <v>7.6382156260323354E-5</v>
      </c>
      <c r="AB8" cm="1">
        <f t="array" ref="AB8">INDEX(Calculations!$G$42:$AL$77,MATCH(1,($A8=Calculations!$F$42:$F$77)*("HDV"=Calculations!$A$42:$A$77)*("Passenger"=Calculations!$B$42:$B$77),0),MATCH(AB$1,Calculations!$G$41:$AL$41,0))</f>
        <v>7.6913290380457988E-5</v>
      </c>
      <c r="AC8" cm="1">
        <f t="array" ref="AC8">INDEX(Calculations!$G$42:$AL$77,MATCH(1,($A8=Calculations!$F$42:$F$77)*("HDV"=Calculations!$A$42:$A$77)*("Passenger"=Calculations!$B$42:$B$77),0),MATCH(AC$1,Calculations!$G$41:$AL$41,0))</f>
        <v>7.7412433372744209E-5</v>
      </c>
      <c r="AD8" cm="1">
        <f t="array" ref="AD8">INDEX(Calculations!$G$42:$AL$77,MATCH(1,($A8=Calculations!$F$42:$F$77)*("HDV"=Calculations!$A$42:$A$77)*("Passenger"=Calculations!$B$42:$B$77),0),MATCH(AD$1,Calculations!$G$41:$AL$41,0))</f>
        <v>7.7862848301341858E-5</v>
      </c>
      <c r="AE8" cm="1">
        <f t="array" ref="AE8">INDEX(Calculations!$G$42:$AL$77,MATCH(1,($A8=Calculations!$F$42:$F$77)*("HDV"=Calculations!$A$42:$A$77)*("Passenger"=Calculations!$B$42:$B$77),0),MATCH(AE$1,Calculations!$G$41:$AL$41,0))</f>
        <v>7.8286601733621049E-5</v>
      </c>
      <c r="AF8" cm="1">
        <f t="array" ref="AF8">INDEX(Calculations!$G$42:$AL$77,MATCH(1,($A8=Calculations!$F$42:$F$77)*("HDV"=Calculations!$A$42:$A$77)*("Passenger"=Calculations!$B$42:$B$77),0),MATCH(AF$1,Calculations!$G$41:$AL$41,0))</f>
        <v>7.8700231354557245E-5</v>
      </c>
      <c r="AG8" cm="1">
        <f t="array" ref="AG8">INDEX(Calculations!$G$42:$AL$77,MATCH(1,($A8=Calculations!$F$42:$F$77)*("HDV"=Calculations!$A$42:$A$77)*("Passenger"=Calculations!$B$42:$B$77),0),MATCH(AG$1,Calculations!$G$41:$AL$41,0))</f>
        <v>7.9055065142155187E-5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  <col min="2" max="2" width="10.06640625" bestFit="1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INDEX(Calculations!$G$42:$AL$77,MATCH(1,($A2=Calculations!$F$42:$F$77)*("HDV"=Calculations!$A$42:$A$77)*("Freight"=Calculations!$B$42:$B$77),0),MATCH(B$1,Calculations!$G$41:$AL$41,0))</f>
        <v>9.3453329097146508E-5</v>
      </c>
      <c r="C2" s="56" cm="1">
        <f t="array" ref="C2">INDEX(Calculations!$G$42:$AL$77,MATCH(1,($A2=Calculations!$F$42:$F$77)*("HDV"=Calculations!$A$42:$A$77)*("Freight"=Calculations!$B$42:$B$77),0),MATCH(C$1,Calculations!$G$41:$AL$41,0))</f>
        <v>9.3453329097146508E-5</v>
      </c>
      <c r="D2" s="56" cm="1">
        <f t="array" ref="D2">INDEX(Calculations!$G$42:$AL$77,MATCH(1,($A2=Calculations!$F$42:$F$77)*("HDV"=Calculations!$A$42:$A$77)*("Freight"=Calculations!$B$42:$B$77),0),MATCH(D$1,Calculations!$G$41:$AL$41,0))</f>
        <v>9.3453329097146508E-5</v>
      </c>
      <c r="E2" s="56" cm="1">
        <f t="array" ref="E2">INDEX(Calculations!$G$42:$AL$77,MATCH(1,($A2=Calculations!$F$42:$F$77)*("HDV"=Calculations!$A$42:$A$77)*("Freight"=Calculations!$B$42:$B$77),0),MATCH(E$1,Calculations!$G$41:$AL$41,0))</f>
        <v>9.3453329097146508E-5</v>
      </c>
      <c r="F2" s="56" cm="1">
        <f t="array" ref="F2">INDEX(Calculations!$G$42:$AL$77,MATCH(1,($A2=Calculations!$F$42:$F$77)*("HDV"=Calculations!$A$42:$A$77)*("Freight"=Calculations!$B$42:$B$77),0),MATCH(F$1,Calculations!$G$41:$AL$41,0))</f>
        <v>9.3453329097146508E-5</v>
      </c>
      <c r="G2" s="56" cm="1">
        <f t="array" ref="G2">INDEX(Calculations!$G$42:$AL$77,MATCH(1,($A2=Calculations!$F$42:$F$77)*("HDV"=Calculations!$A$42:$A$77)*("Freight"=Calculations!$B$42:$B$77),0),MATCH(G$1,Calculations!$G$41:$AL$41,0))</f>
        <v>9.3453329097146508E-5</v>
      </c>
      <c r="H2" s="56" cm="1">
        <f t="array" ref="H2">INDEX(Calculations!$G$42:$AL$77,MATCH(1,($A2=Calculations!$F$42:$F$77)*("HDV"=Calculations!$A$42:$A$77)*("Freight"=Calculations!$B$42:$B$77),0),MATCH(H$1,Calculations!$G$41:$AL$41,0))</f>
        <v>9.3453329097146508E-5</v>
      </c>
      <c r="I2" s="56" cm="1">
        <f t="array" ref="I2">INDEX(Calculations!$G$42:$AL$77,MATCH(1,($A2=Calculations!$F$42:$F$77)*("HDV"=Calculations!$A$42:$A$77)*("Freight"=Calculations!$B$42:$B$77),0),MATCH(I$1,Calculations!$G$41:$AL$41,0))</f>
        <v>9.3453329097146508E-5</v>
      </c>
      <c r="J2" s="56" cm="1">
        <f t="array" ref="J2">INDEX(Calculations!$G$42:$AL$77,MATCH(1,($A2=Calculations!$F$42:$F$77)*("HDV"=Calculations!$A$42:$A$77)*("Freight"=Calculations!$B$42:$B$77),0),MATCH(J$1,Calculations!$G$41:$AL$41,0))</f>
        <v>9.3453329097146508E-5</v>
      </c>
      <c r="K2" s="56" cm="1">
        <f t="array" ref="K2">INDEX(Calculations!$G$42:$AL$77,MATCH(1,($A2=Calculations!$F$42:$F$77)*("HDV"=Calculations!$A$42:$A$77)*("Freight"=Calculations!$B$42:$B$77),0),MATCH(K$1,Calculations!$G$41:$AL$41,0))</f>
        <v>9.3453329097146508E-5</v>
      </c>
      <c r="L2" s="56" cm="1">
        <f t="array" ref="L2">INDEX(Calculations!$G$42:$AL$77,MATCH(1,($A2=Calculations!$F$42:$F$77)*("HDV"=Calculations!$A$42:$A$77)*("Freight"=Calculations!$B$42:$B$77),0),MATCH(L$1,Calculations!$G$41:$AL$41,0))</f>
        <v>9.3688003264396716E-5</v>
      </c>
      <c r="M2" s="56" cm="1">
        <f t="array" ref="M2">INDEX(Calculations!$G$42:$AL$77,MATCH(1,($A2=Calculations!$F$42:$F$77)*("HDV"=Calculations!$A$42:$A$77)*("Freight"=Calculations!$B$42:$B$77),0),MATCH(M$1,Calculations!$G$41:$AL$41,0))</f>
        <v>9.3915792769373664E-5</v>
      </c>
      <c r="N2" s="56" cm="1">
        <f t="array" ref="N2">INDEX(Calculations!$G$42:$AL$77,MATCH(1,($A2=Calculations!$F$42:$F$77)*("HDV"=Calculations!$A$42:$A$77)*("Freight"=Calculations!$B$42:$B$77),0),MATCH(N$1,Calculations!$G$41:$AL$41,0))</f>
        <v>9.4179363007607854E-5</v>
      </c>
      <c r="O2" s="56" cm="1">
        <f t="array" ref="O2">INDEX(Calculations!$G$42:$AL$77,MATCH(1,($A2=Calculations!$F$42:$F$77)*("HDV"=Calculations!$A$42:$A$77)*("Freight"=Calculations!$B$42:$B$77),0),MATCH(O$1,Calculations!$G$41:$AL$41,0))</f>
        <v>9.4461562985197214E-5</v>
      </c>
      <c r="P2" s="56" cm="1">
        <f t="array" ref="P2">INDEX(Calculations!$G$42:$AL$77,MATCH(1,($A2=Calculations!$F$42:$F$77)*("HDV"=Calculations!$A$42:$A$77)*("Freight"=Calculations!$B$42:$B$77),0),MATCH(P$1,Calculations!$G$41:$AL$41,0))</f>
        <v>9.4762289202924885E-5</v>
      </c>
      <c r="Q2" s="56" cm="1">
        <f t="array" ref="Q2">INDEX(Calculations!$G$42:$AL$77,MATCH(1,($A2=Calculations!$F$42:$F$77)*("HDV"=Calculations!$A$42:$A$77)*("Freight"=Calculations!$B$42:$B$77),0),MATCH(Q$1,Calculations!$G$41:$AL$41,0))</f>
        <v>9.5080976514100543E-5</v>
      </c>
      <c r="R2" s="56" cm="1">
        <f t="array" ref="R2">INDEX(Calculations!$G$42:$AL$77,MATCH(1,($A2=Calculations!$F$42:$F$77)*("HDV"=Calculations!$A$42:$A$77)*("Freight"=Calculations!$B$42:$B$77),0),MATCH(R$1,Calculations!$G$41:$AL$41,0))</f>
        <v>9.5416861301574423E-5</v>
      </c>
      <c r="S2" s="56" cm="1">
        <f t="array" ref="S2">INDEX(Calculations!$G$42:$AL$77,MATCH(1,($A2=Calculations!$F$42:$F$77)*("HDV"=Calculations!$A$42:$A$77)*("Freight"=Calculations!$B$42:$B$77),0),MATCH(S$1,Calculations!$G$41:$AL$41,0))</f>
        <v>9.5769221515169594E-5</v>
      </c>
      <c r="T2" s="56" cm="1">
        <f t="array" ref="T2">INDEX(Calculations!$G$42:$AL$77,MATCH(1,($A2=Calculations!$F$42:$F$77)*("HDV"=Calculations!$A$42:$A$77)*("Freight"=Calculations!$B$42:$B$77),0),MATCH(T$1,Calculations!$G$41:$AL$41,0))</f>
        <v>9.6137205793908381E-5</v>
      </c>
      <c r="U2" s="56" cm="1">
        <f t="array" ref="U2">INDEX(Calculations!$G$42:$AL$77,MATCH(1,($A2=Calculations!$F$42:$F$77)*("HDV"=Calculations!$A$42:$A$77)*("Freight"=Calculations!$B$42:$B$77),0),MATCH(U$1,Calculations!$G$41:$AL$41,0))</f>
        <v>9.6520106273118971E-5</v>
      </c>
      <c r="V2" s="56" cm="1">
        <f t="array" ref="V2">INDEX(Calculations!$G$42:$AL$77,MATCH(1,($A2=Calculations!$F$42:$F$77)*("HDV"=Calculations!$A$42:$A$77)*("Freight"=Calculations!$B$42:$B$77),0),MATCH(V$1,Calculations!$G$41:$AL$41,0))</f>
        <v>9.6917034199847795E-5</v>
      </c>
      <c r="W2" s="56" cm="1">
        <f t="array" ref="W2">INDEX(Calculations!$G$42:$AL$77,MATCH(1,($A2=Calculations!$F$42:$F$77)*("HDV"=Calculations!$A$42:$A$77)*("Freight"=Calculations!$B$42:$B$77),0),MATCH(W$1,Calculations!$G$41:$AL$41,0))</f>
        <v>9.7327113049647672E-5</v>
      </c>
      <c r="X2" s="56" cm="1">
        <f t="array" ref="X2">INDEX(Calculations!$G$42:$AL$77,MATCH(1,($A2=Calculations!$F$42:$F$77)*("HDV"=Calculations!$A$42:$A$77)*("Freight"=Calculations!$B$42:$B$77),0),MATCH(X$1,Calculations!$G$41:$AL$41,0))</f>
        <v>9.7710039389002244E-5</v>
      </c>
      <c r="Y2" s="56" cm="1">
        <f t="array" ref="Y2">INDEX(Calculations!$G$42:$AL$77,MATCH(1,($A2=Calculations!$F$42:$F$77)*("HDV"=Calculations!$A$42:$A$77)*("Freight"=Calculations!$B$42:$B$77),0),MATCH(Y$1,Calculations!$G$41:$AL$41,0))</f>
        <v>9.8087161307926311E-5</v>
      </c>
      <c r="Z2" s="56" cm="1">
        <f t="array" ref="Z2">INDEX(Calculations!$G$42:$AL$77,MATCH(1,($A2=Calculations!$F$42:$F$77)*("HDV"=Calculations!$A$42:$A$77)*("Freight"=Calculations!$B$42:$B$77),0),MATCH(Z$1,Calculations!$G$41:$AL$41,0))</f>
        <v>9.8458400434711036E-5</v>
      </c>
      <c r="AA2" s="56" cm="1">
        <f t="array" ref="AA2">INDEX(Calculations!$G$42:$AL$77,MATCH(1,($A2=Calculations!$F$42:$F$77)*("HDV"=Calculations!$A$42:$A$77)*("Freight"=Calculations!$B$42:$B$77),0),MATCH(AA$1,Calculations!$G$41:$AL$41,0))</f>
        <v>9.8823864751157792E-5</v>
      </c>
      <c r="AB2" s="56" cm="1">
        <f t="array" ref="AB2">INDEX(Calculations!$G$42:$AL$77,MATCH(1,($A2=Calculations!$F$42:$F$77)*("HDV"=Calculations!$A$42:$A$77)*("Freight"=Calculations!$B$42:$B$77),0),MATCH(AB$1,Calculations!$G$41:$AL$41,0))</f>
        <v>9.9183523027123675E-5</v>
      </c>
      <c r="AC2" s="56" cm="1">
        <f t="array" ref="AC2">INDEX(Calculations!$G$42:$AL$77,MATCH(1,($A2=Calculations!$F$42:$F$77)*("HDV"=Calculations!$A$42:$A$77)*("Freight"=Calculations!$B$42:$B$77),0),MATCH(AC$1,Calculations!$G$41:$AL$41,0))</f>
        <v>9.9537427375882506E-5</v>
      </c>
      <c r="AD2" s="56" cm="1">
        <f t="array" ref="AD2">INDEX(Calculations!$G$42:$AL$77,MATCH(1,($A2=Calculations!$F$42:$F$77)*("HDV"=Calculations!$A$42:$A$77)*("Freight"=Calculations!$B$42:$B$77),0),MATCH(AD$1,Calculations!$G$41:$AL$41,0))</f>
        <v>9.9885756650989623E-5</v>
      </c>
      <c r="AE2" s="56" cm="1">
        <f t="array" ref="AE2">INDEX(Calculations!$G$42:$AL$77,MATCH(1,($A2=Calculations!$F$42:$F$77)*("HDV"=Calculations!$A$42:$A$77)*("Freight"=Calculations!$B$42:$B$77),0),MATCH(AE$1,Calculations!$G$41:$AL$41,0))</f>
        <v>1.0022865634357795E-4</v>
      </c>
      <c r="AF2" s="56" cm="1">
        <f t="array" ref="AF2">INDEX(Calculations!$G$42:$AL$77,MATCH(1,($A2=Calculations!$F$42:$F$77)*("HDV"=Calculations!$A$42:$A$77)*("Freight"=Calculations!$B$42:$B$77),0),MATCH(AF$1,Calculations!$G$41:$AL$41,0))</f>
        <v>1.0056614032400028E-4</v>
      </c>
      <c r="AG2" s="56" cm="1">
        <f t="array" ref="AG2">INDEX(Calculations!$G$42:$AL$77,MATCH(1,($A2=Calculations!$F$42:$F$77)*("HDV"=Calculations!$A$42:$A$77)*("Freight"=Calculations!$B$42:$B$77),0),MATCH(AG$1,Calculations!$G$41:$AL$41,0))</f>
        <v>1.0022071606493097E-4</v>
      </c>
    </row>
    <row r="3" spans="1:33">
      <c r="A3" t="s">
        <v>4</v>
      </c>
      <c r="B3" s="56" cm="1">
        <f t="array" ref="B3">INDEX(Calculations!$G$42:$AL$77,MATCH(1,($A3=Calculations!$F$42:$F$77)*("HDV"=Calculations!$A$42:$A$77)*("Freight"=Calculations!$B$42:$B$77),0),MATCH(B$1,Calculations!$G$41:$AL$41,0))</f>
        <v>4.0087226728278477E-5</v>
      </c>
      <c r="C3" s="56" cm="1">
        <f t="array" ref="C3">INDEX(Calculations!$G$42:$AL$77,MATCH(1,($A3=Calculations!$F$42:$F$77)*("HDV"=Calculations!$A$42:$A$77)*("Freight"=Calculations!$B$42:$B$77),0),MATCH(C$1,Calculations!$G$41:$AL$41,0))</f>
        <v>4.0320917808686209E-5</v>
      </c>
      <c r="D3" s="56" cm="1">
        <f t="array" ref="D3">INDEX(Calculations!$G$42:$AL$77,MATCH(1,($A3=Calculations!$F$42:$F$77)*("HDV"=Calculations!$A$42:$A$77)*("Freight"=Calculations!$B$42:$B$77),0),MATCH(D$1,Calculations!$G$41:$AL$41,0))</f>
        <v>4.0561657089059853E-5</v>
      </c>
      <c r="E3" s="56" cm="1">
        <f t="array" ref="E3">INDEX(Calculations!$G$42:$AL$77,MATCH(1,($A3=Calculations!$F$42:$F$77)*("HDV"=Calculations!$A$42:$A$77)*("Freight"=Calculations!$B$42:$B$77),0),MATCH(E$1,Calculations!$G$41:$AL$41,0))</f>
        <v>4.080665360475661E-5</v>
      </c>
      <c r="F3" s="56" cm="1">
        <f t="array" ref="F3">INDEX(Calculations!$G$42:$AL$77,MATCH(1,($A3=Calculations!$F$42:$F$77)*("HDV"=Calculations!$A$42:$A$77)*("Freight"=Calculations!$B$42:$B$77),0),MATCH(F$1,Calculations!$G$41:$AL$41,0))</f>
        <v>4.1045719301134298E-5</v>
      </c>
      <c r="G3" s="56" cm="1">
        <f t="array" ref="G3">INDEX(Calculations!$G$42:$AL$77,MATCH(1,($A3=Calculations!$F$42:$F$77)*("HDV"=Calculations!$A$42:$A$77)*("Freight"=Calculations!$B$42:$B$77),0),MATCH(G$1,Calculations!$G$41:$AL$41,0))</f>
        <v>4.1289743669497528E-5</v>
      </c>
      <c r="H3" s="56" cm="1">
        <f t="array" ref="H3">INDEX(Calculations!$G$42:$AL$77,MATCH(1,($A3=Calculations!$F$42:$F$77)*("HDV"=Calculations!$A$42:$A$77)*("Freight"=Calculations!$B$42:$B$77),0),MATCH(H$1,Calculations!$G$41:$AL$41,0))</f>
        <v>4.1536914922747329E-5</v>
      </c>
      <c r="I3" s="56" cm="1">
        <f t="array" ref="I3">INDEX(Calculations!$G$42:$AL$77,MATCH(1,($A3=Calculations!$F$42:$F$77)*("HDV"=Calculations!$A$42:$A$77)*("Freight"=Calculations!$B$42:$B$77),0),MATCH(I$1,Calculations!$G$41:$AL$41,0))</f>
        <v>4.1786469409456593E-5</v>
      </c>
      <c r="J3" s="56" cm="1">
        <f t="array" ref="J3">INDEX(Calculations!$G$42:$AL$77,MATCH(1,($A3=Calculations!$F$42:$F$77)*("HDV"=Calculations!$A$42:$A$77)*("Freight"=Calculations!$B$42:$B$77),0),MATCH(J$1,Calculations!$G$41:$AL$41,0))</f>
        <v>4.2039239138142003E-5</v>
      </c>
      <c r="K3" s="56" cm="1">
        <f t="array" ref="K3">INDEX(Calculations!$G$42:$AL$77,MATCH(1,($A3=Calculations!$F$42:$F$77)*("HDV"=Calculations!$A$42:$A$77)*("Freight"=Calculations!$B$42:$B$77),0),MATCH(K$1,Calculations!$G$41:$AL$41,0))</f>
        <v>4.2291610599536887E-5</v>
      </c>
      <c r="L3" s="56" cm="1">
        <f t="array" ref="L3">INDEX(Calculations!$G$42:$AL$77,MATCH(1,($A3=Calculations!$F$42:$F$77)*("HDV"=Calculations!$A$42:$A$77)*("Freight"=Calculations!$B$42:$B$77),0),MATCH(L$1,Calculations!$G$41:$AL$41,0))</f>
        <v>4.254659425780164E-5</v>
      </c>
      <c r="M3" s="56" cm="1">
        <f t="array" ref="M3">INDEX(Calculations!$G$42:$AL$77,MATCH(1,($A3=Calculations!$F$42:$F$77)*("HDV"=Calculations!$A$42:$A$77)*("Freight"=Calculations!$B$42:$B$77),0),MATCH(M$1,Calculations!$G$41:$AL$41,0))</f>
        <v>4.2805584560306411E-5</v>
      </c>
      <c r="N3" s="56" cm="1">
        <f t="array" ref="N3">INDEX(Calculations!$G$42:$AL$77,MATCH(1,($A3=Calculations!$F$42:$F$77)*("HDV"=Calculations!$A$42:$A$77)*("Freight"=Calculations!$B$42:$B$77),0),MATCH(N$1,Calculations!$G$41:$AL$41,0))</f>
        <v>4.3116292659067565E-5</v>
      </c>
      <c r="O3" s="56" cm="1">
        <f t="array" ref="O3">INDEX(Calculations!$G$42:$AL$77,MATCH(1,($A3=Calculations!$F$42:$F$77)*("HDV"=Calculations!$A$42:$A$77)*("Freight"=Calculations!$B$42:$B$77),0),MATCH(O$1,Calculations!$G$41:$AL$41,0))</f>
        <v>4.3457012525011621E-5</v>
      </c>
      <c r="P3" s="56" cm="1">
        <f t="array" ref="P3">INDEX(Calculations!$G$42:$AL$77,MATCH(1,($A3=Calculations!$F$42:$F$77)*("HDV"=Calculations!$A$42:$A$77)*("Freight"=Calculations!$B$42:$B$77),0),MATCH(P$1,Calculations!$G$41:$AL$41,0))</f>
        <v>4.3826820845390605E-5</v>
      </c>
      <c r="Q3" s="56" cm="1">
        <f t="array" ref="Q3">INDEX(Calculations!$G$42:$AL$77,MATCH(1,($A3=Calculations!$F$42:$F$77)*("HDV"=Calculations!$A$42:$A$77)*("Freight"=Calculations!$B$42:$B$77),0),MATCH(Q$1,Calculations!$G$41:$AL$41,0))</f>
        <v>4.4224627559595065E-5</v>
      </c>
      <c r="R3" s="56" cm="1">
        <f t="array" ref="R3">INDEX(Calculations!$G$42:$AL$77,MATCH(1,($A3=Calculations!$F$42:$F$77)*("HDV"=Calculations!$A$42:$A$77)*("Freight"=Calculations!$B$42:$B$77),0),MATCH(R$1,Calculations!$G$41:$AL$41,0))</f>
        <v>4.4659591825144976E-5</v>
      </c>
      <c r="S3" s="56" cm="1">
        <f t="array" ref="S3">INDEX(Calculations!$G$42:$AL$77,MATCH(1,($A3=Calculations!$F$42:$F$77)*("HDV"=Calculations!$A$42:$A$77)*("Freight"=Calculations!$B$42:$B$77),0),MATCH(S$1,Calculations!$G$41:$AL$41,0))</f>
        <v>4.5121994716213929E-5</v>
      </c>
      <c r="T3" s="56" cm="1">
        <f t="array" ref="T3">INDEX(Calculations!$G$42:$AL$77,MATCH(1,($A3=Calculations!$F$42:$F$77)*("HDV"=Calculations!$A$42:$A$77)*("Freight"=Calculations!$B$42:$B$77),0),MATCH(T$1,Calculations!$G$41:$AL$41,0))</f>
        <v>4.5622649556967517E-5</v>
      </c>
      <c r="U3" s="56" cm="1">
        <f t="array" ref="U3">INDEX(Calculations!$G$42:$AL$77,MATCH(1,($A3=Calculations!$F$42:$F$77)*("HDV"=Calculations!$A$42:$A$77)*("Freight"=Calculations!$B$42:$B$77),0),MATCH(U$1,Calculations!$G$41:$AL$41,0))</f>
        <v>4.6149513838700777E-5</v>
      </c>
      <c r="V3" s="56" cm="1">
        <f t="array" ref="V3">INDEX(Calculations!$G$42:$AL$77,MATCH(1,($A3=Calculations!$F$42:$F$77)*("HDV"=Calculations!$A$42:$A$77)*("Freight"=Calculations!$B$42:$B$77),0),MATCH(V$1,Calculations!$G$41:$AL$41,0))</f>
        <v>4.6717212093416641E-5</v>
      </c>
      <c r="W3" s="56" cm="1">
        <f t="array" ref="W3">INDEX(Calculations!$G$42:$AL$77,MATCH(1,($A3=Calculations!$F$42:$F$77)*("HDV"=Calculations!$A$42:$A$77)*("Freight"=Calculations!$B$42:$B$77),0),MATCH(W$1,Calculations!$G$41:$AL$41,0))</f>
        <v>4.7310423805938171E-5</v>
      </c>
      <c r="X3" s="56" cm="1">
        <f t="array" ref="X3">INDEX(Calculations!$G$42:$AL$77,MATCH(1,($A3=Calculations!$F$42:$F$77)*("HDV"=Calculations!$A$42:$A$77)*("Freight"=Calculations!$B$42:$B$77),0),MATCH(X$1,Calculations!$G$41:$AL$41,0))</f>
        <v>4.7887332842558207E-5</v>
      </c>
      <c r="Y3" s="56" cm="1">
        <f t="array" ref="Y3">INDEX(Calculations!$G$42:$AL$77,MATCH(1,($A3=Calculations!$F$42:$F$77)*("HDV"=Calculations!$A$42:$A$77)*("Freight"=Calculations!$B$42:$B$77),0),MATCH(Y$1,Calculations!$G$41:$AL$41,0))</f>
        <v>4.8455249955648887E-5</v>
      </c>
      <c r="Z3" s="56" cm="1">
        <f t="array" ref="Z3">INDEX(Calculations!$G$42:$AL$77,MATCH(1,($A3=Calculations!$F$42:$F$77)*("HDV"=Calculations!$A$42:$A$77)*("Freight"=Calculations!$B$42:$B$77),0),MATCH(Z$1,Calculations!$G$41:$AL$41,0))</f>
        <v>4.9038037812675538E-5</v>
      </c>
      <c r="AA3" s="56" cm="1">
        <f t="array" ref="AA3">INDEX(Calculations!$G$42:$AL$77,MATCH(1,($A3=Calculations!$F$42:$F$77)*("HDV"=Calculations!$A$42:$A$77)*("Freight"=Calculations!$B$42:$B$77),0),MATCH(AA$1,Calculations!$G$41:$AL$41,0))</f>
        <v>4.9614906432491453E-5</v>
      </c>
      <c r="AB3" s="56" cm="1">
        <f t="array" ref="AB3">INDEX(Calculations!$G$42:$AL$77,MATCH(1,($A3=Calculations!$F$42:$F$77)*("HDV"=Calculations!$A$42:$A$77)*("Freight"=Calculations!$B$42:$B$77),0),MATCH(AB$1,Calculations!$G$41:$AL$41,0))</f>
        <v>5.0209328835019795E-5</v>
      </c>
      <c r="AC3" s="56" cm="1">
        <f t="array" ref="AC3">INDEX(Calculations!$G$42:$AL$77,MATCH(1,($A3=Calculations!$F$42:$F$77)*("HDV"=Calculations!$A$42:$A$77)*("Freight"=Calculations!$B$42:$B$77),0),MATCH(AC$1,Calculations!$G$41:$AL$41,0))</f>
        <v>5.0796008233032392E-5</v>
      </c>
      <c r="AD3" s="56" cm="1">
        <f t="array" ref="AD3">INDEX(Calculations!$G$42:$AL$77,MATCH(1,($A3=Calculations!$F$42:$F$77)*("HDV"=Calculations!$A$42:$A$77)*("Freight"=Calculations!$B$42:$B$77),0),MATCH(AD$1,Calculations!$G$41:$AL$41,0))</f>
        <v>5.1396486386651502E-5</v>
      </c>
      <c r="AE3" s="56" cm="1">
        <f t="array" ref="AE3">INDEX(Calculations!$G$42:$AL$77,MATCH(1,($A3=Calculations!$F$42:$F$77)*("HDV"=Calculations!$A$42:$A$77)*("Freight"=Calculations!$B$42:$B$77),0),MATCH(AE$1,Calculations!$G$41:$AL$41,0))</f>
        <v>5.1990407097754089E-5</v>
      </c>
      <c r="AF3" s="56" cm="1">
        <f t="array" ref="AF3">INDEX(Calculations!$G$42:$AL$77,MATCH(1,($A3=Calculations!$F$42:$F$77)*("HDV"=Calculations!$A$42:$A$77)*("Freight"=Calculations!$B$42:$B$77),0),MATCH(AF$1,Calculations!$G$41:$AL$41,0))</f>
        <v>5.2598070676325022E-5</v>
      </c>
      <c r="AG3" s="56" cm="1">
        <f t="array" ref="AG3">INDEX(Calculations!$G$42:$AL$77,MATCH(1,($A3=Calculations!$F$42:$F$77)*("HDV"=Calculations!$A$42:$A$77)*("Freight"=Calculations!$B$42:$B$77),0),MATCH(AG$1,Calculations!$G$41:$AL$41,0))</f>
        <v>5.3199593860523958E-5</v>
      </c>
    </row>
    <row r="4" spans="1:33">
      <c r="A4" t="s">
        <v>5</v>
      </c>
      <c r="B4" s="56" cm="1">
        <f t="array" ref="B4">INDEX(Calculations!$G$42:$AL$77,MATCH(1,($A4=Calculations!$F$42:$F$77)*("HDV"=Calculations!$A$42:$A$77)*("Freight"=Calculations!$B$42:$B$77),0),MATCH(B$1,Calculations!$G$41:$AL$41,0))</f>
        <v>4.1997064559676139E-5</v>
      </c>
      <c r="C4" s="56" cm="1">
        <f t="array" ref="C4">INDEX(Calculations!$G$42:$AL$77,MATCH(1,($A4=Calculations!$F$42:$F$77)*("HDV"=Calculations!$A$42:$A$77)*("Freight"=Calculations!$B$42:$B$77),0),MATCH(C$1,Calculations!$G$41:$AL$41,0))</f>
        <v>4.2225946582479165E-5</v>
      </c>
      <c r="D4" s="56" cm="1">
        <f t="array" ref="D4">INDEX(Calculations!$G$42:$AL$77,MATCH(1,($A4=Calculations!$F$42:$F$77)*("HDV"=Calculations!$A$42:$A$77)*("Freight"=Calculations!$B$42:$B$77),0),MATCH(D$1,Calculations!$G$41:$AL$41,0))</f>
        <v>4.2454136838664379E-5</v>
      </c>
      <c r="E4" s="56" cm="1">
        <f t="array" ref="E4">INDEX(Calculations!$G$42:$AL$77,MATCH(1,($A4=Calculations!$F$42:$F$77)*("HDV"=Calculations!$A$42:$A$77)*("Freight"=Calculations!$B$42:$B$77),0),MATCH(E$1,Calculations!$G$41:$AL$41,0))</f>
        <v>4.273210733512598E-5</v>
      </c>
      <c r="F4" s="56" cm="1">
        <f t="array" ref="F4">INDEX(Calculations!$G$42:$AL$77,MATCH(1,($A4=Calculations!$F$42:$F$77)*("HDV"=Calculations!$A$42:$A$77)*("Freight"=Calculations!$B$42:$B$77),0),MATCH(F$1,Calculations!$G$41:$AL$41,0))</f>
        <v>4.2982008477073382E-5</v>
      </c>
      <c r="G4" s="56" cm="1">
        <f t="array" ref="G4">INDEX(Calculations!$G$42:$AL$77,MATCH(1,($A4=Calculations!$F$42:$F$77)*("HDV"=Calculations!$A$42:$A$77)*("Freight"=Calculations!$B$42:$B$77),0),MATCH(G$1,Calculations!$G$41:$AL$41,0))</f>
        <v>4.3236832993285058E-5</v>
      </c>
      <c r="H4" s="56" cm="1">
        <f t="array" ref="H4">INDEX(Calculations!$G$42:$AL$77,MATCH(1,($A4=Calculations!$F$42:$F$77)*("HDV"=Calculations!$A$42:$A$77)*("Freight"=Calculations!$B$42:$B$77),0),MATCH(H$1,Calculations!$G$41:$AL$41,0))</f>
        <v>4.3468608178921325E-5</v>
      </c>
      <c r="I4" s="56" cm="1">
        <f t="array" ref="I4">INDEX(Calculations!$G$42:$AL$77,MATCH(1,($A4=Calculations!$F$42:$F$77)*("HDV"=Calculations!$A$42:$A$77)*("Freight"=Calculations!$B$42:$B$77),0),MATCH(I$1,Calculations!$G$41:$AL$41,0))</f>
        <v>4.3746511330727418E-5</v>
      </c>
      <c r="J4" s="56" cm="1">
        <f t="array" ref="J4">INDEX(Calculations!$G$42:$AL$77,MATCH(1,($A4=Calculations!$F$42:$F$77)*("HDV"=Calculations!$A$42:$A$77)*("Freight"=Calculations!$B$42:$B$77),0),MATCH(J$1,Calculations!$G$41:$AL$41,0))</f>
        <v>4.3999718056324554E-5</v>
      </c>
      <c r="K4" s="56" cm="1">
        <f t="array" ref="K4">INDEX(Calculations!$G$42:$AL$77,MATCH(1,($A4=Calculations!$F$42:$F$77)*("HDV"=Calculations!$A$42:$A$77)*("Freight"=Calculations!$B$42:$B$77),0),MATCH(K$1,Calculations!$G$41:$AL$41,0))</f>
        <v>4.4271641699518883E-5</v>
      </c>
      <c r="L4" s="56" cm="1">
        <f t="array" ref="L4">INDEX(Calculations!$G$42:$AL$77,MATCH(1,($A4=Calculations!$F$42:$F$77)*("HDV"=Calculations!$A$42:$A$77)*("Freight"=Calculations!$B$42:$B$77),0),MATCH(L$1,Calculations!$G$41:$AL$41,0))</f>
        <v>4.454094760465384E-5</v>
      </c>
      <c r="M4" s="56" cm="1">
        <f t="array" ref="M4">INDEX(Calculations!$G$42:$AL$77,MATCH(1,($A4=Calculations!$F$42:$F$77)*("HDV"=Calculations!$A$42:$A$77)*("Freight"=Calculations!$B$42:$B$77),0),MATCH(M$1,Calculations!$G$41:$AL$41,0))</f>
        <v>4.4815753593020597E-5</v>
      </c>
      <c r="N4" s="56" cm="1">
        <f t="array" ref="N4">INDEX(Calculations!$G$42:$AL$77,MATCH(1,($A4=Calculations!$F$42:$F$77)*("HDV"=Calculations!$A$42:$A$77)*("Freight"=Calculations!$B$42:$B$77),0),MATCH(N$1,Calculations!$G$41:$AL$41,0))</f>
        <v>4.5147714102534029E-5</v>
      </c>
      <c r="O4" s="56" cm="1">
        <f t="array" ref="O4">INDEX(Calculations!$G$42:$AL$77,MATCH(1,($A4=Calculations!$F$42:$F$77)*("HDV"=Calculations!$A$42:$A$77)*("Freight"=Calculations!$B$42:$B$77),0),MATCH(O$1,Calculations!$G$41:$AL$41,0))</f>
        <v>4.5508346036729739E-5</v>
      </c>
      <c r="P4" s="56" cm="1">
        <f t="array" ref="P4">INDEX(Calculations!$G$42:$AL$77,MATCH(1,($A4=Calculations!$F$42:$F$77)*("HDV"=Calculations!$A$42:$A$77)*("Freight"=Calculations!$B$42:$B$77),0),MATCH(P$1,Calculations!$G$41:$AL$41,0))</f>
        <v>4.5903485312014416E-5</v>
      </c>
      <c r="Q4" s="56" cm="1">
        <f t="array" ref="Q4">INDEX(Calculations!$G$42:$AL$77,MATCH(1,($A4=Calculations!$F$42:$F$77)*("HDV"=Calculations!$A$42:$A$77)*("Freight"=Calculations!$B$42:$B$77),0),MATCH(Q$1,Calculations!$G$41:$AL$41,0))</f>
        <v>4.6334175137889042E-5</v>
      </c>
      <c r="R4" s="56" cm="1">
        <f t="array" ref="R4">INDEX(Calculations!$G$42:$AL$77,MATCH(1,($A4=Calculations!$F$42:$F$77)*("HDV"=Calculations!$A$42:$A$77)*("Freight"=Calculations!$B$42:$B$77),0),MATCH(R$1,Calculations!$G$41:$AL$41,0))</f>
        <v>4.6803818633135956E-5</v>
      </c>
      <c r="S4" s="56" cm="1">
        <f t="array" ref="S4">INDEX(Calculations!$G$42:$AL$77,MATCH(1,($A4=Calculations!$F$42:$F$77)*("HDV"=Calculations!$A$42:$A$77)*("Freight"=Calculations!$B$42:$B$77),0),MATCH(S$1,Calculations!$G$41:$AL$41,0))</f>
        <v>4.7307936619707343E-5</v>
      </c>
      <c r="T4" s="56" cm="1">
        <f t="array" ref="T4">INDEX(Calculations!$G$42:$AL$77,MATCH(1,($A4=Calculations!$F$42:$F$77)*("HDV"=Calculations!$A$42:$A$77)*("Freight"=Calculations!$B$42:$B$77),0),MATCH(T$1,Calculations!$G$41:$AL$41,0))</f>
        <v>4.7854341832752506E-5</v>
      </c>
      <c r="U4" s="56" cm="1">
        <f t="array" ref="U4">INDEX(Calculations!$G$42:$AL$77,MATCH(1,($A4=Calculations!$F$42:$F$77)*("HDV"=Calculations!$A$42:$A$77)*("Freight"=Calculations!$B$42:$B$77),0),MATCH(U$1,Calculations!$G$41:$AL$41,0))</f>
        <v>4.8435314427189099E-5</v>
      </c>
      <c r="V4" s="56" cm="1">
        <f t="array" ref="V4">INDEX(Calculations!$G$42:$AL$77,MATCH(1,($A4=Calculations!$F$42:$F$77)*("HDV"=Calculations!$A$42:$A$77)*("Freight"=Calculations!$B$42:$B$77),0),MATCH(V$1,Calculations!$G$41:$AL$41,0))</f>
        <v>4.9062174220259407E-5</v>
      </c>
      <c r="W4" s="56" cm="1">
        <f t="array" ref="W4">INDEX(Calculations!$G$42:$AL$77,MATCH(1,($A4=Calculations!$F$42:$F$77)*("HDV"=Calculations!$A$42:$A$77)*("Freight"=Calculations!$B$42:$B$77),0),MATCH(W$1,Calculations!$G$41:$AL$41,0))</f>
        <v>4.9721298770042954E-5</v>
      </c>
      <c r="X4" s="56" cm="1">
        <f t="array" ref="X4">INDEX(Calculations!$G$42:$AL$77,MATCH(1,($A4=Calculations!$F$42:$F$77)*("HDV"=Calculations!$A$42:$A$77)*("Freight"=Calculations!$B$42:$B$77),0),MATCH(X$1,Calculations!$G$41:$AL$41,0))</f>
        <v>5.0359006406564918E-5</v>
      </c>
      <c r="Y4" s="56" cm="1">
        <f t="array" ref="Y4">INDEX(Calculations!$G$42:$AL$77,MATCH(1,($A4=Calculations!$F$42:$F$77)*("HDV"=Calculations!$A$42:$A$77)*("Freight"=Calculations!$B$42:$B$77),0),MATCH(Y$1,Calculations!$G$41:$AL$41,0))</f>
        <v>5.0990464615167179E-5</v>
      </c>
      <c r="Z4" s="56" cm="1">
        <f t="array" ref="Z4">INDEX(Calculations!$G$42:$AL$77,MATCH(1,($A4=Calculations!$F$42:$F$77)*("HDV"=Calculations!$A$42:$A$77)*("Freight"=Calculations!$B$42:$B$77),0),MATCH(Z$1,Calculations!$G$41:$AL$41,0))</f>
        <v>5.1636707815822886E-5</v>
      </c>
      <c r="AA4" s="56" cm="1">
        <f t="array" ref="AA4">INDEX(Calculations!$G$42:$AL$77,MATCH(1,($A4=Calculations!$F$42:$F$77)*("HDV"=Calculations!$A$42:$A$77)*("Freight"=Calculations!$B$42:$B$77),0),MATCH(AA$1,Calculations!$G$41:$AL$41,0))</f>
        <v>5.227721876505732E-5</v>
      </c>
      <c r="AB4" s="56" cm="1">
        <f t="array" ref="AB4">INDEX(Calculations!$G$42:$AL$77,MATCH(1,($A4=Calculations!$F$42:$F$77)*("HDV"=Calculations!$A$42:$A$77)*("Freight"=Calculations!$B$42:$B$77),0),MATCH(AB$1,Calculations!$G$41:$AL$41,0))</f>
        <v>5.2933648956665542E-5</v>
      </c>
      <c r="AC4" s="56" cm="1">
        <f t="array" ref="AC4">INDEX(Calculations!$G$42:$AL$77,MATCH(1,($A4=Calculations!$F$42:$F$77)*("HDV"=Calculations!$A$42:$A$77)*("Freight"=Calculations!$B$42:$B$77),0),MATCH(AC$1,Calculations!$G$41:$AL$41,0))</f>
        <v>5.3582891283853589E-5</v>
      </c>
      <c r="AD4" s="56" cm="1">
        <f t="array" ref="AD4">INDEX(Calculations!$G$42:$AL$77,MATCH(1,($A4=Calculations!$F$42:$F$77)*("HDV"=Calculations!$A$42:$A$77)*("Freight"=Calculations!$B$42:$B$77),0),MATCH(AD$1,Calculations!$G$41:$AL$41,0))</f>
        <v>5.4244770794362234E-5</v>
      </c>
      <c r="AE4" s="56" cm="1">
        <f t="array" ref="AE4">INDEX(Calculations!$G$42:$AL$77,MATCH(1,($A4=Calculations!$F$42:$F$77)*("HDV"=Calculations!$A$42:$A$77)*("Freight"=Calculations!$B$42:$B$77),0),MATCH(AE$1,Calculations!$G$41:$AL$41,0))</f>
        <v>5.4896840166537765E-5</v>
      </c>
      <c r="AF4" s="56" cm="1">
        <f t="array" ref="AF4">INDEX(Calculations!$G$42:$AL$77,MATCH(1,($A4=Calculations!$F$42:$F$77)*("HDV"=Calculations!$A$42:$A$77)*("Freight"=Calculations!$B$42:$B$77),0),MATCH(AF$1,Calculations!$G$41:$AL$41,0))</f>
        <v>5.5560860160731003E-5</v>
      </c>
      <c r="AG4" s="56" cm="1">
        <f t="array" ref="AG4">INDEX(Calculations!$G$42:$AL$77,MATCH(1,($A4=Calculations!$F$42:$F$77)*("HDV"=Calculations!$A$42:$A$77)*("Freight"=Calculations!$B$42:$B$77),0),MATCH(AG$1,Calculations!$G$41:$AL$41,0))</f>
        <v>5.6214569704115461E-5</v>
      </c>
    </row>
    <row r="5" spans="1:33">
      <c r="A5" t="s">
        <v>6</v>
      </c>
      <c r="B5" s="56" cm="1">
        <f t="array" ref="B5">INDEX(Calculations!$G$42:$AL$77,MATCH(1,($A5=Calculations!$F$42:$F$77)*("HDV"=Calculations!$A$42:$A$77)*("Freight"=Calculations!$B$42:$B$77),0),MATCH(B$1,Calculations!$G$41:$AL$41,0))</f>
        <v>4.4711503306093667E-5</v>
      </c>
      <c r="C5" s="56" cm="1">
        <f t="array" ref="C5">INDEX(Calculations!$G$42:$AL$77,MATCH(1,($A5=Calculations!$F$42:$F$77)*("HDV"=Calculations!$A$42:$A$77)*("Freight"=Calculations!$B$42:$B$77),0),MATCH(C$1,Calculations!$G$41:$AL$41,0))</f>
        <v>4.5014507746810084E-5</v>
      </c>
      <c r="D5" s="56" cm="1">
        <f t="array" ref="D5">INDEX(Calculations!$G$42:$AL$77,MATCH(1,($A5=Calculations!$F$42:$F$77)*("HDV"=Calculations!$A$42:$A$77)*("Freight"=Calculations!$B$42:$B$77),0),MATCH(D$1,Calculations!$G$41:$AL$41,0))</f>
        <v>4.5374614927512139E-5</v>
      </c>
      <c r="E5" s="56" cm="1">
        <f t="array" ref="E5">INDEX(Calculations!$G$42:$AL$77,MATCH(1,($A5=Calculations!$F$42:$F$77)*("HDV"=Calculations!$A$42:$A$77)*("Freight"=Calculations!$B$42:$B$77),0),MATCH(E$1,Calculations!$G$41:$AL$41,0))</f>
        <v>4.5740063465626803E-5</v>
      </c>
      <c r="F5" s="56" cm="1">
        <f t="array" ref="F5">INDEX(Calculations!$G$42:$AL$77,MATCH(1,($A5=Calculations!$F$42:$F$77)*("HDV"=Calculations!$A$42:$A$77)*("Freight"=Calculations!$B$42:$B$77),0),MATCH(F$1,Calculations!$G$41:$AL$41,0))</f>
        <v>4.6078698619154282E-5</v>
      </c>
      <c r="G5" s="56" cm="1">
        <f t="array" ref="G5">INDEX(Calculations!$G$42:$AL$77,MATCH(1,($A5=Calculations!$F$42:$F$77)*("HDV"=Calculations!$A$42:$A$77)*("Freight"=Calculations!$B$42:$B$77),0),MATCH(G$1,Calculations!$G$41:$AL$41,0))</f>
        <v>4.6472392079588853E-5</v>
      </c>
      <c r="H5" s="56" cm="1">
        <f t="array" ref="H5">INDEX(Calculations!$G$42:$AL$77,MATCH(1,($A5=Calculations!$F$42:$F$77)*("HDV"=Calculations!$A$42:$A$77)*("Freight"=Calculations!$B$42:$B$77),0),MATCH(H$1,Calculations!$G$41:$AL$41,0))</f>
        <v>4.6857739575399974E-5</v>
      </c>
      <c r="I5" s="56" cm="1">
        <f t="array" ref="I5">INDEX(Calculations!$G$42:$AL$77,MATCH(1,($A5=Calculations!$F$42:$F$77)*("HDV"=Calculations!$A$42:$A$77)*("Freight"=Calculations!$B$42:$B$77),0),MATCH(I$1,Calculations!$G$41:$AL$41,0))</f>
        <v>4.7229593577055737E-5</v>
      </c>
      <c r="J5" s="56" cm="1">
        <f t="array" ref="J5">INDEX(Calculations!$G$42:$AL$77,MATCH(1,($A5=Calculations!$F$42:$F$77)*("HDV"=Calculations!$A$42:$A$77)*("Freight"=Calculations!$B$42:$B$77),0),MATCH(J$1,Calculations!$G$41:$AL$41,0))</f>
        <v>4.7627858651079671E-5</v>
      </c>
      <c r="K5" s="56" cm="1">
        <f t="array" ref="K5">INDEX(Calculations!$G$42:$AL$77,MATCH(1,($A5=Calculations!$F$42:$F$77)*("HDV"=Calculations!$A$42:$A$77)*("Freight"=Calculations!$B$42:$B$77),0),MATCH(K$1,Calculations!$G$41:$AL$41,0))</f>
        <v>4.8009322538124139E-5</v>
      </c>
      <c r="L5" s="56" cm="1">
        <f t="array" ref="L5">INDEX(Calculations!$G$42:$AL$77,MATCH(1,($A5=Calculations!$F$42:$F$77)*("HDV"=Calculations!$A$42:$A$77)*("Freight"=Calculations!$B$42:$B$77),0),MATCH(L$1,Calculations!$G$41:$AL$41,0))</f>
        <v>4.8379767703784358E-5</v>
      </c>
      <c r="M5" s="56" cm="1">
        <f t="array" ref="M5">INDEX(Calculations!$G$42:$AL$77,MATCH(1,($A5=Calculations!$F$42:$F$77)*("HDV"=Calculations!$A$42:$A$77)*("Freight"=Calculations!$B$42:$B$77),0),MATCH(M$1,Calculations!$G$41:$AL$41,0))</f>
        <v>4.8741128787825632E-5</v>
      </c>
      <c r="N5" s="56" cm="1">
        <f t="array" ref="N5">INDEX(Calculations!$G$42:$AL$77,MATCH(1,($A5=Calculations!$F$42:$F$77)*("HDV"=Calculations!$A$42:$A$77)*("Freight"=Calculations!$B$42:$B$77),0),MATCH(N$1,Calculations!$G$41:$AL$41,0))</f>
        <v>4.9176544762285471E-5</v>
      </c>
      <c r="O5" s="56" cm="1">
        <f t="array" ref="O5">INDEX(Calculations!$G$42:$AL$77,MATCH(1,($A5=Calculations!$F$42:$F$77)*("HDV"=Calculations!$A$42:$A$77)*("Freight"=Calculations!$B$42:$B$77),0),MATCH(O$1,Calculations!$G$41:$AL$41,0))</f>
        <v>4.9658528335717445E-5</v>
      </c>
      <c r="P5" s="56" cm="1">
        <f t="array" ref="P5">INDEX(Calculations!$G$42:$AL$77,MATCH(1,($A5=Calculations!$F$42:$F$77)*("HDV"=Calculations!$A$42:$A$77)*("Freight"=Calculations!$B$42:$B$77),0),MATCH(P$1,Calculations!$G$41:$AL$41,0))</f>
        <v>5.0194302124318708E-5</v>
      </c>
      <c r="Q5" s="56" cm="1">
        <f t="array" ref="Q5">INDEX(Calculations!$G$42:$AL$77,MATCH(1,($A5=Calculations!$F$42:$F$77)*("HDV"=Calculations!$A$42:$A$77)*("Freight"=Calculations!$B$42:$B$77),0),MATCH(Q$1,Calculations!$G$41:$AL$41,0))</f>
        <v>5.0757712428222775E-5</v>
      </c>
      <c r="R5" s="56" cm="1">
        <f t="array" ref="R5">INDEX(Calculations!$G$42:$AL$77,MATCH(1,($A5=Calculations!$F$42:$F$77)*("HDV"=Calculations!$A$42:$A$77)*("Freight"=Calculations!$B$42:$B$77),0),MATCH(R$1,Calculations!$G$41:$AL$41,0))</f>
        <v>5.1365705062059409E-5</v>
      </c>
      <c r="S5" s="56" cm="1">
        <f t="array" ref="S5">INDEX(Calculations!$G$42:$AL$77,MATCH(1,($A5=Calculations!$F$42:$F$77)*("HDV"=Calculations!$A$42:$A$77)*("Freight"=Calculations!$B$42:$B$77),0),MATCH(S$1,Calculations!$G$41:$AL$41,0))</f>
        <v>5.2015663091300607E-5</v>
      </c>
      <c r="T5" s="56" cm="1">
        <f t="array" ref="T5">INDEX(Calculations!$G$42:$AL$77,MATCH(1,($A5=Calculations!$F$42:$F$77)*("HDV"=Calculations!$A$42:$A$77)*("Freight"=Calculations!$B$42:$B$77),0),MATCH(T$1,Calculations!$G$41:$AL$41,0))</f>
        <v>5.270685350091932E-5</v>
      </c>
      <c r="U5" s="56" cm="1">
        <f t="array" ref="U5">INDEX(Calculations!$G$42:$AL$77,MATCH(1,($A5=Calculations!$F$42:$F$77)*("HDV"=Calculations!$A$42:$A$77)*("Freight"=Calculations!$B$42:$B$77),0),MATCH(U$1,Calculations!$G$41:$AL$41,0))</f>
        <v>5.3440024599804815E-5</v>
      </c>
      <c r="V5" s="56" cm="1">
        <f t="array" ref="V5">INDEX(Calculations!$G$42:$AL$77,MATCH(1,($A5=Calculations!$F$42:$F$77)*("HDV"=Calculations!$A$42:$A$77)*("Freight"=Calculations!$B$42:$B$77),0),MATCH(V$1,Calculations!$G$41:$AL$41,0))</f>
        <v>5.4208580994457493E-5</v>
      </c>
      <c r="W5" s="56" cm="1">
        <f t="array" ref="W5">INDEX(Calculations!$G$42:$AL$77,MATCH(1,($A5=Calculations!$F$42:$F$77)*("HDV"=Calculations!$A$42:$A$77)*("Freight"=Calculations!$B$42:$B$77),0),MATCH(W$1,Calculations!$G$41:$AL$41,0))</f>
        <v>5.5024998535149125E-5</v>
      </c>
      <c r="X5" s="56" cm="1">
        <f t="array" ref="X5">INDEX(Calculations!$G$42:$AL$77,MATCH(1,($A5=Calculations!$F$42:$F$77)*("HDV"=Calculations!$A$42:$A$77)*("Freight"=Calculations!$B$42:$B$77),0),MATCH(X$1,Calculations!$G$41:$AL$41,0))</f>
        <v>5.5782277258749056E-5</v>
      </c>
      <c r="Y5" s="56" cm="1">
        <f t="array" ref="Y5">INDEX(Calculations!$G$42:$AL$77,MATCH(1,($A5=Calculations!$F$42:$F$77)*("HDV"=Calculations!$A$42:$A$77)*("Freight"=Calculations!$B$42:$B$77),0),MATCH(Y$1,Calculations!$G$41:$AL$41,0))</f>
        <v>5.6527703722783445E-5</v>
      </c>
      <c r="Z5" s="56" cm="1">
        <f t="array" ref="Z5">INDEX(Calculations!$G$42:$AL$77,MATCH(1,($A5=Calculations!$F$42:$F$77)*("HDV"=Calculations!$A$42:$A$77)*("Freight"=Calculations!$B$42:$B$77),0),MATCH(Z$1,Calculations!$G$41:$AL$41,0))</f>
        <v>5.7279365187541175E-5</v>
      </c>
      <c r="AA5" s="56" cm="1">
        <f t="array" ref="AA5">INDEX(Calculations!$G$42:$AL$77,MATCH(1,($A5=Calculations!$F$42:$F$77)*("HDV"=Calculations!$A$42:$A$77)*("Freight"=Calculations!$B$42:$B$77),0),MATCH(AA$1,Calculations!$G$41:$AL$41,0))</f>
        <v>5.80252476749763E-5</v>
      </c>
      <c r="AB5" s="56" cm="1">
        <f t="array" ref="AB5">INDEX(Calculations!$G$42:$AL$77,MATCH(1,($A5=Calculations!$F$42:$F$77)*("HDV"=Calculations!$A$42:$A$77)*("Freight"=Calculations!$B$42:$B$77),0),MATCH(AB$1,Calculations!$G$41:$AL$41,0))</f>
        <v>5.8775510810506414E-5</v>
      </c>
      <c r="AC5" s="56" cm="1">
        <f t="array" ref="AC5">INDEX(Calculations!$G$42:$AL$77,MATCH(1,($A5=Calculations!$F$42:$F$77)*("HDV"=Calculations!$A$42:$A$77)*("Freight"=Calculations!$B$42:$B$77),0),MATCH(AC$1,Calculations!$G$41:$AL$41,0))</f>
        <v>5.9527441320602412E-5</v>
      </c>
      <c r="AD5" s="56" cm="1">
        <f t="array" ref="AD5">INDEX(Calculations!$G$42:$AL$77,MATCH(1,($A5=Calculations!$F$42:$F$77)*("HDV"=Calculations!$A$42:$A$77)*("Freight"=Calculations!$B$42:$B$77),0),MATCH(AD$1,Calculations!$G$41:$AL$41,0))</f>
        <v>6.0269515871993718E-5</v>
      </c>
      <c r="AE5" s="56" cm="1">
        <f t="array" ref="AE5">INDEX(Calculations!$G$42:$AL$77,MATCH(1,($A5=Calculations!$F$42:$F$77)*("HDV"=Calculations!$A$42:$A$77)*("Freight"=Calculations!$B$42:$B$77),0),MATCH(AE$1,Calculations!$G$41:$AL$41,0))</f>
        <v>6.1007524430820622E-5</v>
      </c>
      <c r="AF5" s="56" cm="1">
        <f t="array" ref="AF5">INDEX(Calculations!$G$42:$AL$77,MATCH(1,($A5=Calculations!$F$42:$F$77)*("HDV"=Calculations!$A$42:$A$77)*("Freight"=Calculations!$B$42:$B$77),0),MATCH(AF$1,Calculations!$G$41:$AL$41,0))</f>
        <v>6.1743093142052144E-5</v>
      </c>
      <c r="AG5" s="56" cm="1">
        <f t="array" ref="AG5">INDEX(Calculations!$G$42:$AL$77,MATCH(1,($A5=Calculations!$F$42:$F$77)*("HDV"=Calculations!$A$42:$A$77)*("Freight"=Calculations!$B$42:$B$77),0),MATCH(AG$1,Calculations!$G$41:$AL$41,0))</f>
        <v>6.2474706369037628E-5</v>
      </c>
    </row>
    <row r="6" spans="1:33">
      <c r="A6" t="s">
        <v>7</v>
      </c>
      <c r="B6" s="56" cm="1">
        <f t="array" ref="B6">INDEX(Calculations!$G$42:$AL$77,MATCH(1,($A6=Calculations!$F$42:$F$77)*("HDV"=Calculations!$A$42:$A$77)*("Freight"=Calculations!$B$42:$B$77),0),MATCH(B$1,Calculations!$G$41:$AL$41,0))</f>
        <v>0</v>
      </c>
      <c r="C6" s="56" cm="1">
        <f t="array" ref="C6">INDEX(Calculations!$G$42:$AL$77,MATCH(1,($A6=Calculations!$F$42:$F$77)*("HDV"=Calculations!$A$42:$A$77)*("Freight"=Calculations!$B$42:$B$77),0),MATCH(C$1,Calculations!$G$41:$AL$41,0))</f>
        <v>0</v>
      </c>
      <c r="D6" s="56" cm="1">
        <f t="array" ref="D6">INDEX(Calculations!$G$42:$AL$77,MATCH(1,($A6=Calculations!$F$42:$F$77)*("HDV"=Calculations!$A$42:$A$77)*("Freight"=Calculations!$B$42:$B$77),0),MATCH(D$1,Calculations!$G$41:$AL$41,0))</f>
        <v>0</v>
      </c>
      <c r="E6" s="56" cm="1">
        <f t="array" ref="E6">INDEX(Calculations!$G$42:$AL$77,MATCH(1,($A6=Calculations!$F$42:$F$77)*("HDV"=Calculations!$A$42:$A$77)*("Freight"=Calculations!$B$42:$B$77),0),MATCH(E$1,Calculations!$G$41:$AL$41,0))</f>
        <v>0</v>
      </c>
      <c r="F6" s="56" cm="1">
        <f t="array" ref="F6">INDEX(Calculations!$G$42:$AL$77,MATCH(1,($A6=Calculations!$F$42:$F$77)*("HDV"=Calculations!$A$42:$A$77)*("Freight"=Calculations!$B$42:$B$77),0),MATCH(F$1,Calculations!$G$41:$AL$41,0))</f>
        <v>0</v>
      </c>
      <c r="G6" s="56" cm="1">
        <f t="array" ref="G6">INDEX(Calculations!$G$42:$AL$77,MATCH(1,($A6=Calculations!$F$42:$F$77)*("HDV"=Calculations!$A$42:$A$77)*("Freight"=Calculations!$B$42:$B$77),0),MATCH(G$1,Calculations!$G$41:$AL$41,0))</f>
        <v>0</v>
      </c>
      <c r="H6" s="56" cm="1">
        <f t="array" ref="H6">INDEX(Calculations!$G$42:$AL$77,MATCH(1,($A6=Calculations!$F$42:$F$77)*("HDV"=Calculations!$A$42:$A$77)*("Freight"=Calculations!$B$42:$B$77),0),MATCH(H$1,Calculations!$G$41:$AL$41,0))</f>
        <v>0</v>
      </c>
      <c r="I6" s="56" cm="1">
        <f t="array" ref="I6">INDEX(Calculations!$G$42:$AL$77,MATCH(1,($A6=Calculations!$F$42:$F$77)*("HDV"=Calculations!$A$42:$A$77)*("Freight"=Calculations!$B$42:$B$77),0),MATCH(I$1,Calculations!$G$41:$AL$41,0))</f>
        <v>0</v>
      </c>
      <c r="J6" s="56" cm="1">
        <f t="array" ref="J6">INDEX(Calculations!$G$42:$AL$77,MATCH(1,($A6=Calculations!$F$42:$F$77)*("HDV"=Calculations!$A$42:$A$77)*("Freight"=Calculations!$B$42:$B$77),0),MATCH(J$1,Calculations!$G$41:$AL$41,0))</f>
        <v>0</v>
      </c>
      <c r="K6" s="56" cm="1">
        <f t="array" ref="K6">INDEX(Calculations!$G$42:$AL$77,MATCH(1,($A6=Calculations!$F$42:$F$77)*("HDV"=Calculations!$A$42:$A$77)*("Freight"=Calculations!$B$42:$B$77),0),MATCH(K$1,Calculations!$G$41:$AL$41,0))</f>
        <v>0</v>
      </c>
      <c r="L6" s="56" cm="1">
        <f t="array" ref="L6">INDEX(Calculations!$G$42:$AL$77,MATCH(1,($A6=Calculations!$F$42:$F$77)*("HDV"=Calculations!$A$42:$A$77)*("Freight"=Calculations!$B$42:$B$77),0),MATCH(L$1,Calculations!$G$41:$AL$41,0))</f>
        <v>0</v>
      </c>
      <c r="M6" s="56" cm="1">
        <f t="array" ref="M6">INDEX(Calculations!$G$42:$AL$77,MATCH(1,($A6=Calculations!$F$42:$F$77)*("HDV"=Calculations!$A$42:$A$77)*("Freight"=Calculations!$B$42:$B$77),0),MATCH(M$1,Calculations!$G$41:$AL$41,0))</f>
        <v>0</v>
      </c>
      <c r="N6" s="56" cm="1">
        <f t="array" ref="N6">INDEX(Calculations!$G$42:$AL$77,MATCH(1,($A6=Calculations!$F$42:$F$77)*("HDV"=Calculations!$A$42:$A$77)*("Freight"=Calculations!$B$42:$B$77),0),MATCH(N$1,Calculations!$G$41:$AL$41,0))</f>
        <v>0</v>
      </c>
      <c r="O6" s="56" cm="1">
        <f t="array" ref="O6">INDEX(Calculations!$G$42:$AL$77,MATCH(1,($A6=Calculations!$F$42:$F$77)*("HDV"=Calculations!$A$42:$A$77)*("Freight"=Calculations!$B$42:$B$77),0),MATCH(O$1,Calculations!$G$41:$AL$41,0))</f>
        <v>0</v>
      </c>
      <c r="P6" s="56" cm="1">
        <f t="array" ref="P6">INDEX(Calculations!$G$42:$AL$77,MATCH(1,($A6=Calculations!$F$42:$F$77)*("HDV"=Calculations!$A$42:$A$77)*("Freight"=Calculations!$B$42:$B$77),0),MATCH(P$1,Calculations!$G$41:$AL$41,0))</f>
        <v>0</v>
      </c>
      <c r="Q6" s="56" cm="1">
        <f t="array" ref="Q6">INDEX(Calculations!$G$42:$AL$77,MATCH(1,($A6=Calculations!$F$42:$F$77)*("HDV"=Calculations!$A$42:$A$77)*("Freight"=Calculations!$B$42:$B$77),0),MATCH(Q$1,Calculations!$G$41:$AL$41,0))</f>
        <v>0</v>
      </c>
      <c r="R6" s="56" cm="1">
        <f t="array" ref="R6">INDEX(Calculations!$G$42:$AL$77,MATCH(1,($A6=Calculations!$F$42:$F$77)*("HDV"=Calculations!$A$42:$A$77)*("Freight"=Calculations!$B$42:$B$77),0),MATCH(R$1,Calculations!$G$41:$AL$41,0))</f>
        <v>0</v>
      </c>
      <c r="S6" s="56" cm="1">
        <f t="array" ref="S6">INDEX(Calculations!$G$42:$AL$77,MATCH(1,($A6=Calculations!$F$42:$F$77)*("HDV"=Calculations!$A$42:$A$77)*("Freight"=Calculations!$B$42:$B$77),0),MATCH(S$1,Calculations!$G$41:$AL$41,0))</f>
        <v>0</v>
      </c>
      <c r="T6" s="56" cm="1">
        <f t="array" ref="T6">INDEX(Calculations!$G$42:$AL$77,MATCH(1,($A6=Calculations!$F$42:$F$77)*("HDV"=Calculations!$A$42:$A$77)*("Freight"=Calculations!$B$42:$B$77),0),MATCH(T$1,Calculations!$G$41:$AL$41,0))</f>
        <v>0</v>
      </c>
      <c r="U6" s="56" cm="1">
        <f t="array" ref="U6">INDEX(Calculations!$G$42:$AL$77,MATCH(1,($A6=Calculations!$F$42:$F$77)*("HDV"=Calculations!$A$42:$A$77)*("Freight"=Calculations!$B$42:$B$77),0),MATCH(U$1,Calculations!$G$41:$AL$41,0))</f>
        <v>0</v>
      </c>
      <c r="V6" s="56" cm="1">
        <f t="array" ref="V6">INDEX(Calculations!$G$42:$AL$77,MATCH(1,($A6=Calculations!$F$42:$F$77)*("HDV"=Calculations!$A$42:$A$77)*("Freight"=Calculations!$B$42:$B$77),0),MATCH(V$1,Calculations!$G$41:$AL$41,0))</f>
        <v>0</v>
      </c>
      <c r="W6" s="56" cm="1">
        <f t="array" ref="W6">INDEX(Calculations!$G$42:$AL$77,MATCH(1,($A6=Calculations!$F$42:$F$77)*("HDV"=Calculations!$A$42:$A$77)*("Freight"=Calculations!$B$42:$B$77),0),MATCH(W$1,Calculations!$G$41:$AL$41,0))</f>
        <v>0</v>
      </c>
      <c r="X6" s="56" cm="1">
        <f t="array" ref="X6">INDEX(Calculations!$G$42:$AL$77,MATCH(1,($A6=Calculations!$F$42:$F$77)*("HDV"=Calculations!$A$42:$A$77)*("Freight"=Calculations!$B$42:$B$77),0),MATCH(X$1,Calculations!$G$41:$AL$41,0))</f>
        <v>0</v>
      </c>
      <c r="Y6" s="56" cm="1">
        <f t="array" ref="Y6">INDEX(Calculations!$G$42:$AL$77,MATCH(1,($A6=Calculations!$F$42:$F$77)*("HDV"=Calculations!$A$42:$A$77)*("Freight"=Calculations!$B$42:$B$77),0),MATCH(Y$1,Calculations!$G$41:$AL$41,0))</f>
        <v>0</v>
      </c>
      <c r="Z6" s="56" cm="1">
        <f t="array" ref="Z6">INDEX(Calculations!$G$42:$AL$77,MATCH(1,($A6=Calculations!$F$42:$F$77)*("HDV"=Calculations!$A$42:$A$77)*("Freight"=Calculations!$B$42:$B$77),0),MATCH(Z$1,Calculations!$G$41:$AL$41,0))</f>
        <v>0</v>
      </c>
      <c r="AA6" s="56" cm="1">
        <f t="array" ref="AA6">INDEX(Calculations!$G$42:$AL$77,MATCH(1,($A6=Calculations!$F$42:$F$77)*("HDV"=Calculations!$A$42:$A$77)*("Freight"=Calculations!$B$42:$B$77),0),MATCH(AA$1,Calculations!$G$41:$AL$41,0))</f>
        <v>0</v>
      </c>
      <c r="AB6" s="56" cm="1">
        <f t="array" ref="AB6">INDEX(Calculations!$G$42:$AL$77,MATCH(1,($A6=Calculations!$F$42:$F$77)*("HDV"=Calculations!$A$42:$A$77)*("Freight"=Calculations!$B$42:$B$77),0),MATCH(AB$1,Calculations!$G$41:$AL$41,0))</f>
        <v>0</v>
      </c>
      <c r="AC6" s="56" cm="1">
        <f t="array" ref="AC6">INDEX(Calculations!$G$42:$AL$77,MATCH(1,($A6=Calculations!$F$42:$F$77)*("HDV"=Calculations!$A$42:$A$77)*("Freight"=Calculations!$B$42:$B$77),0),MATCH(AC$1,Calculations!$G$41:$AL$41,0))</f>
        <v>0</v>
      </c>
      <c r="AD6" s="56" cm="1">
        <f t="array" ref="AD6">INDEX(Calculations!$G$42:$AL$77,MATCH(1,($A6=Calculations!$F$42:$F$77)*("HDV"=Calculations!$A$42:$A$77)*("Freight"=Calculations!$B$42:$B$77),0),MATCH(AD$1,Calculations!$G$41:$AL$41,0))</f>
        <v>0</v>
      </c>
      <c r="AE6" s="56" cm="1">
        <f t="array" ref="AE6">INDEX(Calculations!$G$42:$AL$77,MATCH(1,($A6=Calculations!$F$42:$F$77)*("HDV"=Calculations!$A$42:$A$77)*("Freight"=Calculations!$B$42:$B$77),0),MATCH(AE$1,Calculations!$G$41:$AL$41,0))</f>
        <v>0</v>
      </c>
      <c r="AF6" s="56" cm="1">
        <f t="array" ref="AF6">INDEX(Calculations!$G$42:$AL$77,MATCH(1,($A6=Calculations!$F$42:$F$77)*("HDV"=Calculations!$A$42:$A$77)*("Freight"=Calculations!$B$42:$B$77),0),MATCH(AF$1,Calculations!$G$41:$AL$41,0))</f>
        <v>0</v>
      </c>
      <c r="AG6" s="56" cm="1">
        <f t="array" ref="AG6">INDEX(Calculations!$G$42:$AL$77,MATCH(1,($A6=Calculations!$F$42:$F$77)*("HDV"=Calculations!$A$42:$A$77)*("Freight"=Calculations!$B$42:$B$77),0),MATCH(AG$1,Calculations!$G$41:$AL$41,0))</f>
        <v>0</v>
      </c>
    </row>
    <row r="7" spans="1:33">
      <c r="A7" t="s">
        <v>10</v>
      </c>
      <c r="B7" s="56" cm="1">
        <f t="array" ref="B7">INDEX(Calculations!$G$42:$AL$77,MATCH(1,($A7=Calculations!$F$42:$F$77)*("HDV"=Calculations!$A$42:$A$77)*("Freight"=Calculations!$B$42:$B$77),0),MATCH(B$1,Calculations!$G$41:$AL$41,0))</f>
        <v>0</v>
      </c>
      <c r="C7" s="56" cm="1">
        <f t="array" ref="C7">INDEX(Calculations!$G$42:$AL$77,MATCH(1,($A7=Calculations!$F$42:$F$77)*("HDV"=Calculations!$A$42:$A$77)*("Freight"=Calculations!$B$42:$B$77),0),MATCH(C$1,Calculations!$G$41:$AL$41,0))</f>
        <v>0</v>
      </c>
      <c r="D7" s="56" cm="1">
        <f t="array" ref="D7">INDEX(Calculations!$G$42:$AL$77,MATCH(1,($A7=Calculations!$F$42:$F$77)*("HDV"=Calculations!$A$42:$A$77)*("Freight"=Calculations!$B$42:$B$77),0),MATCH(D$1,Calculations!$G$41:$AL$41,0))</f>
        <v>0</v>
      </c>
      <c r="E7" s="56" cm="1">
        <f t="array" ref="E7">INDEX(Calculations!$G$42:$AL$77,MATCH(1,($A7=Calculations!$F$42:$F$77)*("HDV"=Calculations!$A$42:$A$77)*("Freight"=Calculations!$B$42:$B$77),0),MATCH(E$1,Calculations!$G$41:$AL$41,0))</f>
        <v>0</v>
      </c>
      <c r="F7" s="56" cm="1">
        <f t="array" ref="F7">INDEX(Calculations!$G$42:$AL$77,MATCH(1,($A7=Calculations!$F$42:$F$77)*("HDV"=Calculations!$A$42:$A$77)*("Freight"=Calculations!$B$42:$B$77),0),MATCH(F$1,Calculations!$G$41:$AL$41,0))</f>
        <v>0</v>
      </c>
      <c r="G7" s="56" cm="1">
        <f t="array" ref="G7">INDEX(Calculations!$G$42:$AL$77,MATCH(1,($A7=Calculations!$F$42:$F$77)*("HDV"=Calculations!$A$42:$A$77)*("Freight"=Calculations!$B$42:$B$77),0),MATCH(G$1,Calculations!$G$41:$AL$41,0))</f>
        <v>0</v>
      </c>
      <c r="H7" s="56" cm="1">
        <f t="array" ref="H7">INDEX(Calculations!$G$42:$AL$77,MATCH(1,($A7=Calculations!$F$42:$F$77)*("HDV"=Calculations!$A$42:$A$77)*("Freight"=Calculations!$B$42:$B$77),0),MATCH(H$1,Calculations!$G$41:$AL$41,0))</f>
        <v>0</v>
      </c>
      <c r="I7" s="56" cm="1">
        <f t="array" ref="I7">INDEX(Calculations!$G$42:$AL$77,MATCH(1,($A7=Calculations!$F$42:$F$77)*("HDV"=Calculations!$A$42:$A$77)*("Freight"=Calculations!$B$42:$B$77),0),MATCH(I$1,Calculations!$G$41:$AL$41,0))</f>
        <v>0</v>
      </c>
      <c r="J7" s="56" cm="1">
        <f t="array" ref="J7">INDEX(Calculations!$G$42:$AL$77,MATCH(1,($A7=Calculations!$F$42:$F$77)*("HDV"=Calculations!$A$42:$A$77)*("Freight"=Calculations!$B$42:$B$77),0),MATCH(J$1,Calculations!$G$41:$AL$41,0))</f>
        <v>0</v>
      </c>
      <c r="K7" s="56" cm="1">
        <f t="array" ref="K7">INDEX(Calculations!$G$42:$AL$77,MATCH(1,($A7=Calculations!$F$42:$F$77)*("HDV"=Calculations!$A$42:$A$77)*("Freight"=Calculations!$B$42:$B$77),0),MATCH(K$1,Calculations!$G$41:$AL$41,0))</f>
        <v>0</v>
      </c>
      <c r="L7" s="56" cm="1">
        <f t="array" ref="L7">INDEX(Calculations!$G$42:$AL$77,MATCH(1,($A7=Calculations!$F$42:$F$77)*("HDV"=Calculations!$A$42:$A$77)*("Freight"=Calculations!$B$42:$B$77),0),MATCH(L$1,Calculations!$G$41:$AL$41,0))</f>
        <v>0</v>
      </c>
      <c r="M7" s="56" cm="1">
        <f t="array" ref="M7">INDEX(Calculations!$G$42:$AL$77,MATCH(1,($A7=Calculations!$F$42:$F$77)*("HDV"=Calculations!$A$42:$A$77)*("Freight"=Calculations!$B$42:$B$77),0),MATCH(M$1,Calculations!$G$41:$AL$41,0))</f>
        <v>0</v>
      </c>
      <c r="N7" s="56" cm="1">
        <f t="array" ref="N7">INDEX(Calculations!$G$42:$AL$77,MATCH(1,($A7=Calculations!$F$42:$F$77)*("HDV"=Calculations!$A$42:$A$77)*("Freight"=Calculations!$B$42:$B$77),0),MATCH(N$1,Calculations!$G$41:$AL$41,0))</f>
        <v>0</v>
      </c>
      <c r="O7" s="56" cm="1">
        <f t="array" ref="O7">INDEX(Calculations!$G$42:$AL$77,MATCH(1,($A7=Calculations!$F$42:$F$77)*("HDV"=Calculations!$A$42:$A$77)*("Freight"=Calculations!$B$42:$B$77),0),MATCH(O$1,Calculations!$G$41:$AL$41,0))</f>
        <v>0</v>
      </c>
      <c r="P7" s="56" cm="1">
        <f t="array" ref="P7">INDEX(Calculations!$G$42:$AL$77,MATCH(1,($A7=Calculations!$F$42:$F$77)*("HDV"=Calculations!$A$42:$A$77)*("Freight"=Calculations!$B$42:$B$77),0),MATCH(P$1,Calculations!$G$41:$AL$41,0))</f>
        <v>0</v>
      </c>
      <c r="Q7" s="56" cm="1">
        <f t="array" ref="Q7">INDEX(Calculations!$G$42:$AL$77,MATCH(1,($A7=Calculations!$F$42:$F$77)*("HDV"=Calculations!$A$42:$A$77)*("Freight"=Calculations!$B$42:$B$77),0),MATCH(Q$1,Calculations!$G$41:$AL$41,0))</f>
        <v>0</v>
      </c>
      <c r="R7" s="56" cm="1">
        <f t="array" ref="R7">INDEX(Calculations!$G$42:$AL$77,MATCH(1,($A7=Calculations!$F$42:$F$77)*("HDV"=Calculations!$A$42:$A$77)*("Freight"=Calculations!$B$42:$B$77),0),MATCH(R$1,Calculations!$G$41:$AL$41,0))</f>
        <v>0</v>
      </c>
      <c r="S7" s="56" cm="1">
        <f t="array" ref="S7">INDEX(Calculations!$G$42:$AL$77,MATCH(1,($A7=Calculations!$F$42:$F$77)*("HDV"=Calculations!$A$42:$A$77)*("Freight"=Calculations!$B$42:$B$77),0),MATCH(S$1,Calculations!$G$41:$AL$41,0))</f>
        <v>0</v>
      </c>
      <c r="T7" s="56" cm="1">
        <f t="array" ref="T7">INDEX(Calculations!$G$42:$AL$77,MATCH(1,($A7=Calculations!$F$42:$F$77)*("HDV"=Calculations!$A$42:$A$77)*("Freight"=Calculations!$B$42:$B$77),0),MATCH(T$1,Calculations!$G$41:$AL$41,0))</f>
        <v>0</v>
      </c>
      <c r="U7" s="56" cm="1">
        <f t="array" ref="U7">INDEX(Calculations!$G$42:$AL$77,MATCH(1,($A7=Calculations!$F$42:$F$77)*("HDV"=Calculations!$A$42:$A$77)*("Freight"=Calculations!$B$42:$B$77),0),MATCH(U$1,Calculations!$G$41:$AL$41,0))</f>
        <v>0</v>
      </c>
      <c r="V7" s="56" cm="1">
        <f t="array" ref="V7">INDEX(Calculations!$G$42:$AL$77,MATCH(1,($A7=Calculations!$F$42:$F$77)*("HDV"=Calculations!$A$42:$A$77)*("Freight"=Calculations!$B$42:$B$77),0),MATCH(V$1,Calculations!$G$41:$AL$41,0))</f>
        <v>0</v>
      </c>
      <c r="W7" s="56" cm="1">
        <f t="array" ref="W7">INDEX(Calculations!$G$42:$AL$77,MATCH(1,($A7=Calculations!$F$42:$F$77)*("HDV"=Calculations!$A$42:$A$77)*("Freight"=Calculations!$B$42:$B$77),0),MATCH(W$1,Calculations!$G$41:$AL$41,0))</f>
        <v>0</v>
      </c>
      <c r="X7" s="56" cm="1">
        <f t="array" ref="X7">INDEX(Calculations!$G$42:$AL$77,MATCH(1,($A7=Calculations!$F$42:$F$77)*("HDV"=Calculations!$A$42:$A$77)*("Freight"=Calculations!$B$42:$B$77),0),MATCH(X$1,Calculations!$G$41:$AL$41,0))</f>
        <v>0</v>
      </c>
      <c r="Y7" s="56" cm="1">
        <f t="array" ref="Y7">INDEX(Calculations!$G$42:$AL$77,MATCH(1,($A7=Calculations!$F$42:$F$77)*("HDV"=Calculations!$A$42:$A$77)*("Freight"=Calculations!$B$42:$B$77),0),MATCH(Y$1,Calculations!$G$41:$AL$41,0))</f>
        <v>0</v>
      </c>
      <c r="Z7" s="56" cm="1">
        <f t="array" ref="Z7">INDEX(Calculations!$G$42:$AL$77,MATCH(1,($A7=Calculations!$F$42:$F$77)*("HDV"=Calculations!$A$42:$A$77)*("Freight"=Calculations!$B$42:$B$77),0),MATCH(Z$1,Calculations!$G$41:$AL$41,0))</f>
        <v>0</v>
      </c>
      <c r="AA7" s="56" cm="1">
        <f t="array" ref="AA7">INDEX(Calculations!$G$42:$AL$77,MATCH(1,($A7=Calculations!$F$42:$F$77)*("HDV"=Calculations!$A$42:$A$77)*("Freight"=Calculations!$B$42:$B$77),0),MATCH(AA$1,Calculations!$G$41:$AL$41,0))</f>
        <v>0</v>
      </c>
      <c r="AB7" s="56" cm="1">
        <f t="array" ref="AB7">INDEX(Calculations!$G$42:$AL$77,MATCH(1,($A7=Calculations!$F$42:$F$77)*("HDV"=Calculations!$A$42:$A$77)*("Freight"=Calculations!$B$42:$B$77),0),MATCH(AB$1,Calculations!$G$41:$AL$41,0))</f>
        <v>0</v>
      </c>
      <c r="AC7" s="56" cm="1">
        <f t="array" ref="AC7">INDEX(Calculations!$G$42:$AL$77,MATCH(1,($A7=Calculations!$F$42:$F$77)*("HDV"=Calculations!$A$42:$A$77)*("Freight"=Calculations!$B$42:$B$77),0),MATCH(AC$1,Calculations!$G$41:$AL$41,0))</f>
        <v>0</v>
      </c>
      <c r="AD7" s="56" cm="1">
        <f t="array" ref="AD7">INDEX(Calculations!$G$42:$AL$77,MATCH(1,($A7=Calculations!$F$42:$F$77)*("HDV"=Calculations!$A$42:$A$77)*("Freight"=Calculations!$B$42:$B$77),0),MATCH(AD$1,Calculations!$G$41:$AL$41,0))</f>
        <v>0</v>
      </c>
      <c r="AE7" s="56" cm="1">
        <f t="array" ref="AE7">INDEX(Calculations!$G$42:$AL$77,MATCH(1,($A7=Calculations!$F$42:$F$77)*("HDV"=Calculations!$A$42:$A$77)*("Freight"=Calculations!$B$42:$B$77),0),MATCH(AE$1,Calculations!$G$41:$AL$41,0))</f>
        <v>0</v>
      </c>
      <c r="AF7" s="56" cm="1">
        <f t="array" ref="AF7">INDEX(Calculations!$G$42:$AL$77,MATCH(1,($A7=Calculations!$F$42:$F$77)*("HDV"=Calculations!$A$42:$A$77)*("Freight"=Calculations!$B$42:$B$77),0),MATCH(AF$1,Calculations!$G$41:$AL$41,0))</f>
        <v>0</v>
      </c>
      <c r="AG7" s="56" cm="1">
        <f t="array" ref="AG7">INDEX(Calculations!$G$42:$AL$77,MATCH(1,($A7=Calculations!$F$42:$F$77)*("HDV"=Calculations!$A$42:$A$77)*("Freight"=Calculations!$B$42:$B$77),0),MATCH(AG$1,Calculations!$G$41:$AL$41,0))</f>
        <v>0</v>
      </c>
    </row>
    <row r="8" spans="1:33">
      <c r="A8" t="s">
        <v>11</v>
      </c>
      <c r="B8" s="56" cm="1">
        <f t="array" ref="B8">INDEX(Calculations!$G$42:$AL$77,MATCH(1,($A8=Calculations!$F$42:$F$77)*("HDV"=Calculations!$A$42:$A$77)*("Freight"=Calculations!$B$42:$B$77),0),MATCH(B$1,Calculations!$G$41:$AL$41,0))</f>
        <v>7.3743682527813986E-5</v>
      </c>
      <c r="C8" s="56" cm="1">
        <f t="array" ref="C8">INDEX(Calculations!$G$42:$AL$77,MATCH(1,($A8=Calculations!$F$42:$F$77)*("HDV"=Calculations!$A$42:$A$77)*("Freight"=Calculations!$B$42:$B$77),0),MATCH(C$1,Calculations!$G$41:$AL$41,0))</f>
        <v>7.4230792203014979E-5</v>
      </c>
      <c r="D8" s="56" cm="1">
        <f t="array" ref="D8">INDEX(Calculations!$G$42:$AL$77,MATCH(1,($A8=Calculations!$F$42:$F$77)*("HDV"=Calculations!$A$42:$A$77)*("Freight"=Calculations!$B$42:$B$77),0),MATCH(D$1,Calculations!$G$41:$AL$41,0))</f>
        <v>7.4172841512048094E-5</v>
      </c>
      <c r="E8" s="56" cm="1">
        <f t="array" ref="E8">INDEX(Calculations!$G$42:$AL$77,MATCH(1,($A8=Calculations!$F$42:$F$77)*("HDV"=Calculations!$A$42:$A$77)*("Freight"=Calculations!$B$42:$B$77),0),MATCH(E$1,Calculations!$G$41:$AL$41,0))</f>
        <v>7.4172841512048094E-5</v>
      </c>
      <c r="F8" s="56" cm="1">
        <f t="array" ref="F8">INDEX(Calculations!$G$42:$AL$77,MATCH(1,($A8=Calculations!$F$42:$F$77)*("HDV"=Calculations!$A$42:$A$77)*("Freight"=Calculations!$B$42:$B$77),0),MATCH(F$1,Calculations!$G$41:$AL$41,0))</f>
        <v>7.4172841512048094E-5</v>
      </c>
      <c r="G8" s="56" cm="1">
        <f t="array" ref="G8">INDEX(Calculations!$G$42:$AL$77,MATCH(1,($A8=Calculations!$F$42:$F$77)*("HDV"=Calculations!$A$42:$A$77)*("Freight"=Calculations!$B$42:$B$77),0),MATCH(G$1,Calculations!$G$41:$AL$41,0))</f>
        <v>7.4172841512048094E-5</v>
      </c>
      <c r="H8" s="56" cm="1">
        <f t="array" ref="H8">INDEX(Calculations!$G$42:$AL$77,MATCH(1,($A8=Calculations!$F$42:$F$77)*("HDV"=Calculations!$A$42:$A$77)*("Freight"=Calculations!$B$42:$B$77),0),MATCH(H$1,Calculations!$G$41:$AL$41,0))</f>
        <v>7.4172841512048094E-5</v>
      </c>
      <c r="I8" s="56" cm="1">
        <f t="array" ref="I8">INDEX(Calculations!$G$42:$AL$77,MATCH(1,($A8=Calculations!$F$42:$F$77)*("HDV"=Calculations!$A$42:$A$77)*("Freight"=Calculations!$B$42:$B$77),0),MATCH(I$1,Calculations!$G$41:$AL$41,0))</f>
        <v>7.4172841512048094E-5</v>
      </c>
      <c r="J8" s="56" cm="1">
        <f t="array" ref="J8">INDEX(Calculations!$G$42:$AL$77,MATCH(1,($A8=Calculations!$F$42:$F$77)*("HDV"=Calculations!$A$42:$A$77)*("Freight"=Calculations!$B$42:$B$77),0),MATCH(J$1,Calculations!$G$41:$AL$41,0))</f>
        <v>7.4172841512048094E-5</v>
      </c>
      <c r="K8" s="56" cm="1">
        <f t="array" ref="K8">INDEX(Calculations!$G$42:$AL$77,MATCH(1,($A8=Calculations!$F$42:$F$77)*("HDV"=Calculations!$A$42:$A$77)*("Freight"=Calculations!$B$42:$B$77),0),MATCH(K$1,Calculations!$G$41:$AL$41,0))</f>
        <v>7.4172841512048094E-5</v>
      </c>
      <c r="L8" s="56" cm="1">
        <f t="array" ref="L8">INDEX(Calculations!$G$42:$AL$77,MATCH(1,($A8=Calculations!$F$42:$F$77)*("HDV"=Calculations!$A$42:$A$77)*("Freight"=Calculations!$B$42:$B$77),0),MATCH(L$1,Calculations!$G$41:$AL$41,0))</f>
        <v>7.4172841512048094E-5</v>
      </c>
      <c r="M8" s="56" cm="1">
        <f t="array" ref="M8">INDEX(Calculations!$G$42:$AL$77,MATCH(1,($A8=Calculations!$F$42:$F$77)*("HDV"=Calculations!$A$42:$A$77)*("Freight"=Calculations!$B$42:$B$77),0),MATCH(M$1,Calculations!$G$41:$AL$41,0))</f>
        <v>7.912410236553396E-5</v>
      </c>
      <c r="N8" s="56" cm="1">
        <f t="array" ref="N8">INDEX(Calculations!$G$42:$AL$77,MATCH(1,($A8=Calculations!$F$42:$F$77)*("HDV"=Calculations!$A$42:$A$77)*("Freight"=Calculations!$B$42:$B$77),0),MATCH(N$1,Calculations!$G$41:$AL$41,0))</f>
        <v>7.9738142553251092E-5</v>
      </c>
      <c r="O8" s="56" cm="1">
        <f t="array" ref="O8">INDEX(Calculations!$G$42:$AL$77,MATCH(1,($A8=Calculations!$F$42:$F$77)*("HDV"=Calculations!$A$42:$A$77)*("Freight"=Calculations!$B$42:$B$77),0),MATCH(O$1,Calculations!$G$41:$AL$41,0))</f>
        <v>8.0375934697337191E-5</v>
      </c>
      <c r="P8" s="56" cm="1">
        <f t="array" ref="P8">INDEX(Calculations!$G$42:$AL$77,MATCH(1,($A8=Calculations!$F$42:$F$77)*("HDV"=Calculations!$A$42:$A$77)*("Freight"=Calculations!$B$42:$B$77),0),MATCH(P$1,Calculations!$G$41:$AL$41,0))</f>
        <v>8.1048796820525347E-5</v>
      </c>
      <c r="Q8" s="56" cm="1">
        <f t="array" ref="Q8">INDEX(Calculations!$G$42:$AL$77,MATCH(1,($A8=Calculations!$F$42:$F$77)*("HDV"=Calculations!$A$42:$A$77)*("Freight"=Calculations!$B$42:$B$77),0),MATCH(Q$1,Calculations!$G$41:$AL$41,0))</f>
        <v>8.1770019618593206E-5</v>
      </c>
      <c r="R8" s="56" cm="1">
        <f t="array" ref="R8">INDEX(Calculations!$G$42:$AL$77,MATCH(1,($A8=Calculations!$F$42:$F$77)*("HDV"=Calculations!$A$42:$A$77)*("Freight"=Calculations!$B$42:$B$77),0),MATCH(R$1,Calculations!$G$41:$AL$41,0))</f>
        <v>8.2539658428677063E-5</v>
      </c>
      <c r="S8" s="56" cm="1">
        <f t="array" ref="S8">INDEX(Calculations!$G$42:$AL$77,MATCH(1,($A8=Calculations!$F$42:$F$77)*("HDV"=Calculations!$A$42:$A$77)*("Freight"=Calculations!$B$42:$B$77),0),MATCH(S$1,Calculations!$G$41:$AL$41,0))</f>
        <v>8.3356143245499859E-5</v>
      </c>
      <c r="T8" s="56" cm="1">
        <f t="array" ref="T8">INDEX(Calculations!$G$42:$AL$77,MATCH(1,($A8=Calculations!$F$42:$F$77)*("HDV"=Calculations!$A$42:$A$77)*("Freight"=Calculations!$B$42:$B$77),0),MATCH(T$1,Calculations!$G$41:$AL$41,0))</f>
        <v>8.421939887529823E-5</v>
      </c>
      <c r="U8" s="56" cm="1">
        <f t="array" ref="U8">INDEX(Calculations!$G$42:$AL$77,MATCH(1,($A8=Calculations!$F$42:$F$77)*("HDV"=Calculations!$A$42:$A$77)*("Freight"=Calculations!$B$42:$B$77),0),MATCH(U$1,Calculations!$G$41:$AL$41,0))</f>
        <v>8.5122892501349981E-5</v>
      </c>
      <c r="V8" s="56" cm="1">
        <f t="array" ref="V8">INDEX(Calculations!$G$42:$AL$77,MATCH(1,($A8=Calculations!$F$42:$F$77)*("HDV"=Calculations!$A$42:$A$77)*("Freight"=Calculations!$B$42:$B$77),0),MATCH(V$1,Calculations!$G$41:$AL$41,0))</f>
        <v>8.6075953977882413E-5</v>
      </c>
      <c r="W8" s="56" cm="1">
        <f t="array" ref="W8">INDEX(Calculations!$G$42:$AL$77,MATCH(1,($A8=Calculations!$F$42:$F$77)*("HDV"=Calculations!$A$42:$A$77)*("Freight"=Calculations!$B$42:$B$77),0),MATCH(W$1,Calculations!$G$41:$AL$41,0))</f>
        <v>8.7069994009193928E-5</v>
      </c>
      <c r="X8" s="56" cm="1">
        <f t="array" ref="X8">INDEX(Calculations!$G$42:$AL$77,MATCH(1,($A8=Calculations!$F$42:$F$77)*("HDV"=Calculations!$A$42:$A$77)*("Freight"=Calculations!$B$42:$B$77),0),MATCH(X$1,Calculations!$G$41:$AL$41,0))</f>
        <v>8.8018869470335529E-5</v>
      </c>
      <c r="Y8" s="56" cm="1">
        <f t="array" ref="Y8">INDEX(Calculations!$G$42:$AL$77,MATCH(1,($A8=Calculations!$F$42:$F$77)*("HDV"=Calculations!$A$42:$A$77)*("Freight"=Calculations!$B$42:$B$77),0),MATCH(Y$1,Calculations!$G$41:$AL$41,0))</f>
        <v>8.8958734512454803E-5</v>
      </c>
      <c r="Z8" s="56" cm="1">
        <f t="array" ref="Z8">INDEX(Calculations!$G$42:$AL$77,MATCH(1,($A8=Calculations!$F$42:$F$77)*("HDV"=Calculations!$A$42:$A$77)*("Freight"=Calculations!$B$42:$B$77),0),MATCH(Z$1,Calculations!$G$41:$AL$41,0))</f>
        <v>8.9899416046204935E-5</v>
      </c>
      <c r="AA8" s="56" cm="1">
        <f t="array" ref="AA8">INDEX(Calculations!$G$42:$AL$77,MATCH(1,($A8=Calculations!$F$42:$F$77)*("HDV"=Calculations!$A$42:$A$77)*("Freight"=Calculations!$B$42:$B$77),0),MATCH(AA$1,Calculations!$G$41:$AL$41,0))</f>
        <v>9.0834013077096431E-5</v>
      </c>
      <c r="AB8" s="56" cm="1">
        <f t="array" ref="AB8">INDEX(Calculations!$G$42:$AL$77,MATCH(1,($A8=Calculations!$F$42:$F$77)*("HDV"=Calculations!$A$42:$A$77)*("Freight"=Calculations!$B$42:$B$77),0),MATCH(AB$1,Calculations!$G$41:$AL$41,0))</f>
        <v>9.1778848459653367E-5</v>
      </c>
      <c r="AC8" s="56" cm="1">
        <f t="array" ref="AC8">INDEX(Calculations!$G$42:$AL$77,MATCH(1,($A8=Calculations!$F$42:$F$77)*("HDV"=Calculations!$A$42:$A$77)*("Freight"=Calculations!$B$42:$B$77),0),MATCH(AC$1,Calculations!$G$41:$AL$41,0))</f>
        <v>9.2705819779147683E-5</v>
      </c>
      <c r="AD8" s="56" cm="1">
        <f t="array" ref="AD8">INDEX(Calculations!$G$42:$AL$77,MATCH(1,($A8=Calculations!$F$42:$F$77)*("HDV"=Calculations!$A$42:$A$77)*("Freight"=Calculations!$B$42:$B$77),0),MATCH(AD$1,Calculations!$G$41:$AL$41,0))</f>
        <v>9.3636213514744943E-5</v>
      </c>
      <c r="AE8" s="56" cm="1">
        <f t="array" ref="AE8">INDEX(Calculations!$G$42:$AL$77,MATCH(1,($A8=Calculations!$F$42:$F$77)*("HDV"=Calculations!$A$42:$A$77)*("Freight"=Calculations!$B$42:$B$77),0),MATCH(AE$1,Calculations!$G$41:$AL$41,0))</f>
        <v>9.4564437061837064E-5</v>
      </c>
      <c r="AF8" s="56" cm="1">
        <f t="array" ref="AF8">INDEX(Calculations!$G$42:$AL$77,MATCH(1,($A8=Calculations!$F$42:$F$77)*("HDV"=Calculations!$A$42:$A$77)*("Freight"=Calculations!$B$42:$B$77),0),MATCH(AF$1,Calculations!$G$41:$AL$41,0))</f>
        <v>9.5490469669526058E-5</v>
      </c>
      <c r="AG8" s="56" cm="1">
        <f t="array" ref="AG8">INDEX(Calculations!$G$42:$AL$77,MATCH(1,($A8=Calculations!$F$42:$F$77)*("HDV"=Calculations!$A$42:$A$77)*("Freight"=Calculations!$B$42:$B$77),0),MATCH(AG$1,Calculations!$G$41:$AL$41,0))</f>
        <v>9.6404300148045287E-5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INDEX(Calculations!$G$42:$AL$77,MATCH(1,($A5=Calculations!$F$42:$F$77)*("Aircraft"=Calculations!$A$42:$A$77)*("Passenger"=Calculations!$B$42:$B$77),0),MATCH(B$1,Calculations!$G$41:$AL$41,0))</f>
        <v>3.6605195273402609E-6</v>
      </c>
      <c r="C5" s="56" cm="1">
        <f t="array" ref="C5">INDEX(Calculations!$G$42:$AL$77,MATCH(1,($A5=Calculations!$F$42:$F$77)*("Aircraft"=Calculations!$A$42:$A$77)*("Passenger"=Calculations!$B$42:$B$77),0),MATCH(C$1,Calculations!$G$41:$AL$41,0))</f>
        <v>3.7207087846173129E-6</v>
      </c>
      <c r="D5" s="56" cm="1">
        <f t="array" ref="D5">INDEX(Calculations!$G$42:$AL$77,MATCH(1,($A5=Calculations!$F$42:$F$77)*("Aircraft"=Calculations!$A$42:$A$77)*("Passenger"=Calculations!$B$42:$B$77),0),MATCH(D$1,Calculations!$G$41:$AL$41,0))</f>
        <v>3.7254075310704781E-6</v>
      </c>
      <c r="E5" s="56" cm="1">
        <f t="array" ref="E5">INDEX(Calculations!$G$42:$AL$77,MATCH(1,($A5=Calculations!$F$42:$F$77)*("Aircraft"=Calculations!$A$42:$A$77)*("Passenger"=Calculations!$B$42:$B$77),0),MATCH(E$1,Calculations!$G$41:$AL$41,0))</f>
        <v>3.8545746055373454E-6</v>
      </c>
      <c r="F5" s="56" cm="1">
        <f t="array" ref="F5">INDEX(Calculations!$G$42:$AL$77,MATCH(1,($A5=Calculations!$F$42:$F$77)*("Aircraft"=Calculations!$A$42:$A$77)*("Passenger"=Calculations!$B$42:$B$77),0),MATCH(F$1,Calculations!$G$41:$AL$41,0))</f>
        <v>3.854445381609514E-6</v>
      </c>
      <c r="G5" s="56" cm="1">
        <f t="array" ref="G5">INDEX(Calculations!$G$42:$AL$77,MATCH(1,($A5=Calculations!$F$42:$F$77)*("Aircraft"=Calculations!$A$42:$A$77)*("Passenger"=Calculations!$B$42:$B$77),0),MATCH(G$1,Calculations!$G$41:$AL$41,0))</f>
        <v>3.9892994586580612E-6</v>
      </c>
      <c r="H5" s="56" cm="1">
        <f t="array" ref="H5">INDEX(Calculations!$G$42:$AL$77,MATCH(1,($A5=Calculations!$F$42:$F$77)*("Aircraft"=Calculations!$A$42:$A$77)*("Passenger"=Calculations!$B$42:$B$77),0),MATCH(H$1,Calculations!$G$41:$AL$41,0))</f>
        <v>3.972896994870032E-6</v>
      </c>
      <c r="I5" s="56" cm="1">
        <f t="array" ref="I5">INDEX(Calculations!$G$42:$AL$77,MATCH(1,($A5=Calculations!$F$42:$F$77)*("Aircraft"=Calculations!$A$42:$A$77)*("Passenger"=Calculations!$B$42:$B$77),0),MATCH(I$1,Calculations!$G$41:$AL$41,0))</f>
        <v>4.0681659630363231E-6</v>
      </c>
      <c r="J5" s="56" cm="1">
        <f t="array" ref="J5">INDEX(Calculations!$G$42:$AL$77,MATCH(1,($A5=Calculations!$F$42:$F$77)*("Aircraft"=Calculations!$A$42:$A$77)*("Passenger"=Calculations!$B$42:$B$77),0),MATCH(J$1,Calculations!$G$41:$AL$41,0))</f>
        <v>4.0704543989445165E-6</v>
      </c>
      <c r="K5" s="56" cm="1">
        <f t="array" ref="K5">INDEX(Calculations!$G$42:$AL$77,MATCH(1,($A5=Calculations!$F$42:$F$77)*("Aircraft"=Calculations!$A$42:$A$77)*("Passenger"=Calculations!$B$42:$B$77),0),MATCH(K$1,Calculations!$G$41:$AL$41,0))</f>
        <v>4.1846517513626664E-6</v>
      </c>
      <c r="L5" s="56" cm="1">
        <f t="array" ref="L5">INDEX(Calculations!$G$42:$AL$77,MATCH(1,($A5=Calculations!$F$42:$F$77)*("Aircraft"=Calculations!$A$42:$A$77)*("Passenger"=Calculations!$B$42:$B$77),0),MATCH(L$1,Calculations!$G$41:$AL$41,0))</f>
        <v>4.0687231048457231E-6</v>
      </c>
      <c r="M5" s="56" cm="1">
        <f t="array" ref="M5">INDEX(Calculations!$G$42:$AL$77,MATCH(1,($A5=Calculations!$F$42:$F$77)*("Aircraft"=Calculations!$A$42:$A$77)*("Passenger"=Calculations!$B$42:$B$77),0),MATCH(M$1,Calculations!$G$41:$AL$41,0))</f>
        <v>4.2059107756853577E-6</v>
      </c>
      <c r="N5" s="56" cm="1">
        <f t="array" ref="N5">INDEX(Calculations!$G$42:$AL$77,MATCH(1,($A5=Calculations!$F$42:$F$77)*("Aircraft"=Calculations!$A$42:$A$77)*("Passenger"=Calculations!$B$42:$B$77),0),MATCH(N$1,Calculations!$G$41:$AL$41,0))</f>
        <v>4.1663851853723027E-6</v>
      </c>
      <c r="O5" s="56" cm="1">
        <f t="array" ref="O5">INDEX(Calculations!$G$42:$AL$77,MATCH(1,($A5=Calculations!$F$42:$F$77)*("Aircraft"=Calculations!$A$42:$A$77)*("Passenger"=Calculations!$B$42:$B$77),0),MATCH(O$1,Calculations!$G$41:$AL$41,0))</f>
        <v>4.1932148742139481E-6</v>
      </c>
      <c r="P5" s="56" cm="1">
        <f t="array" ref="P5">INDEX(Calculations!$G$42:$AL$77,MATCH(1,($A5=Calculations!$F$42:$F$77)*("Aircraft"=Calculations!$A$42:$A$77)*("Passenger"=Calculations!$B$42:$B$77),0),MATCH(P$1,Calculations!$G$41:$AL$41,0))</f>
        <v>4.2959098702842586E-6</v>
      </c>
      <c r="Q5" s="56" cm="1">
        <f t="array" ref="Q5">INDEX(Calculations!$G$42:$AL$77,MATCH(1,($A5=Calculations!$F$42:$F$77)*("Aircraft"=Calculations!$A$42:$A$77)*("Passenger"=Calculations!$B$42:$B$77),0),MATCH(Q$1,Calculations!$G$41:$AL$41,0))</f>
        <v>4.2473328815776851E-6</v>
      </c>
      <c r="R5" s="56" cm="1">
        <f t="array" ref="R5">INDEX(Calculations!$G$42:$AL$77,MATCH(1,($A5=Calculations!$F$42:$F$77)*("Aircraft"=Calculations!$A$42:$A$77)*("Passenger"=Calculations!$B$42:$B$77),0),MATCH(R$1,Calculations!$G$41:$AL$41,0))</f>
        <v>4.2792242546907966E-6</v>
      </c>
      <c r="S5" s="56" cm="1">
        <f t="array" ref="S5">INDEX(Calculations!$G$42:$AL$77,MATCH(1,($A5=Calculations!$F$42:$F$77)*("Aircraft"=Calculations!$A$42:$A$77)*("Passenger"=Calculations!$B$42:$B$77),0),MATCH(S$1,Calculations!$G$41:$AL$41,0))</f>
        <v>4.2070657342994155E-6</v>
      </c>
      <c r="T5" s="56" cm="1">
        <f t="array" ref="T5">INDEX(Calculations!$G$42:$AL$77,MATCH(1,($A5=Calculations!$F$42:$F$77)*("Aircraft"=Calculations!$A$42:$A$77)*("Passenger"=Calculations!$B$42:$B$77),0),MATCH(T$1,Calculations!$G$41:$AL$41,0))</f>
        <v>4.3595074043787403E-6</v>
      </c>
      <c r="U5" s="56" cm="1">
        <f t="array" ref="U5">INDEX(Calculations!$G$42:$AL$77,MATCH(1,($A5=Calculations!$F$42:$F$77)*("Aircraft"=Calculations!$A$42:$A$77)*("Passenger"=Calculations!$B$42:$B$77),0),MATCH(U$1,Calculations!$G$41:$AL$41,0))</f>
        <v>4.4332160970357545E-6</v>
      </c>
      <c r="V5" s="56" cm="1">
        <f t="array" ref="V5">INDEX(Calculations!$G$42:$AL$77,MATCH(1,($A5=Calculations!$F$42:$F$77)*("Aircraft"=Calculations!$A$42:$A$77)*("Passenger"=Calculations!$B$42:$B$77),0),MATCH(V$1,Calculations!$G$41:$AL$41,0))</f>
        <v>4.3996492761083387E-6</v>
      </c>
      <c r="W5" s="56" cm="1">
        <f t="array" ref="W5">INDEX(Calculations!$G$42:$AL$77,MATCH(1,($A5=Calculations!$F$42:$F$77)*("Aircraft"=Calculations!$A$42:$A$77)*("Passenger"=Calculations!$B$42:$B$77),0),MATCH(W$1,Calculations!$G$41:$AL$41,0))</f>
        <v>4.4778980252972398E-6</v>
      </c>
      <c r="X5" s="56" cm="1">
        <f t="array" ref="X5">INDEX(Calculations!$G$42:$AL$77,MATCH(1,($A5=Calculations!$F$42:$F$77)*("Aircraft"=Calculations!$A$42:$A$77)*("Passenger"=Calculations!$B$42:$B$77),0),MATCH(X$1,Calculations!$G$41:$AL$41,0))</f>
        <v>4.5758444218003135E-6</v>
      </c>
      <c r="Y5" s="56" cm="1">
        <f t="array" ref="Y5">INDEX(Calculations!$G$42:$AL$77,MATCH(1,($A5=Calculations!$F$42:$F$77)*("Aircraft"=Calculations!$A$42:$A$77)*("Passenger"=Calculations!$B$42:$B$77),0),MATCH(Y$1,Calculations!$G$41:$AL$41,0))</f>
        <v>4.6023985210050502E-6</v>
      </c>
      <c r="Z5" s="56" cm="1">
        <f t="array" ref="Z5">INDEX(Calculations!$G$42:$AL$77,MATCH(1,($A5=Calculations!$F$42:$F$77)*("Aircraft"=Calculations!$A$42:$A$77)*("Passenger"=Calculations!$B$42:$B$77),0),MATCH(Z$1,Calculations!$G$41:$AL$41,0))</f>
        <v>4.6883054601956489E-6</v>
      </c>
      <c r="AA5" s="56" cm="1">
        <f t="array" ref="AA5">INDEX(Calculations!$G$42:$AL$77,MATCH(1,($A5=Calculations!$F$42:$F$77)*("Aircraft"=Calculations!$A$42:$A$77)*("Passenger"=Calculations!$B$42:$B$77),0),MATCH(AA$1,Calculations!$G$41:$AL$41,0))</f>
        <v>4.6871291888426402E-6</v>
      </c>
      <c r="AB5" s="56" cm="1">
        <f t="array" ref="AB5">INDEX(Calculations!$G$42:$AL$77,MATCH(1,($A5=Calculations!$F$42:$F$77)*("Aircraft"=Calculations!$A$42:$A$77)*("Passenger"=Calculations!$B$42:$B$77),0),MATCH(AB$1,Calculations!$G$41:$AL$41,0))</f>
        <v>4.6844234118135522E-6</v>
      </c>
      <c r="AC5" s="56" cm="1">
        <f t="array" ref="AC5">INDEX(Calculations!$G$42:$AL$77,MATCH(1,($A5=Calculations!$F$42:$F$77)*("Aircraft"=Calculations!$A$42:$A$77)*("Passenger"=Calculations!$B$42:$B$77),0),MATCH(AC$1,Calculations!$G$41:$AL$41,0))</f>
        <v>4.7286009660855641E-6</v>
      </c>
      <c r="AD5" s="56" cm="1">
        <f t="array" ref="AD5">INDEX(Calculations!$G$42:$AL$77,MATCH(1,($A5=Calculations!$F$42:$F$77)*("Aircraft"=Calculations!$A$42:$A$77)*("Passenger"=Calculations!$B$42:$B$77),0),MATCH(AD$1,Calculations!$G$41:$AL$41,0))</f>
        <v>4.7873453369134488E-6</v>
      </c>
      <c r="AE5" s="56" cm="1">
        <f t="array" ref="AE5">INDEX(Calculations!$G$42:$AL$77,MATCH(1,($A5=Calculations!$F$42:$F$77)*("Aircraft"=Calculations!$A$42:$A$77)*("Passenger"=Calculations!$B$42:$B$77),0),MATCH(AE$1,Calculations!$G$41:$AL$41,0))</f>
        <v>4.816945236934228E-6</v>
      </c>
      <c r="AF5" s="56" cm="1">
        <f t="array" ref="AF5">INDEX(Calculations!$G$42:$AL$77,MATCH(1,($A5=Calculations!$F$42:$F$77)*("Aircraft"=Calculations!$A$42:$A$77)*("Passenger"=Calculations!$B$42:$B$77),0),MATCH(AF$1,Calculations!$G$41:$AL$41,0))</f>
        <v>4.936993699251305E-6</v>
      </c>
      <c r="AG5" s="56" cm="1">
        <f t="array" ref="AG5">INDEX(Calculations!$G$42:$AL$77,MATCH(1,($A5=Calculations!$F$42:$F$77)*("Aircraft"=Calculations!$A$42:$A$77)*("Passenger"=Calculations!$B$42:$B$77),0),MATCH(AG$1,Calculations!$G$41:$AL$41,0))</f>
        <v>4.9253116902449356E-6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INDEX(Calculations!$G$42:$AL$77,MATCH(1,($A5=Calculations!$F$42:$F$77)*("Aircraft"=Calculations!$A$42:$A$77)*("Freight"=Calculations!$B$42:$B$77),0),MATCH(B$1,Calculations!$G$41:$AL$41,0))</f>
        <v>3.136342999431851E-6</v>
      </c>
      <c r="C5" s="56" cm="1">
        <f t="array" ref="C5">INDEX(Calculations!$G$42:$AL$77,MATCH(1,($A5=Calculations!$F$42:$F$77)*("Aircraft"=Calculations!$A$42:$A$77)*("Freight"=Calculations!$B$42:$B$77),0),MATCH(C$1,Calculations!$G$41:$AL$41,0))</f>
        <v>2.8603082913281224E-6</v>
      </c>
      <c r="D5" s="56" cm="1">
        <f t="array" ref="D5">INDEX(Calculations!$G$42:$AL$77,MATCH(1,($A5=Calculations!$F$42:$F$77)*("Aircraft"=Calculations!$A$42:$A$77)*("Freight"=Calculations!$B$42:$B$77),0),MATCH(D$1,Calculations!$G$41:$AL$41,0))</f>
        <v>3.1501685138910206E-6</v>
      </c>
      <c r="E5" s="56" cm="1">
        <f t="array" ref="E5">INDEX(Calculations!$G$42:$AL$77,MATCH(1,($A5=Calculations!$F$42:$F$77)*("Aircraft"=Calculations!$A$42:$A$77)*("Freight"=Calculations!$B$42:$B$77),0),MATCH(E$1,Calculations!$G$41:$AL$41,0))</f>
        <v>2.9121740694956469E-6</v>
      </c>
      <c r="F5" s="56" cm="1">
        <f t="array" ref="F5">INDEX(Calculations!$G$42:$AL$77,MATCH(1,($A5=Calculations!$F$42:$F$77)*("Aircraft"=Calculations!$A$42:$A$77)*("Freight"=Calculations!$B$42:$B$77),0),MATCH(F$1,Calculations!$G$41:$AL$41,0))</f>
        <v>3.3815586870156042E-6</v>
      </c>
      <c r="G5" s="56" cm="1">
        <f t="array" ref="G5">INDEX(Calculations!$G$42:$AL$77,MATCH(1,($A5=Calculations!$F$42:$F$77)*("Aircraft"=Calculations!$A$42:$A$77)*("Freight"=Calculations!$B$42:$B$77),0),MATCH(G$1,Calculations!$G$41:$AL$41,0))</f>
        <v>3.003155473275182E-6</v>
      </c>
      <c r="H5" s="56" cm="1">
        <f t="array" ref="H5">INDEX(Calculations!$G$42:$AL$77,MATCH(1,($A5=Calculations!$F$42:$F$77)*("Aircraft"=Calculations!$A$42:$A$77)*("Freight"=Calculations!$B$42:$B$77),0),MATCH(H$1,Calculations!$G$41:$AL$41,0))</f>
        <v>3.2776565592372807E-6</v>
      </c>
      <c r="I5" s="56" cm="1">
        <f t="array" ref="I5">INDEX(Calculations!$G$42:$AL$77,MATCH(1,($A5=Calculations!$F$42:$F$77)*("Aircraft"=Calculations!$A$42:$A$77)*("Freight"=Calculations!$B$42:$B$77),0),MATCH(I$1,Calculations!$G$41:$AL$41,0))</f>
        <v>3.3588716681243922E-6</v>
      </c>
      <c r="J5" s="56" cm="1">
        <f t="array" ref="J5">INDEX(Calculations!$G$42:$AL$77,MATCH(1,($A5=Calculations!$F$42:$F$77)*("Aircraft"=Calculations!$A$42:$A$77)*("Freight"=Calculations!$B$42:$B$77),0),MATCH(J$1,Calculations!$G$41:$AL$41,0))</f>
        <v>3.0186714669513015E-6</v>
      </c>
      <c r="K5" s="56" cm="1">
        <f t="array" ref="K5">INDEX(Calculations!$G$42:$AL$77,MATCH(1,($A5=Calculations!$F$42:$F$77)*("Aircraft"=Calculations!$A$42:$A$77)*("Freight"=Calculations!$B$42:$B$77),0),MATCH(K$1,Calculations!$G$41:$AL$41,0))</f>
        <v>3.2095337892471917E-6</v>
      </c>
      <c r="L5" s="56" cm="1">
        <f t="array" ref="L5">INDEX(Calculations!$G$42:$AL$77,MATCH(1,($A5=Calculations!$F$42:$F$77)*("Aircraft"=Calculations!$A$42:$A$77)*("Freight"=Calculations!$B$42:$B$77),0),MATCH(L$1,Calculations!$G$41:$AL$41,0))</f>
        <v>3.3300907623003141E-6</v>
      </c>
      <c r="M5" s="56" cm="1">
        <f t="array" ref="M5">INDEX(Calculations!$G$42:$AL$77,MATCH(1,($A5=Calculations!$F$42:$F$77)*("Aircraft"=Calculations!$A$42:$A$77)*("Freight"=Calculations!$B$42:$B$77),0),MATCH(M$1,Calculations!$G$41:$AL$41,0))</f>
        <v>3.3717352557390747E-6</v>
      </c>
      <c r="N5" s="56" cm="1">
        <f t="array" ref="N5">INDEX(Calculations!$G$42:$AL$77,MATCH(1,($A5=Calculations!$F$42:$F$77)*("Aircraft"=Calculations!$A$42:$A$77)*("Freight"=Calculations!$B$42:$B$77),0),MATCH(N$1,Calculations!$G$41:$AL$41,0))</f>
        <v>3.0954086705231076E-6</v>
      </c>
      <c r="O5" s="56" cm="1">
        <f t="array" ref="O5">INDEX(Calculations!$G$42:$AL$77,MATCH(1,($A5=Calculations!$F$42:$F$77)*("Aircraft"=Calculations!$A$42:$A$77)*("Freight"=Calculations!$B$42:$B$77),0),MATCH(O$1,Calculations!$G$41:$AL$41,0))</f>
        <v>3.4564460723838172E-6</v>
      </c>
      <c r="P5" s="56" cm="1">
        <f t="array" ref="P5">INDEX(Calculations!$G$42:$AL$77,MATCH(1,($A5=Calculations!$F$42:$F$77)*("Aircraft"=Calculations!$A$42:$A$77)*("Freight"=Calculations!$B$42:$B$77),0),MATCH(P$1,Calculations!$G$41:$AL$41,0))</f>
        <v>3.2420583815629275E-6</v>
      </c>
      <c r="Q5" s="56" cm="1">
        <f t="array" ref="Q5">INDEX(Calculations!$G$42:$AL$77,MATCH(1,($A5=Calculations!$F$42:$F$77)*("Aircraft"=Calculations!$A$42:$A$77)*("Freight"=Calculations!$B$42:$B$77),0),MATCH(Q$1,Calculations!$G$41:$AL$41,0))</f>
        <v>3.402241698982618E-6</v>
      </c>
      <c r="R5" s="56" cm="1">
        <f t="array" ref="R5">INDEX(Calculations!$G$42:$AL$77,MATCH(1,($A5=Calculations!$F$42:$F$77)*("Aircraft"=Calculations!$A$42:$A$77)*("Freight"=Calculations!$B$42:$B$77),0),MATCH(R$1,Calculations!$G$41:$AL$41,0))</f>
        <v>3.5401920160632965E-6</v>
      </c>
      <c r="S5" s="56" cm="1">
        <f t="array" ref="S5">INDEX(Calculations!$G$42:$AL$77,MATCH(1,($A5=Calculations!$F$42:$F$77)*("Aircraft"=Calculations!$A$42:$A$77)*("Freight"=Calculations!$B$42:$B$77),0),MATCH(S$1,Calculations!$G$41:$AL$41,0))</f>
        <v>3.38508042561852E-6</v>
      </c>
      <c r="T5" s="56" cm="1">
        <f t="array" ref="T5">INDEX(Calculations!$G$42:$AL$77,MATCH(1,($A5=Calculations!$F$42:$F$77)*("Aircraft"=Calculations!$A$42:$A$77)*("Freight"=Calculations!$B$42:$B$77),0),MATCH(T$1,Calculations!$G$41:$AL$41,0))</f>
        <v>3.6356440572117642E-6</v>
      </c>
      <c r="U5" s="56" cm="1">
        <f t="array" ref="U5">INDEX(Calculations!$G$42:$AL$77,MATCH(1,($A5=Calculations!$F$42:$F$77)*("Aircraft"=Calculations!$A$42:$A$77)*("Freight"=Calculations!$B$42:$B$77),0),MATCH(U$1,Calculations!$G$41:$AL$41,0))</f>
        <v>3.732048699439324E-6</v>
      </c>
      <c r="V5" s="56" cm="1">
        <f t="array" ref="V5">INDEX(Calculations!$G$42:$AL$77,MATCH(1,($A5=Calculations!$F$42:$F$77)*("Aircraft"=Calculations!$A$42:$A$77)*("Freight"=Calculations!$B$42:$B$77),0),MATCH(V$1,Calculations!$G$41:$AL$41,0))</f>
        <v>3.686237294136631E-6</v>
      </c>
      <c r="W5" s="56" cm="1">
        <f t="array" ref="W5">INDEX(Calculations!$G$42:$AL$77,MATCH(1,($A5=Calculations!$F$42:$F$77)*("Aircraft"=Calculations!$A$42:$A$77)*("Freight"=Calculations!$B$42:$B$77),0),MATCH(W$1,Calculations!$G$41:$AL$41,0))</f>
        <v>3.6317803141776068E-6</v>
      </c>
      <c r="X5" s="56" cm="1">
        <f t="array" ref="X5">INDEX(Calculations!$G$42:$AL$77,MATCH(1,($A5=Calculations!$F$42:$F$77)*("Aircraft"=Calculations!$A$42:$A$77)*("Freight"=Calculations!$B$42:$B$77),0),MATCH(X$1,Calculations!$G$41:$AL$41,0))</f>
        <v>3.6589518940799157E-6</v>
      </c>
      <c r="Y5" s="56" cm="1">
        <f t="array" ref="Y5">INDEX(Calculations!$G$42:$AL$77,MATCH(1,($A5=Calculations!$F$42:$F$77)*("Aircraft"=Calculations!$A$42:$A$77)*("Freight"=Calculations!$B$42:$B$77),0),MATCH(Y$1,Calculations!$G$41:$AL$41,0))</f>
        <v>3.6847727215223554E-6</v>
      </c>
      <c r="Z5" s="56" cm="1">
        <f t="array" ref="Z5">INDEX(Calculations!$G$42:$AL$77,MATCH(1,($A5=Calculations!$F$42:$F$77)*("Aircraft"=Calculations!$A$42:$A$77)*("Freight"=Calculations!$B$42:$B$77),0),MATCH(Z$1,Calculations!$G$41:$AL$41,0))</f>
        <v>3.7758642540353194E-6</v>
      </c>
      <c r="AA5" s="56" cm="1">
        <f t="array" ref="AA5">INDEX(Calculations!$G$42:$AL$77,MATCH(1,($A5=Calculations!$F$42:$F$77)*("Aircraft"=Calculations!$A$42:$A$77)*("Freight"=Calculations!$B$42:$B$77),0),MATCH(AA$1,Calculations!$G$41:$AL$41,0))</f>
        <v>3.7319597951646555E-6</v>
      </c>
      <c r="AB5" s="56" cm="1">
        <f t="array" ref="AB5">INDEX(Calculations!$G$42:$AL$77,MATCH(1,($A5=Calculations!$F$42:$F$77)*("Aircraft"=Calculations!$A$42:$A$77)*("Freight"=Calculations!$B$42:$B$77),0),MATCH(AB$1,Calculations!$G$41:$AL$41,0))</f>
        <v>3.8422092721794516E-6</v>
      </c>
      <c r="AC5" s="56" cm="1">
        <f t="array" ref="AC5">INDEX(Calculations!$G$42:$AL$77,MATCH(1,($A5=Calculations!$F$42:$F$77)*("Aircraft"=Calculations!$A$42:$A$77)*("Freight"=Calculations!$B$42:$B$77),0),MATCH(AC$1,Calculations!$G$41:$AL$41,0))</f>
        <v>3.7469316147431026E-6</v>
      </c>
      <c r="AD5" s="56" cm="1">
        <f t="array" ref="AD5">INDEX(Calculations!$G$42:$AL$77,MATCH(1,($A5=Calculations!$F$42:$F$77)*("Aircraft"=Calculations!$A$42:$A$77)*("Freight"=Calculations!$B$42:$B$77),0),MATCH(AD$1,Calculations!$G$41:$AL$41,0))</f>
        <v>3.9638012512358424E-6</v>
      </c>
      <c r="AE5" s="56" cm="1">
        <f t="array" ref="AE5">INDEX(Calculations!$G$42:$AL$77,MATCH(1,($A5=Calculations!$F$42:$F$77)*("Aircraft"=Calculations!$A$42:$A$77)*("Freight"=Calculations!$B$42:$B$77),0),MATCH(AE$1,Calculations!$G$41:$AL$41,0))</f>
        <v>3.8468485347538257E-6</v>
      </c>
      <c r="AF5" s="56" cm="1">
        <f t="array" ref="AF5">INDEX(Calculations!$G$42:$AL$77,MATCH(1,($A5=Calculations!$F$42:$F$77)*("Aircraft"=Calculations!$A$42:$A$77)*("Freight"=Calculations!$B$42:$B$77),0),MATCH(AF$1,Calculations!$G$41:$AL$41,0))</f>
        <v>4.1643164987830959E-6</v>
      </c>
      <c r="AG5" s="56" cm="1">
        <f t="array" ref="AG5">INDEX(Calculations!$G$42:$AL$77,MATCH(1,($A5=Calculations!$F$42:$F$77)*("Aircraft"=Calculations!$A$42:$A$77)*("Freight"=Calculations!$B$42:$B$77),0),MATCH(AG$1,Calculations!$G$41:$AL$41,0))</f>
        <v>4.0764606255516756E-6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INDEX(Calculations!$G$42:$AL$77,MATCH(1,($A2=Calculations!$F$42:$F$77)*("Rail"=Calculations!$A$42:$A$77)*("Passenger"=Calculations!$B$42:$B$77),0),MATCH(B$1,Calculations!$G$41:$AL$41,0))</f>
        <v>1.2582325559043913E-5</v>
      </c>
      <c r="C2" s="56" cm="1">
        <f t="array" ref="C2">INDEX(Calculations!$G$42:$AL$77,MATCH(1,($A2=Calculations!$F$42:$F$77)*("Rail"=Calculations!$A$42:$A$77)*("Passenger"=Calculations!$B$42:$B$77),0),MATCH(C$1,Calculations!$G$41:$AL$41,0))</f>
        <v>1.2585911408872027E-5</v>
      </c>
      <c r="D2" s="56" cm="1">
        <f t="array" ref="D2">INDEX(Calculations!$G$42:$AL$77,MATCH(1,($A2=Calculations!$F$42:$F$77)*("Rail"=Calculations!$A$42:$A$77)*("Passenger"=Calculations!$B$42:$B$77),0),MATCH(D$1,Calculations!$G$41:$AL$41,0))</f>
        <v>1.2600018733476367E-5</v>
      </c>
      <c r="E2" s="56" cm="1">
        <f t="array" ref="E2">INDEX(Calculations!$G$42:$AL$77,MATCH(1,($A2=Calculations!$F$42:$F$77)*("Rail"=Calculations!$A$42:$A$77)*("Passenger"=Calculations!$B$42:$B$77),0),MATCH(E$1,Calculations!$G$41:$AL$41,0))</f>
        <v>1.2603285017960147E-5</v>
      </c>
      <c r="F2" s="56" cm="1">
        <f t="array" ref="F2">INDEX(Calculations!$G$42:$AL$77,MATCH(1,($A2=Calculations!$F$42:$F$77)*("Rail"=Calculations!$A$42:$A$77)*("Passenger"=Calculations!$B$42:$B$77),0),MATCH(F$1,Calculations!$G$41:$AL$41,0))</f>
        <v>1.2725936838500271E-5</v>
      </c>
      <c r="G2" s="56" cm="1">
        <f t="array" ref="G2">INDEX(Calculations!$G$42:$AL$77,MATCH(1,($A2=Calculations!$F$42:$F$77)*("Rail"=Calculations!$A$42:$A$77)*("Passenger"=Calculations!$B$42:$B$77),0),MATCH(G$1,Calculations!$G$41:$AL$41,0))</f>
        <v>1.2788163319277871E-5</v>
      </c>
      <c r="H2" s="56" cm="1">
        <f t="array" ref="H2">INDEX(Calculations!$G$42:$AL$77,MATCH(1,($A2=Calculations!$F$42:$F$77)*("Rail"=Calculations!$A$42:$A$77)*("Passenger"=Calculations!$B$42:$B$77),0),MATCH(H$1,Calculations!$G$41:$AL$41,0))</f>
        <v>1.2836667544929482E-5</v>
      </c>
      <c r="I2" s="56" cm="1">
        <f t="array" ref="I2">INDEX(Calculations!$G$42:$AL$77,MATCH(1,($A2=Calculations!$F$42:$F$77)*("Rail"=Calculations!$A$42:$A$77)*("Passenger"=Calculations!$B$42:$B$77),0),MATCH(I$1,Calculations!$G$41:$AL$41,0))</f>
        <v>1.2889377359781936E-5</v>
      </c>
      <c r="J2" s="56" cm="1">
        <f t="array" ref="J2">INDEX(Calculations!$G$42:$AL$77,MATCH(1,($A2=Calculations!$F$42:$F$77)*("Rail"=Calculations!$A$42:$A$77)*("Passenger"=Calculations!$B$42:$B$77),0),MATCH(J$1,Calculations!$G$41:$AL$41,0))</f>
        <v>1.2860122232387503E-5</v>
      </c>
      <c r="K2" s="56" cm="1">
        <f t="array" ref="K2">INDEX(Calculations!$G$42:$AL$77,MATCH(1,($A2=Calculations!$F$42:$F$77)*("Rail"=Calculations!$A$42:$A$77)*("Passenger"=Calculations!$B$42:$B$77),0),MATCH(K$1,Calculations!$G$41:$AL$41,0))</f>
        <v>1.2885678427596034E-5</v>
      </c>
      <c r="L2" s="56" cm="1">
        <f t="array" ref="L2">INDEX(Calculations!$G$42:$AL$77,MATCH(1,($A2=Calculations!$F$42:$F$77)*("Rail"=Calculations!$A$42:$A$77)*("Passenger"=Calculations!$B$42:$B$77),0),MATCH(L$1,Calculations!$G$41:$AL$41,0))</f>
        <v>1.3032007066672924E-5</v>
      </c>
      <c r="M2" s="56" cm="1">
        <f t="array" ref="M2">INDEX(Calculations!$G$42:$AL$77,MATCH(1,($A2=Calculations!$F$42:$F$77)*("Rail"=Calculations!$A$42:$A$77)*("Passenger"=Calculations!$B$42:$B$77),0),MATCH(M$1,Calculations!$G$41:$AL$41,0))</f>
        <v>1.3139332737657759E-5</v>
      </c>
      <c r="N2" s="56" cm="1">
        <f t="array" ref="N2">INDEX(Calculations!$G$42:$AL$77,MATCH(1,($A2=Calculations!$F$42:$F$77)*("Rail"=Calculations!$A$42:$A$77)*("Passenger"=Calculations!$B$42:$B$77),0),MATCH(N$1,Calculations!$G$41:$AL$41,0))</f>
        <v>1.3344590347314967E-5</v>
      </c>
      <c r="O2" s="56" cm="1">
        <f t="array" ref="O2">INDEX(Calculations!$G$42:$AL$77,MATCH(1,($A2=Calculations!$F$42:$F$77)*("Rail"=Calculations!$A$42:$A$77)*("Passenger"=Calculations!$B$42:$B$77),0),MATCH(O$1,Calculations!$G$41:$AL$41,0))</f>
        <v>1.3143297823838424E-5</v>
      </c>
      <c r="P2" s="56" cm="1">
        <f t="array" ref="P2">INDEX(Calculations!$G$42:$AL$77,MATCH(1,($A2=Calculations!$F$42:$F$77)*("Rail"=Calculations!$A$42:$A$77)*("Passenger"=Calculations!$B$42:$B$77),0),MATCH(P$1,Calculations!$G$41:$AL$41,0))</f>
        <v>1.3279252895653423E-5</v>
      </c>
      <c r="Q2" s="56" cm="1">
        <f t="array" ref="Q2">INDEX(Calculations!$G$42:$AL$77,MATCH(1,($A2=Calculations!$F$42:$F$77)*("Rail"=Calculations!$A$42:$A$77)*("Passenger"=Calculations!$B$42:$B$77),0),MATCH(Q$1,Calculations!$G$41:$AL$41,0))</f>
        <v>1.3545365758438636E-5</v>
      </c>
      <c r="R2" s="56" cm="1">
        <f t="array" ref="R2">INDEX(Calculations!$G$42:$AL$77,MATCH(1,($A2=Calculations!$F$42:$F$77)*("Rail"=Calculations!$A$42:$A$77)*("Passenger"=Calculations!$B$42:$B$77),0),MATCH(R$1,Calculations!$G$41:$AL$41,0))</f>
        <v>1.368303795034587E-5</v>
      </c>
      <c r="S2" s="56" cm="1">
        <f t="array" ref="S2">INDEX(Calculations!$G$42:$AL$77,MATCH(1,($A2=Calculations!$F$42:$F$77)*("Rail"=Calculations!$A$42:$A$77)*("Passenger"=Calculations!$B$42:$B$77),0),MATCH(S$1,Calculations!$G$41:$AL$41,0))</f>
        <v>1.3788286258912435E-5</v>
      </c>
      <c r="T2" s="56" cm="1">
        <f t="array" ref="T2">INDEX(Calculations!$G$42:$AL$77,MATCH(1,($A2=Calculations!$F$42:$F$77)*("Rail"=Calculations!$A$42:$A$77)*("Passenger"=Calculations!$B$42:$B$77),0),MATCH(T$1,Calculations!$G$41:$AL$41,0))</f>
        <v>1.3880265177229773E-5</v>
      </c>
      <c r="U2" s="56" cm="1">
        <f t="array" ref="U2">INDEX(Calculations!$G$42:$AL$77,MATCH(1,($A2=Calculations!$F$42:$F$77)*("Rail"=Calculations!$A$42:$A$77)*("Passenger"=Calculations!$B$42:$B$77),0),MATCH(U$1,Calculations!$G$41:$AL$41,0))</f>
        <v>1.402073505436663E-5</v>
      </c>
      <c r="V2" s="56" cm="1">
        <f t="array" ref="V2">INDEX(Calculations!$G$42:$AL$77,MATCH(1,($A2=Calculations!$F$42:$F$77)*("Rail"=Calculations!$A$42:$A$77)*("Passenger"=Calculations!$B$42:$B$77),0),MATCH(V$1,Calculations!$G$41:$AL$41,0))</f>
        <v>1.4129204221526078E-5</v>
      </c>
      <c r="W2" s="56" cm="1">
        <f t="array" ref="W2">INDEX(Calculations!$G$42:$AL$77,MATCH(1,($A2=Calculations!$F$42:$F$77)*("Rail"=Calculations!$A$42:$A$77)*("Passenger"=Calculations!$B$42:$B$77),0),MATCH(W$1,Calculations!$G$41:$AL$41,0))</f>
        <v>1.4322792938356114E-5</v>
      </c>
      <c r="X2" s="56" cm="1">
        <f t="array" ref="X2">INDEX(Calculations!$G$42:$AL$77,MATCH(1,($A2=Calculations!$F$42:$F$77)*("Rail"=Calculations!$A$42:$A$77)*("Passenger"=Calculations!$B$42:$B$77),0),MATCH(X$1,Calculations!$G$41:$AL$41,0))</f>
        <v>1.4517425103241313E-5</v>
      </c>
      <c r="Y2" s="56" cm="1">
        <f t="array" ref="Y2">INDEX(Calculations!$G$42:$AL$77,MATCH(1,($A2=Calculations!$F$42:$F$77)*("Rail"=Calculations!$A$42:$A$77)*("Passenger"=Calculations!$B$42:$B$77),0),MATCH(Y$1,Calculations!$G$41:$AL$41,0))</f>
        <v>1.4638917684880015E-5</v>
      </c>
      <c r="Z2" s="56" cm="1">
        <f t="array" ref="Z2">INDEX(Calculations!$G$42:$AL$77,MATCH(1,($A2=Calculations!$F$42:$F$77)*("Rail"=Calculations!$A$42:$A$77)*("Passenger"=Calculations!$B$42:$B$77),0),MATCH(Z$1,Calculations!$G$41:$AL$41,0))</f>
        <v>1.4807662010362572E-5</v>
      </c>
      <c r="AA2" s="56" cm="1">
        <f t="array" ref="AA2">INDEX(Calculations!$G$42:$AL$77,MATCH(1,($A2=Calculations!$F$42:$F$77)*("Rail"=Calculations!$A$42:$A$77)*("Passenger"=Calculations!$B$42:$B$77),0),MATCH(AA$1,Calculations!$G$41:$AL$41,0))</f>
        <v>1.4841031714310569E-5</v>
      </c>
      <c r="AB2" s="56" cm="1">
        <f t="array" ref="AB2">INDEX(Calculations!$G$42:$AL$77,MATCH(1,($A2=Calculations!$F$42:$F$77)*("Rail"=Calculations!$A$42:$A$77)*("Passenger"=Calculations!$B$42:$B$77),0),MATCH(AB$1,Calculations!$G$41:$AL$41,0))</f>
        <v>1.4950627192950673E-5</v>
      </c>
      <c r="AC2" s="56" cm="1">
        <f t="array" ref="AC2">INDEX(Calculations!$G$42:$AL$77,MATCH(1,($A2=Calculations!$F$42:$F$77)*("Rail"=Calculations!$A$42:$A$77)*("Passenger"=Calculations!$B$42:$B$77),0),MATCH(AC$1,Calculations!$G$41:$AL$41,0))</f>
        <v>1.5154182724664083E-5</v>
      </c>
      <c r="AD2" s="56" cm="1">
        <f t="array" ref="AD2">INDEX(Calculations!$G$42:$AL$77,MATCH(1,($A2=Calculations!$F$42:$F$77)*("Rail"=Calculations!$A$42:$A$77)*("Passenger"=Calculations!$B$42:$B$77),0),MATCH(AD$1,Calculations!$G$41:$AL$41,0))</f>
        <v>1.5423711378497671E-5</v>
      </c>
      <c r="AE2" s="56" cm="1">
        <f t="array" ref="AE2">INDEX(Calculations!$G$42:$AL$77,MATCH(1,($A2=Calculations!$F$42:$F$77)*("Rail"=Calculations!$A$42:$A$77)*("Passenger"=Calculations!$B$42:$B$77),0),MATCH(AE$1,Calculations!$G$41:$AL$41,0))</f>
        <v>1.5589218915713207E-5</v>
      </c>
      <c r="AF2" s="56" cm="1">
        <f t="array" ref="AF2">INDEX(Calculations!$G$42:$AL$77,MATCH(1,($A2=Calculations!$F$42:$F$77)*("Rail"=Calculations!$A$42:$A$77)*("Passenger"=Calculations!$B$42:$B$77),0),MATCH(AF$1,Calculations!$G$41:$AL$41,0))</f>
        <v>1.568097099529532E-5</v>
      </c>
      <c r="AG2" s="56" cm="1">
        <f t="array" ref="AG2">INDEX(Calculations!$G$42:$AL$77,MATCH(1,($A2=Calculations!$F$42:$F$77)*("Rail"=Calculations!$A$42:$A$77)*("Passenger"=Calculations!$B$42:$B$77),0),MATCH(AG$1,Calculations!$G$41:$AL$41,0))</f>
        <v>1.5803310312813464E-5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INDEX(Calculations!$G$42:$AL$77,MATCH(1,($A5=Calculations!$F$42:$F$77)*("Rail"=Calculations!$A$42:$A$77)*("Passenger"=Calculations!$B$42:$B$77),0),MATCH(B$1,Calculations!$G$41:$AL$41,0))</f>
        <v>9.7943230555475956E-6</v>
      </c>
      <c r="C5" s="56" cm="1">
        <f t="array" ref="C5">INDEX(Calculations!$G$42:$AL$77,MATCH(1,($A5=Calculations!$F$42:$F$77)*("Rail"=Calculations!$A$42:$A$77)*("Passenger"=Calculations!$B$42:$B$77),0),MATCH(C$1,Calculations!$G$41:$AL$41,0))</f>
        <v>9.816497744774705E-6</v>
      </c>
      <c r="D5" s="56" cm="1">
        <f t="array" ref="D5">INDEX(Calculations!$G$42:$AL$77,MATCH(1,($A5=Calculations!$F$42:$F$77)*("Rail"=Calculations!$A$42:$A$77)*("Passenger"=Calculations!$B$42:$B$77),0),MATCH(D$1,Calculations!$G$41:$AL$41,0))</f>
        <v>9.8870747462847067E-6</v>
      </c>
      <c r="E5" s="56" cm="1">
        <f t="array" ref="E5">INDEX(Calculations!$G$42:$AL$77,MATCH(1,($A5=Calculations!$F$42:$F$77)*("Rail"=Calculations!$A$42:$A$77)*("Passenger"=Calculations!$B$42:$B$77),0),MATCH(E$1,Calculations!$G$41:$AL$41,0))</f>
        <v>9.8970539789183694E-6</v>
      </c>
      <c r="F5" s="56" cm="1">
        <f t="array" ref="F5">INDEX(Calculations!$G$42:$AL$77,MATCH(1,($A5=Calculations!$F$42:$F$77)*("Rail"=Calculations!$A$42:$A$77)*("Passenger"=Calculations!$B$42:$B$77),0),MATCH(F$1,Calculations!$G$41:$AL$41,0))</f>
        <v>9.9999932109920362E-6</v>
      </c>
      <c r="G5" s="56" cm="1">
        <f t="array" ref="G5">INDEX(Calculations!$G$42:$AL$77,MATCH(1,($A5=Calculations!$F$42:$F$77)*("Rail"=Calculations!$A$42:$A$77)*("Passenger"=Calculations!$B$42:$B$77),0),MATCH(G$1,Calculations!$G$41:$AL$41,0))</f>
        <v>1.0047803321196107E-5</v>
      </c>
      <c r="H5" s="56" cm="1">
        <f t="array" ref="H5">INDEX(Calculations!$G$42:$AL$77,MATCH(1,($A5=Calculations!$F$42:$F$77)*("Rail"=Calculations!$A$42:$A$77)*("Passenger"=Calculations!$B$42:$B$77),0),MATCH(H$1,Calculations!$G$41:$AL$41,0))</f>
        <v>1.0076628603415954E-5</v>
      </c>
      <c r="I5" s="56" cm="1">
        <f t="array" ref="I5">INDEX(Calculations!$G$42:$AL$77,MATCH(1,($A5=Calculations!$F$42:$F$77)*("Rail"=Calculations!$A$42:$A$77)*("Passenger"=Calculations!$B$42:$B$77),0),MATCH(I$1,Calculations!$G$41:$AL$41,0))</f>
        <v>1.0119244493640151E-5</v>
      </c>
      <c r="J5" s="56" cm="1">
        <f t="array" ref="J5">INDEX(Calculations!$G$42:$AL$77,MATCH(1,($A5=Calculations!$F$42:$F$77)*("Rail"=Calculations!$A$42:$A$77)*("Passenger"=Calculations!$B$42:$B$77),0),MATCH(J$1,Calculations!$G$41:$AL$41,0))</f>
        <v>1.0173541180272518E-5</v>
      </c>
      <c r="K5" s="56" cm="1">
        <f t="array" ref="K5">INDEX(Calculations!$G$42:$AL$77,MATCH(1,($A5=Calculations!$F$42:$F$77)*("Rail"=Calculations!$A$42:$A$77)*("Passenger"=Calculations!$B$42:$B$77),0),MATCH(K$1,Calculations!$G$41:$AL$41,0))</f>
        <v>1.0140830477019943E-5</v>
      </c>
      <c r="L5" s="56" cm="1">
        <f t="array" ref="L5">INDEX(Calculations!$G$42:$AL$77,MATCH(1,($A5=Calculations!$F$42:$F$77)*("Rail"=Calculations!$A$42:$A$77)*("Passenger"=Calculations!$B$42:$B$77),0),MATCH(L$1,Calculations!$G$41:$AL$41,0))</f>
        <v>1.0234987572872452E-5</v>
      </c>
      <c r="M5" s="56" cm="1">
        <f t="array" ref="M5">INDEX(Calculations!$G$42:$AL$77,MATCH(1,($A5=Calculations!$F$42:$F$77)*("Rail"=Calculations!$A$42:$A$77)*("Passenger"=Calculations!$B$42:$B$77),0),MATCH(M$1,Calculations!$G$41:$AL$41,0))</f>
        <v>1.0325616506108864E-5</v>
      </c>
      <c r="N5" s="56" cm="1">
        <f t="array" ref="N5">INDEX(Calculations!$G$42:$AL$77,MATCH(1,($A5=Calculations!$F$42:$F$77)*("Rail"=Calculations!$A$42:$A$77)*("Passenger"=Calculations!$B$42:$B$77),0),MATCH(N$1,Calculations!$G$41:$AL$41,0))</f>
        <v>1.0409707517941264E-5</v>
      </c>
      <c r="O5" s="56" cm="1">
        <f t="array" ref="O5">INDEX(Calculations!$G$42:$AL$77,MATCH(1,($A5=Calculations!$F$42:$F$77)*("Rail"=Calculations!$A$42:$A$77)*("Passenger"=Calculations!$B$42:$B$77),0),MATCH(O$1,Calculations!$G$41:$AL$41,0))</f>
        <v>1.0231262309221447E-5</v>
      </c>
      <c r="P5" s="56" cm="1">
        <f t="array" ref="P5">INDEX(Calculations!$G$42:$AL$77,MATCH(1,($A5=Calculations!$F$42:$F$77)*("Rail"=Calculations!$A$42:$A$77)*("Passenger"=Calculations!$B$42:$B$77),0),MATCH(P$1,Calculations!$G$41:$AL$41,0))</f>
        <v>1.0403301983204488E-5</v>
      </c>
      <c r="Q5" s="56" cm="1">
        <f t="array" ref="Q5">INDEX(Calculations!$G$42:$AL$77,MATCH(1,($A5=Calculations!$F$42:$F$77)*("Rail"=Calculations!$A$42:$A$77)*("Passenger"=Calculations!$B$42:$B$77),0),MATCH(Q$1,Calculations!$G$41:$AL$41,0))</f>
        <v>1.0526071539212197E-5</v>
      </c>
      <c r="R5" s="56" cm="1">
        <f t="array" ref="R5">INDEX(Calculations!$G$42:$AL$77,MATCH(1,($A5=Calculations!$F$42:$F$77)*("Rail"=Calculations!$A$42:$A$77)*("Passenger"=Calculations!$B$42:$B$77),0),MATCH(R$1,Calculations!$G$41:$AL$41,0))</f>
        <v>1.0638344901239407E-5</v>
      </c>
      <c r="S5" s="56" cm="1">
        <f t="array" ref="S5">INDEX(Calculations!$G$42:$AL$77,MATCH(1,($A5=Calculations!$F$42:$F$77)*("Rail"=Calculations!$A$42:$A$77)*("Passenger"=Calculations!$B$42:$B$77),0),MATCH(S$1,Calculations!$G$41:$AL$41,0))</f>
        <v>1.0769029096007875E-5</v>
      </c>
      <c r="T5" s="56" cm="1">
        <f t="array" ref="T5">INDEX(Calculations!$G$42:$AL$77,MATCH(1,($A5=Calculations!$F$42:$F$77)*("Rail"=Calculations!$A$42:$A$77)*("Passenger"=Calculations!$B$42:$B$77),0),MATCH(T$1,Calculations!$G$41:$AL$41,0))</f>
        <v>1.0887494229637184E-5</v>
      </c>
      <c r="U5" s="56" cm="1">
        <f t="array" ref="U5">INDEX(Calculations!$G$42:$AL$77,MATCH(1,($A5=Calculations!$F$42:$F$77)*("Rail"=Calculations!$A$42:$A$77)*("Passenger"=Calculations!$B$42:$B$77),0),MATCH(U$1,Calculations!$G$41:$AL$41,0))</f>
        <v>1.0944567645910183E-5</v>
      </c>
      <c r="V5" s="56" cm="1">
        <f t="array" ref="V5">INDEX(Calculations!$G$42:$AL$77,MATCH(1,($A5=Calculations!$F$42:$F$77)*("Rail"=Calculations!$A$42:$A$77)*("Passenger"=Calculations!$B$42:$B$77),0),MATCH(V$1,Calculations!$G$41:$AL$41,0))</f>
        <v>1.1005982164705589E-5</v>
      </c>
      <c r="W5" s="56" cm="1">
        <f t="array" ref="W5">INDEX(Calculations!$G$42:$AL$77,MATCH(1,($A5=Calculations!$F$42:$F$77)*("Rail"=Calculations!$A$42:$A$77)*("Passenger"=Calculations!$B$42:$B$77),0),MATCH(W$1,Calculations!$G$41:$AL$41,0))</f>
        <v>1.1111746714002721E-5</v>
      </c>
      <c r="X5" s="56" cm="1">
        <f t="array" ref="X5">INDEX(Calculations!$G$42:$AL$77,MATCH(1,($A5=Calculations!$F$42:$F$77)*("Rail"=Calculations!$A$42:$A$77)*("Passenger"=Calculations!$B$42:$B$77),0),MATCH(X$1,Calculations!$G$41:$AL$41,0))</f>
        <v>1.129199059571236E-5</v>
      </c>
      <c r="Y5" s="56" cm="1">
        <f t="array" ref="Y5">INDEX(Calculations!$G$42:$AL$77,MATCH(1,($A5=Calculations!$F$42:$F$77)*("Rail"=Calculations!$A$42:$A$77)*("Passenger"=Calculations!$B$42:$B$77),0),MATCH(Y$1,Calculations!$G$41:$AL$41,0))</f>
        <v>1.1369468418939408E-5</v>
      </c>
      <c r="Z5" s="56" cm="1">
        <f t="array" ref="Z5">INDEX(Calculations!$G$42:$AL$77,MATCH(1,($A5=Calculations!$F$42:$F$77)*("Rail"=Calculations!$A$42:$A$77)*("Passenger"=Calculations!$B$42:$B$77),0),MATCH(Z$1,Calculations!$G$41:$AL$41,0))</f>
        <v>1.1556550342022865E-5</v>
      </c>
      <c r="AA5" s="56" cm="1">
        <f t="array" ref="AA5">INDEX(Calculations!$G$42:$AL$77,MATCH(1,($A5=Calculations!$F$42:$F$77)*("Rail"=Calculations!$A$42:$A$77)*("Passenger"=Calculations!$B$42:$B$77),0),MATCH(AA$1,Calculations!$G$41:$AL$41,0))</f>
        <v>1.1574913010631241E-5</v>
      </c>
      <c r="AB5" s="56" cm="1">
        <f t="array" ref="AB5">INDEX(Calculations!$G$42:$AL$77,MATCH(1,($A5=Calculations!$F$42:$F$77)*("Rail"=Calculations!$A$42:$A$77)*("Passenger"=Calculations!$B$42:$B$77),0),MATCH(AB$1,Calculations!$G$41:$AL$41,0))</f>
        <v>1.1662838961998097E-5</v>
      </c>
      <c r="AC5" s="56" cm="1">
        <f t="array" ref="AC5">INDEX(Calculations!$G$42:$AL$77,MATCH(1,($A5=Calculations!$F$42:$F$77)*("Rail"=Calculations!$A$42:$A$77)*("Passenger"=Calculations!$B$42:$B$77),0),MATCH(AC$1,Calculations!$G$41:$AL$41,0))</f>
        <v>1.1786355973633126E-5</v>
      </c>
      <c r="AD5" s="56" cm="1">
        <f t="array" ref="AD5">INDEX(Calculations!$G$42:$AL$77,MATCH(1,($A5=Calculations!$F$42:$F$77)*("Rail"=Calculations!$A$42:$A$77)*("Passenger"=Calculations!$B$42:$B$77),0),MATCH(AD$1,Calculations!$G$41:$AL$41,0))</f>
        <v>1.2054780929092354E-5</v>
      </c>
      <c r="AE5" s="56" cm="1">
        <f t="array" ref="AE5">INDEX(Calculations!$G$42:$AL$77,MATCH(1,($A5=Calculations!$F$42:$F$77)*("Rail"=Calculations!$A$42:$A$77)*("Passenger"=Calculations!$B$42:$B$77),0),MATCH(AE$1,Calculations!$G$41:$AL$41,0))</f>
        <v>1.2090809220330279E-5</v>
      </c>
      <c r="AF5" s="56" cm="1">
        <f t="array" ref="AF5">INDEX(Calculations!$G$42:$AL$77,MATCH(1,($A5=Calculations!$F$42:$F$77)*("Rail"=Calculations!$A$42:$A$77)*("Passenger"=Calculations!$B$42:$B$77),0),MATCH(AF$1,Calculations!$G$41:$AL$41,0))</f>
        <v>1.2188870636492262E-5</v>
      </c>
      <c r="AG5" s="56" cm="1">
        <f t="array" ref="AG5">INDEX(Calculations!$G$42:$AL$77,MATCH(1,($A5=Calculations!$F$42:$F$77)*("Rail"=Calculations!$A$42:$A$77)*("Passenger"=Calculations!$B$42:$B$77),0),MATCH(AG$1,Calculations!$G$41:$AL$41,0))</f>
        <v>1.2277092206041028E-5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 s="56" cm="1">
        <f t="array" ref="B2">INDEX(Calculations!$G$42:$AL$77,MATCH(1,($A2=Calculations!$F$42:$F$77)*("Rail"=Calculations!$A$42:$A$77)*("Freight"=Calculations!$B$42:$B$77),0),MATCH(B$1,Calculations!$G$41:$AL$41,0))</f>
        <v>9.6084033260798335E-6</v>
      </c>
      <c r="C2" s="56" cm="1">
        <f t="array" ref="C2">INDEX(Calculations!$G$42:$AL$77,MATCH(1,($A2=Calculations!$F$42:$F$77)*("Rail"=Calculations!$A$42:$A$77)*("Freight"=Calculations!$B$42:$B$77),0),MATCH(C$1,Calculations!$G$41:$AL$41,0))</f>
        <v>9.7281967208151162E-6</v>
      </c>
      <c r="D2" s="56" cm="1">
        <f t="array" ref="D2">INDEX(Calculations!$G$42:$AL$77,MATCH(1,($A2=Calculations!$F$42:$F$77)*("Rail"=Calculations!$A$42:$A$77)*("Freight"=Calculations!$B$42:$B$77),0),MATCH(D$1,Calculations!$G$41:$AL$41,0))</f>
        <v>9.788655073866679E-6</v>
      </c>
      <c r="E2" s="56" cm="1">
        <f t="array" ref="E2">INDEX(Calculations!$G$42:$AL$77,MATCH(1,($A2=Calculations!$F$42:$F$77)*("Rail"=Calculations!$A$42:$A$77)*("Freight"=Calculations!$B$42:$B$77),0),MATCH(E$1,Calculations!$G$41:$AL$41,0))</f>
        <v>9.8914054204944212E-6</v>
      </c>
      <c r="F2" s="56" cm="1">
        <f t="array" ref="F2">INDEX(Calculations!$G$42:$AL$77,MATCH(1,($A2=Calculations!$F$42:$F$77)*("Rail"=Calculations!$A$42:$A$77)*("Freight"=Calculations!$B$42:$B$77),0),MATCH(F$1,Calculations!$G$41:$AL$41,0))</f>
        <v>1.0034120862431411E-5</v>
      </c>
      <c r="G2" s="56" cm="1">
        <f t="array" ref="G2">INDEX(Calculations!$G$42:$AL$77,MATCH(1,($A2=Calculations!$F$42:$F$77)*("Rail"=Calculations!$A$42:$A$77)*("Freight"=Calculations!$B$42:$B$77),0),MATCH(G$1,Calculations!$G$41:$AL$41,0))</f>
        <v>1.0085626660267415E-5</v>
      </c>
      <c r="H2" s="56" cm="1">
        <f t="array" ref="H2">INDEX(Calculations!$G$42:$AL$77,MATCH(1,($A2=Calculations!$F$42:$F$77)*("Rail"=Calculations!$A$42:$A$77)*("Freight"=Calculations!$B$42:$B$77),0),MATCH(H$1,Calculations!$G$41:$AL$41,0))</f>
        <v>1.0179473741287984E-5</v>
      </c>
      <c r="I2" s="56" cm="1">
        <f t="array" ref="I2">INDEX(Calculations!$G$42:$AL$77,MATCH(1,($A2=Calculations!$F$42:$F$77)*("Rail"=Calculations!$A$42:$A$77)*("Freight"=Calculations!$B$42:$B$77),0),MATCH(I$1,Calculations!$G$41:$AL$41,0))</f>
        <v>1.0196359781595655E-5</v>
      </c>
      <c r="J2" s="56" cm="1">
        <f t="array" ref="J2">INDEX(Calculations!$G$42:$AL$77,MATCH(1,($A2=Calculations!$F$42:$F$77)*("Rail"=Calculations!$A$42:$A$77)*("Freight"=Calculations!$B$42:$B$77),0),MATCH(J$1,Calculations!$G$41:$AL$41,0))</f>
        <v>1.0249818542897891E-5</v>
      </c>
      <c r="K2" s="56" cm="1">
        <f t="array" ref="K2">INDEX(Calculations!$G$42:$AL$77,MATCH(1,($A2=Calculations!$F$42:$F$77)*("Rail"=Calculations!$A$42:$A$77)*("Freight"=Calculations!$B$42:$B$77),0),MATCH(K$1,Calculations!$G$41:$AL$41,0))</f>
        <v>1.0319472583033647E-5</v>
      </c>
      <c r="L2" s="56" cm="1">
        <f t="array" ref="L2">INDEX(Calculations!$G$42:$AL$77,MATCH(1,($A2=Calculations!$F$42:$F$77)*("Rail"=Calculations!$A$42:$A$77)*("Freight"=Calculations!$B$42:$B$77),0),MATCH(L$1,Calculations!$G$41:$AL$41,0))</f>
        <v>1.0371443426464631E-5</v>
      </c>
      <c r="M2" s="56" cm="1">
        <f t="array" ref="M2">INDEX(Calculations!$G$42:$AL$77,MATCH(1,($A2=Calculations!$F$42:$F$77)*("Rail"=Calculations!$A$42:$A$77)*("Freight"=Calculations!$B$42:$B$77),0),MATCH(M$1,Calculations!$G$41:$AL$41,0))</f>
        <v>1.0417297444604293E-5</v>
      </c>
      <c r="N2" s="56" cm="1">
        <f t="array" ref="N2">INDEX(Calculations!$G$42:$AL$77,MATCH(1,($A2=Calculations!$F$42:$F$77)*("Rail"=Calculations!$A$42:$A$77)*("Freight"=Calculations!$B$42:$B$77),0),MATCH(N$1,Calculations!$G$41:$AL$41,0))</f>
        <v>1.0386858457090483E-5</v>
      </c>
      <c r="O2" s="56" cm="1">
        <f t="array" ref="O2">INDEX(Calculations!$G$42:$AL$77,MATCH(1,($A2=Calculations!$F$42:$F$77)*("Rail"=Calculations!$A$42:$A$77)*("Freight"=Calculations!$B$42:$B$77),0),MATCH(O$1,Calculations!$G$41:$AL$41,0))</f>
        <v>1.0563671279290237E-5</v>
      </c>
      <c r="P2" s="56" cm="1">
        <f t="array" ref="P2">INDEX(Calculations!$G$42:$AL$77,MATCH(1,($A2=Calculations!$F$42:$F$77)*("Rail"=Calculations!$A$42:$A$77)*("Freight"=Calculations!$B$42:$B$77),0),MATCH(P$1,Calculations!$G$41:$AL$41,0))</f>
        <v>1.0655273897476233E-5</v>
      </c>
      <c r="Q2" s="56" cm="1">
        <f t="array" ref="Q2">INDEX(Calculations!$G$42:$AL$77,MATCH(1,($A2=Calculations!$F$42:$F$77)*("Rail"=Calculations!$A$42:$A$77)*("Freight"=Calculations!$B$42:$B$77),0),MATCH(Q$1,Calculations!$G$41:$AL$41,0))</f>
        <v>1.0678140256666399E-5</v>
      </c>
      <c r="R2" s="56" cm="1">
        <f t="array" ref="R2">INDEX(Calculations!$G$42:$AL$77,MATCH(1,($A2=Calculations!$F$42:$F$77)*("Rail"=Calculations!$A$42:$A$77)*("Freight"=Calculations!$B$42:$B$77),0),MATCH(R$1,Calculations!$G$41:$AL$41,0))</f>
        <v>1.0821844393918893E-5</v>
      </c>
      <c r="S2" s="56" cm="1">
        <f t="array" ref="S2">INDEX(Calculations!$G$42:$AL$77,MATCH(1,($A2=Calculations!$F$42:$F$77)*("Rail"=Calculations!$A$42:$A$77)*("Freight"=Calculations!$B$42:$B$77),0),MATCH(S$1,Calculations!$G$41:$AL$41,0))</f>
        <v>1.0910099186704076E-5</v>
      </c>
      <c r="T2" s="56" cm="1">
        <f t="array" ref="T2">INDEX(Calculations!$G$42:$AL$77,MATCH(1,($A2=Calculations!$F$42:$F$77)*("Rail"=Calculations!$A$42:$A$77)*("Freight"=Calculations!$B$42:$B$77),0),MATCH(T$1,Calculations!$G$41:$AL$41,0))</f>
        <v>1.0880257012473545E-5</v>
      </c>
      <c r="U2" s="56" cm="1">
        <f t="array" ref="U2">INDEX(Calculations!$G$42:$AL$77,MATCH(1,($A2=Calculations!$F$42:$F$77)*("Rail"=Calculations!$A$42:$A$77)*("Freight"=Calculations!$B$42:$B$77),0),MATCH(U$1,Calculations!$G$41:$AL$41,0))</f>
        <v>1.1063965684500903E-5</v>
      </c>
      <c r="V2" s="56" cm="1">
        <f t="array" ref="V2">INDEX(Calculations!$G$42:$AL$77,MATCH(1,($A2=Calculations!$F$42:$F$77)*("Rail"=Calculations!$A$42:$A$77)*("Freight"=Calculations!$B$42:$B$77),0),MATCH(V$1,Calculations!$G$41:$AL$41,0))</f>
        <v>1.108594402462323E-5</v>
      </c>
      <c r="W2" s="56" cm="1">
        <f t="array" ref="W2">INDEX(Calculations!$G$42:$AL$77,MATCH(1,($A2=Calculations!$F$42:$F$77)*("Rail"=Calculations!$A$42:$A$77)*("Freight"=Calculations!$B$42:$B$77),0),MATCH(W$1,Calculations!$G$41:$AL$41,0))</f>
        <v>1.1256608254396646E-5</v>
      </c>
      <c r="X2" s="56" cm="1">
        <f t="array" ref="X2">INDEX(Calculations!$G$42:$AL$77,MATCH(1,($A2=Calculations!$F$42:$F$77)*("Rail"=Calculations!$A$42:$A$77)*("Freight"=Calculations!$B$42:$B$77),0),MATCH(X$1,Calculations!$G$41:$AL$41,0))</f>
        <v>1.1364439534816805E-5</v>
      </c>
      <c r="Y2" s="56" cm="1">
        <f t="array" ref="Y2">INDEX(Calculations!$G$42:$AL$77,MATCH(1,($A2=Calculations!$F$42:$F$77)*("Rail"=Calculations!$A$42:$A$77)*("Freight"=Calculations!$B$42:$B$77),0),MATCH(Y$1,Calculations!$G$41:$AL$41,0))</f>
        <v>1.1502953563622319E-5</v>
      </c>
      <c r="Z2" s="56" cm="1">
        <f t="array" ref="Z2">INDEX(Calculations!$G$42:$AL$77,MATCH(1,($A2=Calculations!$F$42:$F$77)*("Rail"=Calculations!$A$42:$A$77)*("Freight"=Calculations!$B$42:$B$77),0),MATCH(Z$1,Calculations!$G$41:$AL$41,0))</f>
        <v>1.1544003823237865E-5</v>
      </c>
      <c r="AA2" s="56" cm="1">
        <f t="array" ref="AA2">INDEX(Calculations!$G$42:$AL$77,MATCH(1,($A2=Calculations!$F$42:$F$77)*("Rail"=Calculations!$A$42:$A$77)*("Freight"=Calculations!$B$42:$B$77),0),MATCH(AA$1,Calculations!$G$41:$AL$41,0))</f>
        <v>1.1586226386937375E-5</v>
      </c>
      <c r="AB2" s="56" cm="1">
        <f t="array" ref="AB2">INDEX(Calculations!$G$42:$AL$77,MATCH(1,($A2=Calculations!$F$42:$F$77)*("Rail"=Calculations!$A$42:$A$77)*("Freight"=Calculations!$B$42:$B$77),0),MATCH(AB$1,Calculations!$G$41:$AL$41,0))</f>
        <v>1.1713542405070783E-5</v>
      </c>
      <c r="AC2" s="56" cm="1">
        <f t="array" ref="AC2">INDEX(Calculations!$G$42:$AL$77,MATCH(1,($A2=Calculations!$F$42:$F$77)*("Rail"=Calculations!$A$42:$A$77)*("Freight"=Calculations!$B$42:$B$77),0),MATCH(AC$1,Calculations!$G$41:$AL$41,0))</f>
        <v>1.1867256716100878E-5</v>
      </c>
      <c r="AD2" s="56" cm="1">
        <f t="array" ref="AD2">INDEX(Calculations!$G$42:$AL$77,MATCH(1,($A2=Calculations!$F$42:$F$77)*("Rail"=Calculations!$A$42:$A$77)*("Freight"=Calculations!$B$42:$B$77),0),MATCH(AD$1,Calculations!$G$41:$AL$41,0))</f>
        <v>1.1917117141115592E-5</v>
      </c>
      <c r="AE2" s="56" cm="1">
        <f t="array" ref="AE2">INDEX(Calculations!$G$42:$AL$77,MATCH(1,($A2=Calculations!$F$42:$F$77)*("Rail"=Calculations!$A$42:$A$77)*("Freight"=Calculations!$B$42:$B$77),0),MATCH(AE$1,Calculations!$G$41:$AL$41,0))</f>
        <v>1.2033552845151667E-5</v>
      </c>
      <c r="AF2" s="56" cm="1">
        <f t="array" ref="AF2">INDEX(Calculations!$G$42:$AL$77,MATCH(1,($A2=Calculations!$F$42:$F$77)*("Rail"=Calculations!$A$42:$A$77)*("Freight"=Calculations!$B$42:$B$77),0),MATCH(AF$1,Calculations!$G$41:$AL$41,0))</f>
        <v>1.2110980165741705E-5</v>
      </c>
      <c r="AG2" s="56" cm="1">
        <f t="array" ref="AG2">INDEX(Calculations!$G$42:$AL$77,MATCH(1,($A2=Calculations!$F$42:$F$77)*("Rail"=Calculations!$A$42:$A$77)*("Freight"=Calculations!$B$42:$B$77),0),MATCH(AG$1,Calculations!$G$41:$AL$41,0))</f>
        <v>1.225149543910297E-5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INDEX(Calculations!$G$42:$AL$77,MATCH(1,($A5=Calculations!$F$42:$F$77)*("Rail"=Calculations!$A$42:$A$77)*("Freight"=Calculations!$B$42:$B$77),0),MATCH(B$1,Calculations!$G$41:$AL$41,0))</f>
        <v>3.917344127142522E-6</v>
      </c>
      <c r="C5" s="56" cm="1">
        <f t="array" ref="C5">INDEX(Calculations!$G$42:$AL$77,MATCH(1,($A5=Calculations!$F$42:$F$77)*("Rail"=Calculations!$A$42:$A$77)*("Freight"=Calculations!$B$42:$B$77),0),MATCH(C$1,Calculations!$G$41:$AL$41,0))</f>
        <v>3.9634233042826141E-6</v>
      </c>
      <c r="D5" s="56" cm="1">
        <f t="array" ref="D5">INDEX(Calculations!$G$42:$AL$77,MATCH(1,($A5=Calculations!$F$42:$F$77)*("Rail"=Calculations!$A$42:$A$77)*("Freight"=Calculations!$B$42:$B$77),0),MATCH(D$1,Calculations!$G$41:$AL$41,0))</f>
        <v>4.0179296740015272E-6</v>
      </c>
      <c r="E5" s="56" cm="1">
        <f t="array" ref="E5">INDEX(Calculations!$G$42:$AL$77,MATCH(1,($A5=Calculations!$F$42:$F$77)*("Rail"=Calculations!$A$42:$A$77)*("Freight"=Calculations!$B$42:$B$77),0),MATCH(E$1,Calculations!$G$41:$AL$41,0))</f>
        <v>4.0607839773942006E-6</v>
      </c>
      <c r="F5" s="56" cm="1">
        <f t="array" ref="F5">INDEX(Calculations!$G$42:$AL$77,MATCH(1,($A5=Calculations!$F$42:$F$77)*("Rail"=Calculations!$A$42:$A$77)*("Freight"=Calculations!$B$42:$B$77),0),MATCH(F$1,Calculations!$G$41:$AL$41,0))</f>
        <v>4.110532623293614E-6</v>
      </c>
      <c r="G5" s="56" cm="1">
        <f t="array" ref="G5">INDEX(Calculations!$G$42:$AL$77,MATCH(1,($A5=Calculations!$F$42:$F$77)*("Rail"=Calculations!$A$42:$A$77)*("Freight"=Calculations!$B$42:$B$77),0),MATCH(G$1,Calculations!$G$41:$AL$41,0))</f>
        <v>4.1447337669750503E-6</v>
      </c>
      <c r="H5" s="56" cm="1">
        <f t="array" ref="H5">INDEX(Calculations!$G$42:$AL$77,MATCH(1,($A5=Calculations!$F$42:$F$77)*("Rail"=Calculations!$A$42:$A$77)*("Freight"=Calculations!$B$42:$B$77),0),MATCH(H$1,Calculations!$G$41:$AL$41,0))</f>
        <v>4.164185796250175E-6</v>
      </c>
      <c r="I5" s="56" cm="1">
        <f t="array" ref="I5">INDEX(Calculations!$G$42:$AL$77,MATCH(1,($A5=Calculations!$F$42:$F$77)*("Rail"=Calculations!$A$42:$A$77)*("Freight"=Calculations!$B$42:$B$77),0),MATCH(I$1,Calculations!$G$41:$AL$41,0))</f>
        <v>4.2042520146851992E-6</v>
      </c>
      <c r="J5" s="56" cm="1">
        <f t="array" ref="J5">INDEX(Calculations!$G$42:$AL$77,MATCH(1,($A5=Calculations!$F$42:$F$77)*("Rail"=Calculations!$A$42:$A$77)*("Freight"=Calculations!$B$42:$B$77),0),MATCH(J$1,Calculations!$G$41:$AL$41,0))</f>
        <v>4.2228999256476519E-6</v>
      </c>
      <c r="K5" s="56" cm="1">
        <f t="array" ref="K5">INDEX(Calculations!$G$42:$AL$77,MATCH(1,($A5=Calculations!$F$42:$F$77)*("Rail"=Calculations!$A$42:$A$77)*("Freight"=Calculations!$B$42:$B$77),0),MATCH(K$1,Calculations!$G$41:$AL$41,0))</f>
        <v>4.2539636256941942E-6</v>
      </c>
      <c r="L5" s="56" cm="1">
        <f t="array" ref="L5">INDEX(Calculations!$G$42:$AL$77,MATCH(1,($A5=Calculations!$F$42:$F$77)*("Rail"=Calculations!$A$42:$A$77)*("Freight"=Calculations!$B$42:$B$77),0),MATCH(L$1,Calculations!$G$41:$AL$41,0))</f>
        <v>4.2717044028610113E-6</v>
      </c>
      <c r="M5" s="56" cm="1">
        <f t="array" ref="M5">INDEX(Calculations!$G$42:$AL$77,MATCH(1,($A5=Calculations!$F$42:$F$77)*("Rail"=Calculations!$A$42:$A$77)*("Freight"=Calculations!$B$42:$B$77),0),MATCH(M$1,Calculations!$G$41:$AL$41,0))</f>
        <v>4.2821406258301511E-6</v>
      </c>
      <c r="N5" s="56" cm="1">
        <f t="array" ref="N5">INDEX(Calculations!$G$42:$AL$77,MATCH(1,($A5=Calculations!$F$42:$F$77)*("Rail"=Calculations!$A$42:$A$77)*("Freight"=Calculations!$B$42:$B$77),0),MATCH(N$1,Calculations!$G$41:$AL$41,0))</f>
        <v>4.3114766010648898E-6</v>
      </c>
      <c r="O5" s="56" cm="1">
        <f t="array" ref="O5">INDEX(Calculations!$G$42:$AL$77,MATCH(1,($A5=Calculations!$F$42:$F$77)*("Rail"=Calculations!$A$42:$A$77)*("Freight"=Calculations!$B$42:$B$77),0),MATCH(O$1,Calculations!$G$41:$AL$41,0))</f>
        <v>4.3563564401876956E-6</v>
      </c>
      <c r="P5" s="56" cm="1">
        <f t="array" ref="P5">INDEX(Calculations!$G$42:$AL$77,MATCH(1,($A5=Calculations!$F$42:$F$77)*("Rail"=Calculations!$A$42:$A$77)*("Freight"=Calculations!$B$42:$B$77),0),MATCH(P$1,Calculations!$G$41:$AL$41,0))</f>
        <v>4.3816776475306346E-6</v>
      </c>
      <c r="Q5" s="56" cm="1">
        <f t="array" ref="Q5">INDEX(Calculations!$G$42:$AL$77,MATCH(1,($A5=Calculations!$F$42:$F$77)*("Rail"=Calculations!$A$42:$A$77)*("Freight"=Calculations!$B$42:$B$77),0),MATCH(Q$1,Calculations!$G$41:$AL$41,0))</f>
        <v>4.4113182874855595E-6</v>
      </c>
      <c r="R5" s="56" cm="1">
        <f t="array" ref="R5">INDEX(Calculations!$G$42:$AL$77,MATCH(1,($A5=Calculations!$F$42:$F$77)*("Rail"=Calculations!$A$42:$A$77)*("Freight"=Calculations!$B$42:$B$77),0),MATCH(R$1,Calculations!$G$41:$AL$41,0))</f>
        <v>4.3413711664656634E-6</v>
      </c>
      <c r="S5" s="56" cm="1">
        <f t="array" ref="S5">INDEX(Calculations!$G$42:$AL$77,MATCH(1,($A5=Calculations!$F$42:$F$77)*("Rail"=Calculations!$A$42:$A$77)*("Freight"=Calculations!$B$42:$B$77),0),MATCH(S$1,Calculations!$G$41:$AL$41,0))</f>
        <v>4.4799896420763208E-6</v>
      </c>
      <c r="T5" s="56" cm="1">
        <f t="array" ref="T5">INDEX(Calculations!$G$42:$AL$77,MATCH(1,($A5=Calculations!$F$42:$F$77)*("Rail"=Calculations!$A$42:$A$77)*("Freight"=Calculations!$B$42:$B$77),0),MATCH(T$1,Calculations!$G$41:$AL$41,0))</f>
        <v>4.4974722922184333E-6</v>
      </c>
      <c r="U5" s="56" cm="1">
        <f t="array" ref="U5">INDEX(Calculations!$G$42:$AL$77,MATCH(1,($A5=Calculations!$F$42:$F$77)*("Rail"=Calculations!$A$42:$A$77)*("Freight"=Calculations!$B$42:$B$77),0),MATCH(U$1,Calculations!$G$41:$AL$41,0))</f>
        <v>4.5716968243951554E-6</v>
      </c>
      <c r="V5" s="56" cm="1">
        <f t="array" ref="V5">INDEX(Calculations!$G$42:$AL$77,MATCH(1,($A5=Calculations!$F$42:$F$77)*("Rail"=Calculations!$A$42:$A$77)*("Freight"=Calculations!$B$42:$B$77),0),MATCH(V$1,Calculations!$G$41:$AL$41,0))</f>
        <v>4.5848253883986272E-6</v>
      </c>
      <c r="W5" s="56" cm="1">
        <f t="array" ref="W5">INDEX(Calculations!$G$42:$AL$77,MATCH(1,($A5=Calculations!$F$42:$F$77)*("Rail"=Calculations!$A$42:$A$77)*("Freight"=Calculations!$B$42:$B$77),0),MATCH(W$1,Calculations!$G$41:$AL$41,0))</f>
        <v>4.6095876191081618E-6</v>
      </c>
      <c r="X5" s="56" cm="1">
        <f t="array" ref="X5">INDEX(Calculations!$G$42:$AL$77,MATCH(1,($A5=Calculations!$F$42:$F$77)*("Rail"=Calculations!$A$42:$A$77)*("Freight"=Calculations!$B$42:$B$77),0),MATCH(X$1,Calculations!$G$41:$AL$41,0))</f>
        <v>4.5562065165837065E-6</v>
      </c>
      <c r="Y5" s="56" cm="1">
        <f t="array" ref="Y5">INDEX(Calculations!$G$42:$AL$77,MATCH(1,($A5=Calculations!$F$42:$F$77)*("Rail"=Calculations!$A$42:$A$77)*("Freight"=Calculations!$B$42:$B$77),0),MATCH(Y$1,Calculations!$G$41:$AL$41,0))</f>
        <v>4.7509087834130081E-6</v>
      </c>
      <c r="Z5" s="56" cm="1">
        <f t="array" ref="Z5">INDEX(Calculations!$G$42:$AL$77,MATCH(1,($A5=Calculations!$F$42:$F$77)*("Rail"=Calculations!$A$42:$A$77)*("Freight"=Calculations!$B$42:$B$77),0),MATCH(Z$1,Calculations!$G$41:$AL$41,0))</f>
        <v>4.7419239915429707E-6</v>
      </c>
      <c r="AA5" s="56" cm="1">
        <f t="array" ref="AA5">INDEX(Calculations!$G$42:$AL$77,MATCH(1,($A5=Calculations!$F$42:$F$77)*("Rail"=Calculations!$A$42:$A$77)*("Freight"=Calculations!$B$42:$B$77),0),MATCH(AA$1,Calculations!$G$41:$AL$41,0))</f>
        <v>4.819099906658937E-6</v>
      </c>
      <c r="AB5" s="56" cm="1">
        <f t="array" ref="AB5">INDEX(Calculations!$G$42:$AL$77,MATCH(1,($A5=Calculations!$F$42:$F$77)*("Rail"=Calculations!$A$42:$A$77)*("Freight"=Calculations!$B$42:$B$77),0),MATCH(AB$1,Calculations!$G$41:$AL$41,0))</f>
        <v>4.8368158137545214E-6</v>
      </c>
      <c r="AC5" s="56" cm="1">
        <f t="array" ref="AC5">INDEX(Calculations!$G$42:$AL$77,MATCH(1,($A5=Calculations!$F$42:$F$77)*("Rail"=Calculations!$A$42:$A$77)*("Freight"=Calculations!$B$42:$B$77),0),MATCH(AC$1,Calculations!$G$41:$AL$41,0))</f>
        <v>4.9206966547602079E-6</v>
      </c>
      <c r="AD5" s="56" cm="1">
        <f t="array" ref="AD5">INDEX(Calculations!$G$42:$AL$77,MATCH(1,($A5=Calculations!$F$42:$F$77)*("Rail"=Calculations!$A$42:$A$77)*("Freight"=Calculations!$B$42:$B$77),0),MATCH(AD$1,Calculations!$G$41:$AL$41,0))</f>
        <v>4.9025254170684041E-6</v>
      </c>
      <c r="AE5" s="56" cm="1">
        <f t="array" ref="AE5">INDEX(Calculations!$G$42:$AL$77,MATCH(1,($A5=Calculations!$F$42:$F$77)*("Rail"=Calculations!$A$42:$A$77)*("Freight"=Calculations!$B$42:$B$77),0),MATCH(AE$1,Calculations!$G$41:$AL$41,0))</f>
        <v>4.9463169057903514E-6</v>
      </c>
      <c r="AF5" s="56" cm="1">
        <f t="array" ref="AF5">INDEX(Calculations!$G$42:$AL$77,MATCH(1,($A5=Calculations!$F$42:$F$77)*("Rail"=Calculations!$A$42:$A$77)*("Freight"=Calculations!$B$42:$B$77),0),MATCH(AF$1,Calculations!$G$41:$AL$41,0))</f>
        <v>4.9785806399261677E-6</v>
      </c>
      <c r="AG5" s="56" cm="1">
        <f t="array" ref="AG5">INDEX(Calculations!$G$42:$AL$77,MATCH(1,($A5=Calculations!$F$42:$F$77)*("Rail"=Calculations!$A$42:$A$77)*("Freight"=Calculations!$B$42:$B$77),0),MATCH(AG$1,Calculations!$G$41:$AL$41,0))</f>
        <v>4.9839545136465222E-6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G9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G9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 s="56" cm="1">
        <f t="array" ref="B5">INDEX(Calculations!$G$42:$AL$77,MATCH(1,($A5=Calculations!$F$42:$F$77)*("Ship"=Calculations!$A$42:$A$77)*("Freight"=Calculations!$B$42:$B$77),0),MATCH(B$1,Calculations!$G$41:$AL$41,0))</f>
        <v>2.5217173010425057E-6</v>
      </c>
      <c r="C5" s="56" cm="1">
        <f t="array" ref="C5">INDEX(Calculations!$G$42:$AL$77,MATCH(1,($A5=Calculations!$F$42:$F$77)*("Ship"=Calculations!$A$42:$A$77)*("Freight"=Calculations!$B$42:$B$77),0),MATCH(C$1,Calculations!$G$41:$AL$41,0))</f>
        <v>2.4848210550280412E-6</v>
      </c>
      <c r="D5" s="56" cm="1">
        <f t="array" ref="D5">INDEX(Calculations!$G$42:$AL$77,MATCH(1,($A5=Calculations!$F$42:$F$77)*("Ship"=Calculations!$A$42:$A$77)*("Freight"=Calculations!$B$42:$B$77),0),MATCH(D$1,Calculations!$G$41:$AL$41,0))</f>
        <v>2.5165146220084227E-6</v>
      </c>
      <c r="E5" s="56" cm="1">
        <f t="array" ref="E5">INDEX(Calculations!$G$42:$AL$77,MATCH(1,($A5=Calculations!$F$42:$F$77)*("Ship"=Calculations!$A$42:$A$77)*("Freight"=Calculations!$B$42:$B$77),0),MATCH(E$1,Calculations!$G$41:$AL$41,0))</f>
        <v>2.5214462502550263E-6</v>
      </c>
      <c r="F5" s="56" cm="1">
        <f t="array" ref="F5">INDEX(Calculations!$G$42:$AL$77,MATCH(1,($A5=Calculations!$F$42:$F$77)*("Ship"=Calculations!$A$42:$A$77)*("Freight"=Calculations!$B$42:$B$77),0),MATCH(F$1,Calculations!$G$41:$AL$41,0))</f>
        <v>2.588480083944308E-6</v>
      </c>
      <c r="G5" s="56" cm="1">
        <f t="array" ref="G5">INDEX(Calculations!$G$42:$AL$77,MATCH(1,($A5=Calculations!$F$42:$F$77)*("Ship"=Calculations!$A$42:$A$77)*("Freight"=Calculations!$B$42:$B$77),0),MATCH(G$1,Calculations!$G$41:$AL$41,0))</f>
        <v>2.5887081290382199E-6</v>
      </c>
      <c r="H5" s="56" cm="1">
        <f t="array" ref="H5">INDEX(Calculations!$G$42:$AL$77,MATCH(1,($A5=Calculations!$F$42:$F$77)*("Ship"=Calculations!$A$42:$A$77)*("Freight"=Calculations!$B$42:$B$77),0),MATCH(H$1,Calculations!$G$41:$AL$41,0))</f>
        <v>2.5803646614941882E-6</v>
      </c>
      <c r="I5" s="56" cm="1">
        <f t="array" ref="I5">INDEX(Calculations!$G$42:$AL$77,MATCH(1,($A5=Calculations!$F$42:$F$77)*("Ship"=Calculations!$A$42:$A$77)*("Freight"=Calculations!$B$42:$B$77),0),MATCH(I$1,Calculations!$G$41:$AL$41,0))</f>
        <v>2.6260877194935493E-6</v>
      </c>
      <c r="J5" s="56" cm="1">
        <f t="array" ref="J5">INDEX(Calculations!$G$42:$AL$77,MATCH(1,($A5=Calculations!$F$42:$F$77)*("Ship"=Calculations!$A$42:$A$77)*("Freight"=Calculations!$B$42:$B$77),0),MATCH(J$1,Calculations!$G$41:$AL$41,0))</f>
        <v>2.600143831012042E-6</v>
      </c>
      <c r="K5" s="56" cm="1">
        <f t="array" ref="K5">INDEX(Calculations!$G$42:$AL$77,MATCH(1,($A5=Calculations!$F$42:$F$77)*("Ship"=Calculations!$A$42:$A$77)*("Freight"=Calculations!$B$42:$B$77),0),MATCH(K$1,Calculations!$G$41:$AL$41,0))</f>
        <v>2.6030337350097421E-6</v>
      </c>
      <c r="L5" s="56" cm="1">
        <f t="array" ref="L5">INDEX(Calculations!$G$42:$AL$77,MATCH(1,($A5=Calculations!$F$42:$F$77)*("Ship"=Calculations!$A$42:$A$77)*("Freight"=Calculations!$B$42:$B$77),0),MATCH(L$1,Calculations!$G$41:$AL$41,0))</f>
        <v>2.6420324836876155E-6</v>
      </c>
      <c r="M5" s="56" cm="1">
        <f t="array" ref="M5">INDEX(Calculations!$G$42:$AL$77,MATCH(1,($A5=Calculations!$F$42:$F$77)*("Ship"=Calculations!$A$42:$A$77)*("Freight"=Calculations!$B$42:$B$77),0),MATCH(M$1,Calculations!$G$41:$AL$41,0))</f>
        <v>2.6417749617782403E-6</v>
      </c>
      <c r="N5" s="56" cm="1">
        <f t="array" ref="N5">INDEX(Calculations!$G$42:$AL$77,MATCH(1,($A5=Calculations!$F$42:$F$77)*("Ship"=Calculations!$A$42:$A$77)*("Freight"=Calculations!$B$42:$B$77),0),MATCH(N$1,Calculations!$G$41:$AL$41,0))</f>
        <v>2.6020975346632562E-6</v>
      </c>
      <c r="O5" s="56" cm="1">
        <f t="array" ref="O5">INDEX(Calculations!$G$42:$AL$77,MATCH(1,($A5=Calculations!$F$42:$F$77)*("Ship"=Calculations!$A$42:$A$77)*("Freight"=Calculations!$B$42:$B$77),0),MATCH(O$1,Calculations!$G$41:$AL$41,0))</f>
        <v>2.5950652878574708E-6</v>
      </c>
      <c r="P5" s="56" cm="1">
        <f t="array" ref="P5">INDEX(Calculations!$G$42:$AL$77,MATCH(1,($A5=Calculations!$F$42:$F$77)*("Ship"=Calculations!$A$42:$A$77)*("Freight"=Calculations!$B$42:$B$77),0),MATCH(P$1,Calculations!$G$41:$AL$41,0))</f>
        <v>2.6814453527887474E-6</v>
      </c>
      <c r="Q5" s="56" cm="1">
        <f t="array" ref="Q5">INDEX(Calculations!$G$42:$AL$77,MATCH(1,($A5=Calculations!$F$42:$F$77)*("Ship"=Calculations!$A$42:$A$77)*("Freight"=Calculations!$B$42:$B$77),0),MATCH(Q$1,Calculations!$G$41:$AL$41,0))</f>
        <v>2.6078502653211618E-6</v>
      </c>
      <c r="R5" s="56" cm="1">
        <f t="array" ref="R5">INDEX(Calculations!$G$42:$AL$77,MATCH(1,($A5=Calculations!$F$42:$F$77)*("Ship"=Calculations!$A$42:$A$77)*("Freight"=Calculations!$B$42:$B$77),0),MATCH(R$1,Calculations!$G$41:$AL$41,0))</f>
        <v>2.6866950863346718E-6</v>
      </c>
      <c r="S5" s="56" cm="1">
        <f t="array" ref="S5">INDEX(Calculations!$G$42:$AL$77,MATCH(1,($A5=Calculations!$F$42:$F$77)*("Ship"=Calculations!$A$42:$A$77)*("Freight"=Calculations!$B$42:$B$77),0),MATCH(S$1,Calculations!$G$41:$AL$41,0))</f>
        <v>2.6822107449586303E-6</v>
      </c>
      <c r="T5" s="56" cm="1">
        <f t="array" ref="T5">INDEX(Calculations!$G$42:$AL$77,MATCH(1,($A5=Calculations!$F$42:$F$77)*("Ship"=Calculations!$A$42:$A$77)*("Freight"=Calculations!$B$42:$B$77),0),MATCH(T$1,Calculations!$G$41:$AL$41,0))</f>
        <v>2.670567153523837E-6</v>
      </c>
      <c r="U5" s="56" cm="1">
        <f t="array" ref="U5">INDEX(Calculations!$G$42:$AL$77,MATCH(1,($A5=Calculations!$F$42:$F$77)*("Ship"=Calculations!$A$42:$A$77)*("Freight"=Calculations!$B$42:$B$77),0),MATCH(U$1,Calculations!$G$41:$AL$41,0))</f>
        <v>2.733425664761485E-6</v>
      </c>
      <c r="V5" s="56" cm="1">
        <f t="array" ref="V5">INDEX(Calculations!$G$42:$AL$77,MATCH(1,($A5=Calculations!$F$42:$F$77)*("Ship"=Calculations!$A$42:$A$77)*("Freight"=Calculations!$B$42:$B$77),0),MATCH(V$1,Calculations!$G$41:$AL$41,0))</f>
        <v>2.7360529563149912E-6</v>
      </c>
      <c r="W5" s="56" cm="1">
        <f t="array" ref="W5">INDEX(Calculations!$G$42:$AL$77,MATCH(1,($A5=Calculations!$F$42:$F$77)*("Ship"=Calculations!$A$42:$A$77)*("Freight"=Calculations!$B$42:$B$77),0),MATCH(W$1,Calculations!$G$41:$AL$41,0))</f>
        <v>2.7025971494929049E-6</v>
      </c>
      <c r="X5" s="56" cm="1">
        <f t="array" ref="X5">INDEX(Calculations!$G$42:$AL$77,MATCH(1,($A5=Calculations!$F$42:$F$77)*("Ship"=Calculations!$A$42:$A$77)*("Freight"=Calculations!$B$42:$B$77),0),MATCH(X$1,Calculations!$G$41:$AL$41,0))</f>
        <v>2.7138193490022522E-6</v>
      </c>
      <c r="Y5" s="56" cm="1">
        <f t="array" ref="Y5">INDEX(Calculations!$G$42:$AL$77,MATCH(1,($A5=Calculations!$F$42:$F$77)*("Ship"=Calculations!$A$42:$A$77)*("Freight"=Calculations!$B$42:$B$77),0),MATCH(Y$1,Calculations!$G$41:$AL$41,0))</f>
        <v>2.7952953062365605E-6</v>
      </c>
      <c r="Z5" s="56" cm="1">
        <f t="array" ref="Z5">INDEX(Calculations!$G$42:$AL$77,MATCH(1,($A5=Calculations!$F$42:$F$77)*("Ship"=Calculations!$A$42:$A$77)*("Freight"=Calculations!$B$42:$B$77),0),MATCH(Z$1,Calculations!$G$41:$AL$41,0))</f>
        <v>2.6819247682461302E-6</v>
      </c>
      <c r="AA5" s="56" cm="1">
        <f t="array" ref="AA5">INDEX(Calculations!$G$42:$AL$77,MATCH(1,($A5=Calculations!$F$42:$F$77)*("Ship"=Calculations!$A$42:$A$77)*("Freight"=Calculations!$B$42:$B$77),0),MATCH(AA$1,Calculations!$G$41:$AL$41,0))</f>
        <v>2.70780739654748E-6</v>
      </c>
      <c r="AB5" s="56" cm="1">
        <f t="array" ref="AB5">INDEX(Calculations!$G$42:$AL$77,MATCH(1,($A5=Calculations!$F$42:$F$77)*("Ship"=Calculations!$A$42:$A$77)*("Freight"=Calculations!$B$42:$B$77),0),MATCH(AB$1,Calculations!$G$41:$AL$41,0))</f>
        <v>2.8100299037030356E-6</v>
      </c>
      <c r="AC5" s="56" cm="1">
        <f t="array" ref="AC5">INDEX(Calculations!$G$42:$AL$77,MATCH(1,($A5=Calculations!$F$42:$F$77)*("Ship"=Calculations!$A$42:$A$77)*("Freight"=Calculations!$B$42:$B$77),0),MATCH(AC$1,Calculations!$G$41:$AL$41,0))</f>
        <v>2.7506447092827721E-6</v>
      </c>
      <c r="AD5" s="56" cm="1">
        <f t="array" ref="AD5">INDEX(Calculations!$G$42:$AL$77,MATCH(1,($A5=Calculations!$F$42:$F$77)*("Ship"=Calculations!$A$42:$A$77)*("Freight"=Calculations!$B$42:$B$77),0),MATCH(AD$1,Calculations!$G$41:$AL$41,0))</f>
        <v>2.7145981124607886E-6</v>
      </c>
      <c r="AE5" s="56" cm="1">
        <f t="array" ref="AE5">INDEX(Calculations!$G$42:$AL$77,MATCH(1,($A5=Calculations!$F$42:$F$77)*("Ship"=Calculations!$A$42:$A$77)*("Freight"=Calculations!$B$42:$B$77),0),MATCH(AE$1,Calculations!$G$41:$AL$41,0))</f>
        <v>2.7919039524385884E-6</v>
      </c>
      <c r="AF5" s="56" cm="1">
        <f t="array" ref="AF5">INDEX(Calculations!$G$42:$AL$77,MATCH(1,($A5=Calculations!$F$42:$F$77)*("Ship"=Calculations!$A$42:$A$77)*("Freight"=Calculations!$B$42:$B$77),0),MATCH(AF$1,Calculations!$G$41:$AL$41,0))</f>
        <v>2.7565510303361336E-6</v>
      </c>
      <c r="AG5" s="56" cm="1">
        <f t="array" ref="AG5">INDEX(Calculations!$G$42:$AL$77,MATCH(1,($A5=Calculations!$F$42:$F$77)*("Ship"=Calculations!$A$42:$A$77)*("Freight"=Calculations!$B$42:$B$77),0),MATCH(AG$1,Calculations!$G$41:$AL$41,0))</f>
        <v>2.8540154315032954E-6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F9" s="2"/>
      <c r="AG9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H8"/>
  <sheetViews>
    <sheetView workbookViewId="0"/>
  </sheetViews>
  <sheetFormatPr defaultColWidth="9.1328125" defaultRowHeight="14.25"/>
  <cols>
    <col min="1" max="1" width="31.1328125" customWidth="1"/>
  </cols>
  <sheetData>
    <row r="1" spans="1:34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2"/>
    </row>
    <row r="3" spans="1:34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2"/>
    </row>
    <row r="4" spans="1:34">
      <c r="A4" t="s">
        <v>5</v>
      </c>
      <c r="B4" s="56" cm="1">
        <f t="array" ref="B4">INDEX(Calculations!$G$42:$AL$77,MATCH(1,($A4=Calculations!$F$42:$F$77)*("Motorbikes"=Calculations!$A$42:$A$77)*("Passenger"=Calculations!$B$42:$B$77),0),MATCH(B$1,Calculations!$G$41:$AL$41,0))</f>
        <v>6.2084509229526309E-4</v>
      </c>
      <c r="C4" s="56" cm="1">
        <f t="array" ref="C4">INDEX(Calculations!$G$42:$AL$77,MATCH(1,($A4=Calculations!$F$42:$F$77)*("Motorbikes"=Calculations!$A$42:$A$77)*("Passenger"=Calculations!$B$42:$B$77),0),MATCH(C$1,Calculations!$G$41:$AL$41,0))</f>
        <v>6.224722024410277E-4</v>
      </c>
      <c r="D4" s="56" cm="1">
        <f t="array" ref="D4">INDEX(Calculations!$G$42:$AL$77,MATCH(1,($A4=Calculations!$F$42:$F$77)*("Motorbikes"=Calculations!$A$42:$A$77)*("Passenger"=Calculations!$B$42:$B$77),0),MATCH(D$1,Calculations!$G$41:$AL$41,0))</f>
        <v>6.2487176023812651E-4</v>
      </c>
      <c r="E4" s="56" cm="1">
        <f t="array" ref="E4">INDEX(Calculations!$G$42:$AL$77,MATCH(1,($A4=Calculations!$F$42:$F$77)*("Motorbikes"=Calculations!$A$42:$A$77)*("Passenger"=Calculations!$B$42:$B$77),0),MATCH(E$1,Calculations!$G$41:$AL$41,0))</f>
        <v>6.2722281926755438E-4</v>
      </c>
      <c r="F4" s="56" cm="1">
        <f t="array" ref="F4">INDEX(Calculations!$G$42:$AL$77,MATCH(1,($A4=Calculations!$F$42:$F$77)*("Motorbikes"=Calculations!$A$42:$A$77)*("Passenger"=Calculations!$B$42:$B$77),0),MATCH(F$1,Calculations!$G$41:$AL$41,0))</f>
        <v>6.2955506618446097E-4</v>
      </c>
      <c r="G4" s="56" cm="1">
        <f t="array" ref="G4">INDEX(Calculations!$G$42:$AL$77,MATCH(1,($A4=Calculations!$F$42:$F$77)*("Motorbikes"=Calculations!$A$42:$A$77)*("Passenger"=Calculations!$B$42:$B$77),0),MATCH(G$1,Calculations!$G$41:$AL$41,0))</f>
        <v>6.3138452224783832E-4</v>
      </c>
      <c r="H4" s="56" cm="1">
        <f t="array" ref="H4">INDEX(Calculations!$G$42:$AL$77,MATCH(1,($A4=Calculations!$F$42:$F$77)*("Motorbikes"=Calculations!$A$42:$A$77)*("Passenger"=Calculations!$B$42:$B$77),0),MATCH(H$1,Calculations!$G$41:$AL$41,0))</f>
        <v>6.3293077880416989E-4</v>
      </c>
      <c r="I4" s="56" cm="1">
        <f t="array" ref="I4">INDEX(Calculations!$G$42:$AL$77,MATCH(1,($A4=Calculations!$F$42:$F$77)*("Motorbikes"=Calculations!$A$42:$A$77)*("Passenger"=Calculations!$B$42:$B$77),0),MATCH(I$1,Calculations!$G$41:$AL$41,0))</f>
        <v>6.3385956036105689E-4</v>
      </c>
      <c r="J4" s="56" cm="1">
        <f t="array" ref="J4">INDEX(Calculations!$G$42:$AL$77,MATCH(1,($A4=Calculations!$F$42:$F$77)*("Motorbikes"=Calculations!$A$42:$A$77)*("Passenger"=Calculations!$B$42:$B$77),0),MATCH(J$1,Calculations!$G$41:$AL$41,0))</f>
        <v>6.3529361430826386E-4</v>
      </c>
      <c r="K4" s="56" cm="1">
        <f t="array" ref="K4">INDEX(Calculations!$G$42:$AL$77,MATCH(1,($A4=Calculations!$F$42:$F$77)*("Motorbikes"=Calculations!$A$42:$A$77)*("Passenger"=Calculations!$B$42:$B$77),0),MATCH(K$1,Calculations!$G$41:$AL$41,0))</f>
        <v>6.364387281994528E-4</v>
      </c>
      <c r="L4" s="56" cm="1">
        <f t="array" ref="L4">INDEX(Calculations!$G$42:$AL$77,MATCH(1,($A4=Calculations!$F$42:$F$77)*("Motorbikes"=Calculations!$A$42:$A$77)*("Passenger"=Calculations!$B$42:$B$77),0),MATCH(L$1,Calculations!$G$41:$AL$41,0))</f>
        <v>6.3737874808250791E-4</v>
      </c>
      <c r="M4" s="56" cm="1">
        <f t="array" ref="M4">INDEX(Calculations!$G$42:$AL$77,MATCH(1,($A4=Calculations!$F$42:$F$77)*("Motorbikes"=Calculations!$A$42:$A$77)*("Passenger"=Calculations!$B$42:$B$77),0),MATCH(M$1,Calculations!$G$41:$AL$41,0))</f>
        <v>6.38391548328204E-4</v>
      </c>
      <c r="N4" s="56" cm="1">
        <f t="array" ref="N4">INDEX(Calculations!$G$42:$AL$77,MATCH(1,($A4=Calculations!$F$42:$F$77)*("Motorbikes"=Calculations!$A$42:$A$77)*("Passenger"=Calculations!$B$42:$B$77),0),MATCH(N$1,Calculations!$G$41:$AL$41,0))</f>
        <v>6.397031053448466E-4</v>
      </c>
      <c r="O4" s="56" cm="1">
        <f t="array" ref="O4">INDEX(Calculations!$G$42:$AL$77,MATCH(1,($A4=Calculations!$F$42:$F$77)*("Motorbikes"=Calculations!$A$42:$A$77)*("Passenger"=Calculations!$B$42:$B$77),0),MATCH(O$1,Calculations!$G$41:$AL$41,0))</f>
        <v>6.4138721420855898E-4</v>
      </c>
      <c r="P4" s="56" cm="1">
        <f t="array" ref="P4">INDEX(Calculations!$G$42:$AL$77,MATCH(1,($A4=Calculations!$F$42:$F$77)*("Motorbikes"=Calculations!$A$42:$A$77)*("Passenger"=Calculations!$B$42:$B$77),0),MATCH(P$1,Calculations!$G$41:$AL$41,0))</f>
        <v>6.4350686048523034E-4</v>
      </c>
      <c r="Q4" s="56" cm="1">
        <f t="array" ref="Q4">INDEX(Calculations!$G$42:$AL$77,MATCH(1,($A4=Calculations!$F$42:$F$77)*("Motorbikes"=Calculations!$A$42:$A$77)*("Passenger"=Calculations!$B$42:$B$77),0),MATCH(Q$1,Calculations!$G$41:$AL$41,0))</f>
        <v>6.4564301856664789E-4</v>
      </c>
      <c r="R4" s="56" cm="1">
        <f t="array" ref="R4">INDEX(Calculations!$G$42:$AL$77,MATCH(1,($A4=Calculations!$F$42:$F$77)*("Motorbikes"=Calculations!$A$42:$A$77)*("Passenger"=Calculations!$B$42:$B$77),0),MATCH(R$1,Calculations!$G$41:$AL$41,0))</f>
        <v>6.4789779416272292E-4</v>
      </c>
      <c r="S4" s="56" cm="1">
        <f t="array" ref="S4">INDEX(Calculations!$G$42:$AL$77,MATCH(1,($A4=Calculations!$F$42:$F$77)*("Motorbikes"=Calculations!$A$42:$A$77)*("Passenger"=Calculations!$B$42:$B$77),0),MATCH(S$1,Calculations!$G$41:$AL$41,0))</f>
        <v>6.5029838624072322E-4</v>
      </c>
      <c r="T4" s="56" cm="1">
        <f t="array" ref="T4">INDEX(Calculations!$G$42:$AL$77,MATCH(1,($A4=Calculations!$F$42:$F$77)*("Motorbikes"=Calculations!$A$42:$A$77)*("Passenger"=Calculations!$B$42:$B$77),0),MATCH(T$1,Calculations!$G$41:$AL$41,0))</f>
        <v>6.5261782367214923E-4</v>
      </c>
      <c r="U4" s="56" cm="1">
        <f t="array" ref="U4">INDEX(Calculations!$G$42:$AL$77,MATCH(1,($A4=Calculations!$F$42:$F$77)*("Motorbikes"=Calculations!$A$42:$A$77)*("Passenger"=Calculations!$B$42:$B$77),0),MATCH(U$1,Calculations!$G$41:$AL$41,0))</f>
        <v>6.5504288055522758E-4</v>
      </c>
      <c r="V4" s="56" cm="1">
        <f t="array" ref="V4">INDEX(Calculations!$G$42:$AL$77,MATCH(1,($A4=Calculations!$F$42:$F$77)*("Motorbikes"=Calculations!$A$42:$A$77)*("Passenger"=Calculations!$B$42:$B$77),0),MATCH(V$1,Calculations!$G$41:$AL$41,0))</f>
        <v>6.5760053814006402E-4</v>
      </c>
      <c r="W4" s="56" cm="1">
        <f t="array" ref="W4">INDEX(Calculations!$G$42:$AL$77,MATCH(1,($A4=Calculations!$F$42:$F$77)*("Motorbikes"=Calculations!$A$42:$A$77)*("Passenger"=Calculations!$B$42:$B$77),0),MATCH(W$1,Calculations!$G$41:$AL$41,0))</f>
        <v>6.601268274039389E-4</v>
      </c>
      <c r="X4" s="56" cm="1">
        <f t="array" ref="X4">INDEX(Calculations!$G$42:$AL$77,MATCH(1,($A4=Calculations!$F$42:$F$77)*("Motorbikes"=Calculations!$A$42:$A$77)*("Passenger"=Calculations!$B$42:$B$77),0),MATCH(X$1,Calculations!$G$41:$AL$41,0))</f>
        <v>6.6243358174723711E-4</v>
      </c>
      <c r="Y4" s="56" cm="1">
        <f t="array" ref="Y4">INDEX(Calculations!$G$42:$AL$77,MATCH(1,($A4=Calculations!$F$42:$F$77)*("Motorbikes"=Calculations!$A$42:$A$77)*("Passenger"=Calculations!$B$42:$B$77),0),MATCH(Y$1,Calculations!$G$41:$AL$41,0))</f>
        <v>6.6487537296852129E-4</v>
      </c>
      <c r="Z4" s="56" cm="1">
        <f t="array" ref="Z4">INDEX(Calculations!$G$42:$AL$77,MATCH(1,($A4=Calculations!$F$42:$F$77)*("Motorbikes"=Calculations!$A$42:$A$77)*("Passenger"=Calculations!$B$42:$B$77),0),MATCH(Z$1,Calculations!$G$41:$AL$41,0))</f>
        <v>6.673710056289006E-4</v>
      </c>
      <c r="AA4" s="56" cm="1">
        <f t="array" ref="AA4">INDEX(Calculations!$G$42:$AL$77,MATCH(1,($A4=Calculations!$F$42:$F$77)*("Motorbikes"=Calculations!$A$42:$A$77)*("Passenger"=Calculations!$B$42:$B$77),0),MATCH(AA$1,Calculations!$G$41:$AL$41,0))</f>
        <v>6.7009091002278405E-4</v>
      </c>
      <c r="AB4" s="56" cm="1">
        <f t="array" ref="AB4">INDEX(Calculations!$G$42:$AL$77,MATCH(1,($A4=Calculations!$F$42:$F$77)*("Motorbikes"=Calculations!$A$42:$A$77)*("Passenger"=Calculations!$B$42:$B$77),0),MATCH(AB$1,Calculations!$G$41:$AL$41,0))</f>
        <v>6.7254763710718885E-4</v>
      </c>
      <c r="AC4" s="56" cm="1">
        <f t="array" ref="AC4">INDEX(Calculations!$G$42:$AL$77,MATCH(1,($A4=Calculations!$F$42:$F$77)*("Motorbikes"=Calculations!$A$42:$A$77)*("Passenger"=Calculations!$B$42:$B$77),0),MATCH(AC$1,Calculations!$G$41:$AL$41,0))</f>
        <v>6.7495565824301812E-4</v>
      </c>
      <c r="AD4" s="56" cm="1">
        <f t="array" ref="AD4">INDEX(Calculations!$G$42:$AL$77,MATCH(1,($A4=Calculations!$F$42:$F$77)*("Motorbikes"=Calculations!$A$42:$A$77)*("Passenger"=Calculations!$B$42:$B$77),0),MATCH(AD$1,Calculations!$G$41:$AL$41,0))</f>
        <v>6.7742180539381175E-4</v>
      </c>
      <c r="AE4" s="56" cm="1">
        <f t="array" ref="AE4">INDEX(Calculations!$G$42:$AL$77,MATCH(1,($A4=Calculations!$F$42:$F$77)*("Motorbikes"=Calculations!$A$42:$A$77)*("Passenger"=Calculations!$B$42:$B$77),0),MATCH(AE$1,Calculations!$G$41:$AL$41,0))</f>
        <v>6.7979268418088699E-4</v>
      </c>
      <c r="AF4" s="56" cm="1">
        <f t="array" ref="AF4">INDEX(Calculations!$G$42:$AL$77,MATCH(1,($A4=Calculations!$F$42:$F$77)*("Motorbikes"=Calculations!$A$42:$A$77)*("Passenger"=Calculations!$B$42:$B$77),0),MATCH(AF$1,Calculations!$G$41:$AL$41,0))</f>
        <v>6.8215632049949918E-4</v>
      </c>
      <c r="AG4" s="56" cm="1">
        <f t="array" ref="AG4">INDEX(Calculations!$G$42:$AL$77,MATCH(1,($A4=Calculations!$F$42:$F$77)*("Motorbikes"=Calculations!$A$42:$A$77)*("Passenger"=Calculations!$B$42:$B$77),0),MATCH(AG$1,Calculations!$G$41:$AL$41,0))</f>
        <v>6.8452488892463859E-4</v>
      </c>
      <c r="AH4" s="2"/>
    </row>
    <row r="5" spans="1:34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2"/>
    </row>
    <row r="6" spans="1:34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2"/>
    </row>
    <row r="7" spans="1:34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4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G8"/>
  <sheetViews>
    <sheetView workbookViewId="0"/>
  </sheetViews>
  <sheetFormatPr defaultColWidth="9.1328125" defaultRowHeight="14.25"/>
  <cols>
    <col min="1" max="1" width="31.1328125" customWidth="1"/>
  </cols>
  <sheetData>
    <row r="1" spans="1:33">
      <c r="A1" s="1" t="s">
        <v>13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About</vt:lpstr>
      <vt:lpstr>TRA_VEffInv</vt:lpstr>
      <vt:lpstr>Calculations</vt:lpstr>
      <vt:lpstr>BNVFE-LDVs-psgr</vt:lpstr>
      <vt:lpstr>BNVFE-LDVs-frgt</vt:lpstr>
      <vt:lpstr>BNVFE-HDVs-psgr</vt:lpstr>
      <vt:lpstr>BNVFE-HDVs-frgt</vt:lpstr>
      <vt:lpstr>BNVFE-aircraft-psgr</vt:lpstr>
      <vt:lpstr>BNVFE-aircraft-frgt</vt:lpstr>
      <vt:lpstr>BNVFE-rail-psgr</vt:lpstr>
      <vt:lpstr>BNVFE-rail-frgt</vt:lpstr>
      <vt:lpstr>BNVFE-ships-psgr</vt:lpstr>
      <vt:lpstr>BNVFE-ships-frgt</vt:lpstr>
      <vt:lpstr>BNVFE-motorbikes-psgr</vt:lpstr>
      <vt:lpstr>BNVFE-motorbikes-frgt</vt:lpstr>
      <vt:lpstr>TRA_VEffInv!Print_Titles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2017-06-26T22:04:22Z</dcterms:created>
  <dcterms:modified xsi:type="dcterms:W3CDTF">2021-02-02T02:46:25Z</dcterms:modified>
</cp:coreProperties>
</file>