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o-model\VoSTR\"/>
    </mc:Choice>
  </mc:AlternateContent>
  <xr:revisionPtr revIDLastSave="0" documentId="13_ncr:1_{00A52DFB-26A4-468F-92D2-469E8082F296}" xr6:coauthVersionLast="47" xr6:coauthVersionMax="47" xr10:uidLastSave="{00000000-0000-0000-0000-000000000000}"/>
  <bookViews>
    <workbookView xWindow="30540" yWindow="4350" windowWidth="21930" windowHeight="11535" tabRatio="680" firstSheet="3" activeTab="7" xr2:uid="{00000000-000D-0000-FFFF-FFFF00000000}"/>
  </bookViews>
  <sheets>
    <sheet name="About" sheetId="1" r:id="rId1"/>
    <sheet name="Value Added by ISIC &amp; Country" sheetId="9" r:id="rId2"/>
    <sheet name="Value Added by ISIC &amp; Ctry EURO" sheetId="10" r:id="rId3"/>
    <sheet name="Food &amp; Alcohol Data" sheetId="11" r:id="rId4"/>
    <sheet name="EU VAT Rates" sheetId="6" r:id="rId5"/>
    <sheet name="EU IPT Rates" sheetId="7" r:id="rId6"/>
    <sheet name="Calculations" sheetId="5" r:id="rId7"/>
    <sheet name="VoSTR" sheetId="2" r:id="rId8"/>
  </sheets>
  <definedNames>
    <definedName name="_xlnm._FilterDatabase" localSheetId="5" hidden="1">'EU IPT Rates'!$A$1:$D$1</definedName>
    <definedName name="_xlnm._FilterDatabase" localSheetId="4" hidden="1">'EU VAT Rates'!$A$1:$J$1</definedName>
    <definedName name="_xlnm._FilterDatabase" localSheetId="3" hidden="1">'Food &amp; Alcohol Data'!$A$10:$F$37</definedName>
    <definedName name="_xlnm._FilterDatabase" localSheetId="2" hidden="1">'Value Added by ISIC &amp; Ctry EURO'!$A$1:$DS$42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" i="2" l="1"/>
  <c r="H3" i="6"/>
  <c r="H9" i="6"/>
  <c r="H10" i="6"/>
  <c r="H11" i="6"/>
  <c r="H12" i="6"/>
  <c r="H13" i="6"/>
  <c r="H15" i="6"/>
  <c r="H16" i="6"/>
  <c r="H17" i="6"/>
  <c r="H18" i="6"/>
  <c r="H19" i="6"/>
  <c r="H20" i="6"/>
  <c r="H21" i="6"/>
  <c r="H25" i="6"/>
  <c r="H26" i="6"/>
  <c r="H27" i="6"/>
  <c r="H2" i="6"/>
  <c r="AO2" i="2"/>
  <c r="AN2" i="2"/>
  <c r="G3" i="6" l="1"/>
  <c r="G9" i="6"/>
  <c r="G10" i="6"/>
  <c r="G11" i="6"/>
  <c r="G12" i="6"/>
  <c r="G13" i="6"/>
  <c r="G15" i="6"/>
  <c r="G16" i="6"/>
  <c r="G17" i="6"/>
  <c r="G18" i="6"/>
  <c r="G19" i="6"/>
  <c r="G20" i="6"/>
  <c r="G21" i="6"/>
  <c r="G23" i="6"/>
  <c r="G25" i="6"/>
  <c r="G26" i="6"/>
  <c r="G27" i="6"/>
  <c r="G2" i="6"/>
  <c r="I2" i="6"/>
  <c r="I3" i="6"/>
  <c r="I4" i="6"/>
  <c r="I5" i="6"/>
  <c r="J5" i="6" s="1"/>
  <c r="I6" i="6"/>
  <c r="J6" i="6" s="1"/>
  <c r="I7" i="6"/>
  <c r="I8" i="6"/>
  <c r="I9" i="6"/>
  <c r="I10" i="6"/>
  <c r="I11" i="6"/>
  <c r="I12" i="6"/>
  <c r="I13" i="6"/>
  <c r="J13" i="6" s="1"/>
  <c r="I14" i="6"/>
  <c r="J14" i="6" s="1"/>
  <c r="I15" i="6"/>
  <c r="I16" i="6"/>
  <c r="I17" i="6"/>
  <c r="I18" i="6"/>
  <c r="I19" i="6"/>
  <c r="I20" i="6"/>
  <c r="J20" i="6" s="1"/>
  <c r="I21" i="6"/>
  <c r="J21" i="6" s="1"/>
  <c r="I22" i="6"/>
  <c r="J22" i="6" s="1"/>
  <c r="I23" i="6"/>
  <c r="J23" i="6" s="1"/>
  <c r="I24" i="6"/>
  <c r="I25" i="6"/>
  <c r="I26" i="6"/>
  <c r="I27" i="6"/>
  <c r="I28" i="6"/>
  <c r="J28" i="6" s="1"/>
  <c r="J3" i="6"/>
  <c r="J4" i="6"/>
  <c r="J7" i="6"/>
  <c r="J8" i="6"/>
  <c r="J9" i="6"/>
  <c r="J10" i="6"/>
  <c r="J11" i="6"/>
  <c r="J12" i="6"/>
  <c r="J15" i="6"/>
  <c r="J16" i="6"/>
  <c r="J17" i="6"/>
  <c r="J18" i="6"/>
  <c r="J19" i="6"/>
  <c r="J24" i="6"/>
  <c r="J25" i="6"/>
  <c r="J26" i="6"/>
  <c r="J27" i="6"/>
  <c r="J2" i="6"/>
  <c r="D3" i="7"/>
  <c r="D9" i="7"/>
  <c r="D10" i="7"/>
  <c r="D11" i="7"/>
  <c r="D12" i="7"/>
  <c r="D13" i="7"/>
  <c r="D15" i="7"/>
  <c r="D16" i="7"/>
  <c r="D17" i="7"/>
  <c r="D18" i="7"/>
  <c r="D19" i="7"/>
  <c r="D20" i="7"/>
  <c r="D21" i="7"/>
  <c r="D25" i="7"/>
  <c r="D26" i="7"/>
  <c r="D27" i="7"/>
  <c r="D2" i="7"/>
  <c r="F10" i="6"/>
  <c r="F18" i="6"/>
  <c r="F25" i="6"/>
  <c r="F26" i="6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11" i="11"/>
  <c r="C54" i="1"/>
  <c r="DL38" i="10" s="1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F27" i="6" s="1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D24" i="7" s="1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H24" i="6" s="1"/>
  <c r="Z34" i="10"/>
  <c r="Y34" i="10"/>
  <c r="X34" i="10"/>
  <c r="W34" i="10"/>
  <c r="V34" i="10"/>
  <c r="U34" i="10"/>
  <c r="T34" i="10"/>
  <c r="S34" i="10"/>
  <c r="R34" i="10"/>
  <c r="Q34" i="10"/>
  <c r="P34" i="10"/>
  <c r="G24" i="6" s="1"/>
  <c r="O34" i="10"/>
  <c r="N34" i="10"/>
  <c r="M34" i="10"/>
  <c r="L34" i="10"/>
  <c r="K34" i="10"/>
  <c r="J34" i="10"/>
  <c r="I34" i="10"/>
  <c r="H34" i="10"/>
  <c r="G34" i="10"/>
  <c r="F34" i="10"/>
  <c r="E34" i="10"/>
  <c r="D34" i="10"/>
  <c r="F24" i="6" s="1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D23" i="7" s="1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H23" i="6" s="1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F23" i="6" s="1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D22" i="7" s="1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H22" i="6" s="1"/>
  <c r="Z32" i="10"/>
  <c r="Y32" i="10"/>
  <c r="X32" i="10"/>
  <c r="W32" i="10"/>
  <c r="V32" i="10"/>
  <c r="U32" i="10"/>
  <c r="T32" i="10"/>
  <c r="S32" i="10"/>
  <c r="R32" i="10"/>
  <c r="Q32" i="10"/>
  <c r="P32" i="10"/>
  <c r="G22" i="6" s="1"/>
  <c r="O32" i="10"/>
  <c r="N32" i="10"/>
  <c r="M32" i="10"/>
  <c r="L32" i="10"/>
  <c r="K32" i="10"/>
  <c r="J32" i="10"/>
  <c r="I32" i="10"/>
  <c r="H32" i="10"/>
  <c r="G32" i="10"/>
  <c r="F32" i="10"/>
  <c r="E32" i="10"/>
  <c r="D32" i="10"/>
  <c r="F22" i="6" s="1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F21" i="6" s="1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F20" i="6" s="1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F19" i="6" s="1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F17" i="6" s="1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F16" i="6" s="1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F15" i="6" s="1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D14" i="7" s="1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H14" i="6" s="1"/>
  <c r="Z24" i="10"/>
  <c r="Y24" i="10"/>
  <c r="X24" i="10"/>
  <c r="W24" i="10"/>
  <c r="V24" i="10"/>
  <c r="U24" i="10"/>
  <c r="T24" i="10"/>
  <c r="S24" i="10"/>
  <c r="R24" i="10"/>
  <c r="Q24" i="10"/>
  <c r="P24" i="10"/>
  <c r="G14" i="6" s="1"/>
  <c r="O24" i="10"/>
  <c r="N24" i="10"/>
  <c r="M24" i="10"/>
  <c r="L24" i="10"/>
  <c r="K24" i="10"/>
  <c r="J24" i="10"/>
  <c r="I24" i="10"/>
  <c r="H24" i="10"/>
  <c r="G24" i="10"/>
  <c r="F24" i="10"/>
  <c r="E24" i="10"/>
  <c r="D24" i="10"/>
  <c r="F14" i="6" s="1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F13" i="6" s="1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F12" i="6" s="1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F11" i="6" s="1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F9" i="6" s="1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D8" i="7" s="1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H8" i="6" s="1"/>
  <c r="Z18" i="10"/>
  <c r="Y18" i="10"/>
  <c r="X18" i="10"/>
  <c r="W18" i="10"/>
  <c r="V18" i="10"/>
  <c r="U18" i="10"/>
  <c r="T18" i="10"/>
  <c r="S18" i="10"/>
  <c r="R18" i="10"/>
  <c r="Q18" i="10"/>
  <c r="P18" i="10"/>
  <c r="G8" i="6" s="1"/>
  <c r="O18" i="10"/>
  <c r="N18" i="10"/>
  <c r="M18" i="10"/>
  <c r="L18" i="10"/>
  <c r="K18" i="10"/>
  <c r="J18" i="10"/>
  <c r="I18" i="10"/>
  <c r="H18" i="10"/>
  <c r="G18" i="10"/>
  <c r="F18" i="10"/>
  <c r="E18" i="10"/>
  <c r="D18" i="10"/>
  <c r="F8" i="6" s="1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D7" i="7" s="1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H7" i="6" s="1"/>
  <c r="Z17" i="10"/>
  <c r="Y17" i="10"/>
  <c r="X17" i="10"/>
  <c r="W17" i="10"/>
  <c r="V17" i="10"/>
  <c r="U17" i="10"/>
  <c r="T17" i="10"/>
  <c r="S17" i="10"/>
  <c r="R17" i="10"/>
  <c r="Q17" i="10"/>
  <c r="P17" i="10"/>
  <c r="G7" i="6" s="1"/>
  <c r="O17" i="10"/>
  <c r="N17" i="10"/>
  <c r="M17" i="10"/>
  <c r="L17" i="10"/>
  <c r="K17" i="10"/>
  <c r="J17" i="10"/>
  <c r="I17" i="10"/>
  <c r="H17" i="10"/>
  <c r="G17" i="10"/>
  <c r="F17" i="10"/>
  <c r="E17" i="10"/>
  <c r="D17" i="10"/>
  <c r="F7" i="6" s="1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D6" i="7" s="1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H6" i="6" s="1"/>
  <c r="Z16" i="10"/>
  <c r="Y16" i="10"/>
  <c r="X16" i="10"/>
  <c r="W16" i="10"/>
  <c r="V16" i="10"/>
  <c r="U16" i="10"/>
  <c r="T16" i="10"/>
  <c r="S16" i="10"/>
  <c r="R16" i="10"/>
  <c r="Q16" i="10"/>
  <c r="P16" i="10"/>
  <c r="G6" i="6" s="1"/>
  <c r="O16" i="10"/>
  <c r="N16" i="10"/>
  <c r="M16" i="10"/>
  <c r="L16" i="10"/>
  <c r="K16" i="10"/>
  <c r="J16" i="10"/>
  <c r="I16" i="10"/>
  <c r="H16" i="10"/>
  <c r="G16" i="10"/>
  <c r="F16" i="10"/>
  <c r="E16" i="10"/>
  <c r="D16" i="10"/>
  <c r="F6" i="6" s="1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D5" i="7" s="1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H5" i="6" s="1"/>
  <c r="Z15" i="10"/>
  <c r="Y15" i="10"/>
  <c r="X15" i="10"/>
  <c r="W15" i="10"/>
  <c r="V15" i="10"/>
  <c r="U15" i="10"/>
  <c r="T15" i="10"/>
  <c r="S15" i="10"/>
  <c r="R15" i="10"/>
  <c r="Q15" i="10"/>
  <c r="P15" i="10"/>
  <c r="G5" i="6" s="1"/>
  <c r="O15" i="10"/>
  <c r="N15" i="10"/>
  <c r="M15" i="10"/>
  <c r="L15" i="10"/>
  <c r="K15" i="10"/>
  <c r="J15" i="10"/>
  <c r="I15" i="10"/>
  <c r="H15" i="10"/>
  <c r="G15" i="10"/>
  <c r="F15" i="10"/>
  <c r="E15" i="10"/>
  <c r="D15" i="10"/>
  <c r="F5" i="6" s="1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D4" i="7" s="1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H4" i="6" s="1"/>
  <c r="Z14" i="10"/>
  <c r="Y14" i="10"/>
  <c r="X14" i="10"/>
  <c r="W14" i="10"/>
  <c r="V14" i="10"/>
  <c r="U14" i="10"/>
  <c r="T14" i="10"/>
  <c r="S14" i="10"/>
  <c r="R14" i="10"/>
  <c r="Q14" i="10"/>
  <c r="P14" i="10"/>
  <c r="G4" i="6" s="1"/>
  <c r="O14" i="10"/>
  <c r="N14" i="10"/>
  <c r="M14" i="10"/>
  <c r="L14" i="10"/>
  <c r="K14" i="10"/>
  <c r="J14" i="10"/>
  <c r="I14" i="10"/>
  <c r="H14" i="10"/>
  <c r="G14" i="10"/>
  <c r="F14" i="10"/>
  <c r="E14" i="10"/>
  <c r="D14" i="10"/>
  <c r="F4" i="6" s="1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F3" i="6" s="1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F2" i="6" s="1"/>
  <c r="A1" i="10"/>
  <c r="A1" i="9"/>
  <c r="BH38" i="10" l="1"/>
  <c r="D38" i="10"/>
  <c r="F28" i="6" s="1"/>
  <c r="B1" i="5" s="1"/>
  <c r="BP38" i="10"/>
  <c r="L38" i="10"/>
  <c r="BX38" i="10"/>
  <c r="T38" i="10"/>
  <c r="CF38" i="10"/>
  <c r="AB38" i="10"/>
  <c r="CN38" i="10"/>
  <c r="AJ38" i="10"/>
  <c r="CV38" i="10"/>
  <c r="DS38" i="10"/>
  <c r="AR38" i="10"/>
  <c r="DD38" i="10"/>
  <c r="AZ38" i="10"/>
  <c r="E38" i="10"/>
  <c r="M38" i="10"/>
  <c r="U38" i="10"/>
  <c r="AC38" i="10"/>
  <c r="AK38" i="10"/>
  <c r="AS38" i="10"/>
  <c r="BA38" i="10"/>
  <c r="BI38" i="10"/>
  <c r="BQ38" i="10"/>
  <c r="BY38" i="10"/>
  <c r="CG38" i="10"/>
  <c r="CO38" i="10"/>
  <c r="CW38" i="10"/>
  <c r="DE38" i="10"/>
  <c r="DM38" i="10"/>
  <c r="F38" i="10"/>
  <c r="N38" i="10"/>
  <c r="V38" i="10"/>
  <c r="AD38" i="10"/>
  <c r="AL38" i="10"/>
  <c r="AT38" i="10"/>
  <c r="BB38" i="10"/>
  <c r="BJ38" i="10"/>
  <c r="BR38" i="10"/>
  <c r="BZ38" i="10"/>
  <c r="CH38" i="10"/>
  <c r="CP38" i="10"/>
  <c r="CX38" i="10"/>
  <c r="DF38" i="10"/>
  <c r="DN38" i="10"/>
  <c r="G38" i="10"/>
  <c r="O38" i="10"/>
  <c r="W38" i="10"/>
  <c r="AE38" i="10"/>
  <c r="AM38" i="10"/>
  <c r="AU38" i="10"/>
  <c r="BC38" i="10"/>
  <c r="BK38" i="10"/>
  <c r="BS38" i="10"/>
  <c r="CA38" i="10"/>
  <c r="CI38" i="10"/>
  <c r="CQ38" i="10"/>
  <c r="CY38" i="10"/>
  <c r="DG38" i="10"/>
  <c r="DO38" i="10"/>
  <c r="H38" i="10"/>
  <c r="P38" i="10"/>
  <c r="G28" i="6" s="1"/>
  <c r="B5" i="5" s="1"/>
  <c r="X38" i="10"/>
  <c r="AF38" i="10"/>
  <c r="AN38" i="10"/>
  <c r="AV38" i="10"/>
  <c r="BD38" i="10"/>
  <c r="BL38" i="10"/>
  <c r="BT38" i="10"/>
  <c r="CB38" i="10"/>
  <c r="CJ38" i="10"/>
  <c r="CR38" i="10"/>
  <c r="CZ38" i="10"/>
  <c r="DH38" i="10"/>
  <c r="DP38" i="10"/>
  <c r="I38" i="10"/>
  <c r="Q38" i="10"/>
  <c r="Y38" i="10"/>
  <c r="AG38" i="10"/>
  <c r="AO38" i="10"/>
  <c r="AW38" i="10"/>
  <c r="BE38" i="10"/>
  <c r="BM38" i="10"/>
  <c r="BU38" i="10"/>
  <c r="CC38" i="10"/>
  <c r="CK38" i="10"/>
  <c r="CS38" i="10"/>
  <c r="DA38" i="10"/>
  <c r="DI38" i="10"/>
  <c r="DQ38" i="10"/>
  <c r="J38" i="10"/>
  <c r="R38" i="10"/>
  <c r="Z38" i="10"/>
  <c r="AH38" i="10"/>
  <c r="AP38" i="10"/>
  <c r="AX38" i="10"/>
  <c r="BF38" i="10"/>
  <c r="BN38" i="10"/>
  <c r="BV38" i="10"/>
  <c r="CD38" i="10"/>
  <c r="CL38" i="10"/>
  <c r="CT38" i="10"/>
  <c r="DB38" i="10"/>
  <c r="DJ38" i="10"/>
  <c r="DR38" i="10"/>
  <c r="K38" i="10"/>
  <c r="S38" i="10"/>
  <c r="AA38" i="10"/>
  <c r="H28" i="6" s="1"/>
  <c r="B7" i="5" s="1"/>
  <c r="AI38" i="10"/>
  <c r="AQ38" i="10"/>
  <c r="AY38" i="10"/>
  <c r="BG38" i="10"/>
  <c r="BO38" i="10"/>
  <c r="BW38" i="10"/>
  <c r="CE38" i="10"/>
  <c r="CM38" i="10"/>
  <c r="CU38" i="10"/>
  <c r="DC38" i="10"/>
  <c r="DK38" i="10"/>
  <c r="B8" i="5" l="1"/>
  <c r="J2" i="2" s="1"/>
  <c r="G2" i="2"/>
  <c r="AF2" i="2"/>
  <c r="D28" i="7"/>
  <c r="B3" i="5" s="1"/>
  <c r="AJ2" i="2" s="1"/>
  <c r="D2" i="2"/>
  <c r="E2" i="2"/>
  <c r="M2" i="2"/>
  <c r="U2" i="2"/>
  <c r="AC2" i="2"/>
  <c r="AK2" i="2"/>
  <c r="X2" i="2"/>
  <c r="AA2" i="2"/>
  <c r="AB2" i="2"/>
  <c r="F2" i="2"/>
  <c r="N2" i="2"/>
  <c r="V2" i="2"/>
  <c r="AD2" i="2"/>
  <c r="AL2" i="2"/>
  <c r="P2" i="2"/>
  <c r="AI2" i="2"/>
  <c r="T2" i="2"/>
  <c r="O2" i="2"/>
  <c r="W2" i="2"/>
  <c r="AE2" i="2"/>
  <c r="H2" i="2"/>
  <c r="AP2" i="2"/>
  <c r="L2" i="2"/>
  <c r="I2" i="2"/>
  <c r="Q2" i="2"/>
  <c r="Y2" i="2"/>
  <c r="AG2" i="2"/>
  <c r="AQ2" i="2"/>
  <c r="R2" i="2"/>
  <c r="Z2" i="2"/>
  <c r="AH2" i="2"/>
  <c r="B2" i="2"/>
  <c r="C2" i="2"/>
  <c r="K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18" authorId="0" shapeId="0" xr:uid="{E323171F-1340-46B2-9447-FC257B4C801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18" authorId="0" shapeId="0" xr:uid="{52406BEC-CF10-4A74-8E2C-C99258A04DE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F18" authorId="0" shapeId="0" xr:uid="{636DF45C-4078-4013-9C1D-428917F0541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18" authorId="0" shapeId="0" xr:uid="{5CBB26E2-5F39-4A15-B7BC-447A9DDBE3F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8" authorId="0" shapeId="0" xr:uid="{563E6C81-4932-45B3-AFF8-6C003FA3736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I18" authorId="0" shapeId="0" xr:uid="{94138DA4-1A48-439A-8874-4F2366E5629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O18" authorId="0" shapeId="0" xr:uid="{FCBCA9CC-04CB-4E61-8F39-45D63D1C443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18" authorId="0" shapeId="0" xr:uid="{7FD8F9F8-08A1-440E-BFA4-CBB6834C891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T18" authorId="0" shapeId="0" xr:uid="{F524AF62-9458-4BBC-A9A6-7B2006B37C6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18" authorId="0" shapeId="0" xr:uid="{53C819E9-C397-4032-9B36-54426ABF7D6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18" authorId="0" shapeId="0" xr:uid="{F8ACAA33-BBF1-481F-875F-8B359EEA11B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18" authorId="0" shapeId="0" xr:uid="{4C328D05-1A18-41EC-BEEC-E2D6B7C3CB8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18" authorId="0" shapeId="0" xr:uid="{C0C47E35-83D3-442A-B3F9-61066421468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B18" authorId="0" shapeId="0" xr:uid="{7055607F-D106-4C96-9580-18027F9127C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C18" authorId="0" shapeId="0" xr:uid="{ECC45D79-2F5A-4BC4-A034-395E5A1C7A7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D18" authorId="0" shapeId="0" xr:uid="{6E75867C-86EE-44D2-82C7-5A43C0D76B9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E18" authorId="0" shapeId="0" xr:uid="{2CF6B99D-4682-4D47-A834-6C336003E97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F18" authorId="0" shapeId="0" xr:uid="{748729F0-6484-491C-B5AF-5DD3B5A19A3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G18" authorId="0" shapeId="0" xr:uid="{74CE4A9C-8820-4DFD-9039-C4A90CDA3A5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H18" authorId="0" shapeId="0" xr:uid="{02F0F4E4-1356-45E3-8A55-A7697D06122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I18" authorId="0" shapeId="0" xr:uid="{048D2884-DD35-42A8-804C-E2CECD62E0B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J18" authorId="0" shapeId="0" xr:uid="{3C484B2E-6326-49BE-A078-B05C3A0B6A5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K18" authorId="0" shapeId="0" xr:uid="{B9D55230-211A-47DB-88DC-CFE9059FC94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18" authorId="0" shapeId="0" xr:uid="{8EF88C6A-FCE7-4972-B13C-DD1D3C17E60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M18" authorId="0" shapeId="0" xr:uid="{ADC7CCB0-CE6D-4DD9-AAAA-BF5B227AAB3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N18" authorId="0" shapeId="0" xr:uid="{60591482-5A02-491D-99C9-D52A5C75A80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O18" authorId="0" shapeId="0" xr:uid="{044E8D8F-C6A9-47CC-B2E2-166E8513B20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P18" authorId="0" shapeId="0" xr:uid="{9027B528-9698-4A6C-800D-A40F7709A14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Q18" authorId="0" shapeId="0" xr:uid="{ABED6665-6C6C-4F7C-B60B-4711E41E0BC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R18" authorId="0" shapeId="0" xr:uid="{66A2BD4D-3C9D-4D9A-9112-1A6600A6BBF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18" authorId="0" shapeId="0" xr:uid="{9D18B995-DB7F-4ED0-B958-74511F19E7E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8" authorId="0" shapeId="0" xr:uid="{BA2B0C92-795B-477E-98D4-04F336197ED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W18" authorId="0" shapeId="0" xr:uid="{CB4CD8E1-B37A-479E-9DB5-0422228F8B7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X18" authorId="0" shapeId="0" xr:uid="{A48FF5FB-ABDC-4DCF-BA9A-11EAF0AD72F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Y18" authorId="0" shapeId="0" xr:uid="{6E2274C3-48C8-4501-B2E3-A9B8BD3A288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A18" authorId="0" shapeId="0" xr:uid="{E76BB9EA-23C4-42CB-839B-57A6FFAFAE6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E18" authorId="0" shapeId="0" xr:uid="{84888B5F-ABDE-4CB7-8258-75996573812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F18" authorId="0" shapeId="0" xr:uid="{C93A1A6D-95E0-44E1-8023-BE06E065947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G18" authorId="0" shapeId="0" xr:uid="{9EC31609-9898-430A-8834-AD01C6A8CED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H18" authorId="0" shapeId="0" xr:uid="{037D3F0E-8BA9-4644-9DDE-3D66820D9D8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I18" authorId="0" shapeId="0" xr:uid="{83A0B2AA-233E-40DF-A6E6-C132E61FDC3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J18" authorId="0" shapeId="0" xr:uid="{A2DE39D0-DAB5-497B-B5C2-4CD58868E66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K18" authorId="0" shapeId="0" xr:uid="{6CF00CBE-9EA8-4EB0-966D-36EA1F168C3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L18" authorId="0" shapeId="0" xr:uid="{471B4D98-CE5A-486E-B71A-774FC54F681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M18" authorId="0" shapeId="0" xr:uid="{6565C1D0-345E-43FC-9588-7C7B3EBA60C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P18" authorId="0" shapeId="0" xr:uid="{35EFE104-FD4C-441F-9F98-29E92330B99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Q18" authorId="0" shapeId="0" xr:uid="{E0FBD463-4532-40E5-BAC8-9439F2BF6D5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R18" authorId="0" shapeId="0" xr:uid="{76BFFD13-D3BE-46CE-B31F-A06FC965FC8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S18" authorId="0" shapeId="0" xr:uid="{94D7B6D9-22C2-4E8F-AB7C-76E8123CECB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V18" authorId="0" shapeId="0" xr:uid="{03793F5D-954A-4DE8-9DDA-321F8603562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W18" authorId="0" shapeId="0" xr:uid="{C5F3C03F-57DE-4223-A245-0D8CF0BC518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Z18" authorId="0" shapeId="0" xr:uid="{66F232F8-0938-4BA5-BD27-B19F87158AB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A18" authorId="0" shapeId="0" xr:uid="{9BA9E5D9-8B93-42DB-9849-238DC65EABC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B18" authorId="0" shapeId="0" xr:uid="{1D789D9C-2E41-43C8-BB30-9F425D26E3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C18" authorId="0" shapeId="0" xr:uid="{63357AF2-8BAE-4F75-B17E-1FC415CBBFD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D18" authorId="0" shapeId="0" xr:uid="{10AB623B-6EC6-4812-83F5-12B77FD8B7C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18" authorId="0" shapeId="0" xr:uid="{42F86C45-550C-418A-B2A6-D11D4DA8556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18" authorId="0" shapeId="0" xr:uid="{FE0AF68D-CF5E-4251-B67A-D380F2EBEF4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G18" authorId="0" shapeId="0" xr:uid="{65CCF28A-0939-41D1-AD48-5CEB982D09A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H18" authorId="0" shapeId="0" xr:uid="{1C29C10E-BB09-4F16-B9A6-D57EEF26AC4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K18" authorId="0" shapeId="0" xr:uid="{36E8D19E-91FB-4C3C-A029-64BBFDCA8B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L18" authorId="0" shapeId="0" xr:uid="{A3123C2D-8B19-437C-A96F-57EE0513CE4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M18" authorId="0" shapeId="0" xr:uid="{A3A64A06-33BF-4CFE-8547-42569A82AB3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N18" authorId="0" shapeId="0" xr:uid="{AE7AF796-25D1-44F0-B7BE-B3CEBF3AAFE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O18" authorId="0" shapeId="0" xr:uid="{E1FEE5D9-FE60-4C12-84D5-7D7991A57B1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R18" authorId="0" shapeId="0" xr:uid="{FAD11D36-1AF1-41A8-B2DD-417E66920EC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S18" authorId="0" shapeId="0" xr:uid="{DFFD8FDF-05B9-4D71-87F4-F0CE7B0CD5F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T18" authorId="0" shapeId="0" xr:uid="{ADBF688C-D0EC-4A12-A21B-0AEECDF7141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U18" authorId="0" shapeId="0" xr:uid="{15FA34F7-70A1-48B3-9585-E7FE7441E5B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V18" authorId="0" shapeId="0" xr:uid="{2E72DDEB-960B-41F8-8933-8101D544F9A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Z18" authorId="0" shapeId="0" xr:uid="{F6569877-9CF9-45B8-B5FD-6BFC3E1F47F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A18" authorId="0" shapeId="0" xr:uid="{14284CDF-5D68-4AC4-80A7-52CDEAA5AD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B18" authorId="0" shapeId="0" xr:uid="{4720C5DB-EEE9-45F4-AE63-47F5BF1BACB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C18" authorId="0" shapeId="0" xr:uid="{5E80511D-405E-42F4-A98B-DAE65C3D112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D18" authorId="0" shapeId="0" xr:uid="{136F27D5-811B-4AA1-B666-163BDFD1028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G18" authorId="0" shapeId="0" xr:uid="{A1546409-B9D8-42C5-B379-B271962B951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H18" authorId="0" shapeId="0" xr:uid="{9C6D41F7-0133-47A0-B780-E551D4314A9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L18" authorId="0" shapeId="0" xr:uid="{05F71964-F776-44D1-A0A3-D10E07758C5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M18" authorId="0" shapeId="0" xr:uid="{D495D887-FD5D-4324-908D-F006D25D40D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N18" authorId="0" shapeId="0" xr:uid="{E42CEAD7-2D4F-4A19-A209-4DD67B4D4FA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O18" authorId="0" shapeId="0" xr:uid="{C94B50EF-9BB1-49E6-8A9B-2B6A1ECDEC1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P18" authorId="0" shapeId="0" xr:uid="{F958AE30-ECC2-4D98-98A5-5D29BBCC642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Q18" authorId="0" shapeId="0" xr:uid="{B248F269-5AA8-4C7C-A726-EDED62A9F5E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19" authorId="0" shapeId="0" xr:uid="{A0A5294E-655B-488A-85C1-1C0F43D794B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19" authorId="0" shapeId="0" xr:uid="{F72BAF37-C7C5-4032-8DCC-A176573497E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F19" authorId="0" shapeId="0" xr:uid="{B8F48A4E-37AF-4982-B780-4490978EE9F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19" authorId="0" shapeId="0" xr:uid="{5B420B40-9E70-460B-800A-41297237A60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9" authorId="0" shapeId="0" xr:uid="{F07B8E9C-3E11-47B5-B1FE-11C92C39078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I19" authorId="0" shapeId="0" xr:uid="{3B3B950B-E431-44F0-91AC-243FA1FBC31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O19" authorId="0" shapeId="0" xr:uid="{3107C216-5F51-4349-ACB1-598A274ED7A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19" authorId="0" shapeId="0" xr:uid="{B9DDDBF8-4D4A-4FBF-9D32-032FE35E4BC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T19" authorId="0" shapeId="0" xr:uid="{AABDD095-314B-4BCE-A084-2FA7094D4A9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19" authorId="0" shapeId="0" xr:uid="{06453D49-7B70-4108-8D1C-4D1F6AE1878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19" authorId="0" shapeId="0" xr:uid="{F3EA6C44-17C1-420A-B89D-29CFCFDA082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19" authorId="0" shapeId="0" xr:uid="{F9ACDC5E-BCC7-4851-9AC8-F82796A6B10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19" authorId="0" shapeId="0" xr:uid="{C1360A6F-EBDE-4A95-9213-6F09A6DA5E1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B19" authorId="0" shapeId="0" xr:uid="{BC4DAE49-1C36-45EC-9CE8-C92504B3AF1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C19" authorId="0" shapeId="0" xr:uid="{6ADC0343-5930-49B9-8C1E-2B0E1296F65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D19" authorId="0" shapeId="0" xr:uid="{C68E881B-38BA-4E62-8590-22B0F9F0B4A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E19" authorId="0" shapeId="0" xr:uid="{907044A7-395E-4DCF-9FB3-03F2D0F23EC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F19" authorId="0" shapeId="0" xr:uid="{21CDC8F5-E1D4-4E0C-B482-57F3B7F1F33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G19" authorId="0" shapeId="0" xr:uid="{4B67E3AE-9E3B-4B20-A814-9156CB281DC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H19" authorId="0" shapeId="0" xr:uid="{093666ED-1EC2-4A53-A4AF-7B684E36D8E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I19" authorId="0" shapeId="0" xr:uid="{5414F93C-977F-4693-9BB3-89F1F006514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J19" authorId="0" shapeId="0" xr:uid="{B0CB001F-3802-4F46-AFF5-6EE45576FC4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K19" authorId="0" shapeId="0" xr:uid="{B1AFF1E9-9542-40D5-B152-5B2250023E0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19" authorId="0" shapeId="0" xr:uid="{9801015D-EA4C-4C34-B30F-13488734EEF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M19" authorId="0" shapeId="0" xr:uid="{10D05446-B682-4274-9E7D-2F7612D7F82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N19" authorId="0" shapeId="0" xr:uid="{67988458-BA38-4149-B634-D91C9B8591A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O19" authorId="0" shapeId="0" xr:uid="{777D9AFB-B9F1-4F8C-BC32-CE256FA7EC1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P19" authorId="0" shapeId="0" xr:uid="{B398BDF4-75D5-4ADE-8A8B-BDF3FCDD447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Q19" authorId="0" shapeId="0" xr:uid="{21F750AC-1E6E-4129-8464-C3DAADDCF39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R19" authorId="0" shapeId="0" xr:uid="{198D8861-1A14-4537-BA10-58AB7A0E0CE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19" authorId="0" shapeId="0" xr:uid="{5EE64A15-806E-4F05-BCAD-9B1F003606F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9" authorId="0" shapeId="0" xr:uid="{18E7D8E4-AF94-4FA7-9051-DB9137FCAFC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W19" authorId="0" shapeId="0" xr:uid="{262ADA9C-CC48-48DA-8668-386466E8E9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X19" authorId="0" shapeId="0" xr:uid="{FD2BAD89-BE5A-4654-B53A-1719AB92E26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Y19" authorId="0" shapeId="0" xr:uid="{2CC2718E-7173-46E1-94E0-088FA1E3C41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A19" authorId="0" shapeId="0" xr:uid="{D9B056B4-33BC-4F05-9E98-97EDFF6105B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E19" authorId="0" shapeId="0" xr:uid="{33444E54-A0D3-49CD-A057-9F450299628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F19" authorId="0" shapeId="0" xr:uid="{5D7C194E-8EA1-494E-8E18-5D2BE33D54E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G19" authorId="0" shapeId="0" xr:uid="{AF120759-5E2C-422D-A710-0374920A2B9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H19" authorId="0" shapeId="0" xr:uid="{B50FF8B0-BCF3-48E2-A4D3-CC21965BA27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I19" authorId="0" shapeId="0" xr:uid="{227F6317-181A-4F49-A08E-6AE25AD68EE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J19" authorId="0" shapeId="0" xr:uid="{B36E2974-E181-4D9B-9FB5-C9EFE7C96A8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K19" authorId="0" shapeId="0" xr:uid="{0BE00870-5BDE-4B26-B91F-6F3AC6AD5A5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L19" authorId="0" shapeId="0" xr:uid="{F0B1FF57-65BE-4BD1-AB92-F8FE5B15ACC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M19" authorId="0" shapeId="0" xr:uid="{5C303E7E-2028-475B-B535-6F4D187AE61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P19" authorId="0" shapeId="0" xr:uid="{80E79966-6EE3-467D-9CBB-DBD99247139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Q19" authorId="0" shapeId="0" xr:uid="{BFC7473A-88CC-44DF-85D9-D37AAF1D19A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R19" authorId="0" shapeId="0" xr:uid="{55813786-14E9-4C0B-B765-E8475555E17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S19" authorId="0" shapeId="0" xr:uid="{FB276E9E-36F9-4EAC-9EC4-9B90C9629DD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V19" authorId="0" shapeId="0" xr:uid="{6D629158-FD36-48A3-AB71-4448857AF6E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W19" authorId="0" shapeId="0" xr:uid="{C3AA969C-64E5-43A6-BC35-80E711FEFE5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Z19" authorId="0" shapeId="0" xr:uid="{74CC2763-A756-447A-B62C-904BEE78921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A19" authorId="0" shapeId="0" xr:uid="{4F3269B3-91CB-46B1-A6DD-13633E71D17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B19" authorId="0" shapeId="0" xr:uid="{0252AA6D-0FE8-435B-A2BE-5DBB7AC5A83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C19" authorId="0" shapeId="0" xr:uid="{F2BC069D-009B-45A1-AF60-22E9432B394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D19" authorId="0" shapeId="0" xr:uid="{C4A13DFD-3231-4DCC-99E0-A5322983B64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19" authorId="0" shapeId="0" xr:uid="{8C9BCC5A-D58E-4CA2-8893-F59FB7D7AB9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19" authorId="0" shapeId="0" xr:uid="{D1B56ABD-0994-4F29-A6B4-D3A01EBD5A2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G19" authorId="0" shapeId="0" xr:uid="{6B03DA36-BE48-42A7-AEBA-C339DCE76B6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H19" authorId="0" shapeId="0" xr:uid="{C317071E-1B98-41AA-92D1-2A1EA147524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K19" authorId="0" shapeId="0" xr:uid="{B84E8DD5-454C-4D3E-80D8-50C73260BE5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L19" authorId="0" shapeId="0" xr:uid="{E64983DE-9DC8-4505-BE94-82D8AE7DD42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M19" authorId="0" shapeId="0" xr:uid="{7F56FF0F-45EE-4BEF-8CC3-00960277D9A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N19" authorId="0" shapeId="0" xr:uid="{E252DC9F-1723-4A61-BC99-8C8B455F365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O19" authorId="0" shapeId="0" xr:uid="{F88D4B81-4E8D-4D6A-AAE2-393CCC64A85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R19" authorId="0" shapeId="0" xr:uid="{C8CC9B3D-FB3E-4DBF-82A0-83486FD270A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S19" authorId="0" shapeId="0" xr:uid="{224AD7A8-F888-4BF2-9123-26BD9DD3E8C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T19" authorId="0" shapeId="0" xr:uid="{75D4233B-12C9-4F48-9AC0-B5AF84479BD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U19" authorId="0" shapeId="0" xr:uid="{383077B7-128B-4F7B-B65F-A7787F2A859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V19" authorId="0" shapeId="0" xr:uid="{9CB57C42-72F4-4A8F-882C-96BC8E03E89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Z19" authorId="0" shapeId="0" xr:uid="{00271CB2-AFE6-4499-95EB-3F306938BDC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A19" authorId="0" shapeId="0" xr:uid="{064DC870-AFBD-4632-A625-410B9809126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B19" authorId="0" shapeId="0" xr:uid="{9276B7BA-F120-4FF9-8432-2E30FE08371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C19" authorId="0" shapeId="0" xr:uid="{1D8FB9E3-6DEC-47D5-AAF0-A51582B62BA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D19" authorId="0" shapeId="0" xr:uid="{7D19E147-C829-4DAD-A326-3A80F2A61C8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G19" authorId="0" shapeId="0" xr:uid="{30FCEC98-6536-44A9-B450-1818CCD0DB9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H19" authorId="0" shapeId="0" xr:uid="{04B2C70F-0265-4DFA-9802-132B3C3AAC7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L19" authorId="0" shapeId="0" xr:uid="{DB51030A-AEED-4A3B-92DD-94067776156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M19" authorId="0" shapeId="0" xr:uid="{CEA9D5D8-AC40-4C31-AADD-322E8995EE3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N19" authorId="0" shapeId="0" xr:uid="{1CE15BBA-B915-4B2E-85F3-D77250BD2C6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O19" authorId="0" shapeId="0" xr:uid="{37674CC3-AF72-4890-A4AC-FD03D35819E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P19" authorId="0" shapeId="0" xr:uid="{9CA73A7C-A2EF-497C-BB38-573673342AC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Q19" authorId="0" shapeId="0" xr:uid="{2C8F7FAD-E815-4B97-B13F-045D307B7DB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26" authorId="0" shapeId="0" xr:uid="{DBD87498-EA5E-47D5-B6E7-8BCAA3DB734C}">
      <text>
        <r>
          <rPr>
            <sz val="9"/>
            <color indexed="81"/>
            <rFont val="Tahoma"/>
            <family val="2"/>
          </rPr>
          <t xml:space="preserve">U: Low reliability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21" authorId="0" shapeId="0" xr:uid="{16714DF0-750C-425D-A855-743C1F554CB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21" authorId="0" shapeId="0" xr:uid="{539E3C19-35C1-4B67-8FCB-6ABBD4A39EC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F21" authorId="0" shapeId="0" xr:uid="{0C543F7F-F1E1-4A01-B87A-2BBE3EE3E02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21" authorId="0" shapeId="0" xr:uid="{3348942B-8148-49FA-A89E-8BC773D81E8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21" authorId="0" shapeId="0" xr:uid="{E16F9E73-37F2-4C14-8D7C-FCF3085141B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I21" authorId="0" shapeId="0" xr:uid="{CB1285CD-7011-4A20-B2D0-5E287CD2189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O21" authorId="0" shapeId="0" xr:uid="{F55714FC-A4D3-44F7-B27B-80AA2FF7D29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21" authorId="0" shapeId="0" xr:uid="{3980C7AE-38F4-4651-85DD-4D9B709183B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T21" authorId="0" shapeId="0" xr:uid="{BE449A9E-1D67-4F85-836D-294B80BD49E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21" authorId="0" shapeId="0" xr:uid="{3FF78637-9E9E-4029-AC32-A5231DFD4C4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21" authorId="0" shapeId="0" xr:uid="{CDD0F5CB-3DCF-4922-BADC-D81157141A3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21" authorId="0" shapeId="0" xr:uid="{F124AE72-832C-40B5-94F5-8B645CB942D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21" authorId="0" shapeId="0" xr:uid="{22258FE9-03E7-4DBA-97A5-830E7D48198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B21" authorId="0" shapeId="0" xr:uid="{F5740C6B-E3D3-4645-91ED-FBB1A92CFB7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C21" authorId="0" shapeId="0" xr:uid="{BF35C98F-0C64-4641-80C7-A08C3B65D89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D21" authorId="0" shapeId="0" xr:uid="{C8AC5CCC-B6BF-4D82-8E0E-4C250622D4C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E21" authorId="0" shapeId="0" xr:uid="{AA7DB55C-F66B-4493-AEAE-77EE9EC8B04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F21" authorId="0" shapeId="0" xr:uid="{23A7D62E-7092-47E7-8D9F-5C1BD860FAC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G21" authorId="0" shapeId="0" xr:uid="{CB96EB54-8C51-4379-99D6-A86B5646AA6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H21" authorId="0" shapeId="0" xr:uid="{FA1D2395-9DBC-423D-8609-5F781F2339E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I21" authorId="0" shapeId="0" xr:uid="{8FAC2433-03E7-40C5-AA1E-4A6D4B64F46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J21" authorId="0" shapeId="0" xr:uid="{B2FDBE3D-2DF0-4617-BF9C-77EAE569E6D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K21" authorId="0" shapeId="0" xr:uid="{56F2CDF1-F12C-4828-9927-41FF0F6B48B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21" authorId="0" shapeId="0" xr:uid="{CAAC8C64-0ECF-4C1F-9FEC-D0AE90A1BB6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M21" authorId="0" shapeId="0" xr:uid="{3C208FBD-A7E6-4931-BE86-C9CDF56D9F5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N21" authorId="0" shapeId="0" xr:uid="{B15FE57B-E697-4298-BAB0-EDD5930FDEE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O21" authorId="0" shapeId="0" xr:uid="{204D73FF-5A86-4E2A-B52E-0C641EE0F4B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P21" authorId="0" shapeId="0" xr:uid="{D4CA353D-46D6-48CF-81C3-EEF79246227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Q21" authorId="0" shapeId="0" xr:uid="{DF21BCB0-9940-4392-AAC5-BF6C452582A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R21" authorId="0" shapeId="0" xr:uid="{73F462F6-73BC-4DFF-94AF-2D2434088E1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21" authorId="0" shapeId="0" xr:uid="{5A6CA19D-31AD-4183-9216-65A4CBC33B1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21" authorId="0" shapeId="0" xr:uid="{7CCB9FDD-F805-4264-9C83-1EAFA597845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W21" authorId="0" shapeId="0" xr:uid="{A2549B32-2650-4299-B954-DC7BB01889B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X21" authorId="0" shapeId="0" xr:uid="{922CDBB9-CA39-40B7-999A-57D424D8ACD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Y21" authorId="0" shapeId="0" xr:uid="{E9738855-A57A-409B-B0F7-01A38BE11CA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A21" authorId="0" shapeId="0" xr:uid="{9389490D-805D-4AB8-A168-6EFCA4AAB64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E21" authorId="0" shapeId="0" xr:uid="{FEBF07A6-968F-428D-91DB-C1DA2F5B9DE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F21" authorId="0" shapeId="0" xr:uid="{9502E35B-D8A8-4E56-B30B-3699D057642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G21" authorId="0" shapeId="0" xr:uid="{EC3D5846-ABF7-4A90-9220-BF74BC437BF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H21" authorId="0" shapeId="0" xr:uid="{6BA8ED18-864B-40B5-B141-2459EA90E1B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I21" authorId="0" shapeId="0" xr:uid="{527E29C7-BFF8-4993-9160-B6E6942498A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J21" authorId="0" shapeId="0" xr:uid="{B477BD95-89B7-4F2C-B560-587301D0583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K21" authorId="0" shapeId="0" xr:uid="{5D117A6B-CEA4-44B7-96BC-CCDC4DB2350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L21" authorId="0" shapeId="0" xr:uid="{95310C40-B37D-4AF1-8D02-92AE1CFE469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M21" authorId="0" shapeId="0" xr:uid="{282E8E2B-56BB-4D0C-BE3E-E8A50D02A7E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P21" authorId="0" shapeId="0" xr:uid="{45417763-0999-4653-B0E7-1ACBA32AB95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Q21" authorId="0" shapeId="0" xr:uid="{8040EC8D-090E-433D-958D-38774CE991A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R21" authorId="0" shapeId="0" xr:uid="{E527C8A4-0027-4284-B0DC-870D5B97AE9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S21" authorId="0" shapeId="0" xr:uid="{222D3C00-9AF4-47C3-8321-144FA96F3EB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V21" authorId="0" shapeId="0" xr:uid="{73D413DA-3BF6-4CAF-81EC-C3E9360CEFC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W21" authorId="0" shapeId="0" xr:uid="{4E060779-B86C-4ADB-82EE-CB967197EC2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Z21" authorId="0" shapeId="0" xr:uid="{DE2C3A5F-06D8-4D12-8501-AAE8A99B7E4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A21" authorId="0" shapeId="0" xr:uid="{13C909AA-B614-4237-B3DD-ACC3EF140C3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B21" authorId="0" shapeId="0" xr:uid="{2A81CF19-4D64-4BA5-A024-32C1EB78803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C21" authorId="0" shapeId="0" xr:uid="{1C25D014-DA15-48F7-AB3D-4F6E6566E4E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D21" authorId="0" shapeId="0" xr:uid="{416AF180-E0E0-4221-B83B-E1B8CE802AB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21" authorId="0" shapeId="0" xr:uid="{A133B9BD-C25F-42D3-89E1-826132407B3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21" authorId="0" shapeId="0" xr:uid="{67829D81-3AAA-4FCB-98F6-3D767FEC961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G21" authorId="0" shapeId="0" xr:uid="{DFE26B6C-94D7-4742-B2D2-A457225CD83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H21" authorId="0" shapeId="0" xr:uid="{C2D4A567-83C4-42E0-BAC0-8F86E2022AF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K21" authorId="0" shapeId="0" xr:uid="{B75E017F-79A1-4B23-BAFC-5A0142DCC31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L21" authorId="0" shapeId="0" xr:uid="{6F81BFE5-07DD-4F3A-B39C-5CA81FD31CA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M21" authorId="0" shapeId="0" xr:uid="{39C2037C-721A-4554-8F21-4FD6C9969C9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N21" authorId="0" shapeId="0" xr:uid="{025118F6-FD30-4BFC-B936-0E1BEE31951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O21" authorId="0" shapeId="0" xr:uid="{44BE8602-1212-4FF0-8020-393087B3CA7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R21" authorId="0" shapeId="0" xr:uid="{FF576AC6-5F7D-487B-B681-1EACDD742E6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S21" authorId="0" shapeId="0" xr:uid="{312C26C5-7CA7-4D80-BFDD-682EFC30EC3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T21" authorId="0" shapeId="0" xr:uid="{3F1CED2A-F4D2-494A-939F-0DDE761284F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U21" authorId="0" shapeId="0" xr:uid="{AA86C73E-07B9-43C6-8CEA-697A8E62E47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V21" authorId="0" shapeId="0" xr:uid="{4B57DAFB-87CF-47EF-AF73-DD54DBBAF54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Z21" authorId="0" shapeId="0" xr:uid="{8626311A-39C2-413D-8A92-EEA2A44FB50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A21" authorId="0" shapeId="0" xr:uid="{48E4FC60-4EF6-41A4-805B-1D258DD3B7F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B21" authorId="0" shapeId="0" xr:uid="{E09D072A-7FD3-48BD-BF0F-B327DDF81F3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C21" authorId="0" shapeId="0" xr:uid="{B483CCFD-92AA-4B45-8F80-FA150AEFF08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D21" authorId="0" shapeId="0" xr:uid="{F6385CB3-1950-4B47-AFB2-D24FEEE34A6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G21" authorId="0" shapeId="0" xr:uid="{A39A9834-0BC6-421B-AB01-7F8616B0DF4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H21" authorId="0" shapeId="0" xr:uid="{45C677D2-2882-408D-BB9F-AB9606F6818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L21" authorId="0" shapeId="0" xr:uid="{E6DF43B1-CC34-4B97-A552-FDD2015C599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M21" authorId="0" shapeId="0" xr:uid="{B633E4CF-6CC9-4F66-B5C8-2EC525C61A8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N21" authorId="0" shapeId="0" xr:uid="{701492D9-E66A-48CA-8B76-052BC071571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O21" authorId="0" shapeId="0" xr:uid="{E9D0943E-9664-4BD3-9675-99FC4425D01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P21" authorId="0" shapeId="0" xr:uid="{F9540B27-BB28-4F79-BAF3-33EDADD17E9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Q21" authorId="0" shapeId="0" xr:uid="{1BDBD232-BAF5-48DF-A5DC-CBF2334E0A3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22" authorId="0" shapeId="0" xr:uid="{A15DE51D-1F25-4C50-9409-36A8209C6CD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22" authorId="0" shapeId="0" xr:uid="{9F03CEA4-1EA8-421F-BFED-F095DFE64F5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F22" authorId="0" shapeId="0" xr:uid="{0460BBE4-D2A5-4C18-A58A-B1F7133DCE6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22" authorId="0" shapeId="0" xr:uid="{DFB56AAB-9AEC-4AA5-A866-6820882D16B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22" authorId="0" shapeId="0" xr:uid="{2CF8109D-52A9-41E7-84B5-5E5A738C0F4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I22" authorId="0" shapeId="0" xr:uid="{1D7D0F78-CF97-4BC7-9276-C06838349AB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O22" authorId="0" shapeId="0" xr:uid="{E3775DD8-D47B-45B0-A65B-70E8D409E07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22" authorId="0" shapeId="0" xr:uid="{6C89EF7D-FF16-4E39-831B-DBD8ED46107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T22" authorId="0" shapeId="0" xr:uid="{9025DE41-4610-40B0-81A3-E41F999C86F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22" authorId="0" shapeId="0" xr:uid="{FB7B868E-38AF-43EF-B227-B3E4CDF778A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22" authorId="0" shapeId="0" xr:uid="{0949489B-3947-404F-A3A1-320E85149D9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22" authorId="0" shapeId="0" xr:uid="{E76F9DC8-5663-4729-8107-E2FF6C394F1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22" authorId="0" shapeId="0" xr:uid="{7230730B-29DD-4B31-89AC-0D9C3B4A398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B22" authorId="0" shapeId="0" xr:uid="{CD74FAE6-6A12-4F36-A1DC-A631AD05244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C22" authorId="0" shapeId="0" xr:uid="{B305A9C8-8FF0-4CDE-9E1A-5DA0D5F3B5B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D22" authorId="0" shapeId="0" xr:uid="{921C7CE6-F603-4E81-B47D-A046EB13DC8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E22" authorId="0" shapeId="0" xr:uid="{45F294DB-F332-4C9B-BF20-95032FFCACF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F22" authorId="0" shapeId="0" xr:uid="{8E70611E-75B1-4F50-8CB8-65E849F2523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G22" authorId="0" shapeId="0" xr:uid="{FBED8481-B22A-4BFC-9484-812879D6EA6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H22" authorId="0" shapeId="0" xr:uid="{2126D6F6-230F-4AB8-B5C7-9B40789663B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I22" authorId="0" shapeId="0" xr:uid="{49C69FDA-490F-42B0-9C7F-AC41EE2DD48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J22" authorId="0" shapeId="0" xr:uid="{D30B1179-DCE9-49B5-8BD1-A2028460F16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K22" authorId="0" shapeId="0" xr:uid="{6F83F6B8-C3B2-461E-98D5-E7BAC0C2C4F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22" authorId="0" shapeId="0" xr:uid="{5C66F5B7-0E3D-4ED5-A1FB-1B6777447A3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M22" authorId="0" shapeId="0" xr:uid="{FE85F1E6-A9F0-4D10-9525-5E457942B51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N22" authorId="0" shapeId="0" xr:uid="{42CFC9B7-00A1-471E-A63E-861B858B3A9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O22" authorId="0" shapeId="0" xr:uid="{6AB2738A-5B04-4494-832D-AACC510C1AC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P22" authorId="0" shapeId="0" xr:uid="{C8768ACE-EC28-4070-8C96-1E1977CF9E8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Q22" authorId="0" shapeId="0" xr:uid="{9CE851B7-F8DF-4509-A60F-24C8374AB10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R22" authorId="0" shapeId="0" xr:uid="{5326CB91-1628-405A-9429-F30CD7DB58F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22" authorId="0" shapeId="0" xr:uid="{AB277067-FA8C-4E7D-8CF5-E6503F7E10A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22" authorId="0" shapeId="0" xr:uid="{45C72EF6-40FA-43B0-BC99-0242F712FDF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W22" authorId="0" shapeId="0" xr:uid="{DFAC8F34-0FA5-4B95-9CB2-0C3A2FF9127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X22" authorId="0" shapeId="0" xr:uid="{07B79502-7E05-49C2-BF88-3AC4EDC1AC9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Y22" authorId="0" shapeId="0" xr:uid="{FFA65686-9AFF-47B5-ABE3-1BF23BA5C26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A22" authorId="0" shapeId="0" xr:uid="{9CE6E0F9-7489-4397-9053-52E675FC07F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E22" authorId="0" shapeId="0" xr:uid="{3152DAE2-3121-4F42-A497-E5247D89639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F22" authorId="0" shapeId="0" xr:uid="{18A6F565-0697-42F9-9D52-513095B1793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G22" authorId="0" shapeId="0" xr:uid="{11D071B0-A549-4ADD-B7C3-0C7F708C329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H22" authorId="0" shapeId="0" xr:uid="{C1AFA6EF-D382-46AA-BD83-D32A5BCCC1B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I22" authorId="0" shapeId="0" xr:uid="{303A2703-30C4-40E5-88A4-8CBEDBF3A44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J22" authorId="0" shapeId="0" xr:uid="{F157FAAB-F931-408E-814E-761B787236F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K22" authorId="0" shapeId="0" xr:uid="{6005128B-7BD3-407B-A856-88C5BCF6953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L22" authorId="0" shapeId="0" xr:uid="{9B5903E7-085D-4771-8E34-63C2A839DF3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M22" authorId="0" shapeId="0" xr:uid="{07D1F4C2-9D7D-4DAE-8C75-A1418949747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P22" authorId="0" shapeId="0" xr:uid="{AFFA4CA1-6D9D-4237-A964-EE2814E3BE0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Q22" authorId="0" shapeId="0" xr:uid="{78DD2EE7-E98D-4F6E-A490-4E3FEC6EDFD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R22" authorId="0" shapeId="0" xr:uid="{08149D63-5DDD-4B98-BD14-32731A6A69F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S22" authorId="0" shapeId="0" xr:uid="{85B92727-E339-4FAC-B02A-5A11D88CE77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V22" authorId="0" shapeId="0" xr:uid="{06E6E472-FB28-4A67-A281-2D0BCD115CC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W22" authorId="0" shapeId="0" xr:uid="{0D787201-1492-40F1-8A6E-49C0FEFA62B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Z22" authorId="0" shapeId="0" xr:uid="{9EFDBE74-3582-422D-8607-19907EF6F1F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A22" authorId="0" shapeId="0" xr:uid="{2915667D-61D7-4AC5-8E38-D933462C590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B22" authorId="0" shapeId="0" xr:uid="{9D7446D0-A615-472B-ACA2-38169719AC5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C22" authorId="0" shapeId="0" xr:uid="{A372B5D0-482E-4CA3-B1C8-03DE94CF53B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D22" authorId="0" shapeId="0" xr:uid="{00BA90D3-C092-4822-B6E7-D2D31DCF8FC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22" authorId="0" shapeId="0" xr:uid="{19D53D42-53C9-45A0-BAC4-DAD41C95FAC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22" authorId="0" shapeId="0" xr:uid="{88D894D5-2616-4C60-909A-147B3B45290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G22" authorId="0" shapeId="0" xr:uid="{7EB4EA55-6D00-4B4F-B66C-69D3DD233A3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H22" authorId="0" shapeId="0" xr:uid="{1A71E0B8-9AFC-4510-8CD3-49D581C4CEF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K22" authorId="0" shapeId="0" xr:uid="{A4DC3D9A-C8A8-462F-A7B7-75D0E091C79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L22" authorId="0" shapeId="0" xr:uid="{874BFF84-315E-4BE3-B0B4-511AAE3F3FF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M22" authorId="0" shapeId="0" xr:uid="{0F13F39B-4DB3-4F48-906B-8C0D1185A7B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N22" authorId="0" shapeId="0" xr:uid="{40B7EF27-52D7-43DF-85AA-B4AE4287174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O22" authorId="0" shapeId="0" xr:uid="{ADB58218-BCC1-43AC-8F3A-113E4E3BD04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R22" authorId="0" shapeId="0" xr:uid="{F9553A28-1783-4FAF-B553-162F93E375F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S22" authorId="0" shapeId="0" xr:uid="{BA0C2971-6392-49F9-BF68-6DC9F1ACCF9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T22" authorId="0" shapeId="0" xr:uid="{966F4C79-F131-4DC5-B292-BE9F91B95FC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U22" authorId="0" shapeId="0" xr:uid="{585C8AD5-65AF-4F27-AE86-7CCC3529452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V22" authorId="0" shapeId="0" xr:uid="{379B5B66-B697-42AC-8008-404A366629E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Z22" authorId="0" shapeId="0" xr:uid="{5F9A1806-B620-4833-BFDE-261C3EC3C22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A22" authorId="0" shapeId="0" xr:uid="{2A6EB539-3C95-453A-BFBD-5EA89CCEDC0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B22" authorId="0" shapeId="0" xr:uid="{D6637CCC-9276-4DDB-95E0-866DA58580B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C22" authorId="0" shapeId="0" xr:uid="{EEAFA2F1-026B-4277-A9EF-81EB10A0268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D22" authorId="0" shapeId="0" xr:uid="{1C2057CC-E255-46EC-A9AF-5F7E9E374A5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G22" authorId="0" shapeId="0" xr:uid="{F04CAAC3-17A4-4259-9379-B0AC9BD3182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H22" authorId="0" shapeId="0" xr:uid="{3F4C340A-3ABA-4B02-844A-B1AA1C18FB7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L22" authorId="0" shapeId="0" xr:uid="{87808DAB-CA30-47D1-AF3A-8621898D1AC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M22" authorId="0" shapeId="0" xr:uid="{1672AB1D-EE57-4E85-88BE-5C9A79B26C1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N22" authorId="0" shapeId="0" xr:uid="{DDC752A2-5189-44A0-B71B-75F286392E9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O22" authorId="0" shapeId="0" xr:uid="{6E8AC437-E245-4EE5-8CA4-1BD329A8941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P22" authorId="0" shapeId="0" xr:uid="{F4878761-D981-4145-937F-A9B27807055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DQ22" authorId="0" shapeId="0" xr:uid="{BBEFAEFF-34AF-4F91-AEB7-0CE092B0CE1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29" authorId="0" shapeId="0" xr:uid="{FA5AB4FE-E906-4AAA-894C-A0C749B34FBF}">
      <text>
        <r>
          <rPr>
            <sz val="9"/>
            <color indexed="81"/>
            <rFont val="Tahoma"/>
            <family val="2"/>
          </rPr>
          <t xml:space="preserve">U: Low reliability </t>
        </r>
      </text>
    </comment>
  </commentList>
</comments>
</file>

<file path=xl/sharedStrings.xml><?xml version="1.0" encoding="utf-8"?>
<sst xmlns="http://schemas.openxmlformats.org/spreadsheetml/2006/main" count="2066" uniqueCount="333">
  <si>
    <t>Notes:</t>
  </si>
  <si>
    <t>VoSTR VAT or Sales Tax Rate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</si>
  <si>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</si>
  <si>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</si>
  <si>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</si>
  <si>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</si>
  <si>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</si>
  <si>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</si>
  <si>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</si>
  <si>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</si>
  <si>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</si>
  <si>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</si>
  <si>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</si>
  <si>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</si>
  <si>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</si>
  <si>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</si>
  <si>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</si>
  <si>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</si>
  <si>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</si>
  <si>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</si>
  <si>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</si>
  <si>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</si>
  <si>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</si>
  <si>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</si>
  <si>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</si>
  <si>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</si>
  <si>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</si>
  <si>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</si>
  <si>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</si>
  <si>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</si>
  <si>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</si>
  <si>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</si>
  <si>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</si>
  <si>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</si>
  <si>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</si>
  <si>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</si>
  <si>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</si>
  <si>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</si>
  <si>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</si>
  <si>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</si>
  <si>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</si>
  <si>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</si>
  <si>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</si>
  <si>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</si>
  <si>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Tax Rate</t>
  </si>
  <si>
    <t>Unit: dimensionless</t>
  </si>
  <si>
    <t>Sources:</t>
  </si>
  <si>
    <t>VAT Rates</t>
  </si>
  <si>
    <t>Your Europe</t>
  </si>
  <si>
    <t>VAT Rules and Rates</t>
  </si>
  <si>
    <t>https://europa.eu/youreurope/business/taxation/vat/vat-rules-rates/index_en.htm</t>
  </si>
  <si>
    <t>The EU requires a minimum VAT rate in all member states.</t>
  </si>
  <si>
    <t xml:space="preserve">foodstuffs, water supply, pharmaceutical products, medical equipment, </t>
  </si>
  <si>
    <t>transportation, media, some construction, etc. (see source)</t>
  </si>
  <si>
    <t>VAT Rules &amp; Exemptions</t>
  </si>
  <si>
    <t>https://eur-lex.europa.eu/legal-content/EN/TXT/?uri=CELEX:02006L0112-20190116</t>
  </si>
  <si>
    <t>EUR-Lex</t>
  </si>
  <si>
    <t>COUNCIL DIRECTIVE 2006/112/EC (and amendments)</t>
  </si>
  <si>
    <t>Member State</t>
  </si>
  <si>
    <t>Country code</t>
  </si>
  <si>
    <t>Standard rate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</si>
  <si>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</si>
  <si>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</si>
  <si>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</si>
  <si>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</si>
  <si>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</si>
  <si>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</si>
  <si>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</si>
  <si>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</si>
  <si>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Czechia</t>
  </si>
  <si>
    <t>CZ</t>
  </si>
  <si>
    <t>Germany</t>
  </si>
  <si>
    <t>DE</t>
  </si>
  <si>
    <t>Denmark</t>
  </si>
  <si>
    <t>DK</t>
  </si>
  <si>
    <t>Estonia</t>
  </si>
  <si>
    <t>EE</t>
  </si>
  <si>
    <t>Greece</t>
  </si>
  <si>
    <t>EL</t>
  </si>
  <si>
    <t>Spain</t>
  </si>
  <si>
    <t>ES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</si>
  <si>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</si>
  <si>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</si>
  <si>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</si>
  <si>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</si>
  <si>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</si>
  <si>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</si>
  <si>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</si>
  <si>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</si>
  <si>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</si>
  <si>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</si>
  <si>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</si>
  <si>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</si>
  <si>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</si>
  <si>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</si>
  <si>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</si>
  <si>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</si>
  <si>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</si>
  <si>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</si>
  <si>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</si>
  <si>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</si>
  <si>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</si>
  <si>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</si>
  <si>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</si>
  <si>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</si>
  <si>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</si>
  <si>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</si>
  <si>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</si>
  <si>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</si>
  <si>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</si>
  <si>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</si>
  <si>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</si>
  <si>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</si>
  <si>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</si>
  <si>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</si>
  <si>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Eurostat</t>
  </si>
  <si>
    <t>IPT rate</t>
  </si>
  <si>
    <t>https://www.abi.org.uk/globalassets/sitecore/files/documents/publications/public/2016/keyfacts/euipt.pdf</t>
  </si>
  <si>
    <t>compared with current data from EU taxation site:</t>
  </si>
  <si>
    <t>https://ec.europa.eu/taxation_customs/tedb/splSearchForm.html</t>
  </si>
  <si>
    <t>Average VAT</t>
  </si>
  <si>
    <t>Average Insurance Tax</t>
  </si>
  <si>
    <t>European Insurance Premium Tax (IPT) comparison table</t>
  </si>
  <si>
    <t>Insurance Tax Rates</t>
  </si>
  <si>
    <t>ABI &amp; EU Tax Search Form</t>
  </si>
  <si>
    <t>2016 &amp; 2023</t>
  </si>
  <si>
    <t>Czech Republic</t>
  </si>
  <si>
    <t>Slovak Republic</t>
  </si>
  <si>
    <t>December 2019 Exchange Rates</t>
  </si>
  <si>
    <t>From</t>
  </si>
  <si>
    <t>To</t>
  </si>
  <si>
    <t>Value</t>
  </si>
  <si>
    <t>Czech Koruna</t>
  </si>
  <si>
    <t>Euro</t>
  </si>
  <si>
    <t>Danish Krone</t>
  </si>
  <si>
    <t>Forint</t>
  </si>
  <si>
    <t>Polish Zloty</t>
  </si>
  <si>
    <t>Swedish Krona</t>
  </si>
  <si>
    <t>Bulgarian Lev</t>
  </si>
  <si>
    <t>Romanian Leu</t>
  </si>
  <si>
    <t>Sorry, the query is too large to fit into the Excel cell. You will not be able to update your table with the .Stat Populator.</t>
  </si>
  <si>
    <t>Dataset: 6A. Value added and its components by activity, ISIC rev4</t>
  </si>
  <si>
    <t>Transaction</t>
  </si>
  <si>
    <t>Gross value added</t>
  </si>
  <si>
    <t>Year</t>
  </si>
  <si>
    <t>2019</t>
  </si>
  <si>
    <t>Measure</t>
  </si>
  <si>
    <t>Current prices</t>
  </si>
  <si>
    <t>Activity</t>
  </si>
  <si>
    <t>VTOT: Total activity</t>
  </si>
  <si>
    <t xml:space="preserve">  VA0: Agriculture, forestry and fishing</t>
  </si>
  <si>
    <t xml:space="preserve">  VB: Mining and quarrying</t>
  </si>
  <si>
    <t xml:space="preserve">  VC: Manufacturing</t>
  </si>
  <si>
    <t xml:space="preserve">  VD: Electricity, gas, steam and air conditioning supply</t>
  </si>
  <si>
    <t xml:space="preserve">  VE: Water supply, sewerage, waste management and remediation activities</t>
  </si>
  <si>
    <t xml:space="preserve">  VF: Construction</t>
  </si>
  <si>
    <t xml:space="preserve">  VG: Wholesale and retail trade, repair of motor vehicles and motorcycles</t>
  </si>
  <si>
    <t xml:space="preserve">  VH: Transportation and storage</t>
  </si>
  <si>
    <t xml:space="preserve">  VI: Accommodation and food service activities</t>
  </si>
  <si>
    <t xml:space="preserve">  VJ: Information and communication</t>
  </si>
  <si>
    <t xml:space="preserve">  VK: Financial and insurance activities</t>
  </si>
  <si>
    <t xml:space="preserve">  VL: Real estate activities</t>
  </si>
  <si>
    <t xml:space="preserve">  VM: Professional, scientific and technical activities</t>
  </si>
  <si>
    <t xml:space="preserve">  VN: Administrative and support service activities</t>
  </si>
  <si>
    <t xml:space="preserve">  VO: Public administration and defence, compulsory social security</t>
  </si>
  <si>
    <t xml:space="preserve">  VP: Education</t>
  </si>
  <si>
    <t xml:space="preserve">  VQ: Human health and social work activities</t>
  </si>
  <si>
    <t xml:space="preserve">  VR: Arts, entertainment and recreation</t>
  </si>
  <si>
    <t xml:space="preserve">  VS: Other service activities</t>
  </si>
  <si>
    <t xml:space="preserve">  VT: Act. of HH as employers, undif. G&amp;S-producing activities of HH for own use</t>
  </si>
  <si>
    <t xml:space="preserve">  VU: Activities of extraterritorial organizations and bodies</t>
  </si>
  <si>
    <t xml:space="preserve">    V01: Crop and animal production, hunting and related service activities</t>
  </si>
  <si>
    <t xml:space="preserve">    V02: Forestry and logging</t>
  </si>
  <si>
    <t xml:space="preserve">    V03: Fishing and aquaculture</t>
  </si>
  <si>
    <t xml:space="preserve">    V05: Mining of coal and lignite</t>
  </si>
  <si>
    <t xml:space="preserve">    V06: Extraction of crude petroleum and natural gas</t>
  </si>
  <si>
    <t xml:space="preserve">    V07: Mining of metal ores</t>
  </si>
  <si>
    <t xml:space="preserve">    V08: Other mining and quarrying</t>
  </si>
  <si>
    <t xml:space="preserve">    V09: Mining support service activities</t>
  </si>
  <si>
    <t xml:space="preserve">    V10_12: Manufacture of food products, beverages and tobacco products</t>
  </si>
  <si>
    <t xml:space="preserve">    V13_15: Manufacture of textiles, wearing apparel, leather and related products</t>
  </si>
  <si>
    <t xml:space="preserve">    V16_18: Manufacture of wood and paper products: printing</t>
  </si>
  <si>
    <t xml:space="preserve">    V19: Manufacture of coke and refined petroleum products</t>
  </si>
  <si>
    <t xml:space="preserve">    V20: Manufacture of chemicals and chemical products</t>
  </si>
  <si>
    <t xml:space="preserve">    V21: Manufacture of basic pharmaceutical products and preparations</t>
  </si>
  <si>
    <t xml:space="preserve">    V22_23: Manufacture of rubber, plastics and other non-metallic mineral products</t>
  </si>
  <si>
    <t xml:space="preserve">    V24_25: Manuf. of basic metals and fabricated metal products, except mach. &amp; equip.</t>
  </si>
  <si>
    <t xml:space="preserve">    V26: Manufacture of computer, electronic and optical products</t>
  </si>
  <si>
    <t xml:space="preserve">    V27: Manufacture of electrical equipment</t>
  </si>
  <si>
    <t xml:space="preserve">    V28: Manufacture of machinery and equipment n.e.c.</t>
  </si>
  <si>
    <t xml:space="preserve">    V29_30: Manufacture of transport equipment</t>
  </si>
  <si>
    <t xml:space="preserve">    V31_33: Other manufacturing, repair and installation of machinery and equipment</t>
  </si>
  <si>
    <t xml:space="preserve">    V36: Water collection, treatment and supply</t>
  </si>
  <si>
    <t xml:space="preserve">    V37_39: Sewerage, waste collection and management services</t>
  </si>
  <si>
    <t xml:space="preserve">    V41: Construction of buildings</t>
  </si>
  <si>
    <t xml:space="preserve">    V42: Civil engineering</t>
  </si>
  <si>
    <t xml:space="preserve">    V43: Specialized construction activities</t>
  </si>
  <si>
    <t xml:space="preserve">    V46: Wholesale trade, except of motor vehicles and motorcycles</t>
  </si>
  <si>
    <t xml:space="preserve">    V49: Land transport and transport via pipelines</t>
  </si>
  <si>
    <t xml:space="preserve">    V50: Water transport</t>
  </si>
  <si>
    <t xml:space="preserve">    V51: Air transport</t>
  </si>
  <si>
    <t xml:space="preserve">    V52: Warehousing and support activities for transportation</t>
  </si>
  <si>
    <t xml:space="preserve">    V53: Postal and courier activities</t>
  </si>
  <si>
    <t xml:space="preserve">    V55: Accommodation</t>
  </si>
  <si>
    <t xml:space="preserve">    V56: Food and beverage service activities</t>
  </si>
  <si>
    <t xml:space="preserve">    V58_60: Publishing, audiovisual and broadcasting activities</t>
  </si>
  <si>
    <t xml:space="preserve">    V61: Telecommunications</t>
  </si>
  <si>
    <t xml:space="preserve">    V62_63: IT and other information services</t>
  </si>
  <si>
    <t xml:space="preserve">    V64: Financial service activities, except insurance and pension funding</t>
  </si>
  <si>
    <t xml:space="preserve">    V65: Insurance, reinsurance and pension funding, except compulsory S.S.</t>
  </si>
  <si>
    <t xml:space="preserve">    V66: Activities auxiliary to financial service and insurance activities</t>
  </si>
  <si>
    <t xml:space="preserve">    V68A: of which: imputed rents of owner-occupied dwellings</t>
  </si>
  <si>
    <t xml:space="preserve">    V69_71: Legal, accounting, management, architecture, engineering activities</t>
  </si>
  <si>
    <t xml:space="preserve">    V72: Scientific research and development</t>
  </si>
  <si>
    <t xml:space="preserve">    V73_75: Other professional, scientific and technical activities</t>
  </si>
  <si>
    <t xml:space="preserve">    V77: Rental and leasing activities</t>
  </si>
  <si>
    <t xml:space="preserve">    V78: Employment activities</t>
  </si>
  <si>
    <t xml:space="preserve">    V79: Travel agency, tour operator, reservation service and related activities</t>
  </si>
  <si>
    <t xml:space="preserve">    V80_82: Security, services to buildings and other business support activities</t>
  </si>
  <si>
    <t xml:space="preserve">    V86: Human health activities</t>
  </si>
  <si>
    <t xml:space="preserve">    V87_88: Residential care and social work activities</t>
  </si>
  <si>
    <t xml:space="preserve">    V90_92: Arts, cultural activities, gambling and betting activities</t>
  </si>
  <si>
    <t xml:space="preserve">    V93: Sports activities and amusement and recreation activities</t>
  </si>
  <si>
    <t xml:space="preserve">    V94: Activities of membership organizations</t>
  </si>
  <si>
    <t xml:space="preserve">    V95: Repair of computers and personal and household goods</t>
  </si>
  <si>
    <t xml:space="preserve">    V96: Other personal service activities</t>
  </si>
  <si>
    <t xml:space="preserve">    V97: Activities of households as employers of domestic personnel</t>
  </si>
  <si>
    <t xml:space="preserve">      V10: Manufacture of food products</t>
  </si>
  <si>
    <t xml:space="preserve">      V11: Manufacture of beverages</t>
  </si>
  <si>
    <t xml:space="preserve">      V12: Manufacture of tobacco products</t>
  </si>
  <si>
    <t xml:space="preserve">      V13: Manufacture of textiles</t>
  </si>
  <si>
    <t xml:space="preserve">      V14: Manufacture of wearing apparel</t>
  </si>
  <si>
    <t xml:space="preserve">      V15: Manufacture of leather and related products</t>
  </si>
  <si>
    <t xml:space="preserve">      V16: Manufacture of wood and of products of wood and cork,etc.</t>
  </si>
  <si>
    <t xml:space="preserve">      V17: Manufacture of paper and paper products</t>
  </si>
  <si>
    <t xml:space="preserve">      V18: Printing and reproduction of recorded media</t>
  </si>
  <si>
    <t xml:space="preserve">      V22: Manufacture of rubber and plastics products</t>
  </si>
  <si>
    <t xml:space="preserve">      V23: Manufacture of other non-metallic mineral products</t>
  </si>
  <si>
    <t xml:space="preserve">      V24: Manufacture of basic metals</t>
  </si>
  <si>
    <t xml:space="preserve">      V25: Manufacture of fabricated metal products, except machinery and equipment</t>
  </si>
  <si>
    <t xml:space="preserve">      V29: Manufacture of motor vehicles, trailers and semi-trailers</t>
  </si>
  <si>
    <t xml:space="preserve">      V30: Manufacture of other transport equipment</t>
  </si>
  <si>
    <t xml:space="preserve">      V31_32: Manufacture of furniture, other manufacturing</t>
  </si>
  <si>
    <t xml:space="preserve">      V33: Repair and installation of machinery and equipment</t>
  </si>
  <si>
    <t xml:space="preserve">      V38: Waste collection, treatment and disposal activities, materials recovery</t>
  </si>
  <si>
    <t xml:space="preserve">      V58: Publishing activities</t>
  </si>
  <si>
    <t xml:space="preserve">      V59_60: Audiovisual and broadcasting activities</t>
  </si>
  <si>
    <t xml:space="preserve">      V62: Computer programming, consultancy and related activities</t>
  </si>
  <si>
    <t xml:space="preserve">      V63: Information service activities</t>
  </si>
  <si>
    <t xml:space="preserve">      V69_70: Legal, accounting, head offices, management consultancy activities</t>
  </si>
  <si>
    <t xml:space="preserve">      V71: Architectural and engineering activities, technical testing and analysis</t>
  </si>
  <si>
    <t xml:space="preserve">      V73: Advertising and market research</t>
  </si>
  <si>
    <t xml:space="preserve">      V74_75: Other professional, scientific and tech. activities, veterinary activities</t>
  </si>
  <si>
    <t xml:space="preserve">      V80: Security and investigation activities</t>
  </si>
  <si>
    <t xml:space="preserve">      V81: Services to buildings and landscape activities</t>
  </si>
  <si>
    <t xml:space="preserve">      V82: Office administrative and support, other business support activities</t>
  </si>
  <si>
    <t xml:space="preserve">      V87: Residential care activities</t>
  </si>
  <si>
    <t xml:space="preserve">      V88: Social work activities without accommodation</t>
  </si>
  <si>
    <t xml:space="preserve">      V90: Creative, arts and entertainment activities</t>
  </si>
  <si>
    <t xml:space="preserve">      V91: Libraries, archives, museums and other cultural activities</t>
  </si>
  <si>
    <t xml:space="preserve">      V92: Gambling and betting activities</t>
  </si>
  <si>
    <t xml:space="preserve">        V31: Manufacture of furniture</t>
  </si>
  <si>
    <t xml:space="preserve">        V32: Other manufacturing</t>
  </si>
  <si>
    <t xml:space="preserve">        V59: Motion picture, video and TV programme production etc</t>
  </si>
  <si>
    <t xml:space="preserve">        V60: Programming and broadcasting activities</t>
  </si>
  <si>
    <t xml:space="preserve">        V69: Legal and accounting activities</t>
  </si>
  <si>
    <t xml:space="preserve">        V70: Activities of head offices, management consultancy activities</t>
  </si>
  <si>
    <t xml:space="preserve">        V74: Other professional, scientific and technical activities</t>
  </si>
  <si>
    <t xml:space="preserve">        V75: Veterinary activities</t>
  </si>
  <si>
    <t>Country</t>
  </si>
  <si>
    <t>Unit</t>
  </si>
  <si>
    <t/>
  </si>
  <si>
    <t>Euro, Millions</t>
  </si>
  <si>
    <t>i</t>
  </si>
  <si>
    <t>..</t>
  </si>
  <si>
    <t>Czech Koruna, Millions</t>
  </si>
  <si>
    <t>Danish Krone, Millions</t>
  </si>
  <si>
    <t>Forint, Millions</t>
  </si>
  <si>
    <t>Zloty, Millions</t>
  </si>
  <si>
    <t>Swedish Krona, Millions</t>
  </si>
  <si>
    <t>Bulgarian Lev, Millions</t>
  </si>
  <si>
    <t>Romanian Leu, Millions</t>
  </si>
  <si>
    <t>Data extracted on 17 Jan 2023 16:42 UTC (GMT) from OECD.Stat</t>
  </si>
  <si>
    <t>Legend:</t>
  </si>
  <si>
    <t>P:</t>
  </si>
  <si>
    <t>Provisional value</t>
  </si>
  <si>
    <t>U:</t>
  </si>
  <si>
    <t>Low reliability</t>
  </si>
  <si>
    <t>2019 Total Value Added, Current Prices (Million EUR)</t>
  </si>
  <si>
    <t>Value Added Data by ISIC</t>
  </si>
  <si>
    <t>OECD</t>
  </si>
  <si>
    <t>Value added and its components by activity, ISIC rev4</t>
  </si>
  <si>
    <t>https://stats.oecd.org/Index.aspx?DataSetCode=SNA_TABLE6A#</t>
  </si>
  <si>
    <t>Reduced Rate (food)</t>
  </si>
  <si>
    <t>Average Food/Accomodation Tax</t>
  </si>
  <si>
    <t>Data extracted on 17/01/2023 19:09:06 from [ESTAT]</t>
  </si>
  <si>
    <t xml:space="preserve">Dataset: </t>
  </si>
  <si>
    <t>Final consumption expenditure of households by consumption purpose (COICOP 3 digit) [NAMA_10_CO3_P3__custom_4572929]</t>
  </si>
  <si>
    <t xml:space="preserve">Last updated: </t>
  </si>
  <si>
    <t>11/01/2023 23:00</t>
  </si>
  <si>
    <t>Time frequency</t>
  </si>
  <si>
    <t>Annual</t>
  </si>
  <si>
    <t>Unit of measure</t>
  </si>
  <si>
    <t>Current prices, million euro</t>
  </si>
  <si>
    <t>Time</t>
  </si>
  <si>
    <t>COICOP (Labels)</t>
  </si>
  <si>
    <t>Food and non-alcoholic beverages</t>
  </si>
  <si>
    <t>Alcoholic beverages, tobacco and narcotics</t>
  </si>
  <si>
    <t>GEO (Labels)</t>
  </si>
  <si>
    <t>p</t>
  </si>
  <si>
    <t>Special value</t>
  </si>
  <si>
    <t>:</t>
  </si>
  <si>
    <t>not available</t>
  </si>
  <si>
    <t>Available flags:</t>
  </si>
  <si>
    <t>provisional</t>
  </si>
  <si>
    <t>Share of Household Expenditures on Food &amp; non-Alcoholic of total Food/Bev</t>
  </si>
  <si>
    <t>Share Reduced</t>
  </si>
  <si>
    <t>Share of Household Expenditures on Alcoholic Bevs of total Food/Bev</t>
  </si>
  <si>
    <t>Reduced Rate (paper media)</t>
  </si>
  <si>
    <t>Gross Value Added: ISIC 10T12, 55T56 (Million EUR)</t>
  </si>
  <si>
    <t>Gross Value Added: ISIC 64T66 
(Million EUR)</t>
  </si>
  <si>
    <t>Exempted (Education, Healthcare…)</t>
  </si>
  <si>
    <t>Gross Value Added: ISIC 18 (Million EUR)</t>
  </si>
  <si>
    <t>Average Printed Media Tax</t>
  </si>
  <si>
    <t>Member states can apply a reduced rate to some industries, including</t>
  </si>
  <si>
    <t xml:space="preserve">The rates for these categories were calculated using member state value added data </t>
  </si>
  <si>
    <t>and applied to specific ISIC codes. All other ISIC codes use the standard rate.</t>
  </si>
  <si>
    <t xml:space="preserve">  accounting for share of ISIC 17T18</t>
  </si>
  <si>
    <t>Food &amp; Alcohol Data</t>
  </si>
  <si>
    <t>https://ec.europa.eu/eurostat/databrowser/view/NAMA_10_CO3_P3__custom_4572929/default/table</t>
  </si>
  <si>
    <t>Final consumption expenditure of households by consumption purpose</t>
  </si>
  <si>
    <t xml:space="preserve">The average EU VAT rate is calculated here by weighing member state tax rates </t>
  </si>
  <si>
    <t>by total value added data from OECD.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</si>
</sst>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73" formatCode="#,##0.##########"/>
    <numFmt numFmtId="174" formatCode="#,##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Inherit"/>
    </font>
    <font>
      <b/>
      <sz val="8"/>
      <color rgb="FF000000"/>
      <name val="Inherit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Inherit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6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</fills>
  <borders count="23">
    <border>
      <left/>
      <right/>
      <top/>
      <bottom/>
      <diagonal/>
    </border>
    <border>
      <left/>
      <right style="medium">
        <color rgb="FF9F9F9F"/>
      </right>
      <top/>
      <bottom style="medium">
        <color rgb="FF9F9F9F"/>
      </bottom>
      <diagonal/>
    </border>
    <border>
      <left style="medium">
        <color rgb="FF9F9F9F"/>
      </left>
      <right style="medium">
        <color rgb="FF9F9F9F"/>
      </right>
      <top style="medium">
        <color rgb="FF9F9F9F"/>
      </top>
      <bottom style="medium">
        <color rgb="FF9F9F9F"/>
      </bottom>
      <diagonal/>
    </border>
    <border>
      <left/>
      <right style="medium">
        <color rgb="FF9F9F9F"/>
      </right>
      <top style="medium">
        <color rgb="FF9F9F9F"/>
      </top>
      <bottom style="medium">
        <color rgb="FF9F9F9F"/>
      </bottom>
      <diagonal/>
    </border>
    <border>
      <left style="medium">
        <color rgb="FF9F9F9F"/>
      </left>
      <right style="medium">
        <color rgb="FF9F9F9F"/>
      </right>
      <top/>
      <bottom style="medium">
        <color rgb="FF9F9F9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9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0" fontId="0" fillId="0" borderId="0" xfId="1" applyNumberFormat="1" applyFont="1"/>
    <xf numFmtId="0" fontId="1" fillId="2" borderId="0" xfId="0" applyFont="1" applyFill="1"/>
    <xf numFmtId="164" fontId="0" fillId="0" borderId="0" xfId="0" applyNumberFormat="1"/>
    <xf numFmtId="0" fontId="4" fillId="3" borderId="1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3" fontId="7" fillId="0" borderId="0" xfId="2" applyNumberFormat="1" applyFont="1" applyAlignment="1">
      <alignment horizontal="right" vertical="center" shrinkToFit="1"/>
    </xf>
    <xf numFmtId="3" fontId="7" fillId="4" borderId="0" xfId="2" applyNumberFormat="1" applyFont="1" applyFill="1" applyAlignment="1">
      <alignment horizontal="right" vertical="center" shrinkToFit="1"/>
    </xf>
    <xf numFmtId="9" fontId="4" fillId="3" borderId="1" xfId="1" applyFont="1" applyFill="1" applyBorder="1" applyAlignment="1">
      <alignment horizontal="left" vertical="center" wrapText="1" indent="1"/>
    </xf>
    <xf numFmtId="0" fontId="8" fillId="5" borderId="5" xfId="0" applyFont="1" applyFill="1" applyBorder="1" applyAlignment="1">
      <alignment horizontal="left" vertical="center" wrapText="1" indent="1"/>
    </xf>
    <xf numFmtId="3" fontId="7" fillId="5" borderId="6" xfId="2" applyNumberFormat="1" applyFont="1" applyFill="1" applyBorder="1" applyAlignment="1">
      <alignment horizontal="right" vertical="center" shrinkToFit="1"/>
    </xf>
    <xf numFmtId="0" fontId="0" fillId="0" borderId="0" xfId="0" applyFill="1" applyBorder="1"/>
    <xf numFmtId="0" fontId="0" fillId="0" borderId="0" xfId="0" applyFill="1"/>
    <xf numFmtId="9" fontId="0" fillId="0" borderId="0" xfId="1" applyFont="1"/>
    <xf numFmtId="0" fontId="0" fillId="0" borderId="0" xfId="0" applyFont="1" applyAlignment="1">
      <alignment horizontal="left"/>
    </xf>
    <xf numFmtId="0" fontId="9" fillId="0" borderId="0" xfId="3"/>
    <xf numFmtId="0" fontId="10" fillId="0" borderId="7" xfId="3" applyFont="1" applyBorder="1"/>
    <xf numFmtId="0" fontId="11" fillId="0" borderId="7" xfId="3" applyFont="1" applyBorder="1" applyAlignment="1">
      <alignment horizontal="left" wrapText="1"/>
    </xf>
    <xf numFmtId="0" fontId="12" fillId="6" borderId="8" xfId="3" applyFont="1" applyFill="1" applyBorder="1" applyAlignment="1">
      <alignment horizontal="right" vertical="top" wrapText="1"/>
    </xf>
    <xf numFmtId="0" fontId="12" fillId="6" borderId="9" xfId="3" applyFont="1" applyFill="1" applyBorder="1" applyAlignment="1">
      <alignment horizontal="right" vertical="top" wrapText="1"/>
    </xf>
    <xf numFmtId="0" fontId="12" fillId="6" borderId="10" xfId="3" applyFont="1" applyFill="1" applyBorder="1" applyAlignment="1">
      <alignment horizontal="right" vertical="top" wrapText="1"/>
    </xf>
    <xf numFmtId="0" fontId="13" fillId="6" borderId="8" xfId="3" applyFont="1" applyFill="1" applyBorder="1" applyAlignment="1">
      <alignment vertical="top" wrapText="1"/>
    </xf>
    <xf numFmtId="0" fontId="13" fillId="6" borderId="9" xfId="3" applyFont="1" applyFill="1" applyBorder="1" applyAlignment="1">
      <alignment vertical="top" wrapText="1"/>
    </xf>
    <xf numFmtId="0" fontId="13" fillId="6" borderId="10" xfId="3" applyFont="1" applyFill="1" applyBorder="1" applyAlignment="1">
      <alignment vertical="top" wrapText="1"/>
    </xf>
    <xf numFmtId="0" fontId="12" fillId="7" borderId="11" xfId="3" applyFont="1" applyFill="1" applyBorder="1" applyAlignment="1">
      <alignment horizontal="right" vertical="center" wrapText="1"/>
    </xf>
    <xf numFmtId="0" fontId="12" fillId="7" borderId="12" xfId="3" applyFont="1" applyFill="1" applyBorder="1" applyAlignment="1">
      <alignment horizontal="right" vertical="center" wrapText="1"/>
    </xf>
    <xf numFmtId="0" fontId="12" fillId="7" borderId="13" xfId="3" applyFont="1" applyFill="1" applyBorder="1" applyAlignment="1">
      <alignment horizontal="right" vertical="center" wrapText="1"/>
    </xf>
    <xf numFmtId="0" fontId="13" fillId="7" borderId="14" xfId="3" applyFont="1" applyFill="1" applyBorder="1" applyAlignment="1">
      <alignment horizontal="center" vertical="top" wrapText="1"/>
    </xf>
    <xf numFmtId="0" fontId="13" fillId="7" borderId="8" xfId="3" applyFont="1" applyFill="1" applyBorder="1" applyAlignment="1">
      <alignment horizontal="center" vertical="top" wrapText="1"/>
    </xf>
    <xf numFmtId="0" fontId="13" fillId="7" borderId="9" xfId="3" applyFont="1" applyFill="1" applyBorder="1" applyAlignment="1">
      <alignment horizontal="center" vertical="top" wrapText="1"/>
    </xf>
    <xf numFmtId="0" fontId="13" fillId="7" borderId="10" xfId="3" applyFont="1" applyFill="1" applyBorder="1" applyAlignment="1">
      <alignment horizontal="center" vertical="top" wrapText="1"/>
    </xf>
    <xf numFmtId="0" fontId="12" fillId="7" borderId="15" xfId="3" applyFont="1" applyFill="1" applyBorder="1" applyAlignment="1">
      <alignment horizontal="right" vertical="center" wrapText="1"/>
    </xf>
    <xf numFmtId="0" fontId="12" fillId="7" borderId="0" xfId="3" applyFont="1" applyFill="1" applyAlignment="1">
      <alignment horizontal="right" vertical="center" wrapText="1"/>
    </xf>
    <xf numFmtId="0" fontId="12" fillId="7" borderId="16" xfId="3" applyFont="1" applyFill="1" applyBorder="1" applyAlignment="1">
      <alignment horizontal="right" vertical="center" wrapText="1"/>
    </xf>
    <xf numFmtId="0" fontId="13" fillId="7" borderId="17" xfId="3" applyFont="1" applyFill="1" applyBorder="1" applyAlignment="1">
      <alignment horizontal="center" vertical="top" wrapText="1"/>
    </xf>
    <xf numFmtId="0" fontId="13" fillId="7" borderId="7" xfId="3" applyFont="1" applyFill="1" applyBorder="1" applyAlignment="1">
      <alignment horizontal="center" vertical="top" wrapText="1"/>
    </xf>
    <xf numFmtId="0" fontId="12" fillId="7" borderId="18" xfId="3" applyFont="1" applyFill="1" applyBorder="1" applyAlignment="1">
      <alignment horizontal="right" vertical="center" wrapText="1"/>
    </xf>
    <xf numFmtId="0" fontId="12" fillId="7" borderId="19" xfId="3" applyFont="1" applyFill="1" applyBorder="1" applyAlignment="1">
      <alignment horizontal="right" vertical="center" wrapText="1"/>
    </xf>
    <xf numFmtId="0" fontId="12" fillId="7" borderId="20" xfId="3" applyFont="1" applyFill="1" applyBorder="1" applyAlignment="1">
      <alignment horizontal="right" vertical="center" wrapText="1"/>
    </xf>
    <xf numFmtId="0" fontId="13" fillId="7" borderId="21" xfId="3" applyFont="1" applyFill="1" applyBorder="1" applyAlignment="1">
      <alignment horizontal="center" vertical="top" wrapText="1"/>
    </xf>
    <xf numFmtId="0" fontId="14" fillId="8" borderId="7" xfId="3" applyFont="1" applyFill="1" applyBorder="1" applyAlignment="1">
      <alignment wrapText="1"/>
    </xf>
    <xf numFmtId="0" fontId="15" fillId="9" borderId="7" xfId="3" applyFont="1" applyFill="1" applyBorder="1" applyAlignment="1">
      <alignment horizontal="center"/>
    </xf>
    <xf numFmtId="0" fontId="16" fillId="8" borderId="7" xfId="3" applyFont="1" applyFill="1" applyBorder="1" applyAlignment="1">
      <alignment vertical="top" wrapText="1"/>
    </xf>
    <xf numFmtId="0" fontId="17" fillId="8" borderId="7" xfId="3" applyFont="1" applyFill="1" applyBorder="1" applyAlignment="1">
      <alignment vertical="top" wrapText="1"/>
    </xf>
    <xf numFmtId="0" fontId="10" fillId="0" borderId="7" xfId="3" applyFont="1" applyBorder="1" applyAlignment="1">
      <alignment horizontal="right"/>
    </xf>
    <xf numFmtId="0" fontId="10" fillId="10" borderId="7" xfId="3" applyFont="1" applyFill="1" applyBorder="1" applyAlignment="1">
      <alignment horizontal="right"/>
    </xf>
    <xf numFmtId="0" fontId="16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164" fontId="9" fillId="0" borderId="0" xfId="3" applyNumberFormat="1"/>
    <xf numFmtId="0" fontId="9" fillId="2" borderId="0" xfId="3" applyFill="1"/>
    <xf numFmtId="0" fontId="0" fillId="2" borderId="0" xfId="0" applyFill="1"/>
    <xf numFmtId="0" fontId="19" fillId="2" borderId="0" xfId="3" applyFont="1" applyFill="1"/>
    <xf numFmtId="10" fontId="0" fillId="0" borderId="0" xfId="0" applyNumberFormat="1"/>
    <xf numFmtId="0" fontId="7" fillId="0" borderId="0" xfId="2" applyFont="1" applyAlignment="1">
      <alignment horizontal="left" vertical="center"/>
    </xf>
    <xf numFmtId="0" fontId="6" fillId="0" borderId="0" xfId="2"/>
    <xf numFmtId="0" fontId="20" fillId="0" borderId="0" xfId="2" applyFont="1" applyAlignment="1">
      <alignment horizontal="left" vertical="center"/>
    </xf>
    <xf numFmtId="0" fontId="21" fillId="11" borderId="22" xfId="2" applyFont="1" applyFill="1" applyBorder="1" applyAlignment="1">
      <alignment horizontal="right" vertical="center"/>
    </xf>
    <xf numFmtId="0" fontId="21" fillId="11" borderId="22" xfId="2" applyFont="1" applyFill="1" applyBorder="1" applyAlignment="1">
      <alignment horizontal="left" vertical="center"/>
    </xf>
    <xf numFmtId="0" fontId="20" fillId="12" borderId="22" xfId="2" applyFont="1" applyFill="1" applyBorder="1" applyAlignment="1">
      <alignment horizontal="left" vertical="center"/>
    </xf>
    <xf numFmtId="0" fontId="20" fillId="13" borderId="22" xfId="2" applyFont="1" applyFill="1" applyBorder="1" applyAlignment="1">
      <alignment horizontal="left" vertical="center"/>
    </xf>
    <xf numFmtId="173" fontId="7" fillId="0" borderId="0" xfId="2" applyNumberFormat="1" applyFont="1" applyAlignment="1">
      <alignment horizontal="right" vertical="center" shrinkToFit="1"/>
    </xf>
    <xf numFmtId="173" fontId="7" fillId="4" borderId="0" xfId="2" applyNumberFormat="1" applyFont="1" applyFill="1" applyAlignment="1">
      <alignment horizontal="right" vertical="center" shrinkToFit="1"/>
    </xf>
    <xf numFmtId="174" fontId="7" fillId="0" borderId="0" xfId="2" applyNumberFormat="1" applyFont="1" applyAlignment="1">
      <alignment horizontal="right" vertical="center" shrinkToFit="1"/>
    </xf>
    <xf numFmtId="174" fontId="7" fillId="4" borderId="0" xfId="2" applyNumberFormat="1" applyFont="1" applyFill="1" applyAlignment="1">
      <alignment horizontal="right" vertical="center" shrinkToFit="1"/>
    </xf>
    <xf numFmtId="9" fontId="6" fillId="0" borderId="0" xfId="1" applyFont="1"/>
    <xf numFmtId="165" fontId="7" fillId="5" borderId="6" xfId="1" applyNumberFormat="1" applyFont="1" applyFill="1" applyBorder="1" applyAlignment="1">
      <alignment horizontal="right" vertical="center" shrinkToFit="1"/>
    </xf>
    <xf numFmtId="165" fontId="0" fillId="0" borderId="0" xfId="0" applyNumberFormat="1"/>
    <xf numFmtId="9" fontId="22" fillId="3" borderId="1" xfId="1" applyFont="1" applyFill="1" applyBorder="1" applyAlignment="1">
      <alignment horizontal="left" vertical="center" wrapText="1" indent="1"/>
    </xf>
  </cellXfs>
  <cellStyles count="4">
    <cellStyle name="Normal" xfId="0" builtinId="0"/>
    <cellStyle name="Normal 2" xfId="2" xr:uid="{80CF2225-0BCE-4562-94C1-CBD106F606B5}"/>
    <cellStyle name="Normal 3" xfId="3" xr:uid="{05B8245B-2C78-4CB6-A53C-CBBE1950FAA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27666</xdr:colOff>
      <xdr:row>1</xdr:row>
      <xdr:rowOff>47625</xdr:rowOff>
    </xdr:from>
    <xdr:to>
      <xdr:col>11</xdr:col>
      <xdr:colOff>571653</xdr:colOff>
      <xdr:row>25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03424-9616-BA6D-8436-61D3FE145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5316" y="323850"/>
          <a:ext cx="3591987" cy="452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NA_TABLE6A&amp;Coords=%5bTRANSACT%5d.%5bB1GA%5d,%5bTIME%5d.%5b2019%5d,%5bMEASURE%5d.%5bC%5d,%5bLOCATION%5d.%5bFIN%5d&amp;ShowOnWeb=true&amp;Lang=en" TargetMode="External"/><Relationship Id="rId18" Type="http://schemas.openxmlformats.org/officeDocument/2006/relationships/hyperlink" Target="http://stats.oecd.org/OECDStat_Metadata/ShowMetadata.ashx?Dataset=SNA_TABLE6A&amp;Coords=%5bLOCATION%5d.%5bGRC%5d&amp;ShowOnWeb=true&amp;Lang=en" TargetMode="External"/><Relationship Id="rId26" Type="http://schemas.openxmlformats.org/officeDocument/2006/relationships/hyperlink" Target="http://stats.oecd.org/OECDStat_Metadata/ShowMetadata.ashx?Dataset=SNA_TABLE6A&amp;Coords=%5bLOCATION%5d.%5bLVA%5d&amp;ShowOnWeb=true&amp;Lang=en" TargetMode="External"/><Relationship Id="rId39" Type="http://schemas.openxmlformats.org/officeDocument/2006/relationships/hyperlink" Target="http://stats.oecd.org/OECDStat_Metadata/ShowMetadata.ashx?Dataset=SNA_TABLE6A&amp;Coords=%5bTRANSACT%5d.%5bB1GA%5d,%5bTIME%5d.%5b2019%5d,%5bMEASURE%5d.%5bC%5d,%5bLOCATION%5d.%5bSVK%5d&amp;ShowOnWeb=true&amp;Lang=en" TargetMode="External"/><Relationship Id="rId21" Type="http://schemas.openxmlformats.org/officeDocument/2006/relationships/hyperlink" Target="http://stats.oecd.org/OECDStat_Metadata/ShowMetadata.ashx?Dataset=SNA_TABLE6A&amp;Coords=%5bTRANSACT%5d.%5bB1GA%5d,%5bTIME%5d.%5b2019%5d,%5bMEASURE%5d.%5bC%5d,%5bLOCATION%5d.%5bHUN%5d&amp;ShowOnWeb=true&amp;Lang=en" TargetMode="External"/><Relationship Id="rId34" Type="http://schemas.openxmlformats.org/officeDocument/2006/relationships/hyperlink" Target="http://stats.oecd.org/OECDStat_Metadata/ShowMetadata.ashx?Dataset=SNA_TABLE6A&amp;Coords=%5bLOCATION%5d.%5bPOL%5d&amp;ShowOnWeb=true&amp;Lang=en" TargetMode="External"/><Relationship Id="rId42" Type="http://schemas.openxmlformats.org/officeDocument/2006/relationships/hyperlink" Target="http://stats.oecd.org/OECDStat_Metadata/ShowMetadata.ashx?Dataset=SNA_TABLE6A&amp;Coords=%5bLOCATION%5d.%5bESP%5d&amp;ShowOnWeb=true&amp;Lang=en" TargetMode="External"/><Relationship Id="rId47" Type="http://schemas.openxmlformats.org/officeDocument/2006/relationships/hyperlink" Target="http://stats.oecd.org/OECDStat_Metadata/ShowMetadata.ashx?Dataset=SNA_TABLE6A&amp;Coords=%5bTRANSACT%5d.%5bB1GA%5d,%5bTIME%5d.%5b2019%5d,%5bMEASURE%5d.%5bC%5d,%5bLOCATION%5d.%5bBGR%5d&amp;ShowOnWeb=true&amp;Lang=en" TargetMode="External"/><Relationship Id="rId50" Type="http://schemas.openxmlformats.org/officeDocument/2006/relationships/hyperlink" Target="http://stats.oecd.org/OECDStat_Metadata/ShowMetadata.ashx?Dataset=SNA_TABLE6A&amp;Coords=%5bLOCATION%5d.%5bCYP%5d&amp;ShowOnWeb=true&amp;Lang=en" TargetMode="External"/><Relationship Id="rId55" Type="http://schemas.openxmlformats.org/officeDocument/2006/relationships/hyperlink" Target="http://stats.oecd.org/OECDStat_Metadata/ShowMetadata.ashx?Dataset=SNA_TABLE6A&amp;Coords=%5bTRANSACT%5d.%5bB1GA%5d,%5bTIME%5d.%5b2019%5d,%5bMEASURE%5d.%5bC%5d,%5bLOCATION%5d.%5bROU%5d&amp;ShowOnWeb=true&amp;Lang=en" TargetMode="External"/><Relationship Id="rId7" Type="http://schemas.openxmlformats.org/officeDocument/2006/relationships/hyperlink" Target="http://stats.oecd.org/OECDStat_Metadata/ShowMetadata.ashx?Dataset=SNA_TABLE6A&amp;Coords=%5bTRANSACT%5d.%5bB1GA%5d,%5bTIME%5d.%5b2019%5d,%5bMEASURE%5d.%5bC%5d,%5bLOCATION%5d.%5bCZE%5d&amp;ShowOnWeb=true&amp;Lang=en" TargetMode="External"/><Relationship Id="rId2" Type="http://schemas.openxmlformats.org/officeDocument/2006/relationships/hyperlink" Target="http://stats.oecd.org/OECDStat_Metadata/ShowMetadata.ashx?Dataset=SNA_TABLE6A&amp;Coords=%5bLOCATION%5d.%5bAUT%5d&amp;ShowOnWeb=true&amp;Lang=en" TargetMode="External"/><Relationship Id="rId16" Type="http://schemas.openxmlformats.org/officeDocument/2006/relationships/hyperlink" Target="http://stats.oecd.org/OECDStat_Metadata/ShowMetadata.ashx?Dataset=SNA_TABLE6A&amp;Coords=%5bLOCATION%5d.%5bDEU%5d&amp;ShowOnWeb=true&amp;Lang=en" TargetMode="External"/><Relationship Id="rId29" Type="http://schemas.openxmlformats.org/officeDocument/2006/relationships/hyperlink" Target="http://stats.oecd.org/OECDStat_Metadata/ShowMetadata.ashx?Dataset=SNA_TABLE6A&amp;Coords=%5bTRANSACT%5d.%5bB1GA%5d,%5bTIME%5d.%5b2019%5d,%5bMEASURE%5d.%5bC%5d,%5bLOCATION%5d.%5bLTU%5d&amp;ShowOnWeb=true&amp;Lang=en" TargetMode="External"/><Relationship Id="rId11" Type="http://schemas.openxmlformats.org/officeDocument/2006/relationships/hyperlink" Target="http://stats.oecd.org/OECDStat_Metadata/ShowMetadata.ashx?Dataset=SNA_TABLE6A&amp;Coords=%5bTRANSACT%5d.%5bB1GA%5d,%5bTIME%5d.%5b2019%5d,%5bMEASURE%5d.%5bC%5d,%5bLOCATION%5d.%5bEST%5d&amp;ShowOnWeb=true&amp;Lang=en" TargetMode="External"/><Relationship Id="rId24" Type="http://schemas.openxmlformats.org/officeDocument/2006/relationships/hyperlink" Target="http://stats.oecd.org/OECDStat_Metadata/ShowMetadata.ashx?Dataset=SNA_TABLE6A&amp;Coords=%5bLOCATION%5d.%5bITA%5d&amp;ShowOnWeb=true&amp;Lang=en" TargetMode="External"/><Relationship Id="rId32" Type="http://schemas.openxmlformats.org/officeDocument/2006/relationships/hyperlink" Target="http://stats.oecd.org/OECDStat_Metadata/ShowMetadata.ashx?Dataset=SNA_TABLE6A&amp;Coords=%5bLOCATION%5d.%5bNLD%5d&amp;ShowOnWeb=true&amp;Lang=en" TargetMode="External"/><Relationship Id="rId37" Type="http://schemas.openxmlformats.org/officeDocument/2006/relationships/hyperlink" Target="http://stats.oecd.org/OECDStat_Metadata/ShowMetadata.ashx?Dataset=SNA_TABLE6A&amp;Coords=%5bTRANSACT%5d.%5bB1GA%5d,%5bTIME%5d.%5b2019%5d,%5bMEASURE%5d.%5bC%5d,%5bLOCATION%5d.%5bPRT%5d&amp;ShowOnWeb=true&amp;Lang=en" TargetMode="External"/><Relationship Id="rId40" Type="http://schemas.openxmlformats.org/officeDocument/2006/relationships/hyperlink" Target="http://stats.oecd.org/OECDStat_Metadata/ShowMetadata.ashx?Dataset=SNA_TABLE6A&amp;Coords=%5bLOCATION%5d.%5bSVN%5d&amp;ShowOnWeb=true&amp;Lang=en" TargetMode="External"/><Relationship Id="rId45" Type="http://schemas.openxmlformats.org/officeDocument/2006/relationships/hyperlink" Target="http://stats.oecd.org/OECDStat_Metadata/ShowMetadata.ashx?Dataset=SNA_TABLE6A&amp;Coords=%5bTRANSACT%5d.%5bB1GA%5d,%5bTIME%5d.%5b2019%5d,%5bMEASURE%5d.%5bC%5d,%5bLOCATION%5d.%5bSWE%5d&amp;ShowOnWeb=true&amp;Lang=en" TargetMode="External"/><Relationship Id="rId53" Type="http://schemas.openxmlformats.org/officeDocument/2006/relationships/hyperlink" Target="http://stats.oecd.org/OECDStat_Metadata/ShowMetadata.ashx?Dataset=SNA_TABLE6A&amp;Coords=%5bTRANSACT%5d.%5bB1GA%5d,%5bTIME%5d.%5b2019%5d,%5bMEASURE%5d.%5bC%5d,%5bLOCATION%5d.%5bMLT%5d&amp;ShowOnWeb=true&amp;Lang=en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SNA_TABLE6A&amp;Coords=%5bTRANSACT%5d.%5bB1GA%5d,%5bTIME%5d.%5b2019%5d,%5bMEASURE%5d.%5bC%5d,%5bLOCATION%5d.%5bBEL%5d&amp;ShowOnWeb=true&amp;Lang=en" TargetMode="External"/><Relationship Id="rId19" Type="http://schemas.openxmlformats.org/officeDocument/2006/relationships/hyperlink" Target="http://stats.oecd.org/OECDStat_Metadata/ShowMetadata.ashx?Dataset=SNA_TABLE6A&amp;Coords=%5bTRANSACT%5d.%5bB1GA%5d,%5bTIME%5d.%5b2019%5d,%5bMEASURE%5d.%5bC%5d,%5bLOCATION%5d.%5bGRC%5d&amp;ShowOnWeb=true&amp;Lang=en" TargetMode="External"/><Relationship Id="rId4" Type="http://schemas.openxmlformats.org/officeDocument/2006/relationships/hyperlink" Target="http://stats.oecd.org/OECDStat_Metadata/ShowMetadata.ashx?Dataset=SNA_TABLE6A&amp;Coords=%5bLOCATION%5d.%5bBEL%5d&amp;ShowOnWeb=true&amp;Lang=en" TargetMode="External"/><Relationship Id="rId9" Type="http://schemas.openxmlformats.org/officeDocument/2006/relationships/hyperlink" Target="http://stats.oecd.org/OECDStat_Metadata/ShowMetadata.ashx?Dataset=SNA_TABLE6A&amp;Coords=%5bTRANSACT%5d.%5bB1GA%5d,%5bTIME%5d.%5b2019%5d,%5bMEASURE%5d.%5bC%5d,%5bLOCATION%5d.%5bDNK%5d&amp;ShowOnWeb=true&amp;Lang=en" TargetMode="External"/><Relationship Id="rId14" Type="http://schemas.openxmlformats.org/officeDocument/2006/relationships/hyperlink" Target="http://stats.oecd.org/OECDStat_Metadata/ShowMetadata.ashx?Dataset=SNA_TABLE6A&amp;Coords=%5bLOCATION%5d.%5bFRA%5d&amp;ShowOnWeb=true&amp;Lang=en" TargetMode="External"/><Relationship Id="rId22" Type="http://schemas.openxmlformats.org/officeDocument/2006/relationships/hyperlink" Target="http://stats.oecd.org/OECDStat_Metadata/ShowMetadata.ashx?Dataset=SNA_TABLE6A&amp;Coords=%5bLOCATION%5d.%5bIRL%5d&amp;ShowOnWeb=true&amp;Lang=en" TargetMode="External"/><Relationship Id="rId27" Type="http://schemas.openxmlformats.org/officeDocument/2006/relationships/hyperlink" Target="http://stats.oecd.org/OECDStat_Metadata/ShowMetadata.ashx?Dataset=SNA_TABLE6A&amp;Coords=%5bTRANSACT%5d.%5bB1GA%5d,%5bTIME%5d.%5b2019%5d,%5bMEASURE%5d.%5bC%5d,%5bLOCATION%5d.%5bLVA%5d&amp;ShowOnWeb=true&amp;Lang=en" TargetMode="External"/><Relationship Id="rId30" Type="http://schemas.openxmlformats.org/officeDocument/2006/relationships/hyperlink" Target="http://stats.oecd.org/OECDStat_Metadata/ShowMetadata.ashx?Dataset=SNA_TABLE6A&amp;Coords=%5bLOCATION%5d.%5bLUX%5d&amp;ShowOnWeb=true&amp;Lang=en" TargetMode="External"/><Relationship Id="rId35" Type="http://schemas.openxmlformats.org/officeDocument/2006/relationships/hyperlink" Target="http://stats.oecd.org/OECDStat_Metadata/ShowMetadata.ashx?Dataset=SNA_TABLE6A&amp;Coords=%5bTRANSACT%5d.%5bB1GA%5d,%5bTIME%5d.%5b2019%5d,%5bMEASURE%5d.%5bC%5d,%5bLOCATION%5d.%5bPOL%5d&amp;ShowOnWeb=true&amp;Lang=en" TargetMode="External"/><Relationship Id="rId43" Type="http://schemas.openxmlformats.org/officeDocument/2006/relationships/hyperlink" Target="http://stats.oecd.org/OECDStat_Metadata/ShowMetadata.ashx?Dataset=SNA_TABLE6A&amp;Coords=%5bTRANSACT%5d.%5bB1GA%5d,%5bTIME%5d.%5b2019%5d,%5bMEASURE%5d.%5bC%5d,%5bLOCATION%5d.%5bESP%5d&amp;ShowOnWeb=true&amp;Lang=en" TargetMode="External"/><Relationship Id="rId48" Type="http://schemas.openxmlformats.org/officeDocument/2006/relationships/hyperlink" Target="http://stats.oecd.org/OECDStat_Metadata/ShowMetadata.ashx?Dataset=SNA_TABLE6A&amp;Coords=%5bLOCATION%5d.%5bHRV%5d&amp;ShowOnWeb=true&amp;Lang=en" TargetMode="External"/><Relationship Id="rId56" Type="http://schemas.openxmlformats.org/officeDocument/2006/relationships/hyperlink" Target="https://stats-1.oecd.org/index.aspx?DatasetCode=SNA_TABLE6A" TargetMode="External"/><Relationship Id="rId8" Type="http://schemas.openxmlformats.org/officeDocument/2006/relationships/hyperlink" Target="http://stats.oecd.org/OECDStat_Metadata/ShowMetadata.ashx?Dataset=SNA_TABLE6A&amp;Coords=%5bLOCATION%5d.%5bDNK%5d&amp;ShowOnWeb=true&amp;Lang=en" TargetMode="External"/><Relationship Id="rId51" Type="http://schemas.openxmlformats.org/officeDocument/2006/relationships/hyperlink" Target="http://stats.oecd.org/OECDStat_Metadata/ShowMetadata.ashx?Dataset=SNA_TABLE6A&amp;Coords=%5bTRANSACT%5d.%5bB1GA%5d,%5bTIME%5d.%5b2019%5d,%5bMEASURE%5d.%5bC%5d,%5bLOCATION%5d.%5bCYP%5d&amp;ShowOnWeb=true&amp;Lang=en" TargetMode="External"/><Relationship Id="rId3" Type="http://schemas.openxmlformats.org/officeDocument/2006/relationships/hyperlink" Target="http://stats.oecd.org/OECDStat_Metadata/ShowMetadata.ashx?Dataset=SNA_TABLE6A&amp;Coords=%5bTRANSACT%5d.%5bB1GA%5d,%5bTIME%5d.%5b2019%5d,%5bMEASURE%5d.%5bC%5d,%5bLOCATION%5d.%5bAUT%5d&amp;ShowOnWeb=true&amp;Lang=en" TargetMode="External"/><Relationship Id="rId12" Type="http://schemas.openxmlformats.org/officeDocument/2006/relationships/hyperlink" Target="http://stats.oecd.org/OECDStat_Metadata/ShowMetadata.ashx?Dataset=SNA_TABLE6A&amp;Coords=%5bLOCATION%5d.%5bFIN%5d&amp;ShowOnWeb=true&amp;Lang=en" TargetMode="External"/><Relationship Id="rId17" Type="http://schemas.openxmlformats.org/officeDocument/2006/relationships/hyperlink" Target="http://stats.oecd.org/OECDStat_Metadata/ShowMetadata.ashx?Dataset=SNA_TABLE6A&amp;Coords=%5bTRANSACT%5d.%5bB1GA%5d,%5bTIME%5d.%5b2019%5d,%5bMEASURE%5d.%5bC%5d,%5bLOCATION%5d.%5bDEU%5d&amp;ShowOnWeb=true&amp;Lang=en" TargetMode="External"/><Relationship Id="rId25" Type="http://schemas.openxmlformats.org/officeDocument/2006/relationships/hyperlink" Target="http://stats.oecd.org/OECDStat_Metadata/ShowMetadata.ashx?Dataset=SNA_TABLE6A&amp;Coords=%5bTRANSACT%5d.%5bB1GA%5d,%5bTIME%5d.%5b2019%5d,%5bMEASURE%5d.%5bC%5d,%5bLOCATION%5d.%5bITA%5d&amp;ShowOnWeb=true&amp;Lang=en" TargetMode="External"/><Relationship Id="rId33" Type="http://schemas.openxmlformats.org/officeDocument/2006/relationships/hyperlink" Target="http://stats.oecd.org/OECDStat_Metadata/ShowMetadata.ashx?Dataset=SNA_TABLE6A&amp;Coords=%5bTRANSACT%5d.%5bB1GA%5d,%5bTIME%5d.%5b2019%5d,%5bMEASURE%5d.%5bC%5d,%5bLOCATION%5d.%5bNLD%5d&amp;ShowOnWeb=true&amp;Lang=en" TargetMode="External"/><Relationship Id="rId38" Type="http://schemas.openxmlformats.org/officeDocument/2006/relationships/hyperlink" Target="http://stats.oecd.org/OECDStat_Metadata/ShowMetadata.ashx?Dataset=SNA_TABLE6A&amp;Coords=%5bLOCATION%5d.%5bSVK%5d&amp;ShowOnWeb=true&amp;Lang=en" TargetMode="External"/><Relationship Id="rId46" Type="http://schemas.openxmlformats.org/officeDocument/2006/relationships/hyperlink" Target="http://stats.oecd.org/OECDStat_Metadata/ShowMetadata.ashx?Dataset=SNA_TABLE6A&amp;Coords=%5bLOCATION%5d.%5bBGR%5d&amp;ShowOnWeb=true&amp;Lang=en" TargetMode="External"/><Relationship Id="rId20" Type="http://schemas.openxmlformats.org/officeDocument/2006/relationships/hyperlink" Target="http://stats.oecd.org/OECDStat_Metadata/ShowMetadata.ashx?Dataset=SNA_TABLE6A&amp;Coords=%5bLOCATION%5d.%5bHUN%5d&amp;ShowOnWeb=true&amp;Lang=en" TargetMode="External"/><Relationship Id="rId41" Type="http://schemas.openxmlformats.org/officeDocument/2006/relationships/hyperlink" Target="http://stats.oecd.org/OECDStat_Metadata/ShowMetadata.ashx?Dataset=SNA_TABLE6A&amp;Coords=%5bTRANSACT%5d.%5bB1GA%5d,%5bTIME%5d.%5b2019%5d,%5bMEASURE%5d.%5bC%5d,%5bLOCATION%5d.%5bSVN%5d&amp;ShowOnWeb=true&amp;Lang=en" TargetMode="External"/><Relationship Id="rId54" Type="http://schemas.openxmlformats.org/officeDocument/2006/relationships/hyperlink" Target="http://stats.oecd.org/OECDStat_Metadata/ShowMetadata.ashx?Dataset=SNA_TABLE6A&amp;Coords=%5bLOCATION%5d.%5bROU%5d&amp;ShowOnWeb=true&amp;Lang=en" TargetMode="External"/><Relationship Id="rId1" Type="http://schemas.openxmlformats.org/officeDocument/2006/relationships/hyperlink" Target="http://stats.oecd.org/OECDStat_Metadata/ShowMetadata.ashx?Dataset=SNA_TABLE6A&amp;ShowOnWeb=true&amp;Lang=en" TargetMode="External"/><Relationship Id="rId6" Type="http://schemas.openxmlformats.org/officeDocument/2006/relationships/hyperlink" Target="http://stats.oecd.org/OECDStat_Metadata/ShowMetadata.ashx?Dataset=SNA_TABLE6A&amp;Coords=%5bLOCATION%5d.%5bCZE%5d&amp;ShowOnWeb=true&amp;Lang=en" TargetMode="External"/><Relationship Id="rId15" Type="http://schemas.openxmlformats.org/officeDocument/2006/relationships/hyperlink" Target="http://stats.oecd.org/OECDStat_Metadata/ShowMetadata.ashx?Dataset=SNA_TABLE6A&amp;Coords=%5bTRANSACT%5d.%5bB1GA%5d,%5bTIME%5d.%5b2019%5d,%5bMEASURE%5d.%5bC%5d,%5bLOCATION%5d.%5bFRA%5d&amp;ShowOnWeb=true&amp;Lang=en" TargetMode="External"/><Relationship Id="rId23" Type="http://schemas.openxmlformats.org/officeDocument/2006/relationships/hyperlink" Target="http://stats.oecd.org/OECDStat_Metadata/ShowMetadata.ashx?Dataset=SNA_TABLE6A&amp;Coords=%5bTRANSACT%5d.%5bB1GA%5d,%5bTIME%5d.%5b2019%5d,%5bMEASURE%5d.%5bC%5d,%5bLOCATION%5d.%5bIRL%5d&amp;ShowOnWeb=true&amp;Lang=en" TargetMode="External"/><Relationship Id="rId28" Type="http://schemas.openxmlformats.org/officeDocument/2006/relationships/hyperlink" Target="http://stats.oecd.org/OECDStat_Metadata/ShowMetadata.ashx?Dataset=SNA_TABLE6A&amp;Coords=%5bLOCATION%5d.%5bLTU%5d&amp;ShowOnWeb=true&amp;Lang=en" TargetMode="External"/><Relationship Id="rId36" Type="http://schemas.openxmlformats.org/officeDocument/2006/relationships/hyperlink" Target="http://stats.oecd.org/OECDStat_Metadata/ShowMetadata.ashx?Dataset=SNA_TABLE6A&amp;Coords=%5bLOCATION%5d.%5bPRT%5d&amp;ShowOnWeb=true&amp;Lang=en" TargetMode="External"/><Relationship Id="rId49" Type="http://schemas.openxmlformats.org/officeDocument/2006/relationships/hyperlink" Target="http://stats.oecd.org/OECDStat_Metadata/ShowMetadata.ashx?Dataset=SNA_TABLE6A&amp;Coords=%5bTRANSACT%5d.%5bB1GA%5d,%5bTIME%5d.%5b2019%5d,%5bMEASURE%5d.%5bC%5d,%5bLOCATION%5d.%5bHRV%5d&amp;ShowOnWeb=true&amp;Lang=en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stats.oecd.org/OECDStat_Metadata/ShowMetadata.ashx?Dataset=SNA_TABLE6A&amp;Coords=%5bLOCATION%5d.%5bEST%5d&amp;ShowOnWeb=true&amp;Lang=en" TargetMode="External"/><Relationship Id="rId31" Type="http://schemas.openxmlformats.org/officeDocument/2006/relationships/hyperlink" Target="http://stats.oecd.org/OECDStat_Metadata/ShowMetadata.ashx?Dataset=SNA_TABLE6A&amp;Coords=%5bTRANSACT%5d.%5bB1GA%5d,%5bTIME%5d.%5b2019%5d,%5bMEASURE%5d.%5bC%5d,%5bLOCATION%5d.%5bLUX%5d&amp;ShowOnWeb=true&amp;Lang=en" TargetMode="External"/><Relationship Id="rId44" Type="http://schemas.openxmlformats.org/officeDocument/2006/relationships/hyperlink" Target="http://stats.oecd.org/OECDStat_Metadata/ShowMetadata.ashx?Dataset=SNA_TABLE6A&amp;Coords=%5bLOCATION%5d.%5bSWE%5d&amp;ShowOnWeb=true&amp;Lang=en" TargetMode="External"/><Relationship Id="rId52" Type="http://schemas.openxmlformats.org/officeDocument/2006/relationships/hyperlink" Target="http://stats.oecd.org/OECDStat_Metadata/ShowMetadata.ashx?Dataset=SNA_TABLE6A&amp;Coords=%5bLOCATION%5d.%5bMLT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NA_TABLE6A&amp;Coords=%5bLOCATION%5d.%5bFRA%5d&amp;ShowOnWeb=true&amp;Lang=en" TargetMode="External"/><Relationship Id="rId18" Type="http://schemas.openxmlformats.org/officeDocument/2006/relationships/hyperlink" Target="http://stats.oecd.org/OECDStat_Metadata/ShowMetadata.ashx?Dataset=SNA_TABLE6A&amp;Coords=%5bTRANSACT%5d.%5bB1GA%5d,%5bTIME%5d.%5b2019%5d,%5bMEASURE%5d.%5bC%5d,%5bLOCATION%5d.%5bGRC%5d&amp;ShowOnWeb=true&amp;Lang=en" TargetMode="External"/><Relationship Id="rId26" Type="http://schemas.openxmlformats.org/officeDocument/2006/relationships/hyperlink" Target="http://stats.oecd.org/OECDStat_Metadata/ShowMetadata.ashx?Dataset=SNA_TABLE6A&amp;Coords=%5bTRANSACT%5d.%5bB1GA%5d,%5bTIME%5d.%5b2019%5d,%5bMEASURE%5d.%5bC%5d,%5bLOCATION%5d.%5bLVA%5d&amp;ShowOnWeb=true&amp;Lang=en" TargetMode="External"/><Relationship Id="rId39" Type="http://schemas.openxmlformats.org/officeDocument/2006/relationships/hyperlink" Target="http://stats.oecd.org/OECDStat_Metadata/ShowMetadata.ashx?Dataset=SNA_TABLE6A&amp;Coords=%5bTRANSACT%5d.%5bB1GA%5d,%5bTIME%5d.%5b2019%5d,%5bMEASURE%5d.%5bC%5d,%5bLOCATION%5d.%5bSVN%5d&amp;ShowOnWeb=true&amp;Lang=en" TargetMode="External"/><Relationship Id="rId21" Type="http://schemas.openxmlformats.org/officeDocument/2006/relationships/hyperlink" Target="http://stats.oecd.org/OECDStat_Metadata/ShowMetadata.ashx?Dataset=SNA_TABLE6A&amp;Coords=%5bLOCATION%5d.%5bIRL%5d&amp;ShowOnWeb=true&amp;Lang=en" TargetMode="External"/><Relationship Id="rId34" Type="http://schemas.openxmlformats.org/officeDocument/2006/relationships/hyperlink" Target="http://stats.oecd.org/OECDStat_Metadata/ShowMetadata.ashx?Dataset=SNA_TABLE6A&amp;Coords=%5bTRANSACT%5d.%5bB1GA%5d,%5bTIME%5d.%5b2019%5d,%5bMEASURE%5d.%5bC%5d,%5bLOCATION%5d.%5bPOL%5d&amp;ShowOnWeb=true&amp;Lang=en" TargetMode="External"/><Relationship Id="rId42" Type="http://schemas.openxmlformats.org/officeDocument/2006/relationships/hyperlink" Target="http://stats.oecd.org/OECDStat_Metadata/ShowMetadata.ashx?Dataset=SNA_TABLE6A&amp;Coords=%5bLOCATION%5d.%5bSWE%5d&amp;ShowOnWeb=true&amp;Lang=en" TargetMode="External"/><Relationship Id="rId47" Type="http://schemas.openxmlformats.org/officeDocument/2006/relationships/hyperlink" Target="http://stats.oecd.org/OECDStat_Metadata/ShowMetadata.ashx?Dataset=SNA_TABLE6A&amp;Coords=%5bTRANSACT%5d.%5bB1GA%5d,%5bTIME%5d.%5b2019%5d,%5bMEASURE%5d.%5bC%5d,%5bLOCATION%5d.%5bHRV%5d&amp;ShowOnWeb=true&amp;Lang=en" TargetMode="External"/><Relationship Id="rId50" Type="http://schemas.openxmlformats.org/officeDocument/2006/relationships/hyperlink" Target="http://stats.oecd.org/OECDStat_Metadata/ShowMetadata.ashx?Dataset=SNA_TABLE6A&amp;Coords=%5bLOCATION%5d.%5bMLT%5d&amp;ShowOnWeb=true&amp;Lang=en" TargetMode="External"/><Relationship Id="rId55" Type="http://schemas.openxmlformats.org/officeDocument/2006/relationships/hyperlink" Target="http://stats.oecd.org/OECDStat_Metadata/ShowMetadata.ashx?Dataset=SNA_TABLE6A&amp;Coords=%5bLOCATION%5d.%5bCZE%5d&amp;ShowOnWeb=true&amp;Lang=en" TargetMode="External"/><Relationship Id="rId7" Type="http://schemas.openxmlformats.org/officeDocument/2006/relationships/hyperlink" Target="http://stats.oecd.org/OECDStat_Metadata/ShowMetadata.ashx?Dataset=SNA_TABLE6A&amp;Coords=%5bLOCATION%5d.%5bDNK%5d&amp;ShowOnWeb=true&amp;Lang=en" TargetMode="External"/><Relationship Id="rId2" Type="http://schemas.openxmlformats.org/officeDocument/2006/relationships/hyperlink" Target="http://stats.oecd.org/OECDStat_Metadata/ShowMetadata.ashx?Dataset=SNA_TABLE6A&amp;Coords=%5bLOCATION%5d.%5bAUT%5d&amp;ShowOnWeb=true&amp;Lang=en" TargetMode="External"/><Relationship Id="rId16" Type="http://schemas.openxmlformats.org/officeDocument/2006/relationships/hyperlink" Target="http://stats.oecd.org/OECDStat_Metadata/ShowMetadata.ashx?Dataset=SNA_TABLE6A&amp;Coords=%5bTRANSACT%5d.%5bB1GA%5d,%5bTIME%5d.%5b2019%5d,%5bMEASURE%5d.%5bC%5d,%5bLOCATION%5d.%5bDEU%5d&amp;ShowOnWeb=true&amp;Lang=en" TargetMode="External"/><Relationship Id="rId29" Type="http://schemas.openxmlformats.org/officeDocument/2006/relationships/hyperlink" Target="http://stats.oecd.org/OECDStat_Metadata/ShowMetadata.ashx?Dataset=SNA_TABLE6A&amp;Coords=%5bLOCATION%5d.%5bLUX%5d&amp;ShowOnWeb=true&amp;Lang=en" TargetMode="External"/><Relationship Id="rId11" Type="http://schemas.openxmlformats.org/officeDocument/2006/relationships/hyperlink" Target="http://stats.oecd.org/OECDStat_Metadata/ShowMetadata.ashx?Dataset=SNA_TABLE6A&amp;Coords=%5bLOCATION%5d.%5bFIN%5d&amp;ShowOnWeb=true&amp;Lang=en" TargetMode="External"/><Relationship Id="rId24" Type="http://schemas.openxmlformats.org/officeDocument/2006/relationships/hyperlink" Target="http://stats.oecd.org/OECDStat_Metadata/ShowMetadata.ashx?Dataset=SNA_TABLE6A&amp;Coords=%5bTRANSACT%5d.%5bB1GA%5d,%5bTIME%5d.%5b2019%5d,%5bMEASURE%5d.%5bC%5d,%5bLOCATION%5d.%5bITA%5d&amp;ShowOnWeb=true&amp;Lang=en" TargetMode="External"/><Relationship Id="rId32" Type="http://schemas.openxmlformats.org/officeDocument/2006/relationships/hyperlink" Target="http://stats.oecd.org/OECDStat_Metadata/ShowMetadata.ashx?Dataset=SNA_TABLE6A&amp;Coords=%5bTRANSACT%5d.%5bB1GA%5d,%5bTIME%5d.%5b2019%5d,%5bMEASURE%5d.%5bC%5d,%5bLOCATION%5d.%5bNLD%5d&amp;ShowOnWeb=true&amp;Lang=en" TargetMode="External"/><Relationship Id="rId37" Type="http://schemas.openxmlformats.org/officeDocument/2006/relationships/hyperlink" Target="http://stats.oecd.org/OECDStat_Metadata/ShowMetadata.ashx?Dataset=SNA_TABLE6A&amp;Coords=%5bTRANSACT%5d.%5bB1GA%5d,%5bTIME%5d.%5b2019%5d,%5bMEASURE%5d.%5bC%5d,%5bLOCATION%5d.%5bSVK%5d&amp;ShowOnWeb=true&amp;Lang=en" TargetMode="External"/><Relationship Id="rId40" Type="http://schemas.openxmlformats.org/officeDocument/2006/relationships/hyperlink" Target="http://stats.oecd.org/OECDStat_Metadata/ShowMetadata.ashx?Dataset=SNA_TABLE6A&amp;Coords=%5bLOCATION%5d.%5bESP%5d&amp;ShowOnWeb=true&amp;Lang=en" TargetMode="External"/><Relationship Id="rId45" Type="http://schemas.openxmlformats.org/officeDocument/2006/relationships/hyperlink" Target="http://stats.oecd.org/OECDStat_Metadata/ShowMetadata.ashx?Dataset=SNA_TABLE6A&amp;Coords=%5bTRANSACT%5d.%5bB1GA%5d,%5bTIME%5d.%5b2019%5d,%5bMEASURE%5d.%5bC%5d,%5bLOCATION%5d.%5bBGR%5d&amp;ShowOnWeb=true&amp;Lang=en" TargetMode="External"/><Relationship Id="rId53" Type="http://schemas.openxmlformats.org/officeDocument/2006/relationships/hyperlink" Target="http://stats.oecd.org/OECDStat_Metadata/ShowMetadata.ashx?Dataset=SNA_TABLE6A&amp;Coords=%5bTRANSACT%5d.%5bB1GA%5d,%5bTIME%5d.%5b2019%5d,%5bMEASURE%5d.%5bC%5d,%5bLOCATION%5d.%5bROU%5d&amp;ShowOnWeb=true&amp;Lang=en" TargetMode="External"/><Relationship Id="rId58" Type="http://schemas.openxmlformats.org/officeDocument/2006/relationships/comments" Target="../comments2.xml"/><Relationship Id="rId5" Type="http://schemas.openxmlformats.org/officeDocument/2006/relationships/hyperlink" Target="http://stats.oecd.org/OECDStat_Metadata/ShowMetadata.ashx?Dataset=SNA_TABLE6A&amp;Coords=%5bTRANSACT%5d.%5bB1GA%5d,%5bTIME%5d.%5b2019%5d,%5bMEASURE%5d.%5bC%5d,%5bLOCATION%5d.%5bBEL%5d&amp;ShowOnWeb=true&amp;Lang=en" TargetMode="External"/><Relationship Id="rId19" Type="http://schemas.openxmlformats.org/officeDocument/2006/relationships/hyperlink" Target="http://stats.oecd.org/OECDStat_Metadata/ShowMetadata.ashx?Dataset=SNA_TABLE6A&amp;Coords=%5bLOCATION%5d.%5bHUN%5d&amp;ShowOnWeb=true&amp;Lang=en" TargetMode="External"/><Relationship Id="rId4" Type="http://schemas.openxmlformats.org/officeDocument/2006/relationships/hyperlink" Target="http://stats.oecd.org/OECDStat_Metadata/ShowMetadata.ashx?Dataset=SNA_TABLE6A&amp;Coords=%5bLOCATION%5d.%5bBEL%5d&amp;ShowOnWeb=true&amp;Lang=en" TargetMode="External"/><Relationship Id="rId9" Type="http://schemas.openxmlformats.org/officeDocument/2006/relationships/hyperlink" Target="http://stats.oecd.org/OECDStat_Metadata/ShowMetadata.ashx?Dataset=SNA_TABLE6A&amp;Coords=%5bLOCATION%5d.%5bEST%5d&amp;ShowOnWeb=true&amp;Lang=en" TargetMode="External"/><Relationship Id="rId14" Type="http://schemas.openxmlformats.org/officeDocument/2006/relationships/hyperlink" Target="http://stats.oecd.org/OECDStat_Metadata/ShowMetadata.ashx?Dataset=SNA_TABLE6A&amp;Coords=%5bTRANSACT%5d.%5bB1GA%5d,%5bTIME%5d.%5b2019%5d,%5bMEASURE%5d.%5bC%5d,%5bLOCATION%5d.%5bFRA%5d&amp;ShowOnWeb=true&amp;Lang=en" TargetMode="External"/><Relationship Id="rId22" Type="http://schemas.openxmlformats.org/officeDocument/2006/relationships/hyperlink" Target="http://stats.oecd.org/OECDStat_Metadata/ShowMetadata.ashx?Dataset=SNA_TABLE6A&amp;Coords=%5bTRANSACT%5d.%5bB1GA%5d,%5bTIME%5d.%5b2019%5d,%5bMEASURE%5d.%5bC%5d,%5bLOCATION%5d.%5bIRL%5d&amp;ShowOnWeb=true&amp;Lang=en" TargetMode="External"/><Relationship Id="rId27" Type="http://schemas.openxmlformats.org/officeDocument/2006/relationships/hyperlink" Target="http://stats.oecd.org/OECDStat_Metadata/ShowMetadata.ashx?Dataset=SNA_TABLE6A&amp;Coords=%5bLOCATION%5d.%5bLTU%5d&amp;ShowOnWeb=true&amp;Lang=en" TargetMode="External"/><Relationship Id="rId30" Type="http://schemas.openxmlformats.org/officeDocument/2006/relationships/hyperlink" Target="http://stats.oecd.org/OECDStat_Metadata/ShowMetadata.ashx?Dataset=SNA_TABLE6A&amp;Coords=%5bTRANSACT%5d.%5bB1GA%5d,%5bTIME%5d.%5b2019%5d,%5bMEASURE%5d.%5bC%5d,%5bLOCATION%5d.%5bLUX%5d&amp;ShowOnWeb=true&amp;Lang=en" TargetMode="External"/><Relationship Id="rId35" Type="http://schemas.openxmlformats.org/officeDocument/2006/relationships/hyperlink" Target="http://stats.oecd.org/OECDStat_Metadata/ShowMetadata.ashx?Dataset=SNA_TABLE6A&amp;Coords=%5bLOCATION%5d.%5bPRT%5d&amp;ShowOnWeb=true&amp;Lang=en" TargetMode="External"/><Relationship Id="rId43" Type="http://schemas.openxmlformats.org/officeDocument/2006/relationships/hyperlink" Target="http://stats.oecd.org/OECDStat_Metadata/ShowMetadata.ashx?Dataset=SNA_TABLE6A&amp;Coords=%5bTRANSACT%5d.%5bB1GA%5d,%5bTIME%5d.%5b2019%5d,%5bMEASURE%5d.%5bC%5d,%5bLOCATION%5d.%5bSWE%5d&amp;ShowOnWeb=true&amp;Lang=en" TargetMode="External"/><Relationship Id="rId48" Type="http://schemas.openxmlformats.org/officeDocument/2006/relationships/hyperlink" Target="http://stats.oecd.org/OECDStat_Metadata/ShowMetadata.ashx?Dataset=SNA_TABLE6A&amp;Coords=%5bLOCATION%5d.%5bCYP%5d&amp;ShowOnWeb=true&amp;Lang=en" TargetMode="External"/><Relationship Id="rId56" Type="http://schemas.openxmlformats.org/officeDocument/2006/relationships/hyperlink" Target="http://stats.oecd.org/OECDStat_Metadata/ShowMetadata.ashx?Dataset=SNA_TABLE6A&amp;Coords=%5bLOCATION%5d.%5bSVK%5d&amp;ShowOnWeb=true&amp;Lang=en" TargetMode="External"/><Relationship Id="rId8" Type="http://schemas.openxmlformats.org/officeDocument/2006/relationships/hyperlink" Target="http://stats.oecd.org/OECDStat_Metadata/ShowMetadata.ashx?Dataset=SNA_TABLE6A&amp;Coords=%5bTRANSACT%5d.%5bB1GA%5d,%5bTIME%5d.%5b2019%5d,%5bMEASURE%5d.%5bC%5d,%5bLOCATION%5d.%5bDNK%5d&amp;ShowOnWeb=true&amp;Lang=en" TargetMode="External"/><Relationship Id="rId51" Type="http://schemas.openxmlformats.org/officeDocument/2006/relationships/hyperlink" Target="http://stats.oecd.org/OECDStat_Metadata/ShowMetadata.ashx?Dataset=SNA_TABLE6A&amp;Coords=%5bTRANSACT%5d.%5bB1GA%5d,%5bTIME%5d.%5b2019%5d,%5bMEASURE%5d.%5bC%5d,%5bLOCATION%5d.%5bMLT%5d&amp;ShowOnWeb=true&amp;Lang=en" TargetMode="External"/><Relationship Id="rId3" Type="http://schemas.openxmlformats.org/officeDocument/2006/relationships/hyperlink" Target="http://stats.oecd.org/OECDStat_Metadata/ShowMetadata.ashx?Dataset=SNA_TABLE6A&amp;Coords=%5bTRANSACT%5d.%5bB1GA%5d,%5bTIME%5d.%5b2019%5d,%5bMEASURE%5d.%5bC%5d,%5bLOCATION%5d.%5bAUT%5d&amp;ShowOnWeb=true&amp;Lang=en" TargetMode="External"/><Relationship Id="rId12" Type="http://schemas.openxmlformats.org/officeDocument/2006/relationships/hyperlink" Target="http://stats.oecd.org/OECDStat_Metadata/ShowMetadata.ashx?Dataset=SNA_TABLE6A&amp;Coords=%5bTRANSACT%5d.%5bB1GA%5d,%5bTIME%5d.%5b2019%5d,%5bMEASURE%5d.%5bC%5d,%5bLOCATION%5d.%5bFIN%5d&amp;ShowOnWeb=true&amp;Lang=en" TargetMode="External"/><Relationship Id="rId17" Type="http://schemas.openxmlformats.org/officeDocument/2006/relationships/hyperlink" Target="http://stats.oecd.org/OECDStat_Metadata/ShowMetadata.ashx?Dataset=SNA_TABLE6A&amp;Coords=%5bLOCATION%5d.%5bGRC%5d&amp;ShowOnWeb=true&amp;Lang=en" TargetMode="External"/><Relationship Id="rId25" Type="http://schemas.openxmlformats.org/officeDocument/2006/relationships/hyperlink" Target="http://stats.oecd.org/OECDStat_Metadata/ShowMetadata.ashx?Dataset=SNA_TABLE6A&amp;Coords=%5bLOCATION%5d.%5bLVA%5d&amp;ShowOnWeb=true&amp;Lang=en" TargetMode="External"/><Relationship Id="rId33" Type="http://schemas.openxmlformats.org/officeDocument/2006/relationships/hyperlink" Target="http://stats.oecd.org/OECDStat_Metadata/ShowMetadata.ashx?Dataset=SNA_TABLE6A&amp;Coords=%5bLOCATION%5d.%5bPOL%5d&amp;ShowOnWeb=true&amp;Lang=en" TargetMode="External"/><Relationship Id="rId38" Type="http://schemas.openxmlformats.org/officeDocument/2006/relationships/hyperlink" Target="http://stats.oecd.org/OECDStat_Metadata/ShowMetadata.ashx?Dataset=SNA_TABLE6A&amp;Coords=%5bLOCATION%5d.%5bSVN%5d&amp;ShowOnWeb=true&amp;Lang=en" TargetMode="External"/><Relationship Id="rId46" Type="http://schemas.openxmlformats.org/officeDocument/2006/relationships/hyperlink" Target="http://stats.oecd.org/OECDStat_Metadata/ShowMetadata.ashx?Dataset=SNA_TABLE6A&amp;Coords=%5bLOCATION%5d.%5bHRV%5d&amp;ShowOnWeb=true&amp;Lang=en" TargetMode="External"/><Relationship Id="rId20" Type="http://schemas.openxmlformats.org/officeDocument/2006/relationships/hyperlink" Target="http://stats.oecd.org/OECDStat_Metadata/ShowMetadata.ashx?Dataset=SNA_TABLE6A&amp;Coords=%5bTRANSACT%5d.%5bB1GA%5d,%5bTIME%5d.%5b2019%5d,%5bMEASURE%5d.%5bC%5d,%5bLOCATION%5d.%5bHUN%5d&amp;ShowOnWeb=true&amp;Lang=en" TargetMode="External"/><Relationship Id="rId41" Type="http://schemas.openxmlformats.org/officeDocument/2006/relationships/hyperlink" Target="http://stats.oecd.org/OECDStat_Metadata/ShowMetadata.ashx?Dataset=SNA_TABLE6A&amp;Coords=%5bTRANSACT%5d.%5bB1GA%5d,%5bTIME%5d.%5b2019%5d,%5bMEASURE%5d.%5bC%5d,%5bLOCATION%5d.%5bESP%5d&amp;ShowOnWeb=true&amp;Lang=en" TargetMode="External"/><Relationship Id="rId54" Type="http://schemas.openxmlformats.org/officeDocument/2006/relationships/hyperlink" Target="https://stats-1.oecd.org/index.aspx?DatasetCode=SNA_TABLE6A" TargetMode="External"/><Relationship Id="rId1" Type="http://schemas.openxmlformats.org/officeDocument/2006/relationships/hyperlink" Target="http://stats.oecd.org/OECDStat_Metadata/ShowMetadata.ashx?Dataset=SNA_TABLE6A&amp;ShowOnWeb=true&amp;Lang=en" TargetMode="External"/><Relationship Id="rId6" Type="http://schemas.openxmlformats.org/officeDocument/2006/relationships/hyperlink" Target="http://stats.oecd.org/OECDStat_Metadata/ShowMetadata.ashx?Dataset=SNA_TABLE6A&amp;Coords=%5bTRANSACT%5d.%5bB1GA%5d,%5bTIME%5d.%5b2019%5d,%5bMEASURE%5d.%5bC%5d,%5bLOCATION%5d.%5bCZE%5d&amp;ShowOnWeb=true&amp;Lang=en" TargetMode="External"/><Relationship Id="rId15" Type="http://schemas.openxmlformats.org/officeDocument/2006/relationships/hyperlink" Target="http://stats.oecd.org/OECDStat_Metadata/ShowMetadata.ashx?Dataset=SNA_TABLE6A&amp;Coords=%5bLOCATION%5d.%5bDEU%5d&amp;ShowOnWeb=true&amp;Lang=en" TargetMode="External"/><Relationship Id="rId23" Type="http://schemas.openxmlformats.org/officeDocument/2006/relationships/hyperlink" Target="http://stats.oecd.org/OECDStat_Metadata/ShowMetadata.ashx?Dataset=SNA_TABLE6A&amp;Coords=%5bLOCATION%5d.%5bITA%5d&amp;ShowOnWeb=true&amp;Lang=en" TargetMode="External"/><Relationship Id="rId28" Type="http://schemas.openxmlformats.org/officeDocument/2006/relationships/hyperlink" Target="http://stats.oecd.org/OECDStat_Metadata/ShowMetadata.ashx?Dataset=SNA_TABLE6A&amp;Coords=%5bTRANSACT%5d.%5bB1GA%5d,%5bTIME%5d.%5b2019%5d,%5bMEASURE%5d.%5bC%5d,%5bLOCATION%5d.%5bLTU%5d&amp;ShowOnWeb=true&amp;Lang=en" TargetMode="External"/><Relationship Id="rId36" Type="http://schemas.openxmlformats.org/officeDocument/2006/relationships/hyperlink" Target="http://stats.oecd.org/OECDStat_Metadata/ShowMetadata.ashx?Dataset=SNA_TABLE6A&amp;Coords=%5bTRANSACT%5d.%5bB1GA%5d,%5bTIME%5d.%5b2019%5d,%5bMEASURE%5d.%5bC%5d,%5bLOCATION%5d.%5bPRT%5d&amp;ShowOnWeb=true&amp;Lang=en" TargetMode="External"/><Relationship Id="rId49" Type="http://schemas.openxmlformats.org/officeDocument/2006/relationships/hyperlink" Target="http://stats.oecd.org/OECDStat_Metadata/ShowMetadata.ashx?Dataset=SNA_TABLE6A&amp;Coords=%5bTRANSACT%5d.%5bB1GA%5d,%5bTIME%5d.%5b2019%5d,%5bMEASURE%5d.%5bC%5d,%5bLOCATION%5d.%5bCYP%5d&amp;ShowOnWeb=true&amp;Lang=en" TargetMode="External"/><Relationship Id="rId57" Type="http://schemas.openxmlformats.org/officeDocument/2006/relationships/vmlDrawing" Target="../drawings/vmlDrawing2.vml"/><Relationship Id="rId10" Type="http://schemas.openxmlformats.org/officeDocument/2006/relationships/hyperlink" Target="http://stats.oecd.org/OECDStat_Metadata/ShowMetadata.ashx?Dataset=SNA_TABLE6A&amp;Coords=%5bTRANSACT%5d.%5bB1GA%5d,%5bTIME%5d.%5b2019%5d,%5bMEASURE%5d.%5bC%5d,%5bLOCATION%5d.%5bEST%5d&amp;ShowOnWeb=true&amp;Lang=en" TargetMode="External"/><Relationship Id="rId31" Type="http://schemas.openxmlformats.org/officeDocument/2006/relationships/hyperlink" Target="http://stats.oecd.org/OECDStat_Metadata/ShowMetadata.ashx?Dataset=SNA_TABLE6A&amp;Coords=%5bLOCATION%5d.%5bNLD%5d&amp;ShowOnWeb=true&amp;Lang=en" TargetMode="External"/><Relationship Id="rId44" Type="http://schemas.openxmlformats.org/officeDocument/2006/relationships/hyperlink" Target="http://stats.oecd.org/OECDStat_Metadata/ShowMetadata.ashx?Dataset=SNA_TABLE6A&amp;Coords=%5bLOCATION%5d.%5bBGR%5d&amp;ShowOnWeb=true&amp;Lang=en" TargetMode="External"/><Relationship Id="rId52" Type="http://schemas.openxmlformats.org/officeDocument/2006/relationships/hyperlink" Target="http://stats.oecd.org/OECDStat_Metadata/ShowMetadata.ashx?Dataset=SNA_TABLE6A&amp;Coords=%5bLOCATION%5d.%5bROU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A39" sqref="A39"/>
    </sheetView>
  </sheetViews>
  <sheetFormatPr defaultRowHeight="14.5"/>
  <cols>
    <col min="1" max="1" width="13.08984375" customWidth="1"/>
  </cols>
  <sheetData>
    <row r="1" spans="1:7">
      <c r="A1" s="1" t="s">
        <v>1</v>
      </c>
    </row>
    <row r="3" spans="1:7">
      <c r="A3" s="1" t="s">
        <v>46</v>
      </c>
      <c r="B3" s="6" t="s">
        <v>47</v>
      </c>
      <c r="C3" s="6"/>
      <c r="D3" s="6"/>
      <c r="E3" s="6"/>
      <c r="F3" s="6"/>
      <c r="G3" s="6"/>
    </row>
    <row r="4" spans="1:7">
      <c r="B4" s="2" t="s">
        <v>48</v>
      </c>
    </row>
    <row r="5" spans="1:7">
      <c r="B5" s="2">
        <v>2023</v>
      </c>
    </row>
    <row r="6" spans="1:7">
      <c r="B6" s="2" t="s">
        <v>49</v>
      </c>
    </row>
    <row r="7" spans="1:7">
      <c r="B7" s="2" t="s">
        <v>50</v>
      </c>
    </row>
    <row r="9" spans="1:7">
      <c r="B9" s="6" t="s">
        <v>54</v>
      </c>
      <c r="C9" s="6"/>
      <c r="D9" s="6"/>
      <c r="E9" s="6"/>
      <c r="F9" s="6"/>
      <c r="G9" s="6"/>
    </row>
    <row r="10" spans="1:7">
      <c r="B10" s="2" t="s">
        <v>56</v>
      </c>
    </row>
    <row r="11" spans="1:7">
      <c r="B11" s="2">
        <v>2022</v>
      </c>
    </row>
    <row r="12" spans="1:7">
      <c r="B12" s="2" t="s">
        <v>57</v>
      </c>
    </row>
    <row r="13" spans="1:7">
      <c r="A13" s="2"/>
      <c r="B13" s="2" t="s">
        <v>55</v>
      </c>
    </row>
    <row r="14" spans="1:7">
      <c r="B14" s="2"/>
    </row>
    <row r="15" spans="1:7">
      <c r="B15" s="6" t="s">
        <v>289</v>
      </c>
      <c r="C15" s="6"/>
      <c r="D15" s="6"/>
      <c r="E15" s="6"/>
      <c r="F15" s="6"/>
      <c r="G15" s="6"/>
    </row>
    <row r="16" spans="1:7">
      <c r="B16" s="2" t="s">
        <v>290</v>
      </c>
    </row>
    <row r="17" spans="2:7">
      <c r="B17" s="2">
        <v>2019</v>
      </c>
    </row>
    <row r="18" spans="2:7">
      <c r="B18" s="2" t="s">
        <v>291</v>
      </c>
    </row>
    <row r="19" spans="2:7">
      <c r="B19" s="2" t="s">
        <v>292</v>
      </c>
    </row>
    <row r="20" spans="2:7">
      <c r="B20" s="2"/>
    </row>
    <row r="21" spans="2:7">
      <c r="B21" s="6" t="s">
        <v>123</v>
      </c>
      <c r="C21" s="6"/>
      <c r="D21" s="6"/>
      <c r="E21" s="6"/>
      <c r="F21" s="6"/>
      <c r="G21" s="6"/>
    </row>
    <row r="22" spans="2:7">
      <c r="B22" s="2" t="s">
        <v>124</v>
      </c>
    </row>
    <row r="23" spans="2:7">
      <c r="B23" s="2" t="s">
        <v>125</v>
      </c>
    </row>
    <row r="24" spans="2:7">
      <c r="B24" t="s">
        <v>122</v>
      </c>
    </row>
    <row r="25" spans="2:7">
      <c r="B25" s="2" t="s">
        <v>117</v>
      </c>
    </row>
    <row r="26" spans="2:7">
      <c r="B26" s="20" t="s">
        <v>119</v>
      </c>
    </row>
    <row r="27" spans="2:7">
      <c r="B27" s="2"/>
    </row>
    <row r="28" spans="2:7">
      <c r="B28" s="6" t="s">
        <v>328</v>
      </c>
      <c r="C28" s="6"/>
      <c r="D28" s="6"/>
      <c r="E28" s="6"/>
      <c r="F28" s="6"/>
      <c r="G28" s="6"/>
    </row>
    <row r="29" spans="2:7">
      <c r="B29" s="2" t="s">
        <v>115</v>
      </c>
    </row>
    <row r="30" spans="2:7">
      <c r="B30" s="2">
        <v>2019</v>
      </c>
    </row>
    <row r="31" spans="2:7">
      <c r="B31" t="s">
        <v>330</v>
      </c>
    </row>
    <row r="32" spans="2:7">
      <c r="B32" s="2" t="s">
        <v>329</v>
      </c>
    </row>
    <row r="33" spans="1:5">
      <c r="B33" s="2"/>
    </row>
    <row r="34" spans="1:5">
      <c r="A34" s="1" t="s">
        <v>0</v>
      </c>
      <c r="B34" s="2"/>
    </row>
    <row r="35" spans="1:5">
      <c r="A35" t="s">
        <v>51</v>
      </c>
    </row>
    <row r="37" spans="1:5">
      <c r="A37" t="s">
        <v>331</v>
      </c>
    </row>
    <row r="38" spans="1:5">
      <c r="A38" t="s">
        <v>332</v>
      </c>
    </row>
    <row r="40" spans="1:5">
      <c r="A40" t="s">
        <v>324</v>
      </c>
    </row>
    <row r="41" spans="1:5">
      <c r="A41" t="s">
        <v>52</v>
      </c>
    </row>
    <row r="42" spans="1:5">
      <c r="A42" t="s">
        <v>53</v>
      </c>
    </row>
    <row r="44" spans="1:5">
      <c r="A44" t="s">
        <v>325</v>
      </c>
    </row>
    <row r="45" spans="1:5">
      <c r="A45" t="s">
        <v>326</v>
      </c>
    </row>
    <row r="47" spans="1:5">
      <c r="A47" s="58" t="s">
        <v>128</v>
      </c>
      <c r="B47" s="56"/>
      <c r="C47" s="56"/>
      <c r="D47" s="57"/>
      <c r="E47" s="57"/>
    </row>
    <row r="48" spans="1:5">
      <c r="A48" s="21"/>
      <c r="B48" s="21"/>
      <c r="C48" s="21"/>
    </row>
    <row r="49" spans="1:3">
      <c r="A49" s="21" t="s">
        <v>129</v>
      </c>
      <c r="B49" s="21" t="s">
        <v>130</v>
      </c>
      <c r="C49" s="21" t="s">
        <v>131</v>
      </c>
    </row>
    <row r="50" spans="1:3">
      <c r="A50" s="21" t="s">
        <v>132</v>
      </c>
      <c r="B50" s="21" t="s">
        <v>133</v>
      </c>
      <c r="C50" s="55">
        <v>3.9199999999999999E-2</v>
      </c>
    </row>
    <row r="51" spans="1:3">
      <c r="A51" s="21" t="s">
        <v>134</v>
      </c>
      <c r="B51" s="21" t="s">
        <v>133</v>
      </c>
      <c r="C51" s="55">
        <v>0.1338</v>
      </c>
    </row>
    <row r="52" spans="1:3">
      <c r="A52" s="21" t="s">
        <v>135</v>
      </c>
      <c r="B52" s="21" t="s">
        <v>133</v>
      </c>
      <c r="C52" s="55">
        <v>3.0000000000000001E-3</v>
      </c>
    </row>
    <row r="53" spans="1:3">
      <c r="A53" s="21" t="s">
        <v>136</v>
      </c>
      <c r="B53" s="21" t="s">
        <v>133</v>
      </c>
      <c r="C53" s="55">
        <v>0.2319</v>
      </c>
    </row>
    <row r="54" spans="1:3">
      <c r="A54" s="21" t="s">
        <v>137</v>
      </c>
      <c r="B54" s="21" t="s">
        <v>133</v>
      </c>
      <c r="C54" s="55">
        <f>1/10.5534</f>
        <v>9.4756192317167934E-2</v>
      </c>
    </row>
    <row r="55" spans="1:3">
      <c r="A55" s="21" t="s">
        <v>138</v>
      </c>
      <c r="B55" s="21" t="s">
        <v>133</v>
      </c>
      <c r="C55" s="55">
        <v>0.51129999999999998</v>
      </c>
    </row>
    <row r="56" spans="1:3">
      <c r="A56" s="21" t="s">
        <v>139</v>
      </c>
      <c r="B56" s="21" t="s">
        <v>133</v>
      </c>
      <c r="C56" s="55">
        <v>0.2092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73E9-9D7E-41BA-BA63-5E6A8F89AE26}">
  <sheetPr>
    <tabColor theme="8" tint="0.79998168889431442"/>
  </sheetPr>
  <dimension ref="A1:DS42"/>
  <sheetViews>
    <sheetView showGridLines="0" topLeftCell="A2" workbookViewId="0">
      <selection activeCell="A42" sqref="A42"/>
    </sheetView>
  </sheetViews>
  <sheetFormatPr defaultRowHeight="12.5"/>
  <cols>
    <col min="1" max="2" width="26.1796875" style="21" customWidth="1"/>
    <col min="3" max="3" width="2.36328125" style="21" customWidth="1"/>
    <col min="4" max="16384" width="8.7265625" style="21"/>
  </cols>
  <sheetData>
    <row r="1" spans="1:123" hidden="1">
      <c r="A1" s="22" t="e">
        <f ca="1">DotStatQuery(B1)</f>
        <v>#NAME?</v>
      </c>
      <c r="B1" s="22" t="s">
        <v>140</v>
      </c>
    </row>
    <row r="2" spans="1:123" ht="34.5">
      <c r="A2" s="23" t="s">
        <v>141</v>
      </c>
    </row>
    <row r="3" spans="1:123">
      <c r="A3" s="24" t="s">
        <v>142</v>
      </c>
      <c r="B3" s="25"/>
      <c r="C3" s="26"/>
      <c r="D3" s="27" t="s">
        <v>143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9"/>
    </row>
    <row r="4" spans="1:123">
      <c r="A4" s="24" t="s">
        <v>144</v>
      </c>
      <c r="B4" s="25"/>
      <c r="C4" s="26"/>
      <c r="D4" s="27" t="s">
        <v>145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9"/>
    </row>
    <row r="5" spans="1:123">
      <c r="A5" s="24" t="s">
        <v>146</v>
      </c>
      <c r="B5" s="25"/>
      <c r="C5" s="26"/>
      <c r="D5" s="27" t="s">
        <v>147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9"/>
    </row>
    <row r="6" spans="1:123">
      <c r="A6" s="30" t="s">
        <v>148</v>
      </c>
      <c r="B6" s="31"/>
      <c r="C6" s="32"/>
      <c r="D6" s="33" t="s">
        <v>149</v>
      </c>
      <c r="E6" s="34" t="s">
        <v>149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6"/>
    </row>
    <row r="7" spans="1:123" ht="100">
      <c r="A7" s="37"/>
      <c r="B7" s="38"/>
      <c r="C7" s="39"/>
      <c r="D7" s="40"/>
      <c r="E7" s="33" t="s">
        <v>150</v>
      </c>
      <c r="F7" s="34" t="s">
        <v>150</v>
      </c>
      <c r="G7" s="35"/>
      <c r="H7" s="36"/>
      <c r="I7" s="33" t="s">
        <v>151</v>
      </c>
      <c r="J7" s="34" t="s">
        <v>151</v>
      </c>
      <c r="K7" s="35"/>
      <c r="L7" s="35"/>
      <c r="M7" s="35"/>
      <c r="N7" s="36"/>
      <c r="O7" s="33" t="s">
        <v>152</v>
      </c>
      <c r="P7" s="34" t="s">
        <v>152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3" t="s">
        <v>153</v>
      </c>
      <c r="AW7" s="33" t="s">
        <v>154</v>
      </c>
      <c r="AX7" s="34" t="s">
        <v>154</v>
      </c>
      <c r="AY7" s="35"/>
      <c r="AZ7" s="36"/>
      <c r="BA7" s="33" t="s">
        <v>155</v>
      </c>
      <c r="BB7" s="34" t="s">
        <v>155</v>
      </c>
      <c r="BC7" s="35"/>
      <c r="BD7" s="36"/>
      <c r="BE7" s="33" t="s">
        <v>156</v>
      </c>
      <c r="BF7" s="41" t="s">
        <v>156</v>
      </c>
      <c r="BG7" s="33" t="s">
        <v>157</v>
      </c>
      <c r="BH7" s="34" t="s">
        <v>157</v>
      </c>
      <c r="BI7" s="35"/>
      <c r="BJ7" s="35"/>
      <c r="BK7" s="35"/>
      <c r="BL7" s="36"/>
      <c r="BM7" s="33" t="s">
        <v>158</v>
      </c>
      <c r="BN7" s="34" t="s">
        <v>158</v>
      </c>
      <c r="BO7" s="36"/>
      <c r="BP7" s="33" t="s">
        <v>159</v>
      </c>
      <c r="BQ7" s="34" t="s">
        <v>159</v>
      </c>
      <c r="BR7" s="35"/>
      <c r="BS7" s="35"/>
      <c r="BT7" s="35"/>
      <c r="BU7" s="35"/>
      <c r="BV7" s="35"/>
      <c r="BW7" s="35"/>
      <c r="BX7" s="35"/>
      <c r="BY7" s="36"/>
      <c r="BZ7" s="33" t="s">
        <v>160</v>
      </c>
      <c r="CA7" s="34" t="s">
        <v>160</v>
      </c>
      <c r="CB7" s="35"/>
      <c r="CC7" s="36"/>
      <c r="CD7" s="33" t="s">
        <v>161</v>
      </c>
      <c r="CE7" s="41" t="s">
        <v>161</v>
      </c>
      <c r="CF7" s="33" t="s">
        <v>162</v>
      </c>
      <c r="CG7" s="34" t="s">
        <v>162</v>
      </c>
      <c r="CH7" s="35"/>
      <c r="CI7" s="35"/>
      <c r="CJ7" s="35"/>
      <c r="CK7" s="35"/>
      <c r="CL7" s="35"/>
      <c r="CM7" s="35"/>
      <c r="CN7" s="35"/>
      <c r="CO7" s="35"/>
      <c r="CP7" s="35"/>
      <c r="CQ7" s="36"/>
      <c r="CR7" s="33" t="s">
        <v>163</v>
      </c>
      <c r="CS7" s="34" t="s">
        <v>163</v>
      </c>
      <c r="CT7" s="35"/>
      <c r="CU7" s="35"/>
      <c r="CV7" s="35"/>
      <c r="CW7" s="35"/>
      <c r="CX7" s="35"/>
      <c r="CY7" s="36"/>
      <c r="CZ7" s="33" t="s">
        <v>164</v>
      </c>
      <c r="DA7" s="33" t="s">
        <v>165</v>
      </c>
      <c r="DB7" s="33" t="s">
        <v>166</v>
      </c>
      <c r="DC7" s="34" t="s">
        <v>166</v>
      </c>
      <c r="DD7" s="35"/>
      <c r="DE7" s="35"/>
      <c r="DF7" s="36"/>
      <c r="DG7" s="33" t="s">
        <v>167</v>
      </c>
      <c r="DH7" s="34" t="s">
        <v>167</v>
      </c>
      <c r="DI7" s="35"/>
      <c r="DJ7" s="35"/>
      <c r="DK7" s="35"/>
      <c r="DL7" s="36"/>
      <c r="DM7" s="33" t="s">
        <v>168</v>
      </c>
      <c r="DN7" s="34" t="s">
        <v>168</v>
      </c>
      <c r="DO7" s="35"/>
      <c r="DP7" s="36"/>
      <c r="DQ7" s="33" t="s">
        <v>169</v>
      </c>
      <c r="DR7" s="41" t="s">
        <v>169</v>
      </c>
      <c r="DS7" s="33" t="s">
        <v>170</v>
      </c>
    </row>
    <row r="8" spans="1:123" ht="90">
      <c r="A8" s="37"/>
      <c r="B8" s="38"/>
      <c r="C8" s="39"/>
      <c r="D8" s="40"/>
      <c r="E8" s="40"/>
      <c r="F8" s="33" t="s">
        <v>171</v>
      </c>
      <c r="G8" s="33" t="s">
        <v>172</v>
      </c>
      <c r="H8" s="33" t="s">
        <v>173</v>
      </c>
      <c r="I8" s="40"/>
      <c r="J8" s="33" t="s">
        <v>174</v>
      </c>
      <c r="K8" s="33" t="s">
        <v>175</v>
      </c>
      <c r="L8" s="33" t="s">
        <v>176</v>
      </c>
      <c r="M8" s="33" t="s">
        <v>177</v>
      </c>
      <c r="N8" s="33" t="s">
        <v>178</v>
      </c>
      <c r="O8" s="40"/>
      <c r="P8" s="33" t="s">
        <v>179</v>
      </c>
      <c r="Q8" s="34" t="s">
        <v>179</v>
      </c>
      <c r="R8" s="35"/>
      <c r="S8" s="36"/>
      <c r="T8" s="33" t="s">
        <v>180</v>
      </c>
      <c r="U8" s="34" t="s">
        <v>180</v>
      </c>
      <c r="V8" s="35"/>
      <c r="W8" s="36"/>
      <c r="X8" s="33" t="s">
        <v>181</v>
      </c>
      <c r="Y8" s="34" t="s">
        <v>181</v>
      </c>
      <c r="Z8" s="35"/>
      <c r="AA8" s="36"/>
      <c r="AB8" s="33" t="s">
        <v>182</v>
      </c>
      <c r="AC8" s="33" t="s">
        <v>183</v>
      </c>
      <c r="AD8" s="33" t="s">
        <v>184</v>
      </c>
      <c r="AE8" s="33" t="s">
        <v>185</v>
      </c>
      <c r="AF8" s="34" t="s">
        <v>185</v>
      </c>
      <c r="AG8" s="36"/>
      <c r="AH8" s="33" t="s">
        <v>186</v>
      </c>
      <c r="AI8" s="34" t="s">
        <v>186</v>
      </c>
      <c r="AJ8" s="36"/>
      <c r="AK8" s="33" t="s">
        <v>187</v>
      </c>
      <c r="AL8" s="33" t="s">
        <v>188</v>
      </c>
      <c r="AM8" s="33" t="s">
        <v>189</v>
      </c>
      <c r="AN8" s="33" t="s">
        <v>190</v>
      </c>
      <c r="AO8" s="34" t="s">
        <v>190</v>
      </c>
      <c r="AP8" s="36"/>
      <c r="AQ8" s="33" t="s">
        <v>191</v>
      </c>
      <c r="AR8" s="34" t="s">
        <v>191</v>
      </c>
      <c r="AS8" s="35"/>
      <c r="AT8" s="35"/>
      <c r="AU8" s="36"/>
      <c r="AV8" s="40"/>
      <c r="AW8" s="40"/>
      <c r="AX8" s="33" t="s">
        <v>192</v>
      </c>
      <c r="AY8" s="33" t="s">
        <v>193</v>
      </c>
      <c r="AZ8" s="41" t="s">
        <v>193</v>
      </c>
      <c r="BA8" s="40"/>
      <c r="BB8" s="33" t="s">
        <v>194</v>
      </c>
      <c r="BC8" s="33" t="s">
        <v>195</v>
      </c>
      <c r="BD8" s="33" t="s">
        <v>196</v>
      </c>
      <c r="BE8" s="40"/>
      <c r="BF8" s="33" t="s">
        <v>197</v>
      </c>
      <c r="BG8" s="40"/>
      <c r="BH8" s="33" t="s">
        <v>198</v>
      </c>
      <c r="BI8" s="33" t="s">
        <v>199</v>
      </c>
      <c r="BJ8" s="33" t="s">
        <v>200</v>
      </c>
      <c r="BK8" s="33" t="s">
        <v>201</v>
      </c>
      <c r="BL8" s="33" t="s">
        <v>202</v>
      </c>
      <c r="BM8" s="40"/>
      <c r="BN8" s="33" t="s">
        <v>203</v>
      </c>
      <c r="BO8" s="33" t="s">
        <v>204</v>
      </c>
      <c r="BP8" s="40"/>
      <c r="BQ8" s="33" t="s">
        <v>205</v>
      </c>
      <c r="BR8" s="34" t="s">
        <v>205</v>
      </c>
      <c r="BS8" s="35"/>
      <c r="BT8" s="35"/>
      <c r="BU8" s="36"/>
      <c r="BV8" s="33" t="s">
        <v>206</v>
      </c>
      <c r="BW8" s="33" t="s">
        <v>207</v>
      </c>
      <c r="BX8" s="34" t="s">
        <v>207</v>
      </c>
      <c r="BY8" s="36"/>
      <c r="BZ8" s="40"/>
      <c r="CA8" s="33" t="s">
        <v>208</v>
      </c>
      <c r="CB8" s="33" t="s">
        <v>209</v>
      </c>
      <c r="CC8" s="33" t="s">
        <v>210</v>
      </c>
      <c r="CD8" s="40"/>
      <c r="CE8" s="33" t="s">
        <v>211</v>
      </c>
      <c r="CF8" s="40"/>
      <c r="CG8" s="33" t="s">
        <v>212</v>
      </c>
      <c r="CH8" s="34" t="s">
        <v>212</v>
      </c>
      <c r="CI8" s="35"/>
      <c r="CJ8" s="35"/>
      <c r="CK8" s="36"/>
      <c r="CL8" s="33" t="s">
        <v>213</v>
      </c>
      <c r="CM8" s="33" t="s">
        <v>214</v>
      </c>
      <c r="CN8" s="34" t="s">
        <v>214</v>
      </c>
      <c r="CO8" s="35"/>
      <c r="CP8" s="35"/>
      <c r="CQ8" s="36"/>
      <c r="CR8" s="40"/>
      <c r="CS8" s="33" t="s">
        <v>215</v>
      </c>
      <c r="CT8" s="33" t="s">
        <v>216</v>
      </c>
      <c r="CU8" s="33" t="s">
        <v>217</v>
      </c>
      <c r="CV8" s="33" t="s">
        <v>218</v>
      </c>
      <c r="CW8" s="34" t="s">
        <v>218</v>
      </c>
      <c r="CX8" s="35"/>
      <c r="CY8" s="36"/>
      <c r="CZ8" s="40"/>
      <c r="DA8" s="40"/>
      <c r="DB8" s="40"/>
      <c r="DC8" s="33" t="s">
        <v>219</v>
      </c>
      <c r="DD8" s="33" t="s">
        <v>220</v>
      </c>
      <c r="DE8" s="34" t="s">
        <v>220</v>
      </c>
      <c r="DF8" s="36"/>
      <c r="DG8" s="40"/>
      <c r="DH8" s="33" t="s">
        <v>221</v>
      </c>
      <c r="DI8" s="34" t="s">
        <v>221</v>
      </c>
      <c r="DJ8" s="35"/>
      <c r="DK8" s="36"/>
      <c r="DL8" s="33" t="s">
        <v>222</v>
      </c>
      <c r="DM8" s="40"/>
      <c r="DN8" s="33" t="s">
        <v>223</v>
      </c>
      <c r="DO8" s="33" t="s">
        <v>224</v>
      </c>
      <c r="DP8" s="33" t="s">
        <v>225</v>
      </c>
      <c r="DQ8" s="40"/>
      <c r="DR8" s="33" t="s">
        <v>226</v>
      </c>
      <c r="DS8" s="40"/>
    </row>
    <row r="9" spans="1:123">
      <c r="A9" s="37"/>
      <c r="B9" s="38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33" t="s">
        <v>227</v>
      </c>
      <c r="R9" s="33" t="s">
        <v>228</v>
      </c>
      <c r="S9" s="33" t="s">
        <v>229</v>
      </c>
      <c r="T9" s="40"/>
      <c r="U9" s="33" t="s">
        <v>230</v>
      </c>
      <c r="V9" s="33" t="s">
        <v>231</v>
      </c>
      <c r="W9" s="33" t="s">
        <v>232</v>
      </c>
      <c r="X9" s="40"/>
      <c r="Y9" s="33" t="s">
        <v>233</v>
      </c>
      <c r="Z9" s="33" t="s">
        <v>234</v>
      </c>
      <c r="AA9" s="33" t="s">
        <v>235</v>
      </c>
      <c r="AB9" s="40"/>
      <c r="AC9" s="40"/>
      <c r="AD9" s="40"/>
      <c r="AE9" s="40"/>
      <c r="AF9" s="33" t="s">
        <v>236</v>
      </c>
      <c r="AG9" s="33" t="s">
        <v>237</v>
      </c>
      <c r="AH9" s="40"/>
      <c r="AI9" s="33" t="s">
        <v>238</v>
      </c>
      <c r="AJ9" s="33" t="s">
        <v>239</v>
      </c>
      <c r="AK9" s="40"/>
      <c r="AL9" s="40"/>
      <c r="AM9" s="40"/>
      <c r="AN9" s="40"/>
      <c r="AO9" s="33" t="s">
        <v>240</v>
      </c>
      <c r="AP9" s="33" t="s">
        <v>241</v>
      </c>
      <c r="AQ9" s="40"/>
      <c r="AR9" s="33" t="s">
        <v>242</v>
      </c>
      <c r="AS9" s="34" t="s">
        <v>242</v>
      </c>
      <c r="AT9" s="36"/>
      <c r="AU9" s="33" t="s">
        <v>243</v>
      </c>
      <c r="AV9" s="40"/>
      <c r="AW9" s="40"/>
      <c r="AX9" s="40"/>
      <c r="AY9" s="40"/>
      <c r="AZ9" s="33" t="s">
        <v>244</v>
      </c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33" t="s">
        <v>245</v>
      </c>
      <c r="BS9" s="33" t="s">
        <v>246</v>
      </c>
      <c r="BT9" s="34" t="s">
        <v>246</v>
      </c>
      <c r="BU9" s="36"/>
      <c r="BV9" s="40"/>
      <c r="BW9" s="40"/>
      <c r="BX9" s="33" t="s">
        <v>247</v>
      </c>
      <c r="BY9" s="33" t="s">
        <v>248</v>
      </c>
      <c r="BZ9" s="40"/>
      <c r="CA9" s="40"/>
      <c r="CB9" s="40"/>
      <c r="CC9" s="40"/>
      <c r="CD9" s="40"/>
      <c r="CE9" s="40"/>
      <c r="CF9" s="40"/>
      <c r="CG9" s="40"/>
      <c r="CH9" s="33" t="s">
        <v>249</v>
      </c>
      <c r="CI9" s="34" t="s">
        <v>249</v>
      </c>
      <c r="CJ9" s="36"/>
      <c r="CK9" s="33" t="s">
        <v>250</v>
      </c>
      <c r="CL9" s="40"/>
      <c r="CM9" s="40"/>
      <c r="CN9" s="33" t="s">
        <v>251</v>
      </c>
      <c r="CO9" s="33" t="s">
        <v>252</v>
      </c>
      <c r="CP9" s="34" t="s">
        <v>252</v>
      </c>
      <c r="CQ9" s="36"/>
      <c r="CR9" s="40"/>
      <c r="CS9" s="40"/>
      <c r="CT9" s="40"/>
      <c r="CU9" s="40"/>
      <c r="CV9" s="40"/>
      <c r="CW9" s="33" t="s">
        <v>253</v>
      </c>
      <c r="CX9" s="33" t="s">
        <v>254</v>
      </c>
      <c r="CY9" s="33" t="s">
        <v>255</v>
      </c>
      <c r="CZ9" s="40"/>
      <c r="DA9" s="40"/>
      <c r="DB9" s="40"/>
      <c r="DC9" s="40"/>
      <c r="DD9" s="40"/>
      <c r="DE9" s="33" t="s">
        <v>256</v>
      </c>
      <c r="DF9" s="33" t="s">
        <v>257</v>
      </c>
      <c r="DG9" s="40"/>
      <c r="DH9" s="40"/>
      <c r="DI9" s="33" t="s">
        <v>258</v>
      </c>
      <c r="DJ9" s="33" t="s">
        <v>259</v>
      </c>
      <c r="DK9" s="33" t="s">
        <v>260</v>
      </c>
      <c r="DL9" s="40"/>
      <c r="DM9" s="40"/>
      <c r="DN9" s="40"/>
      <c r="DO9" s="40"/>
      <c r="DP9" s="40"/>
      <c r="DQ9" s="40"/>
      <c r="DR9" s="40"/>
      <c r="DS9" s="40"/>
    </row>
    <row r="10" spans="1:123" ht="90">
      <c r="A10" s="42"/>
      <c r="B10" s="43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1" t="s">
        <v>261</v>
      </c>
      <c r="AT10" s="41" t="s">
        <v>262</v>
      </c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1" t="s">
        <v>263</v>
      </c>
      <c r="BU10" s="41" t="s">
        <v>264</v>
      </c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1" t="s">
        <v>265</v>
      </c>
      <c r="CJ10" s="41" t="s">
        <v>266</v>
      </c>
      <c r="CK10" s="45"/>
      <c r="CL10" s="45"/>
      <c r="CM10" s="45"/>
      <c r="CN10" s="45"/>
      <c r="CO10" s="45"/>
      <c r="CP10" s="41" t="s">
        <v>267</v>
      </c>
      <c r="CQ10" s="41" t="s">
        <v>268</v>
      </c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</row>
    <row r="11" spans="1:123" ht="13">
      <c r="A11" s="46" t="s">
        <v>269</v>
      </c>
      <c r="B11" s="46" t="s">
        <v>270</v>
      </c>
      <c r="C11" s="47" t="s">
        <v>271</v>
      </c>
      <c r="D11" s="47" t="s">
        <v>271</v>
      </c>
      <c r="E11" s="47" t="s">
        <v>271</v>
      </c>
      <c r="F11" s="47" t="s">
        <v>271</v>
      </c>
      <c r="G11" s="47" t="s">
        <v>271</v>
      </c>
      <c r="H11" s="47" t="s">
        <v>271</v>
      </c>
      <c r="I11" s="47" t="s">
        <v>271</v>
      </c>
      <c r="J11" s="47" t="s">
        <v>271</v>
      </c>
      <c r="K11" s="47" t="s">
        <v>271</v>
      </c>
      <c r="L11" s="47" t="s">
        <v>271</v>
      </c>
      <c r="M11" s="47" t="s">
        <v>271</v>
      </c>
      <c r="N11" s="47" t="s">
        <v>271</v>
      </c>
      <c r="O11" s="47" t="s">
        <v>271</v>
      </c>
      <c r="P11" s="47" t="s">
        <v>271</v>
      </c>
      <c r="Q11" s="47" t="s">
        <v>271</v>
      </c>
      <c r="R11" s="47" t="s">
        <v>271</v>
      </c>
      <c r="S11" s="47" t="s">
        <v>271</v>
      </c>
      <c r="T11" s="47" t="s">
        <v>271</v>
      </c>
      <c r="U11" s="47" t="s">
        <v>271</v>
      </c>
      <c r="V11" s="47" t="s">
        <v>271</v>
      </c>
      <c r="W11" s="47" t="s">
        <v>271</v>
      </c>
      <c r="X11" s="47" t="s">
        <v>271</v>
      </c>
      <c r="Y11" s="47" t="s">
        <v>271</v>
      </c>
      <c r="Z11" s="47" t="s">
        <v>271</v>
      </c>
      <c r="AA11" s="47" t="s">
        <v>271</v>
      </c>
      <c r="AB11" s="47" t="s">
        <v>271</v>
      </c>
      <c r="AC11" s="47" t="s">
        <v>271</v>
      </c>
      <c r="AD11" s="47" t="s">
        <v>271</v>
      </c>
      <c r="AE11" s="47" t="s">
        <v>271</v>
      </c>
      <c r="AF11" s="47" t="s">
        <v>271</v>
      </c>
      <c r="AG11" s="47" t="s">
        <v>271</v>
      </c>
      <c r="AH11" s="47" t="s">
        <v>271</v>
      </c>
      <c r="AI11" s="47" t="s">
        <v>271</v>
      </c>
      <c r="AJ11" s="47" t="s">
        <v>271</v>
      </c>
      <c r="AK11" s="47" t="s">
        <v>271</v>
      </c>
      <c r="AL11" s="47" t="s">
        <v>271</v>
      </c>
      <c r="AM11" s="47" t="s">
        <v>271</v>
      </c>
      <c r="AN11" s="47" t="s">
        <v>271</v>
      </c>
      <c r="AO11" s="47" t="s">
        <v>271</v>
      </c>
      <c r="AP11" s="47" t="s">
        <v>271</v>
      </c>
      <c r="AQ11" s="47" t="s">
        <v>271</v>
      </c>
      <c r="AR11" s="47" t="s">
        <v>271</v>
      </c>
      <c r="AS11" s="47" t="s">
        <v>271</v>
      </c>
      <c r="AT11" s="47" t="s">
        <v>271</v>
      </c>
      <c r="AU11" s="47" t="s">
        <v>271</v>
      </c>
      <c r="AV11" s="47" t="s">
        <v>271</v>
      </c>
      <c r="AW11" s="47" t="s">
        <v>271</v>
      </c>
      <c r="AX11" s="47" t="s">
        <v>271</v>
      </c>
      <c r="AY11" s="47" t="s">
        <v>271</v>
      </c>
      <c r="AZ11" s="47" t="s">
        <v>271</v>
      </c>
      <c r="BA11" s="47" t="s">
        <v>271</v>
      </c>
      <c r="BB11" s="47" t="s">
        <v>271</v>
      </c>
      <c r="BC11" s="47" t="s">
        <v>271</v>
      </c>
      <c r="BD11" s="47" t="s">
        <v>271</v>
      </c>
      <c r="BE11" s="47" t="s">
        <v>271</v>
      </c>
      <c r="BF11" s="47" t="s">
        <v>271</v>
      </c>
      <c r="BG11" s="47" t="s">
        <v>271</v>
      </c>
      <c r="BH11" s="47" t="s">
        <v>271</v>
      </c>
      <c r="BI11" s="47" t="s">
        <v>271</v>
      </c>
      <c r="BJ11" s="47" t="s">
        <v>271</v>
      </c>
      <c r="BK11" s="47" t="s">
        <v>271</v>
      </c>
      <c r="BL11" s="47" t="s">
        <v>271</v>
      </c>
      <c r="BM11" s="47" t="s">
        <v>271</v>
      </c>
      <c r="BN11" s="47" t="s">
        <v>271</v>
      </c>
      <c r="BO11" s="47" t="s">
        <v>271</v>
      </c>
      <c r="BP11" s="47" t="s">
        <v>271</v>
      </c>
      <c r="BQ11" s="47" t="s">
        <v>271</v>
      </c>
      <c r="BR11" s="47" t="s">
        <v>271</v>
      </c>
      <c r="BS11" s="47" t="s">
        <v>271</v>
      </c>
      <c r="BT11" s="47" t="s">
        <v>271</v>
      </c>
      <c r="BU11" s="47" t="s">
        <v>271</v>
      </c>
      <c r="BV11" s="47" t="s">
        <v>271</v>
      </c>
      <c r="BW11" s="47" t="s">
        <v>271</v>
      </c>
      <c r="BX11" s="47" t="s">
        <v>271</v>
      </c>
      <c r="BY11" s="47" t="s">
        <v>271</v>
      </c>
      <c r="BZ11" s="47" t="s">
        <v>271</v>
      </c>
      <c r="CA11" s="47" t="s">
        <v>271</v>
      </c>
      <c r="CB11" s="47" t="s">
        <v>271</v>
      </c>
      <c r="CC11" s="47" t="s">
        <v>271</v>
      </c>
      <c r="CD11" s="47" t="s">
        <v>271</v>
      </c>
      <c r="CE11" s="47" t="s">
        <v>271</v>
      </c>
      <c r="CF11" s="47" t="s">
        <v>271</v>
      </c>
      <c r="CG11" s="47" t="s">
        <v>271</v>
      </c>
      <c r="CH11" s="47" t="s">
        <v>271</v>
      </c>
      <c r="CI11" s="47" t="s">
        <v>271</v>
      </c>
      <c r="CJ11" s="47" t="s">
        <v>271</v>
      </c>
      <c r="CK11" s="47" t="s">
        <v>271</v>
      </c>
      <c r="CL11" s="47" t="s">
        <v>271</v>
      </c>
      <c r="CM11" s="47" t="s">
        <v>271</v>
      </c>
      <c r="CN11" s="47" t="s">
        <v>271</v>
      </c>
      <c r="CO11" s="47" t="s">
        <v>271</v>
      </c>
      <c r="CP11" s="47" t="s">
        <v>271</v>
      </c>
      <c r="CQ11" s="47" t="s">
        <v>271</v>
      </c>
      <c r="CR11" s="47" t="s">
        <v>271</v>
      </c>
      <c r="CS11" s="47" t="s">
        <v>271</v>
      </c>
      <c r="CT11" s="47" t="s">
        <v>271</v>
      </c>
      <c r="CU11" s="47" t="s">
        <v>271</v>
      </c>
      <c r="CV11" s="47" t="s">
        <v>271</v>
      </c>
      <c r="CW11" s="47" t="s">
        <v>271</v>
      </c>
      <c r="CX11" s="47" t="s">
        <v>271</v>
      </c>
      <c r="CY11" s="47" t="s">
        <v>271</v>
      </c>
      <c r="CZ11" s="47" t="s">
        <v>271</v>
      </c>
      <c r="DA11" s="47" t="s">
        <v>271</v>
      </c>
      <c r="DB11" s="47" t="s">
        <v>271</v>
      </c>
      <c r="DC11" s="47" t="s">
        <v>271</v>
      </c>
      <c r="DD11" s="47" t="s">
        <v>271</v>
      </c>
      <c r="DE11" s="47" t="s">
        <v>271</v>
      </c>
      <c r="DF11" s="47" t="s">
        <v>271</v>
      </c>
      <c r="DG11" s="47" t="s">
        <v>271</v>
      </c>
      <c r="DH11" s="47" t="s">
        <v>271</v>
      </c>
      <c r="DI11" s="47" t="s">
        <v>271</v>
      </c>
      <c r="DJ11" s="47" t="s">
        <v>271</v>
      </c>
      <c r="DK11" s="47" t="s">
        <v>271</v>
      </c>
      <c r="DL11" s="47" t="s">
        <v>271</v>
      </c>
      <c r="DM11" s="47" t="s">
        <v>271</v>
      </c>
      <c r="DN11" s="47" t="s">
        <v>271</v>
      </c>
      <c r="DO11" s="47" t="s">
        <v>271</v>
      </c>
      <c r="DP11" s="47" t="s">
        <v>271</v>
      </c>
      <c r="DQ11" s="47" t="s">
        <v>271</v>
      </c>
      <c r="DR11" s="47" t="s">
        <v>271</v>
      </c>
      <c r="DS11" s="47" t="s">
        <v>271</v>
      </c>
    </row>
    <row r="12" spans="1:123" ht="13">
      <c r="A12" s="48" t="s">
        <v>61</v>
      </c>
      <c r="B12" s="49" t="s">
        <v>272</v>
      </c>
      <c r="C12" s="47" t="s">
        <v>273</v>
      </c>
      <c r="D12" s="50">
        <v>354934.88</v>
      </c>
      <c r="E12" s="50">
        <v>4179.6099999999997</v>
      </c>
      <c r="F12" s="50">
        <v>3075.7</v>
      </c>
      <c r="G12" s="50">
        <v>1070.08</v>
      </c>
      <c r="H12" s="50">
        <v>33.83</v>
      </c>
      <c r="I12" s="50">
        <v>1051.82</v>
      </c>
      <c r="J12" s="50" t="s">
        <v>274</v>
      </c>
      <c r="K12" s="50" t="s">
        <v>274</v>
      </c>
      <c r="L12" s="50" t="s">
        <v>274</v>
      </c>
      <c r="M12" s="50" t="s">
        <v>274</v>
      </c>
      <c r="N12" s="50" t="s">
        <v>274</v>
      </c>
      <c r="O12" s="50">
        <v>65894.45</v>
      </c>
      <c r="P12" s="50">
        <v>6556.85</v>
      </c>
      <c r="Q12" s="50" t="s">
        <v>274</v>
      </c>
      <c r="R12" s="50" t="s">
        <v>274</v>
      </c>
      <c r="S12" s="50" t="s">
        <v>274</v>
      </c>
      <c r="T12" s="50">
        <v>974.79</v>
      </c>
      <c r="U12" s="50" t="s">
        <v>274</v>
      </c>
      <c r="V12" s="50" t="s">
        <v>274</v>
      </c>
      <c r="W12" s="50" t="s">
        <v>274</v>
      </c>
      <c r="X12" s="50">
        <v>5939.21</v>
      </c>
      <c r="Y12" s="50">
        <v>2876.84</v>
      </c>
      <c r="Z12" s="50">
        <v>2287.9299999999998</v>
      </c>
      <c r="AA12" s="50">
        <v>774.44</v>
      </c>
      <c r="AB12" s="50">
        <v>1106.18</v>
      </c>
      <c r="AC12" s="50">
        <v>2832.18</v>
      </c>
      <c r="AD12" s="50">
        <v>2578.31</v>
      </c>
      <c r="AE12" s="50">
        <v>5466.66</v>
      </c>
      <c r="AF12" s="50">
        <v>2638.04</v>
      </c>
      <c r="AG12" s="50">
        <v>2828.62</v>
      </c>
      <c r="AH12" s="50">
        <v>10817.32</v>
      </c>
      <c r="AI12" s="50">
        <v>4201.1000000000004</v>
      </c>
      <c r="AJ12" s="50">
        <v>6616.23</v>
      </c>
      <c r="AK12" s="50">
        <v>4104.53</v>
      </c>
      <c r="AL12" s="50">
        <v>5296.07</v>
      </c>
      <c r="AM12" s="50">
        <v>9151.5400000000009</v>
      </c>
      <c r="AN12" s="50">
        <v>5930.16</v>
      </c>
      <c r="AO12" s="50">
        <v>4561.55</v>
      </c>
      <c r="AP12" s="50">
        <v>1368.61</v>
      </c>
      <c r="AQ12" s="50">
        <v>5140.67</v>
      </c>
      <c r="AR12" s="50">
        <v>2772.76</v>
      </c>
      <c r="AS12" s="50" t="s">
        <v>274</v>
      </c>
      <c r="AT12" s="50" t="s">
        <v>274</v>
      </c>
      <c r="AU12" s="50">
        <v>2367.91</v>
      </c>
      <c r="AV12" s="50">
        <v>6125.5</v>
      </c>
      <c r="AW12" s="50">
        <v>3691.92</v>
      </c>
      <c r="AX12" s="50">
        <v>682.43</v>
      </c>
      <c r="AY12" s="50">
        <v>3009.49</v>
      </c>
      <c r="AZ12" s="50" t="s">
        <v>274</v>
      </c>
      <c r="BA12" s="50">
        <v>23258.92</v>
      </c>
      <c r="BB12" s="50" t="s">
        <v>274</v>
      </c>
      <c r="BC12" s="50" t="s">
        <v>274</v>
      </c>
      <c r="BD12" s="50" t="s">
        <v>274</v>
      </c>
      <c r="BE12" s="50">
        <v>41376.33</v>
      </c>
      <c r="BF12" s="50">
        <v>21397.61</v>
      </c>
      <c r="BG12" s="50">
        <v>19417.759999999998</v>
      </c>
      <c r="BH12" s="50">
        <v>9426.7000000000007</v>
      </c>
      <c r="BI12" s="50">
        <v>56.39</v>
      </c>
      <c r="BJ12" s="50">
        <v>892.57</v>
      </c>
      <c r="BK12" s="50">
        <v>7588.24</v>
      </c>
      <c r="BL12" s="50">
        <v>1453.87</v>
      </c>
      <c r="BM12" s="50">
        <v>18675.169999999998</v>
      </c>
      <c r="BN12" s="50" t="s">
        <v>274</v>
      </c>
      <c r="BO12" s="50" t="s">
        <v>274</v>
      </c>
      <c r="BP12" s="50">
        <v>13490.44</v>
      </c>
      <c r="BQ12" s="50">
        <v>2534.4899999999998</v>
      </c>
      <c r="BR12" s="50">
        <v>1262.0999999999999</v>
      </c>
      <c r="BS12" s="50">
        <v>1272.3900000000001</v>
      </c>
      <c r="BT12" s="50" t="s">
        <v>274</v>
      </c>
      <c r="BU12" s="50" t="s">
        <v>274</v>
      </c>
      <c r="BV12" s="50">
        <v>3048.22</v>
      </c>
      <c r="BW12" s="50">
        <v>7907.73</v>
      </c>
      <c r="BX12" s="50" t="s">
        <v>274</v>
      </c>
      <c r="BY12" s="50" t="s">
        <v>274</v>
      </c>
      <c r="BZ12" s="50">
        <v>14952.54</v>
      </c>
      <c r="CA12" s="50">
        <v>9857.94</v>
      </c>
      <c r="CB12" s="50">
        <v>3803.32</v>
      </c>
      <c r="CC12" s="50">
        <v>1291.28</v>
      </c>
      <c r="CD12" s="50">
        <v>35024.85</v>
      </c>
      <c r="CE12" s="50">
        <v>19062.02</v>
      </c>
      <c r="CF12" s="50">
        <v>19632.38</v>
      </c>
      <c r="CG12" s="50">
        <v>15389.61</v>
      </c>
      <c r="CH12" s="50">
        <v>10071.370000000001</v>
      </c>
      <c r="CI12" s="50" t="s">
        <v>274</v>
      </c>
      <c r="CJ12" s="50" t="s">
        <v>274</v>
      </c>
      <c r="CK12" s="50">
        <v>5318.23</v>
      </c>
      <c r="CL12" s="50">
        <v>1603.02</v>
      </c>
      <c r="CM12" s="50">
        <v>2639.75</v>
      </c>
      <c r="CN12" s="50">
        <v>1647.93</v>
      </c>
      <c r="CO12" s="50">
        <v>991.82</v>
      </c>
      <c r="CP12" s="50" t="s">
        <v>274</v>
      </c>
      <c r="CQ12" s="50" t="s">
        <v>274</v>
      </c>
      <c r="CR12" s="50">
        <v>16088.83</v>
      </c>
      <c r="CS12" s="50">
        <v>4673.04</v>
      </c>
      <c r="CT12" s="50">
        <v>4430.45</v>
      </c>
      <c r="CU12" s="50">
        <v>577.85</v>
      </c>
      <c r="CV12" s="50">
        <v>6407.49</v>
      </c>
      <c r="CW12" s="50" t="s">
        <v>274</v>
      </c>
      <c r="CX12" s="50" t="s">
        <v>274</v>
      </c>
      <c r="CY12" s="50" t="s">
        <v>274</v>
      </c>
      <c r="CZ12" s="50">
        <v>17678.63</v>
      </c>
      <c r="DA12" s="50">
        <v>19024.330000000002</v>
      </c>
      <c r="DB12" s="50">
        <v>25250.92</v>
      </c>
      <c r="DC12" s="50">
        <v>18993.73</v>
      </c>
      <c r="DD12" s="50">
        <v>6257.19</v>
      </c>
      <c r="DE12" s="50" t="s">
        <v>274</v>
      </c>
      <c r="DF12" s="50" t="s">
        <v>274</v>
      </c>
      <c r="DG12" s="50">
        <v>4570.58</v>
      </c>
      <c r="DH12" s="50">
        <v>2880.75</v>
      </c>
      <c r="DI12" s="50" t="s">
        <v>274</v>
      </c>
      <c r="DJ12" s="50" t="s">
        <v>274</v>
      </c>
      <c r="DK12" s="50" t="s">
        <v>274</v>
      </c>
      <c r="DL12" s="50">
        <v>1689.83</v>
      </c>
      <c r="DM12" s="50">
        <v>5376.96</v>
      </c>
      <c r="DN12" s="50">
        <v>2724.9</v>
      </c>
      <c r="DO12" s="50">
        <v>158.24</v>
      </c>
      <c r="DP12" s="50">
        <v>2493.81</v>
      </c>
      <c r="DQ12" s="50">
        <v>172.95</v>
      </c>
      <c r="DR12" s="50" t="s">
        <v>274</v>
      </c>
      <c r="DS12" s="50" t="s">
        <v>274</v>
      </c>
    </row>
    <row r="13" spans="1:123" ht="13">
      <c r="A13" s="48" t="s">
        <v>63</v>
      </c>
      <c r="B13" s="49" t="s">
        <v>272</v>
      </c>
      <c r="C13" s="47" t="s">
        <v>273</v>
      </c>
      <c r="D13" s="51">
        <v>427315.1</v>
      </c>
      <c r="E13" s="51">
        <v>3207.2</v>
      </c>
      <c r="F13" s="51">
        <v>3068</v>
      </c>
      <c r="G13" s="51">
        <v>91.4</v>
      </c>
      <c r="H13" s="51">
        <v>47.8</v>
      </c>
      <c r="I13" s="51">
        <v>281.8</v>
      </c>
      <c r="J13" s="51" t="s">
        <v>274</v>
      </c>
      <c r="K13" s="51" t="s">
        <v>274</v>
      </c>
      <c r="L13" s="51" t="s">
        <v>274</v>
      </c>
      <c r="M13" s="51" t="s">
        <v>274</v>
      </c>
      <c r="N13" s="51" t="s">
        <v>274</v>
      </c>
      <c r="O13" s="51">
        <v>59094.8</v>
      </c>
      <c r="P13" s="51">
        <v>8929.7000000000007</v>
      </c>
      <c r="Q13" s="51" t="s">
        <v>274</v>
      </c>
      <c r="R13" s="51" t="s">
        <v>274</v>
      </c>
      <c r="S13" s="51" t="s">
        <v>274</v>
      </c>
      <c r="T13" s="51">
        <v>1242.3</v>
      </c>
      <c r="U13" s="51" t="s">
        <v>274</v>
      </c>
      <c r="V13" s="51" t="s">
        <v>274</v>
      </c>
      <c r="W13" s="51" t="s">
        <v>274</v>
      </c>
      <c r="X13" s="51">
        <v>2914.9</v>
      </c>
      <c r="Y13" s="51">
        <v>998.8</v>
      </c>
      <c r="Z13" s="51">
        <v>1051.3</v>
      </c>
      <c r="AA13" s="51">
        <v>864.8</v>
      </c>
      <c r="AB13" s="51">
        <v>1749.8</v>
      </c>
      <c r="AC13" s="51">
        <v>8577.5</v>
      </c>
      <c r="AD13" s="51">
        <v>10700.8</v>
      </c>
      <c r="AE13" s="51">
        <v>5072</v>
      </c>
      <c r="AF13" s="51">
        <v>2399.9</v>
      </c>
      <c r="AG13" s="51">
        <v>2672.1</v>
      </c>
      <c r="AH13" s="51">
        <v>6877.3</v>
      </c>
      <c r="AI13" s="51">
        <v>2892.9</v>
      </c>
      <c r="AJ13" s="51">
        <v>3984.4</v>
      </c>
      <c r="AK13" s="51">
        <v>1522.9</v>
      </c>
      <c r="AL13" s="51">
        <v>1191.7</v>
      </c>
      <c r="AM13" s="51">
        <v>3435.7</v>
      </c>
      <c r="AN13" s="51">
        <v>3301</v>
      </c>
      <c r="AO13" s="51">
        <v>2349.9</v>
      </c>
      <c r="AP13" s="51">
        <v>951.1</v>
      </c>
      <c r="AQ13" s="51">
        <v>3579.2</v>
      </c>
      <c r="AR13" s="51">
        <v>1507.7</v>
      </c>
      <c r="AS13" s="51" t="s">
        <v>274</v>
      </c>
      <c r="AT13" s="51" t="s">
        <v>274</v>
      </c>
      <c r="AU13" s="51">
        <v>2071.5</v>
      </c>
      <c r="AV13" s="51">
        <v>6102.4</v>
      </c>
      <c r="AW13" s="51">
        <v>4068.7</v>
      </c>
      <c r="AX13" s="51">
        <v>1296.7</v>
      </c>
      <c r="AY13" s="51">
        <v>2772</v>
      </c>
      <c r="AZ13" s="51" t="s">
        <v>274</v>
      </c>
      <c r="BA13" s="51">
        <v>22628</v>
      </c>
      <c r="BB13" s="51" t="s">
        <v>274</v>
      </c>
      <c r="BC13" s="51" t="s">
        <v>274</v>
      </c>
      <c r="BD13" s="51" t="s">
        <v>274</v>
      </c>
      <c r="BE13" s="51">
        <v>48448.9</v>
      </c>
      <c r="BF13" s="51">
        <v>24836.400000000001</v>
      </c>
      <c r="BG13" s="51">
        <v>24130.400000000001</v>
      </c>
      <c r="BH13" s="51">
        <v>8847.6</v>
      </c>
      <c r="BI13" s="51">
        <v>1191.4000000000001</v>
      </c>
      <c r="BJ13" s="51">
        <v>582.9</v>
      </c>
      <c r="BK13" s="51">
        <v>11352.8</v>
      </c>
      <c r="BL13" s="51">
        <v>2155.6999999999998</v>
      </c>
      <c r="BM13" s="51">
        <v>8296.9</v>
      </c>
      <c r="BN13" s="51" t="s">
        <v>274</v>
      </c>
      <c r="BO13" s="51" t="s">
        <v>274</v>
      </c>
      <c r="BP13" s="51">
        <v>18638.8</v>
      </c>
      <c r="BQ13" s="51">
        <v>2982.9</v>
      </c>
      <c r="BR13" s="51">
        <v>1156.8</v>
      </c>
      <c r="BS13" s="51">
        <v>1826.1</v>
      </c>
      <c r="BT13" s="51" t="s">
        <v>274</v>
      </c>
      <c r="BU13" s="51" t="s">
        <v>274</v>
      </c>
      <c r="BV13" s="51">
        <v>5376.7</v>
      </c>
      <c r="BW13" s="51">
        <v>10279.200000000001</v>
      </c>
      <c r="BX13" s="51" t="s">
        <v>274</v>
      </c>
      <c r="BY13" s="51" t="s">
        <v>274</v>
      </c>
      <c r="BZ13" s="51">
        <v>27215.599999999999</v>
      </c>
      <c r="CA13" s="51">
        <v>17889.7</v>
      </c>
      <c r="CB13" s="51">
        <v>5026.3</v>
      </c>
      <c r="CC13" s="51">
        <v>4299.6000000000004</v>
      </c>
      <c r="CD13" s="51">
        <v>38860.699999999997</v>
      </c>
      <c r="CE13" s="51">
        <v>21582</v>
      </c>
      <c r="CF13" s="51">
        <v>43629.3</v>
      </c>
      <c r="CG13" s="51">
        <v>39546.6</v>
      </c>
      <c r="CH13" s="51">
        <v>34629</v>
      </c>
      <c r="CI13" s="51" t="s">
        <v>274</v>
      </c>
      <c r="CJ13" s="51" t="s">
        <v>274</v>
      </c>
      <c r="CK13" s="51">
        <v>4917.6000000000004</v>
      </c>
      <c r="CL13" s="51">
        <v>1239</v>
      </c>
      <c r="CM13" s="51">
        <v>2843.7</v>
      </c>
      <c r="CN13" s="51">
        <v>1620.4</v>
      </c>
      <c r="CO13" s="51">
        <v>1223.3</v>
      </c>
      <c r="CP13" s="51" t="s">
        <v>274</v>
      </c>
      <c r="CQ13" s="51" t="s">
        <v>274</v>
      </c>
      <c r="CR13" s="51">
        <v>22382.799999999999</v>
      </c>
      <c r="CS13" s="51">
        <v>6287.6</v>
      </c>
      <c r="CT13" s="51">
        <v>7804.3</v>
      </c>
      <c r="CU13" s="51">
        <v>490</v>
      </c>
      <c r="CV13" s="51">
        <v>7800.9</v>
      </c>
      <c r="CW13" s="51" t="s">
        <v>274</v>
      </c>
      <c r="CX13" s="51" t="s">
        <v>274</v>
      </c>
      <c r="CY13" s="51" t="s">
        <v>274</v>
      </c>
      <c r="CZ13" s="51">
        <v>31555.4</v>
      </c>
      <c r="DA13" s="51">
        <v>29606.3</v>
      </c>
      <c r="DB13" s="51">
        <v>30310.1</v>
      </c>
      <c r="DC13" s="51">
        <v>19584.900000000001</v>
      </c>
      <c r="DD13" s="51">
        <v>10725.2</v>
      </c>
      <c r="DE13" s="51" t="s">
        <v>274</v>
      </c>
      <c r="DF13" s="51" t="s">
        <v>274</v>
      </c>
      <c r="DG13" s="51">
        <v>3153.9</v>
      </c>
      <c r="DH13" s="51">
        <v>1889.9</v>
      </c>
      <c r="DI13" s="51" t="s">
        <v>274</v>
      </c>
      <c r="DJ13" s="51" t="s">
        <v>274</v>
      </c>
      <c r="DK13" s="51" t="s">
        <v>274</v>
      </c>
      <c r="DL13" s="51">
        <v>1264</v>
      </c>
      <c r="DM13" s="51">
        <v>5207.8</v>
      </c>
      <c r="DN13" s="51">
        <v>2582.9</v>
      </c>
      <c r="DO13" s="51">
        <v>255</v>
      </c>
      <c r="DP13" s="51">
        <v>2369.9</v>
      </c>
      <c r="DQ13" s="51">
        <v>495.3</v>
      </c>
      <c r="DR13" s="51" t="s">
        <v>274</v>
      </c>
      <c r="DS13" s="51" t="s">
        <v>274</v>
      </c>
    </row>
    <row r="14" spans="1:123" ht="13">
      <c r="A14" s="48" t="s">
        <v>126</v>
      </c>
      <c r="B14" s="49" t="s">
        <v>275</v>
      </c>
      <c r="C14" s="47" t="s">
        <v>273</v>
      </c>
      <c r="D14" s="50">
        <v>5232889</v>
      </c>
      <c r="E14" s="50">
        <v>107771</v>
      </c>
      <c r="F14" s="50">
        <v>90000</v>
      </c>
      <c r="G14" s="50">
        <v>17086</v>
      </c>
      <c r="H14" s="50">
        <v>685</v>
      </c>
      <c r="I14" s="50">
        <v>30112</v>
      </c>
      <c r="J14" s="50" t="s">
        <v>274</v>
      </c>
      <c r="K14" s="50" t="s">
        <v>274</v>
      </c>
      <c r="L14" s="50" t="s">
        <v>274</v>
      </c>
      <c r="M14" s="50" t="s">
        <v>274</v>
      </c>
      <c r="N14" s="50" t="s">
        <v>274</v>
      </c>
      <c r="O14" s="50">
        <v>1309868</v>
      </c>
      <c r="P14" s="50">
        <v>107266</v>
      </c>
      <c r="Q14" s="50" t="s">
        <v>274</v>
      </c>
      <c r="R14" s="50" t="s">
        <v>274</v>
      </c>
      <c r="S14" s="50" t="s">
        <v>274</v>
      </c>
      <c r="T14" s="50">
        <v>28325</v>
      </c>
      <c r="U14" s="50" t="s">
        <v>274</v>
      </c>
      <c r="V14" s="50" t="s">
        <v>274</v>
      </c>
      <c r="W14" s="50" t="s">
        <v>274</v>
      </c>
      <c r="X14" s="50">
        <v>73323</v>
      </c>
      <c r="Y14" s="50">
        <v>33085</v>
      </c>
      <c r="Z14" s="50">
        <v>24587</v>
      </c>
      <c r="AA14" s="50">
        <v>15651</v>
      </c>
      <c r="AB14" s="50">
        <v>1067</v>
      </c>
      <c r="AC14" s="50">
        <v>48313</v>
      </c>
      <c r="AD14" s="50">
        <v>20856</v>
      </c>
      <c r="AE14" s="50">
        <v>152517</v>
      </c>
      <c r="AF14" s="50">
        <v>93379</v>
      </c>
      <c r="AG14" s="50">
        <v>59138</v>
      </c>
      <c r="AH14" s="50">
        <v>183565</v>
      </c>
      <c r="AI14" s="50">
        <v>34609</v>
      </c>
      <c r="AJ14" s="50">
        <v>148956</v>
      </c>
      <c r="AK14" s="50">
        <v>68889</v>
      </c>
      <c r="AL14" s="50">
        <v>102607</v>
      </c>
      <c r="AM14" s="50">
        <v>119343</v>
      </c>
      <c r="AN14" s="50">
        <v>303320</v>
      </c>
      <c r="AO14" s="50">
        <v>277571</v>
      </c>
      <c r="AP14" s="50">
        <v>25749</v>
      </c>
      <c r="AQ14" s="50">
        <v>100477</v>
      </c>
      <c r="AR14" s="50">
        <v>46854</v>
      </c>
      <c r="AS14" s="50" t="s">
        <v>274</v>
      </c>
      <c r="AT14" s="50" t="s">
        <v>274</v>
      </c>
      <c r="AU14" s="50">
        <v>53623</v>
      </c>
      <c r="AV14" s="50">
        <v>142082</v>
      </c>
      <c r="AW14" s="50">
        <v>49076</v>
      </c>
      <c r="AX14" s="50">
        <v>19170</v>
      </c>
      <c r="AY14" s="50">
        <v>29906</v>
      </c>
      <c r="AZ14" s="50" t="s">
        <v>274</v>
      </c>
      <c r="BA14" s="50">
        <v>294935</v>
      </c>
      <c r="BB14" s="50" t="s">
        <v>274</v>
      </c>
      <c r="BC14" s="50" t="s">
        <v>274</v>
      </c>
      <c r="BD14" s="50" t="s">
        <v>274</v>
      </c>
      <c r="BE14" s="50">
        <v>572033</v>
      </c>
      <c r="BF14" s="50">
        <v>283317</v>
      </c>
      <c r="BG14" s="50">
        <v>289642</v>
      </c>
      <c r="BH14" s="50">
        <v>150080</v>
      </c>
      <c r="BI14" s="50">
        <v>422</v>
      </c>
      <c r="BJ14" s="50">
        <v>3222</v>
      </c>
      <c r="BK14" s="50">
        <v>118249</v>
      </c>
      <c r="BL14" s="50">
        <v>17669</v>
      </c>
      <c r="BM14" s="50">
        <v>107996</v>
      </c>
      <c r="BN14" s="50" t="s">
        <v>274</v>
      </c>
      <c r="BO14" s="50" t="s">
        <v>274</v>
      </c>
      <c r="BP14" s="50">
        <v>330492</v>
      </c>
      <c r="BQ14" s="50">
        <v>64343</v>
      </c>
      <c r="BR14" s="50">
        <v>35031</v>
      </c>
      <c r="BS14" s="50">
        <v>29312</v>
      </c>
      <c r="BT14" s="50" t="s">
        <v>274</v>
      </c>
      <c r="BU14" s="50" t="s">
        <v>274</v>
      </c>
      <c r="BV14" s="50">
        <v>67777</v>
      </c>
      <c r="BW14" s="50">
        <v>198372</v>
      </c>
      <c r="BX14" s="50" t="s">
        <v>274</v>
      </c>
      <c r="BY14" s="50" t="s">
        <v>274</v>
      </c>
      <c r="BZ14" s="50">
        <v>211384</v>
      </c>
      <c r="CA14" s="50">
        <v>150729</v>
      </c>
      <c r="CB14" s="50">
        <v>37699</v>
      </c>
      <c r="CC14" s="50">
        <v>22956</v>
      </c>
      <c r="CD14" s="50">
        <v>484890</v>
      </c>
      <c r="CE14" s="50">
        <v>306097</v>
      </c>
      <c r="CF14" s="50">
        <v>274617</v>
      </c>
      <c r="CG14" s="50">
        <v>166944</v>
      </c>
      <c r="CH14" s="50">
        <v>91681</v>
      </c>
      <c r="CI14" s="50" t="s">
        <v>274</v>
      </c>
      <c r="CJ14" s="50" t="s">
        <v>274</v>
      </c>
      <c r="CK14" s="50">
        <v>75263</v>
      </c>
      <c r="CL14" s="50">
        <v>35009</v>
      </c>
      <c r="CM14" s="50">
        <v>72664</v>
      </c>
      <c r="CN14" s="50">
        <v>31919</v>
      </c>
      <c r="CO14" s="50">
        <v>40745</v>
      </c>
      <c r="CP14" s="50" t="s">
        <v>274</v>
      </c>
      <c r="CQ14" s="50" t="s">
        <v>274</v>
      </c>
      <c r="CR14" s="50">
        <v>106782</v>
      </c>
      <c r="CS14" s="50">
        <v>27985</v>
      </c>
      <c r="CT14" s="50">
        <v>5832</v>
      </c>
      <c r="CU14" s="50">
        <v>10585</v>
      </c>
      <c r="CV14" s="50">
        <v>62380</v>
      </c>
      <c r="CW14" s="50" t="s">
        <v>274</v>
      </c>
      <c r="CX14" s="50" t="s">
        <v>274</v>
      </c>
      <c r="CY14" s="50" t="s">
        <v>274</v>
      </c>
      <c r="CZ14" s="50">
        <v>310519</v>
      </c>
      <c r="DA14" s="50">
        <v>244486</v>
      </c>
      <c r="DB14" s="50">
        <v>250591</v>
      </c>
      <c r="DC14" s="50">
        <v>205300</v>
      </c>
      <c r="DD14" s="50">
        <v>45291</v>
      </c>
      <c r="DE14" s="50" t="s">
        <v>274</v>
      </c>
      <c r="DF14" s="50" t="s">
        <v>274</v>
      </c>
      <c r="DG14" s="50">
        <v>56108</v>
      </c>
      <c r="DH14" s="50">
        <v>37707</v>
      </c>
      <c r="DI14" s="50" t="s">
        <v>274</v>
      </c>
      <c r="DJ14" s="50" t="s">
        <v>274</v>
      </c>
      <c r="DK14" s="50" t="s">
        <v>274</v>
      </c>
      <c r="DL14" s="50">
        <v>18401</v>
      </c>
      <c r="DM14" s="50">
        <v>53446</v>
      </c>
      <c r="DN14" s="50">
        <v>17351</v>
      </c>
      <c r="DO14" s="50">
        <v>9012</v>
      </c>
      <c r="DP14" s="50">
        <v>27083</v>
      </c>
      <c r="DQ14" s="50">
        <v>6059</v>
      </c>
      <c r="DR14" s="50" t="s">
        <v>274</v>
      </c>
      <c r="DS14" s="50">
        <v>0</v>
      </c>
    </row>
    <row r="15" spans="1:123" ht="13">
      <c r="A15" s="48" t="s">
        <v>73</v>
      </c>
      <c r="B15" s="49" t="s">
        <v>276</v>
      </c>
      <c r="C15" s="47" t="s">
        <v>273</v>
      </c>
      <c r="D15" s="51">
        <v>2011579</v>
      </c>
      <c r="E15" s="51">
        <v>29263</v>
      </c>
      <c r="F15" s="51">
        <v>25203</v>
      </c>
      <c r="G15" s="51">
        <v>2150</v>
      </c>
      <c r="H15" s="51">
        <v>1911</v>
      </c>
      <c r="I15" s="51">
        <v>18963</v>
      </c>
      <c r="J15" s="51" t="s">
        <v>274</v>
      </c>
      <c r="K15" s="51" t="s">
        <v>274</v>
      </c>
      <c r="L15" s="51" t="s">
        <v>274</v>
      </c>
      <c r="M15" s="51" t="s">
        <v>274</v>
      </c>
      <c r="N15" s="51" t="s">
        <v>274</v>
      </c>
      <c r="O15" s="51">
        <v>309824</v>
      </c>
      <c r="P15" s="51">
        <v>31863</v>
      </c>
      <c r="Q15" s="51" t="s">
        <v>274</v>
      </c>
      <c r="R15" s="51" t="s">
        <v>274</v>
      </c>
      <c r="S15" s="51" t="s">
        <v>274</v>
      </c>
      <c r="T15" s="51">
        <v>3517</v>
      </c>
      <c r="U15" s="51" t="s">
        <v>274</v>
      </c>
      <c r="V15" s="51" t="s">
        <v>274</v>
      </c>
      <c r="W15" s="51" t="s">
        <v>274</v>
      </c>
      <c r="X15" s="51">
        <v>10646</v>
      </c>
      <c r="Y15" s="51">
        <v>4590</v>
      </c>
      <c r="Z15" s="51">
        <v>3213</v>
      </c>
      <c r="AA15" s="51">
        <v>2843</v>
      </c>
      <c r="AB15" s="51">
        <v>2288</v>
      </c>
      <c r="AC15" s="51">
        <v>21245</v>
      </c>
      <c r="AD15" s="51">
        <v>85534</v>
      </c>
      <c r="AE15" s="51">
        <v>19702</v>
      </c>
      <c r="AF15" s="51">
        <v>8760</v>
      </c>
      <c r="AG15" s="51">
        <v>10942</v>
      </c>
      <c r="AH15" s="51">
        <v>23169</v>
      </c>
      <c r="AI15" s="51">
        <v>3404</v>
      </c>
      <c r="AJ15" s="51">
        <v>19765</v>
      </c>
      <c r="AK15" s="51">
        <v>19403</v>
      </c>
      <c r="AL15" s="51">
        <v>8051</v>
      </c>
      <c r="AM15" s="51">
        <v>54181</v>
      </c>
      <c r="AN15" s="51">
        <v>4403</v>
      </c>
      <c r="AO15" s="51">
        <v>2622</v>
      </c>
      <c r="AP15" s="51">
        <v>1781</v>
      </c>
      <c r="AQ15" s="51">
        <v>25820</v>
      </c>
      <c r="AR15" s="51">
        <v>19426</v>
      </c>
      <c r="AS15" s="51" t="s">
        <v>274</v>
      </c>
      <c r="AT15" s="51" t="s">
        <v>274</v>
      </c>
      <c r="AU15" s="51">
        <v>6394</v>
      </c>
      <c r="AV15" s="51">
        <v>24178</v>
      </c>
      <c r="AW15" s="51">
        <v>15734</v>
      </c>
      <c r="AX15" s="51">
        <v>3314</v>
      </c>
      <c r="AY15" s="51">
        <v>12420</v>
      </c>
      <c r="AZ15" s="51" t="s">
        <v>274</v>
      </c>
      <c r="BA15" s="51">
        <v>109875</v>
      </c>
      <c r="BB15" s="51" t="s">
        <v>274</v>
      </c>
      <c r="BC15" s="51" t="s">
        <v>274</v>
      </c>
      <c r="BD15" s="51" t="s">
        <v>274</v>
      </c>
      <c r="BE15" s="51">
        <v>258551</v>
      </c>
      <c r="BF15" s="51">
        <v>165427</v>
      </c>
      <c r="BG15" s="51">
        <v>108028</v>
      </c>
      <c r="BH15" s="51">
        <v>33106</v>
      </c>
      <c r="BI15" s="51">
        <v>34758</v>
      </c>
      <c r="BJ15" s="51">
        <v>4932</v>
      </c>
      <c r="BK15" s="51">
        <v>28773</v>
      </c>
      <c r="BL15" s="51">
        <v>6460</v>
      </c>
      <c r="BM15" s="51">
        <v>33442</v>
      </c>
      <c r="BN15" s="51" t="s">
        <v>274</v>
      </c>
      <c r="BO15" s="51" t="s">
        <v>274</v>
      </c>
      <c r="BP15" s="51">
        <v>96385</v>
      </c>
      <c r="BQ15" s="51">
        <v>27911</v>
      </c>
      <c r="BR15" s="51">
        <v>15971</v>
      </c>
      <c r="BS15" s="51">
        <v>11940</v>
      </c>
      <c r="BT15" s="51" t="s">
        <v>274</v>
      </c>
      <c r="BU15" s="51" t="s">
        <v>274</v>
      </c>
      <c r="BV15" s="51">
        <v>20411</v>
      </c>
      <c r="BW15" s="51">
        <v>48063</v>
      </c>
      <c r="BX15" s="51" t="s">
        <v>274</v>
      </c>
      <c r="BY15" s="51" t="s">
        <v>274</v>
      </c>
      <c r="BZ15" s="51">
        <v>110642</v>
      </c>
      <c r="CA15" s="51">
        <v>79932</v>
      </c>
      <c r="CB15" s="51">
        <v>17531</v>
      </c>
      <c r="CC15" s="51">
        <v>13179</v>
      </c>
      <c r="CD15" s="51">
        <v>216749</v>
      </c>
      <c r="CE15" s="51">
        <v>100120</v>
      </c>
      <c r="CF15" s="51">
        <v>130230</v>
      </c>
      <c r="CG15" s="51">
        <v>85258</v>
      </c>
      <c r="CH15" s="51">
        <v>49029</v>
      </c>
      <c r="CI15" s="51" t="s">
        <v>274</v>
      </c>
      <c r="CJ15" s="51" t="s">
        <v>274</v>
      </c>
      <c r="CK15" s="51">
        <v>36229</v>
      </c>
      <c r="CL15" s="51">
        <v>25162</v>
      </c>
      <c r="CM15" s="51">
        <v>19811</v>
      </c>
      <c r="CN15" s="51">
        <v>7264</v>
      </c>
      <c r="CO15" s="51">
        <v>12546</v>
      </c>
      <c r="CP15" s="51" t="s">
        <v>274</v>
      </c>
      <c r="CQ15" s="51" t="s">
        <v>274</v>
      </c>
      <c r="CR15" s="51">
        <v>62192</v>
      </c>
      <c r="CS15" s="51">
        <v>10686</v>
      </c>
      <c r="CT15" s="51">
        <v>20840</v>
      </c>
      <c r="CU15" s="51">
        <v>2878</v>
      </c>
      <c r="CV15" s="51">
        <v>27787</v>
      </c>
      <c r="CW15" s="51" t="s">
        <v>274</v>
      </c>
      <c r="CX15" s="51" t="s">
        <v>274</v>
      </c>
      <c r="CY15" s="51" t="s">
        <v>274</v>
      </c>
      <c r="CZ15" s="51">
        <v>97120</v>
      </c>
      <c r="DA15" s="51">
        <v>121613</v>
      </c>
      <c r="DB15" s="51">
        <v>205325</v>
      </c>
      <c r="DC15" s="51">
        <v>100709</v>
      </c>
      <c r="DD15" s="51">
        <v>104616</v>
      </c>
      <c r="DE15" s="51" t="s">
        <v>274</v>
      </c>
      <c r="DF15" s="51" t="s">
        <v>274</v>
      </c>
      <c r="DG15" s="51">
        <v>29186</v>
      </c>
      <c r="DH15" s="51">
        <v>19970</v>
      </c>
      <c r="DI15" s="51" t="s">
        <v>274</v>
      </c>
      <c r="DJ15" s="51" t="s">
        <v>274</v>
      </c>
      <c r="DK15" s="51" t="s">
        <v>274</v>
      </c>
      <c r="DL15" s="51">
        <v>9216</v>
      </c>
      <c r="DM15" s="51">
        <v>29520</v>
      </c>
      <c r="DN15" s="51">
        <v>17723</v>
      </c>
      <c r="DO15" s="51">
        <v>2395</v>
      </c>
      <c r="DP15" s="51">
        <v>9402</v>
      </c>
      <c r="DQ15" s="51">
        <v>4757</v>
      </c>
      <c r="DR15" s="51" t="s">
        <v>274</v>
      </c>
      <c r="DS15" s="51">
        <v>0</v>
      </c>
    </row>
    <row r="16" spans="1:123" ht="13">
      <c r="A16" s="48" t="s">
        <v>75</v>
      </c>
      <c r="B16" s="49" t="s">
        <v>272</v>
      </c>
      <c r="C16" s="47" t="s">
        <v>273</v>
      </c>
      <c r="D16" s="50">
        <v>24120.13</v>
      </c>
      <c r="E16" s="50">
        <v>659.91</v>
      </c>
      <c r="F16" s="50">
        <v>286.04000000000002</v>
      </c>
      <c r="G16" s="50">
        <v>333.53</v>
      </c>
      <c r="H16" s="50">
        <v>40.340000000000003</v>
      </c>
      <c r="I16" s="50">
        <v>220.66</v>
      </c>
      <c r="J16" s="50" t="s">
        <v>274</v>
      </c>
      <c r="K16" s="50" t="s">
        <v>274</v>
      </c>
      <c r="L16" s="50" t="s">
        <v>274</v>
      </c>
      <c r="M16" s="50" t="s">
        <v>274</v>
      </c>
      <c r="N16" s="50" t="s">
        <v>274</v>
      </c>
      <c r="O16" s="50">
        <v>3636.63</v>
      </c>
      <c r="P16" s="50">
        <v>453.22</v>
      </c>
      <c r="Q16" s="50" t="s">
        <v>274</v>
      </c>
      <c r="R16" s="50" t="s">
        <v>274</v>
      </c>
      <c r="S16" s="50" t="s">
        <v>274</v>
      </c>
      <c r="T16" s="50">
        <v>188.54</v>
      </c>
      <c r="U16" s="50" t="s">
        <v>274</v>
      </c>
      <c r="V16" s="50" t="s">
        <v>274</v>
      </c>
      <c r="W16" s="50" t="s">
        <v>274</v>
      </c>
      <c r="X16" s="50">
        <v>725.44</v>
      </c>
      <c r="Y16" s="50">
        <v>579.70000000000005</v>
      </c>
      <c r="Z16" s="50">
        <v>62.44</v>
      </c>
      <c r="AA16" s="50">
        <v>83.31</v>
      </c>
      <c r="AB16" s="50">
        <v>104.83</v>
      </c>
      <c r="AC16" s="50">
        <v>114.45</v>
      </c>
      <c r="AD16" s="50">
        <v>13.84</v>
      </c>
      <c r="AE16" s="50">
        <v>324.67</v>
      </c>
      <c r="AF16" s="50">
        <v>141.38</v>
      </c>
      <c r="AG16" s="50">
        <v>183.29</v>
      </c>
      <c r="AH16" s="50">
        <v>481.52</v>
      </c>
      <c r="AI16" s="50">
        <v>33.020000000000003</v>
      </c>
      <c r="AJ16" s="50">
        <v>448.51</v>
      </c>
      <c r="AK16" s="50">
        <v>232.93</v>
      </c>
      <c r="AL16" s="50">
        <v>202.93</v>
      </c>
      <c r="AM16" s="50">
        <v>158.83000000000001</v>
      </c>
      <c r="AN16" s="50">
        <v>120.77</v>
      </c>
      <c r="AO16" s="50">
        <v>93.63</v>
      </c>
      <c r="AP16" s="50">
        <v>27.14</v>
      </c>
      <c r="AQ16" s="50">
        <v>514.66</v>
      </c>
      <c r="AR16" s="50">
        <v>254.58</v>
      </c>
      <c r="AS16" s="50" t="s">
        <v>274</v>
      </c>
      <c r="AT16" s="50" t="s">
        <v>274</v>
      </c>
      <c r="AU16" s="50">
        <v>260.08</v>
      </c>
      <c r="AV16" s="50">
        <v>660.58</v>
      </c>
      <c r="AW16" s="50">
        <v>184.11</v>
      </c>
      <c r="AX16" s="50">
        <v>92.12</v>
      </c>
      <c r="AY16" s="50">
        <v>91.99</v>
      </c>
      <c r="AZ16" s="50" t="s">
        <v>274</v>
      </c>
      <c r="BA16" s="50">
        <v>1669.84</v>
      </c>
      <c r="BB16" s="50" t="s">
        <v>274</v>
      </c>
      <c r="BC16" s="50" t="s">
        <v>274</v>
      </c>
      <c r="BD16" s="50" t="s">
        <v>274</v>
      </c>
      <c r="BE16" s="50">
        <v>3000.74</v>
      </c>
      <c r="BF16" s="50">
        <v>1512.47</v>
      </c>
      <c r="BG16" s="50">
        <v>1648.03</v>
      </c>
      <c r="BH16" s="50">
        <v>674.94</v>
      </c>
      <c r="BI16" s="50">
        <v>155.26</v>
      </c>
      <c r="BJ16" s="50">
        <v>17.829999999999998</v>
      </c>
      <c r="BK16" s="50">
        <v>719.48</v>
      </c>
      <c r="BL16" s="50">
        <v>80.52</v>
      </c>
      <c r="BM16" s="50">
        <v>487.99</v>
      </c>
      <c r="BN16" s="50" t="s">
        <v>274</v>
      </c>
      <c r="BO16" s="50" t="s">
        <v>274</v>
      </c>
      <c r="BP16" s="50">
        <v>1673.4</v>
      </c>
      <c r="BQ16" s="50">
        <v>197.23</v>
      </c>
      <c r="BR16" s="50">
        <v>88.69</v>
      </c>
      <c r="BS16" s="50">
        <v>108.54</v>
      </c>
      <c r="BT16" s="50" t="s">
        <v>274</v>
      </c>
      <c r="BU16" s="50" t="s">
        <v>274</v>
      </c>
      <c r="BV16" s="50">
        <v>348.55</v>
      </c>
      <c r="BW16" s="50">
        <v>1127.6199999999999</v>
      </c>
      <c r="BX16" s="50" t="s">
        <v>274</v>
      </c>
      <c r="BY16" s="50" t="s">
        <v>274</v>
      </c>
      <c r="BZ16" s="50">
        <v>1126.71</v>
      </c>
      <c r="CA16" s="50">
        <v>858.25</v>
      </c>
      <c r="CB16" s="50">
        <v>156.5</v>
      </c>
      <c r="CC16" s="50">
        <v>111.95</v>
      </c>
      <c r="CD16" s="50">
        <v>2513.1999999999998</v>
      </c>
      <c r="CE16" s="50">
        <v>1130.8599999999999</v>
      </c>
      <c r="CF16" s="50">
        <v>1314.76</v>
      </c>
      <c r="CG16" s="50">
        <v>789.78</v>
      </c>
      <c r="CH16" s="50">
        <v>558.25</v>
      </c>
      <c r="CI16" s="50" t="s">
        <v>274</v>
      </c>
      <c r="CJ16" s="50" t="s">
        <v>274</v>
      </c>
      <c r="CK16" s="50">
        <v>231.53</v>
      </c>
      <c r="CL16" s="50">
        <v>225.9</v>
      </c>
      <c r="CM16" s="50">
        <v>299.08</v>
      </c>
      <c r="CN16" s="50">
        <v>179.51</v>
      </c>
      <c r="CO16" s="50">
        <v>119.56</v>
      </c>
      <c r="CP16" s="50" t="s">
        <v>274</v>
      </c>
      <c r="CQ16" s="50" t="s">
        <v>274</v>
      </c>
      <c r="CR16" s="50">
        <v>933.94</v>
      </c>
      <c r="CS16" s="50">
        <v>269.89</v>
      </c>
      <c r="CT16" s="50">
        <v>194.44</v>
      </c>
      <c r="CU16" s="50">
        <v>82.22</v>
      </c>
      <c r="CV16" s="50">
        <v>387.39</v>
      </c>
      <c r="CW16" s="50" t="s">
        <v>274</v>
      </c>
      <c r="CX16" s="50" t="s">
        <v>274</v>
      </c>
      <c r="CY16" s="50" t="s">
        <v>274</v>
      </c>
      <c r="CZ16" s="50">
        <v>1502.94</v>
      </c>
      <c r="DA16" s="50">
        <v>1199.03</v>
      </c>
      <c r="DB16" s="50">
        <v>1048.3499999999999</v>
      </c>
      <c r="DC16" s="50">
        <v>921.48</v>
      </c>
      <c r="DD16" s="50">
        <v>126.87</v>
      </c>
      <c r="DE16" s="50" t="s">
        <v>274</v>
      </c>
      <c r="DF16" s="50" t="s">
        <v>274</v>
      </c>
      <c r="DG16" s="50">
        <v>410.77</v>
      </c>
      <c r="DH16" s="50">
        <v>239.73</v>
      </c>
      <c r="DI16" s="50" t="s">
        <v>274</v>
      </c>
      <c r="DJ16" s="50" t="s">
        <v>274</v>
      </c>
      <c r="DK16" s="50" t="s">
        <v>274</v>
      </c>
      <c r="DL16" s="50">
        <v>171.04</v>
      </c>
      <c r="DM16" s="50">
        <v>214.06</v>
      </c>
      <c r="DN16" s="50">
        <v>99.15</v>
      </c>
      <c r="DO16" s="50">
        <v>16.77</v>
      </c>
      <c r="DP16" s="50">
        <v>98.13</v>
      </c>
      <c r="DQ16" s="50">
        <v>14.5</v>
      </c>
      <c r="DR16" s="50" t="s">
        <v>274</v>
      </c>
      <c r="DS16" s="50" t="s">
        <v>274</v>
      </c>
    </row>
    <row r="17" spans="1:123" ht="13">
      <c r="A17" s="48" t="s">
        <v>81</v>
      </c>
      <c r="B17" s="49" t="s">
        <v>272</v>
      </c>
      <c r="C17" s="47" t="s">
        <v>273</v>
      </c>
      <c r="D17" s="51">
        <v>207291</v>
      </c>
      <c r="E17" s="51">
        <v>5635</v>
      </c>
      <c r="F17" s="51">
        <v>1595</v>
      </c>
      <c r="G17" s="51">
        <v>3925</v>
      </c>
      <c r="H17" s="51">
        <v>115</v>
      </c>
      <c r="I17" s="51">
        <v>860</v>
      </c>
      <c r="J17" s="51" t="s">
        <v>274</v>
      </c>
      <c r="K17" s="51" t="s">
        <v>274</v>
      </c>
      <c r="L17" s="51" t="s">
        <v>274</v>
      </c>
      <c r="M17" s="51" t="s">
        <v>274</v>
      </c>
      <c r="N17" s="51" t="s">
        <v>274</v>
      </c>
      <c r="O17" s="51">
        <v>34569</v>
      </c>
      <c r="P17" s="51">
        <v>2855</v>
      </c>
      <c r="Q17" s="51" t="s">
        <v>274</v>
      </c>
      <c r="R17" s="51" t="s">
        <v>274</v>
      </c>
      <c r="S17" s="51" t="s">
        <v>274</v>
      </c>
      <c r="T17" s="51">
        <v>396</v>
      </c>
      <c r="U17" s="51" t="s">
        <v>274</v>
      </c>
      <c r="V17" s="51" t="s">
        <v>274</v>
      </c>
      <c r="W17" s="51" t="s">
        <v>274</v>
      </c>
      <c r="X17" s="51">
        <v>4974</v>
      </c>
      <c r="Y17" s="51">
        <v>1234</v>
      </c>
      <c r="Z17" s="51">
        <v>3355</v>
      </c>
      <c r="AA17" s="51">
        <v>385</v>
      </c>
      <c r="AB17" s="51">
        <v>810</v>
      </c>
      <c r="AC17" s="51">
        <v>2880</v>
      </c>
      <c r="AD17" s="51">
        <v>1594</v>
      </c>
      <c r="AE17" s="51">
        <v>2237</v>
      </c>
      <c r="AF17" s="51">
        <v>1068</v>
      </c>
      <c r="AG17" s="51">
        <v>1169</v>
      </c>
      <c r="AH17" s="51">
        <v>4289</v>
      </c>
      <c r="AI17" s="51">
        <v>1434</v>
      </c>
      <c r="AJ17" s="51">
        <v>2855</v>
      </c>
      <c r="AK17" s="51">
        <v>3734</v>
      </c>
      <c r="AL17" s="51">
        <v>1778</v>
      </c>
      <c r="AM17" s="51">
        <v>5611</v>
      </c>
      <c r="AN17" s="51">
        <v>1096</v>
      </c>
      <c r="AO17" s="51">
        <v>761</v>
      </c>
      <c r="AP17" s="51">
        <v>335</v>
      </c>
      <c r="AQ17" s="51">
        <v>2315</v>
      </c>
      <c r="AR17" s="51">
        <v>681</v>
      </c>
      <c r="AS17" s="51" t="s">
        <v>274</v>
      </c>
      <c r="AT17" s="51" t="s">
        <v>274</v>
      </c>
      <c r="AU17" s="51">
        <v>1634</v>
      </c>
      <c r="AV17" s="51">
        <v>4622</v>
      </c>
      <c r="AW17" s="51">
        <v>1852</v>
      </c>
      <c r="AX17" s="51">
        <v>467</v>
      </c>
      <c r="AY17" s="51">
        <v>1385</v>
      </c>
      <c r="AZ17" s="51" t="s">
        <v>274</v>
      </c>
      <c r="BA17" s="51">
        <v>15371</v>
      </c>
      <c r="BB17" s="51" t="s">
        <v>274</v>
      </c>
      <c r="BC17" s="51" t="s">
        <v>274</v>
      </c>
      <c r="BD17" s="51" t="s">
        <v>274</v>
      </c>
      <c r="BE17" s="51">
        <v>18320</v>
      </c>
      <c r="BF17" s="51">
        <v>8136</v>
      </c>
      <c r="BG17" s="51">
        <v>9745</v>
      </c>
      <c r="BH17" s="51">
        <v>5046</v>
      </c>
      <c r="BI17" s="51">
        <v>721</v>
      </c>
      <c r="BJ17" s="51">
        <v>780</v>
      </c>
      <c r="BK17" s="51">
        <v>2567</v>
      </c>
      <c r="BL17" s="51">
        <v>631</v>
      </c>
      <c r="BM17" s="51">
        <v>3879</v>
      </c>
      <c r="BN17" s="51" t="s">
        <v>274</v>
      </c>
      <c r="BO17" s="51" t="s">
        <v>274</v>
      </c>
      <c r="BP17" s="51">
        <v>12495</v>
      </c>
      <c r="BQ17" s="51">
        <v>3343</v>
      </c>
      <c r="BR17" s="51">
        <v>2268</v>
      </c>
      <c r="BS17" s="51">
        <v>1075</v>
      </c>
      <c r="BT17" s="51" t="s">
        <v>274</v>
      </c>
      <c r="BU17" s="51" t="s">
        <v>274</v>
      </c>
      <c r="BV17" s="51">
        <v>2352</v>
      </c>
      <c r="BW17" s="51">
        <v>6800</v>
      </c>
      <c r="BX17" s="51" t="s">
        <v>274</v>
      </c>
      <c r="BY17" s="51" t="s">
        <v>274</v>
      </c>
      <c r="BZ17" s="51">
        <v>6017</v>
      </c>
      <c r="CA17" s="51">
        <v>3371</v>
      </c>
      <c r="CB17" s="51">
        <v>1385</v>
      </c>
      <c r="CC17" s="51">
        <v>1261</v>
      </c>
      <c r="CD17" s="51">
        <v>26676</v>
      </c>
      <c r="CE17" s="51">
        <v>17171</v>
      </c>
      <c r="CF17" s="51">
        <v>11004</v>
      </c>
      <c r="CG17" s="51">
        <v>7841</v>
      </c>
      <c r="CH17" s="51">
        <v>3892</v>
      </c>
      <c r="CI17" s="51" t="s">
        <v>274</v>
      </c>
      <c r="CJ17" s="51" t="s">
        <v>274</v>
      </c>
      <c r="CK17" s="51">
        <v>3949</v>
      </c>
      <c r="CL17" s="51">
        <v>1682</v>
      </c>
      <c r="CM17" s="51">
        <v>1481</v>
      </c>
      <c r="CN17" s="51">
        <v>663</v>
      </c>
      <c r="CO17" s="51">
        <v>818</v>
      </c>
      <c r="CP17" s="51" t="s">
        <v>274</v>
      </c>
      <c r="CQ17" s="51" t="s">
        <v>274</v>
      </c>
      <c r="CR17" s="51">
        <v>8101</v>
      </c>
      <c r="CS17" s="51">
        <v>1346</v>
      </c>
      <c r="CT17" s="51">
        <v>2683</v>
      </c>
      <c r="CU17" s="51">
        <v>259</v>
      </c>
      <c r="CV17" s="51">
        <v>3813</v>
      </c>
      <c r="CW17" s="51" t="s">
        <v>274</v>
      </c>
      <c r="CX17" s="51" t="s">
        <v>274</v>
      </c>
      <c r="CY17" s="51" t="s">
        <v>274</v>
      </c>
      <c r="CZ17" s="51">
        <v>11507</v>
      </c>
      <c r="DA17" s="51">
        <v>10555</v>
      </c>
      <c r="DB17" s="51">
        <v>19597</v>
      </c>
      <c r="DC17" s="51">
        <v>10374</v>
      </c>
      <c r="DD17" s="51">
        <v>9223</v>
      </c>
      <c r="DE17" s="51" t="s">
        <v>274</v>
      </c>
      <c r="DF17" s="51" t="s">
        <v>274</v>
      </c>
      <c r="DG17" s="51">
        <v>2687</v>
      </c>
      <c r="DH17" s="51">
        <v>1237</v>
      </c>
      <c r="DI17" s="51" t="s">
        <v>274</v>
      </c>
      <c r="DJ17" s="51" t="s">
        <v>274</v>
      </c>
      <c r="DK17" s="51" t="s">
        <v>274</v>
      </c>
      <c r="DL17" s="51">
        <v>1450</v>
      </c>
      <c r="DM17" s="51">
        <v>3443</v>
      </c>
      <c r="DN17" s="51">
        <v>1988</v>
      </c>
      <c r="DO17" s="51">
        <v>190</v>
      </c>
      <c r="DP17" s="51">
        <v>1265</v>
      </c>
      <c r="DQ17" s="51">
        <v>356</v>
      </c>
      <c r="DR17" s="51" t="s">
        <v>274</v>
      </c>
      <c r="DS17" s="51" t="s">
        <v>274</v>
      </c>
    </row>
    <row r="18" spans="1:123" ht="13">
      <c r="A18" s="48" t="s">
        <v>83</v>
      </c>
      <c r="B18" s="49" t="s">
        <v>272</v>
      </c>
      <c r="C18" s="47" t="s">
        <v>273</v>
      </c>
      <c r="D18" s="50">
        <v>2169269</v>
      </c>
      <c r="E18" s="50">
        <v>37112</v>
      </c>
      <c r="F18" s="50">
        <v>33389</v>
      </c>
      <c r="G18" s="50">
        <v>2878</v>
      </c>
      <c r="H18" s="50">
        <v>845</v>
      </c>
      <c r="I18" s="50">
        <v>1904</v>
      </c>
      <c r="J18" s="50" t="s">
        <v>274</v>
      </c>
      <c r="K18" s="50" t="s">
        <v>274</v>
      </c>
      <c r="L18" s="50" t="s">
        <v>274</v>
      </c>
      <c r="M18" s="50" t="s">
        <v>274</v>
      </c>
      <c r="N18" s="50" t="s">
        <v>274</v>
      </c>
      <c r="O18" s="50">
        <v>243954</v>
      </c>
      <c r="P18" s="50">
        <v>46216</v>
      </c>
      <c r="Q18" s="50" t="s">
        <v>274</v>
      </c>
      <c r="R18" s="50" t="s">
        <v>274</v>
      </c>
      <c r="S18" s="50" t="s">
        <v>274</v>
      </c>
      <c r="T18" s="50">
        <v>5846</v>
      </c>
      <c r="U18" s="50" t="s">
        <v>274</v>
      </c>
      <c r="V18" s="50" t="s">
        <v>274</v>
      </c>
      <c r="W18" s="50" t="s">
        <v>274</v>
      </c>
      <c r="X18" s="50">
        <v>11522</v>
      </c>
      <c r="Y18" s="50">
        <v>3290</v>
      </c>
      <c r="Z18" s="50">
        <v>4534</v>
      </c>
      <c r="AA18" s="50">
        <v>3698</v>
      </c>
      <c r="AB18" s="50">
        <v>1813</v>
      </c>
      <c r="AC18" s="50">
        <v>20899</v>
      </c>
      <c r="AD18" s="50">
        <v>12829</v>
      </c>
      <c r="AE18" s="50">
        <v>20107</v>
      </c>
      <c r="AF18" s="50">
        <v>11484</v>
      </c>
      <c r="AG18" s="50">
        <v>8623</v>
      </c>
      <c r="AH18" s="50">
        <v>25545</v>
      </c>
      <c r="AI18" s="50">
        <v>4936</v>
      </c>
      <c r="AJ18" s="50">
        <v>20609</v>
      </c>
      <c r="AK18" s="50">
        <v>13289</v>
      </c>
      <c r="AL18" s="50">
        <v>7152</v>
      </c>
      <c r="AM18" s="50">
        <v>12313</v>
      </c>
      <c r="AN18" s="50">
        <v>34303</v>
      </c>
      <c r="AO18" s="50">
        <v>13703</v>
      </c>
      <c r="AP18" s="50">
        <v>20600</v>
      </c>
      <c r="AQ18" s="50">
        <v>32120</v>
      </c>
      <c r="AR18" s="50">
        <v>7364</v>
      </c>
      <c r="AS18" s="50" t="s">
        <v>274</v>
      </c>
      <c r="AT18" s="50" t="s">
        <v>274</v>
      </c>
      <c r="AU18" s="50">
        <v>24756</v>
      </c>
      <c r="AV18" s="50">
        <v>39710</v>
      </c>
      <c r="AW18" s="50">
        <v>15067</v>
      </c>
      <c r="AX18" s="50">
        <v>3575</v>
      </c>
      <c r="AY18" s="50">
        <v>11492</v>
      </c>
      <c r="AZ18" s="50" t="s">
        <v>274</v>
      </c>
      <c r="BA18" s="50">
        <v>124114</v>
      </c>
      <c r="BB18" s="50" t="s">
        <v>274</v>
      </c>
      <c r="BC18" s="50" t="s">
        <v>274</v>
      </c>
      <c r="BD18" s="50" t="s">
        <v>274</v>
      </c>
      <c r="BE18" s="50">
        <v>224944</v>
      </c>
      <c r="BF18" s="50">
        <v>102182</v>
      </c>
      <c r="BG18" s="50">
        <v>99336</v>
      </c>
      <c r="BH18" s="50">
        <v>47039</v>
      </c>
      <c r="BI18" s="50">
        <v>736</v>
      </c>
      <c r="BJ18" s="50">
        <v>7726</v>
      </c>
      <c r="BK18" s="50">
        <v>36057</v>
      </c>
      <c r="BL18" s="50">
        <v>7777</v>
      </c>
      <c r="BM18" s="50">
        <v>63075</v>
      </c>
      <c r="BN18" s="50" t="s">
        <v>274</v>
      </c>
      <c r="BO18" s="50" t="s">
        <v>274</v>
      </c>
      <c r="BP18" s="50">
        <v>116240</v>
      </c>
      <c r="BQ18" s="50">
        <v>27515</v>
      </c>
      <c r="BR18" s="50">
        <v>15233</v>
      </c>
      <c r="BS18" s="50">
        <v>12282</v>
      </c>
      <c r="BT18" s="50" t="s">
        <v>274</v>
      </c>
      <c r="BU18" s="50" t="s">
        <v>274</v>
      </c>
      <c r="BV18" s="50">
        <v>24970</v>
      </c>
      <c r="BW18" s="50">
        <v>63755</v>
      </c>
      <c r="BX18" s="50" t="s">
        <v>274</v>
      </c>
      <c r="BY18" s="50" t="s">
        <v>274</v>
      </c>
      <c r="BZ18" s="50">
        <v>83196</v>
      </c>
      <c r="CA18" s="50">
        <v>50756</v>
      </c>
      <c r="CB18" s="50">
        <v>9878</v>
      </c>
      <c r="CC18" s="50">
        <v>22562</v>
      </c>
      <c r="CD18" s="50">
        <v>277995</v>
      </c>
      <c r="CE18" s="50">
        <v>171369</v>
      </c>
      <c r="CF18" s="50">
        <v>178338</v>
      </c>
      <c r="CG18" s="50">
        <v>124185</v>
      </c>
      <c r="CH18" s="50">
        <v>88391</v>
      </c>
      <c r="CI18" s="50" t="s">
        <v>274</v>
      </c>
      <c r="CJ18" s="50" t="s">
        <v>274</v>
      </c>
      <c r="CK18" s="50">
        <v>35794</v>
      </c>
      <c r="CL18" s="50">
        <v>37065</v>
      </c>
      <c r="CM18" s="50">
        <v>17088</v>
      </c>
      <c r="CN18" s="50">
        <v>9200</v>
      </c>
      <c r="CO18" s="50">
        <v>7888</v>
      </c>
      <c r="CP18" s="50" t="s">
        <v>274</v>
      </c>
      <c r="CQ18" s="50" t="s">
        <v>274</v>
      </c>
      <c r="CR18" s="50">
        <v>127330</v>
      </c>
      <c r="CS18" s="50">
        <v>37662</v>
      </c>
      <c r="CT18" s="50">
        <v>39156</v>
      </c>
      <c r="CU18" s="50">
        <v>2527</v>
      </c>
      <c r="CV18" s="50">
        <v>47984</v>
      </c>
      <c r="CW18" s="50" t="s">
        <v>274</v>
      </c>
      <c r="CX18" s="50" t="s">
        <v>274</v>
      </c>
      <c r="CY18" s="50" t="s">
        <v>274</v>
      </c>
      <c r="CZ18" s="50">
        <v>166097</v>
      </c>
      <c r="DA18" s="50">
        <v>114116</v>
      </c>
      <c r="DB18" s="50">
        <v>194016</v>
      </c>
      <c r="DC18" s="50">
        <v>123591</v>
      </c>
      <c r="DD18" s="50">
        <v>70425</v>
      </c>
      <c r="DE18" s="50" t="s">
        <v>274</v>
      </c>
      <c r="DF18" s="50" t="s">
        <v>274</v>
      </c>
      <c r="DG18" s="50">
        <v>32479</v>
      </c>
      <c r="DH18" s="50">
        <v>17296</v>
      </c>
      <c r="DI18" s="50" t="s">
        <v>274</v>
      </c>
      <c r="DJ18" s="50" t="s">
        <v>274</v>
      </c>
      <c r="DK18" s="50" t="s">
        <v>274</v>
      </c>
      <c r="DL18" s="50">
        <v>15183</v>
      </c>
      <c r="DM18" s="50">
        <v>28772</v>
      </c>
      <c r="DN18" s="50">
        <v>11302</v>
      </c>
      <c r="DO18" s="50">
        <v>5083</v>
      </c>
      <c r="DP18" s="50">
        <v>12388</v>
      </c>
      <c r="DQ18" s="50">
        <v>1473</v>
      </c>
      <c r="DR18" s="50" t="s">
        <v>274</v>
      </c>
      <c r="DS18" s="50">
        <v>0</v>
      </c>
    </row>
    <row r="19" spans="1:123" ht="13">
      <c r="A19" s="48" t="s">
        <v>71</v>
      </c>
      <c r="B19" s="49" t="s">
        <v>272</v>
      </c>
      <c r="C19" s="47" t="s">
        <v>273</v>
      </c>
      <c r="D19" s="51">
        <v>3129717</v>
      </c>
      <c r="E19" s="51">
        <v>26946</v>
      </c>
      <c r="F19" s="51">
        <v>24470</v>
      </c>
      <c r="G19" s="51">
        <v>2364</v>
      </c>
      <c r="H19" s="51">
        <v>112</v>
      </c>
      <c r="I19" s="51">
        <v>4568</v>
      </c>
      <c r="J19" s="51" t="s">
        <v>274</v>
      </c>
      <c r="K19" s="51" t="s">
        <v>274</v>
      </c>
      <c r="L19" s="51" t="s">
        <v>274</v>
      </c>
      <c r="M19" s="51" t="s">
        <v>274</v>
      </c>
      <c r="N19" s="51" t="s">
        <v>274</v>
      </c>
      <c r="O19" s="51">
        <v>679253</v>
      </c>
      <c r="P19" s="51">
        <v>47845</v>
      </c>
      <c r="Q19" s="51" t="s">
        <v>274</v>
      </c>
      <c r="R19" s="51" t="s">
        <v>274</v>
      </c>
      <c r="S19" s="51" t="s">
        <v>274</v>
      </c>
      <c r="T19" s="51">
        <v>7483</v>
      </c>
      <c r="U19" s="51" t="s">
        <v>274</v>
      </c>
      <c r="V19" s="51" t="s">
        <v>274</v>
      </c>
      <c r="W19" s="51" t="s">
        <v>274</v>
      </c>
      <c r="X19" s="51">
        <v>26353</v>
      </c>
      <c r="Y19" s="51">
        <v>7861</v>
      </c>
      <c r="Z19" s="51">
        <v>11952</v>
      </c>
      <c r="AA19" s="51">
        <v>6540</v>
      </c>
      <c r="AB19" s="51">
        <v>5495</v>
      </c>
      <c r="AC19" s="51">
        <v>46549</v>
      </c>
      <c r="AD19" s="51">
        <v>26450</v>
      </c>
      <c r="AE19" s="51">
        <v>49796</v>
      </c>
      <c r="AF19" s="51">
        <v>30784</v>
      </c>
      <c r="AG19" s="51">
        <v>19012</v>
      </c>
      <c r="AH19" s="51">
        <v>78635</v>
      </c>
      <c r="AI19" s="51">
        <v>20815</v>
      </c>
      <c r="AJ19" s="51">
        <v>57820</v>
      </c>
      <c r="AK19" s="51">
        <v>44353</v>
      </c>
      <c r="AL19" s="51">
        <v>44021</v>
      </c>
      <c r="AM19" s="51">
        <v>105174</v>
      </c>
      <c r="AN19" s="51">
        <v>153386</v>
      </c>
      <c r="AO19" s="51">
        <v>136614</v>
      </c>
      <c r="AP19" s="51">
        <v>16772</v>
      </c>
      <c r="AQ19" s="51">
        <v>43713</v>
      </c>
      <c r="AR19" s="51">
        <v>26731</v>
      </c>
      <c r="AS19" s="51" t="s">
        <v>274</v>
      </c>
      <c r="AT19" s="51" t="s">
        <v>274</v>
      </c>
      <c r="AU19" s="51">
        <v>16982</v>
      </c>
      <c r="AV19" s="51">
        <v>63672</v>
      </c>
      <c r="AW19" s="51">
        <v>34375</v>
      </c>
      <c r="AX19" s="51">
        <v>5864</v>
      </c>
      <c r="AY19" s="51">
        <v>28511</v>
      </c>
      <c r="AZ19" s="51" t="s">
        <v>274</v>
      </c>
      <c r="BA19" s="51">
        <v>154323</v>
      </c>
      <c r="BB19" s="51" t="s">
        <v>274</v>
      </c>
      <c r="BC19" s="51" t="s">
        <v>274</v>
      </c>
      <c r="BD19" s="51" t="s">
        <v>274</v>
      </c>
      <c r="BE19" s="51">
        <v>312130</v>
      </c>
      <c r="BF19" s="51">
        <v>156028</v>
      </c>
      <c r="BG19" s="51">
        <v>139062</v>
      </c>
      <c r="BH19" s="51">
        <v>53059</v>
      </c>
      <c r="BI19" s="51">
        <v>6300</v>
      </c>
      <c r="BJ19" s="51">
        <v>6654</v>
      </c>
      <c r="BK19" s="51">
        <v>55149</v>
      </c>
      <c r="BL19" s="51">
        <v>17900</v>
      </c>
      <c r="BM19" s="51">
        <v>50515</v>
      </c>
      <c r="BN19" s="51" t="s">
        <v>274</v>
      </c>
      <c r="BO19" s="51" t="s">
        <v>274</v>
      </c>
      <c r="BP19" s="51">
        <v>152497</v>
      </c>
      <c r="BQ19" s="51">
        <v>31426</v>
      </c>
      <c r="BR19" s="51">
        <v>14588</v>
      </c>
      <c r="BS19" s="51">
        <v>16838</v>
      </c>
      <c r="BT19" s="51" t="s">
        <v>274</v>
      </c>
      <c r="BU19" s="51" t="s">
        <v>274</v>
      </c>
      <c r="BV19" s="51">
        <v>27746</v>
      </c>
      <c r="BW19" s="51">
        <v>93325</v>
      </c>
      <c r="BX19" s="51" t="s">
        <v>274</v>
      </c>
      <c r="BY19" s="51" t="s">
        <v>274</v>
      </c>
      <c r="BZ19" s="51">
        <v>121899</v>
      </c>
      <c r="CA19" s="51">
        <v>70861</v>
      </c>
      <c r="CB19" s="51">
        <v>30459</v>
      </c>
      <c r="CC19" s="51">
        <v>20579</v>
      </c>
      <c r="CD19" s="51">
        <v>327201</v>
      </c>
      <c r="CE19" s="51">
        <v>136548</v>
      </c>
      <c r="CF19" s="51">
        <v>197536</v>
      </c>
      <c r="CG19" s="51">
        <v>143555</v>
      </c>
      <c r="CH19" s="51">
        <v>99564</v>
      </c>
      <c r="CI19" s="51" t="s">
        <v>274</v>
      </c>
      <c r="CJ19" s="51" t="s">
        <v>274</v>
      </c>
      <c r="CK19" s="51">
        <v>43991</v>
      </c>
      <c r="CL19" s="51">
        <v>26460</v>
      </c>
      <c r="CM19" s="51">
        <v>27521</v>
      </c>
      <c r="CN19" s="51">
        <v>13520</v>
      </c>
      <c r="CO19" s="51">
        <v>14001</v>
      </c>
      <c r="CP19" s="51" t="s">
        <v>274</v>
      </c>
      <c r="CQ19" s="51" t="s">
        <v>274</v>
      </c>
      <c r="CR19" s="51">
        <v>162099</v>
      </c>
      <c r="CS19" s="51">
        <v>51380</v>
      </c>
      <c r="CT19" s="51">
        <v>31267</v>
      </c>
      <c r="CU19" s="51">
        <v>5963</v>
      </c>
      <c r="CV19" s="51">
        <v>73489</v>
      </c>
      <c r="CW19" s="51" t="s">
        <v>274</v>
      </c>
      <c r="CX19" s="51" t="s">
        <v>274</v>
      </c>
      <c r="CY19" s="51" t="s">
        <v>274</v>
      </c>
      <c r="CZ19" s="51">
        <v>195154</v>
      </c>
      <c r="DA19" s="51">
        <v>145573</v>
      </c>
      <c r="DB19" s="51">
        <v>242601</v>
      </c>
      <c r="DC19" s="51">
        <v>170752</v>
      </c>
      <c r="DD19" s="51">
        <v>71849</v>
      </c>
      <c r="DE19" s="51" t="s">
        <v>274</v>
      </c>
      <c r="DF19" s="51" t="s">
        <v>274</v>
      </c>
      <c r="DG19" s="51">
        <v>42623</v>
      </c>
      <c r="DH19" s="51">
        <v>23318</v>
      </c>
      <c r="DI19" s="51" t="s">
        <v>274</v>
      </c>
      <c r="DJ19" s="51" t="s">
        <v>274</v>
      </c>
      <c r="DK19" s="51" t="s">
        <v>274</v>
      </c>
      <c r="DL19" s="51">
        <v>19305</v>
      </c>
      <c r="DM19" s="51">
        <v>70079</v>
      </c>
      <c r="DN19" s="51">
        <v>33027</v>
      </c>
      <c r="DO19" s="51">
        <v>1814</v>
      </c>
      <c r="DP19" s="51">
        <v>35238</v>
      </c>
      <c r="DQ19" s="51">
        <v>7611</v>
      </c>
      <c r="DR19" s="51" t="s">
        <v>274</v>
      </c>
      <c r="DS19" s="51" t="s">
        <v>274</v>
      </c>
    </row>
    <row r="20" spans="1:123" ht="13">
      <c r="A20" s="48" t="s">
        <v>77</v>
      </c>
      <c r="B20" s="49" t="s">
        <v>272</v>
      </c>
      <c r="C20" s="47" t="s">
        <v>273</v>
      </c>
      <c r="D20" s="50">
        <v>158848.63</v>
      </c>
      <c r="E20" s="50">
        <v>6982.95</v>
      </c>
      <c r="F20" s="50">
        <v>6336.107</v>
      </c>
      <c r="G20" s="50">
        <v>60.616999999999997</v>
      </c>
      <c r="H20" s="50">
        <v>586.226</v>
      </c>
      <c r="I20" s="50">
        <v>724.03399999999999</v>
      </c>
      <c r="J20" s="50" t="s">
        <v>274</v>
      </c>
      <c r="K20" s="50" t="s">
        <v>274</v>
      </c>
      <c r="L20" s="50" t="s">
        <v>274</v>
      </c>
      <c r="M20" s="50" t="s">
        <v>274</v>
      </c>
      <c r="N20" s="50" t="s">
        <v>274</v>
      </c>
      <c r="O20" s="50">
        <v>14323.671</v>
      </c>
      <c r="P20" s="50">
        <v>5028.4560000000001</v>
      </c>
      <c r="Q20" s="50" t="s">
        <v>274</v>
      </c>
      <c r="R20" s="50" t="s">
        <v>274</v>
      </c>
      <c r="S20" s="50" t="s">
        <v>274</v>
      </c>
      <c r="T20" s="50">
        <v>472.01499999999999</v>
      </c>
      <c r="U20" s="50" t="s">
        <v>274</v>
      </c>
      <c r="V20" s="50" t="s">
        <v>274</v>
      </c>
      <c r="W20" s="50" t="s">
        <v>274</v>
      </c>
      <c r="X20" s="50">
        <v>761.33</v>
      </c>
      <c r="Y20" s="50">
        <v>99.301000000000002</v>
      </c>
      <c r="Z20" s="50">
        <v>359.77</v>
      </c>
      <c r="AA20" s="50">
        <v>302.25900000000001</v>
      </c>
      <c r="AB20" s="50">
        <v>517.08799999999997</v>
      </c>
      <c r="AC20" s="50">
        <v>869.93100000000004</v>
      </c>
      <c r="AD20" s="50">
        <v>830.16800000000001</v>
      </c>
      <c r="AE20" s="50">
        <v>1394.489</v>
      </c>
      <c r="AF20" s="50">
        <v>584.76400000000001</v>
      </c>
      <c r="AG20" s="50">
        <v>809.72500000000002</v>
      </c>
      <c r="AH20" s="50">
        <v>2208.3789999999999</v>
      </c>
      <c r="AI20" s="50">
        <v>1261.538</v>
      </c>
      <c r="AJ20" s="50">
        <v>946.84100000000001</v>
      </c>
      <c r="AK20" s="50">
        <v>232.89099999999999</v>
      </c>
      <c r="AL20" s="50">
        <v>449.43099999999998</v>
      </c>
      <c r="AM20" s="50">
        <v>358.45299999999997</v>
      </c>
      <c r="AN20" s="50">
        <v>448.59</v>
      </c>
      <c r="AO20" s="50">
        <v>49.04</v>
      </c>
      <c r="AP20" s="50">
        <v>399.55</v>
      </c>
      <c r="AQ20" s="50">
        <v>752.44899999999996</v>
      </c>
      <c r="AR20" s="50">
        <v>327.089</v>
      </c>
      <c r="AS20" s="50" t="s">
        <v>274</v>
      </c>
      <c r="AT20" s="50" t="s">
        <v>274</v>
      </c>
      <c r="AU20" s="50">
        <v>425.36</v>
      </c>
      <c r="AV20" s="50">
        <v>4857.7910000000002</v>
      </c>
      <c r="AW20" s="50">
        <v>2004.2929999999999</v>
      </c>
      <c r="AX20" s="50">
        <v>693.96699999999998</v>
      </c>
      <c r="AY20" s="50">
        <v>1310.325</v>
      </c>
      <c r="AZ20" s="50" t="s">
        <v>274</v>
      </c>
      <c r="BA20" s="50">
        <v>2573.7469999999998</v>
      </c>
      <c r="BB20" s="50" t="s">
        <v>274</v>
      </c>
      <c r="BC20" s="50" t="s">
        <v>274</v>
      </c>
      <c r="BD20" s="50" t="s">
        <v>274</v>
      </c>
      <c r="BE20" s="50">
        <v>18790.404999999999</v>
      </c>
      <c r="BF20" s="50">
        <v>9699.8909999999996</v>
      </c>
      <c r="BG20" s="50">
        <v>11434.579</v>
      </c>
      <c r="BH20" s="50">
        <v>3000.72</v>
      </c>
      <c r="BI20" s="50">
        <v>4431.5219999999999</v>
      </c>
      <c r="BJ20" s="50">
        <v>682.995</v>
      </c>
      <c r="BK20" s="50">
        <v>2785.819</v>
      </c>
      <c r="BL20" s="50">
        <v>533.52200000000005</v>
      </c>
      <c r="BM20" s="50">
        <v>11654.394</v>
      </c>
      <c r="BN20" s="50" t="s">
        <v>274</v>
      </c>
      <c r="BO20" s="50" t="s">
        <v>274</v>
      </c>
      <c r="BP20" s="50">
        <v>5023.1689999999999</v>
      </c>
      <c r="BQ20" s="50">
        <v>809.87699999999995</v>
      </c>
      <c r="BR20" s="50">
        <v>360.59500000000003</v>
      </c>
      <c r="BS20" s="50">
        <v>449.28199999999998</v>
      </c>
      <c r="BT20" s="50" t="s">
        <v>274</v>
      </c>
      <c r="BU20" s="50" t="s">
        <v>274</v>
      </c>
      <c r="BV20" s="50">
        <v>2792.857</v>
      </c>
      <c r="BW20" s="50">
        <v>1420.4349999999999</v>
      </c>
      <c r="BX20" s="50" t="s">
        <v>274</v>
      </c>
      <c r="BY20" s="50" t="s">
        <v>274</v>
      </c>
      <c r="BZ20" s="50">
        <v>8124.3360000000002</v>
      </c>
      <c r="CA20" s="50">
        <v>6799.8419999999996</v>
      </c>
      <c r="CB20" s="50">
        <v>784.24099999999999</v>
      </c>
      <c r="CC20" s="50">
        <v>540.25400000000002</v>
      </c>
      <c r="CD20" s="50">
        <v>26470.045999999998</v>
      </c>
      <c r="CE20" s="50">
        <v>14184.593000000001</v>
      </c>
      <c r="CF20" s="50">
        <v>5742.2269999999999</v>
      </c>
      <c r="CG20" s="50">
        <v>4390.0479999999998</v>
      </c>
      <c r="CH20" s="50">
        <v>2938.62</v>
      </c>
      <c r="CI20" s="50" t="s">
        <v>274</v>
      </c>
      <c r="CJ20" s="50" t="s">
        <v>274</v>
      </c>
      <c r="CK20" s="50">
        <v>1451.4280000000001</v>
      </c>
      <c r="CL20" s="50">
        <v>711.08</v>
      </c>
      <c r="CM20" s="50">
        <v>641.09900000000005</v>
      </c>
      <c r="CN20" s="50">
        <v>471.92599999999999</v>
      </c>
      <c r="CO20" s="50">
        <v>169.173</v>
      </c>
      <c r="CP20" s="50" t="s">
        <v>274</v>
      </c>
      <c r="CQ20" s="50" t="s">
        <v>274</v>
      </c>
      <c r="CR20" s="50">
        <v>2939.3939999999998</v>
      </c>
      <c r="CS20" s="50">
        <v>697.01700000000005</v>
      </c>
      <c r="CT20" s="50">
        <v>315.84500000000003</v>
      </c>
      <c r="CU20" s="50">
        <v>654.33100000000002</v>
      </c>
      <c r="CV20" s="50">
        <v>1272.201</v>
      </c>
      <c r="CW20" s="50" t="s">
        <v>274</v>
      </c>
      <c r="CX20" s="50" t="s">
        <v>274</v>
      </c>
      <c r="CY20" s="50" t="s">
        <v>274</v>
      </c>
      <c r="CZ20" s="50">
        <v>15901.768</v>
      </c>
      <c r="DA20" s="50">
        <v>8580.65</v>
      </c>
      <c r="DB20" s="50">
        <v>7031.2079999999996</v>
      </c>
      <c r="DC20" s="50">
        <v>6395.6360000000004</v>
      </c>
      <c r="DD20" s="50">
        <v>635.572</v>
      </c>
      <c r="DE20" s="50" t="s">
        <v>274</v>
      </c>
      <c r="DF20" s="50" t="s">
        <v>274</v>
      </c>
      <c r="DG20" s="50">
        <v>2603.6210000000001</v>
      </c>
      <c r="DH20" s="50">
        <v>2190.223</v>
      </c>
      <c r="DI20" s="50" t="s">
        <v>274</v>
      </c>
      <c r="DJ20" s="50" t="s">
        <v>274</v>
      </c>
      <c r="DK20" s="50" t="s">
        <v>274</v>
      </c>
      <c r="DL20" s="50">
        <v>413.39800000000002</v>
      </c>
      <c r="DM20" s="50">
        <v>2373.5479999999998</v>
      </c>
      <c r="DN20" s="50">
        <v>988.33699999999999</v>
      </c>
      <c r="DO20" s="50">
        <v>336.05200000000002</v>
      </c>
      <c r="DP20" s="50">
        <v>1049.1590000000001</v>
      </c>
      <c r="DQ20" s="50">
        <v>712.79899999999998</v>
      </c>
      <c r="DR20" s="50" t="s">
        <v>274</v>
      </c>
      <c r="DS20" s="50">
        <v>0</v>
      </c>
    </row>
    <row r="21" spans="1:123" ht="13">
      <c r="A21" s="48" t="s">
        <v>87</v>
      </c>
      <c r="B21" s="49" t="s">
        <v>277</v>
      </c>
      <c r="C21" s="47" t="s">
        <v>273</v>
      </c>
      <c r="D21" s="51">
        <v>40257788</v>
      </c>
      <c r="E21" s="51">
        <v>1588710</v>
      </c>
      <c r="F21" s="51">
        <v>1493699</v>
      </c>
      <c r="G21" s="51">
        <v>89479</v>
      </c>
      <c r="H21" s="51">
        <v>5532</v>
      </c>
      <c r="I21" s="51">
        <v>147161</v>
      </c>
      <c r="J21" s="51" t="s">
        <v>274</v>
      </c>
      <c r="K21" s="51" t="s">
        <v>274</v>
      </c>
      <c r="L21" s="51" t="s">
        <v>274</v>
      </c>
      <c r="M21" s="51" t="s">
        <v>274</v>
      </c>
      <c r="N21" s="51" t="s">
        <v>274</v>
      </c>
      <c r="O21" s="51">
        <v>8311086</v>
      </c>
      <c r="P21" s="51">
        <v>807727</v>
      </c>
      <c r="Q21" s="51" t="s">
        <v>274</v>
      </c>
      <c r="R21" s="51" t="s">
        <v>274</v>
      </c>
      <c r="S21" s="51" t="s">
        <v>274</v>
      </c>
      <c r="T21" s="51">
        <v>169993</v>
      </c>
      <c r="U21" s="51" t="s">
        <v>274</v>
      </c>
      <c r="V21" s="51" t="s">
        <v>274</v>
      </c>
      <c r="W21" s="51" t="s">
        <v>274</v>
      </c>
      <c r="X21" s="51">
        <v>368225</v>
      </c>
      <c r="Y21" s="51">
        <v>104726</v>
      </c>
      <c r="Z21" s="51">
        <v>170088</v>
      </c>
      <c r="AA21" s="51">
        <v>93411</v>
      </c>
      <c r="AB21" s="51">
        <v>274004</v>
      </c>
      <c r="AC21" s="51">
        <v>410698</v>
      </c>
      <c r="AD21" s="51">
        <v>532528</v>
      </c>
      <c r="AE21" s="51">
        <v>911479</v>
      </c>
      <c r="AF21" s="51">
        <v>592498</v>
      </c>
      <c r="AG21" s="51">
        <v>318981</v>
      </c>
      <c r="AH21" s="51">
        <v>859911</v>
      </c>
      <c r="AI21" s="51">
        <v>222035</v>
      </c>
      <c r="AJ21" s="51">
        <v>637876</v>
      </c>
      <c r="AK21" s="51">
        <v>738093</v>
      </c>
      <c r="AL21" s="51">
        <v>444023</v>
      </c>
      <c r="AM21" s="51">
        <v>554955</v>
      </c>
      <c r="AN21" s="51">
        <v>1668554</v>
      </c>
      <c r="AO21" s="51">
        <v>1584456</v>
      </c>
      <c r="AP21" s="51">
        <v>84098</v>
      </c>
      <c r="AQ21" s="51">
        <v>570896</v>
      </c>
      <c r="AR21" s="51">
        <v>297703</v>
      </c>
      <c r="AS21" s="51" t="s">
        <v>274</v>
      </c>
      <c r="AT21" s="51" t="s">
        <v>274</v>
      </c>
      <c r="AU21" s="51">
        <v>273193</v>
      </c>
      <c r="AV21" s="51">
        <v>688911</v>
      </c>
      <c r="AW21" s="51">
        <v>328427</v>
      </c>
      <c r="AX21" s="51">
        <v>121957</v>
      </c>
      <c r="AY21" s="51">
        <v>206470</v>
      </c>
      <c r="AZ21" s="51" t="s">
        <v>274</v>
      </c>
      <c r="BA21" s="51">
        <v>2305720</v>
      </c>
      <c r="BB21" s="51" t="s">
        <v>274</v>
      </c>
      <c r="BC21" s="51" t="s">
        <v>274</v>
      </c>
      <c r="BD21" s="51" t="s">
        <v>274</v>
      </c>
      <c r="BE21" s="51">
        <v>4167872</v>
      </c>
      <c r="BF21" s="51">
        <v>1825244</v>
      </c>
      <c r="BG21" s="51">
        <v>2451714</v>
      </c>
      <c r="BH21" s="51">
        <v>1224496</v>
      </c>
      <c r="BI21" s="51">
        <v>2345</v>
      </c>
      <c r="BJ21" s="51">
        <v>256660</v>
      </c>
      <c r="BK21" s="51">
        <v>777723</v>
      </c>
      <c r="BL21" s="51">
        <v>190490</v>
      </c>
      <c r="BM21" s="51">
        <v>792302</v>
      </c>
      <c r="BN21" s="51" t="s">
        <v>274</v>
      </c>
      <c r="BO21" s="51" t="s">
        <v>274</v>
      </c>
      <c r="BP21" s="51">
        <v>1985754</v>
      </c>
      <c r="BQ21" s="51">
        <v>350090</v>
      </c>
      <c r="BR21" s="51">
        <v>157193</v>
      </c>
      <c r="BS21" s="51">
        <v>192897</v>
      </c>
      <c r="BT21" s="51" t="s">
        <v>274</v>
      </c>
      <c r="BU21" s="51" t="s">
        <v>274</v>
      </c>
      <c r="BV21" s="51">
        <v>536797</v>
      </c>
      <c r="BW21" s="51">
        <v>1098867</v>
      </c>
      <c r="BX21" s="51" t="s">
        <v>274</v>
      </c>
      <c r="BY21" s="51" t="s">
        <v>274</v>
      </c>
      <c r="BZ21" s="51">
        <v>1513205</v>
      </c>
      <c r="CA21" s="51">
        <v>1147988</v>
      </c>
      <c r="CB21" s="51">
        <v>124468</v>
      </c>
      <c r="CC21" s="51">
        <v>240749</v>
      </c>
      <c r="CD21" s="51">
        <v>4014346</v>
      </c>
      <c r="CE21" s="51">
        <v>2818789</v>
      </c>
      <c r="CF21" s="51">
        <v>2509498</v>
      </c>
      <c r="CG21" s="51">
        <v>1553148</v>
      </c>
      <c r="CH21" s="51">
        <v>1032182</v>
      </c>
      <c r="CI21" s="51" t="s">
        <v>274</v>
      </c>
      <c r="CJ21" s="51" t="s">
        <v>274</v>
      </c>
      <c r="CK21" s="51">
        <v>520966</v>
      </c>
      <c r="CL21" s="51">
        <v>499848</v>
      </c>
      <c r="CM21" s="51">
        <v>456502</v>
      </c>
      <c r="CN21" s="51">
        <v>159588</v>
      </c>
      <c r="CO21" s="51">
        <v>296914</v>
      </c>
      <c r="CP21" s="51" t="s">
        <v>274</v>
      </c>
      <c r="CQ21" s="51" t="s">
        <v>274</v>
      </c>
      <c r="CR21" s="51">
        <v>1548956</v>
      </c>
      <c r="CS21" s="51">
        <v>271952</v>
      </c>
      <c r="CT21" s="51">
        <v>399086</v>
      </c>
      <c r="CU21" s="51">
        <v>40353</v>
      </c>
      <c r="CV21" s="51">
        <v>837565</v>
      </c>
      <c r="CW21" s="51" t="s">
        <v>274</v>
      </c>
      <c r="CX21" s="51" t="s">
        <v>274</v>
      </c>
      <c r="CY21" s="51" t="s">
        <v>274</v>
      </c>
      <c r="CZ21" s="51">
        <v>3164085</v>
      </c>
      <c r="DA21" s="51">
        <v>1773045</v>
      </c>
      <c r="DB21" s="51">
        <v>1778357</v>
      </c>
      <c r="DC21" s="51">
        <v>1357430</v>
      </c>
      <c r="DD21" s="51">
        <v>420927</v>
      </c>
      <c r="DE21" s="51" t="s">
        <v>274</v>
      </c>
      <c r="DF21" s="51" t="s">
        <v>274</v>
      </c>
      <c r="DG21" s="51">
        <v>590468</v>
      </c>
      <c r="DH21" s="51">
        <v>383528</v>
      </c>
      <c r="DI21" s="51" t="s">
        <v>274</v>
      </c>
      <c r="DJ21" s="51" t="s">
        <v>274</v>
      </c>
      <c r="DK21" s="51" t="s">
        <v>274</v>
      </c>
      <c r="DL21" s="51">
        <v>206940</v>
      </c>
      <c r="DM21" s="51">
        <v>589230</v>
      </c>
      <c r="DN21" s="51">
        <v>227334</v>
      </c>
      <c r="DO21" s="51">
        <v>61153</v>
      </c>
      <c r="DP21" s="51">
        <v>300743</v>
      </c>
      <c r="DQ21" s="51">
        <v>8941</v>
      </c>
      <c r="DR21" s="51" t="s">
        <v>274</v>
      </c>
      <c r="DS21" s="51" t="s">
        <v>274</v>
      </c>
    </row>
    <row r="22" spans="1:123" ht="13">
      <c r="A22" s="48" t="s">
        <v>89</v>
      </c>
      <c r="B22" s="49" t="s">
        <v>272</v>
      </c>
      <c r="C22" s="47" t="s">
        <v>273</v>
      </c>
      <c r="D22" s="50">
        <v>334579.03999999998</v>
      </c>
      <c r="E22" s="50">
        <v>3228.1750000000002</v>
      </c>
      <c r="F22" s="50">
        <v>3017.2489999999998</v>
      </c>
      <c r="G22" s="50">
        <v>35.33</v>
      </c>
      <c r="H22" s="50">
        <v>175.595</v>
      </c>
      <c r="I22" s="50">
        <v>495.73200000000003</v>
      </c>
      <c r="J22" s="50" t="s">
        <v>274</v>
      </c>
      <c r="K22" s="50" t="s">
        <v>274</v>
      </c>
      <c r="L22" s="50" t="s">
        <v>274</v>
      </c>
      <c r="M22" s="50" t="s">
        <v>274</v>
      </c>
      <c r="N22" s="50" t="s">
        <v>274</v>
      </c>
      <c r="O22" s="50">
        <v>112665.512</v>
      </c>
      <c r="P22" s="50">
        <v>7550.2479999999996</v>
      </c>
      <c r="Q22" s="50" t="s">
        <v>274</v>
      </c>
      <c r="R22" s="50" t="s">
        <v>274</v>
      </c>
      <c r="S22" s="50" t="s">
        <v>274</v>
      </c>
      <c r="T22" s="50">
        <v>151.458</v>
      </c>
      <c r="U22" s="50" t="s">
        <v>274</v>
      </c>
      <c r="V22" s="50" t="s">
        <v>274</v>
      </c>
      <c r="W22" s="50" t="s">
        <v>274</v>
      </c>
      <c r="X22" s="50">
        <v>834.14</v>
      </c>
      <c r="Y22" s="50">
        <v>332.75299999999999</v>
      </c>
      <c r="Z22" s="50">
        <v>218.28399999999999</v>
      </c>
      <c r="AA22" s="50">
        <v>283.10300000000001</v>
      </c>
      <c r="AB22" s="50" t="s">
        <v>274</v>
      </c>
      <c r="AC22" s="50" t="s">
        <v>274</v>
      </c>
      <c r="AD22" s="50" t="s">
        <v>274</v>
      </c>
      <c r="AE22" s="50">
        <v>1626.277</v>
      </c>
      <c r="AF22" s="50">
        <v>640.12800000000004</v>
      </c>
      <c r="AG22" s="50">
        <v>986.149</v>
      </c>
      <c r="AH22" s="50">
        <v>1428.607</v>
      </c>
      <c r="AI22" s="50">
        <v>361.73399999999998</v>
      </c>
      <c r="AJ22" s="50">
        <v>1066.873</v>
      </c>
      <c r="AK22" s="50" t="s">
        <v>274</v>
      </c>
      <c r="AL22" s="50">
        <v>427.53899999999999</v>
      </c>
      <c r="AM22" s="50">
        <v>1333.549</v>
      </c>
      <c r="AN22" s="50">
        <v>383.11599999999999</v>
      </c>
      <c r="AO22" s="50">
        <v>257.75799999999998</v>
      </c>
      <c r="AP22" s="50">
        <v>140.87100000000001</v>
      </c>
      <c r="AQ22" s="50">
        <v>9217.643</v>
      </c>
      <c r="AR22" s="50">
        <v>8741.6470000000008</v>
      </c>
      <c r="AS22" s="50" t="s">
        <v>274</v>
      </c>
      <c r="AT22" s="50" t="s">
        <v>274</v>
      </c>
      <c r="AU22" s="50">
        <v>475.995</v>
      </c>
      <c r="AV22" s="50">
        <v>3005.3710000000001</v>
      </c>
      <c r="AW22" s="50">
        <v>1438.278</v>
      </c>
      <c r="AX22" s="50">
        <v>423.54</v>
      </c>
      <c r="AY22" s="50">
        <v>1014.7380000000001</v>
      </c>
      <c r="AZ22" s="50" t="s">
        <v>274</v>
      </c>
      <c r="BA22" s="50">
        <v>8778.8790000000008</v>
      </c>
      <c r="BB22" s="50" t="s">
        <v>274</v>
      </c>
      <c r="BC22" s="50" t="s">
        <v>274</v>
      </c>
      <c r="BD22" s="50" t="s">
        <v>274</v>
      </c>
      <c r="BE22" s="50">
        <v>24465.438999999998</v>
      </c>
      <c r="BF22" s="50">
        <v>13655.243</v>
      </c>
      <c r="BG22" s="50">
        <v>6986.8469999999998</v>
      </c>
      <c r="BH22" s="50">
        <v>2786.2820000000002</v>
      </c>
      <c r="BI22" s="50">
        <v>68.962999999999994</v>
      </c>
      <c r="BJ22" s="50" t="s">
        <v>274</v>
      </c>
      <c r="BK22" s="50" t="s">
        <v>274</v>
      </c>
      <c r="BL22" s="50">
        <v>915.26599999999996</v>
      </c>
      <c r="BM22" s="50">
        <v>5445.2969999999996</v>
      </c>
      <c r="BN22" s="50" t="s">
        <v>274</v>
      </c>
      <c r="BO22" s="50" t="s">
        <v>274</v>
      </c>
      <c r="BP22" s="50">
        <v>50734.563999999998</v>
      </c>
      <c r="BQ22" s="50">
        <v>24240.688999999998</v>
      </c>
      <c r="BR22" s="50" t="s">
        <v>274</v>
      </c>
      <c r="BS22" s="50" t="s">
        <v>274</v>
      </c>
      <c r="BT22" s="50" t="s">
        <v>274</v>
      </c>
      <c r="BU22" s="50" t="s">
        <v>274</v>
      </c>
      <c r="BV22" s="50">
        <v>3269.7489999999998</v>
      </c>
      <c r="BW22" s="50">
        <v>23224.127</v>
      </c>
      <c r="BX22" s="50" t="s">
        <v>274</v>
      </c>
      <c r="BY22" s="50" t="s">
        <v>274</v>
      </c>
      <c r="BZ22" s="50">
        <v>17325.030999999999</v>
      </c>
      <c r="CA22" s="50">
        <v>9253.3770000000004</v>
      </c>
      <c r="CB22" s="50">
        <v>4291.7460000000001</v>
      </c>
      <c r="CC22" s="50">
        <v>3779.9079999999999</v>
      </c>
      <c r="CD22" s="50">
        <v>20492.960999999999</v>
      </c>
      <c r="CE22" s="50">
        <v>14086.058999999999</v>
      </c>
      <c r="CF22" s="50">
        <v>14842.25</v>
      </c>
      <c r="CG22" s="50">
        <v>11380.825999999999</v>
      </c>
      <c r="CH22" s="50">
        <v>8940.7090000000007</v>
      </c>
      <c r="CI22" s="50" t="s">
        <v>274</v>
      </c>
      <c r="CJ22" s="50" t="s">
        <v>274</v>
      </c>
      <c r="CK22" s="50">
        <v>2440.1170000000002</v>
      </c>
      <c r="CL22" s="50">
        <v>1235.4580000000001</v>
      </c>
      <c r="CM22" s="50">
        <v>2225.9659999999999</v>
      </c>
      <c r="CN22" s="50">
        <v>1240.546</v>
      </c>
      <c r="CO22" s="50">
        <v>985.42</v>
      </c>
      <c r="CP22" s="50" t="s">
        <v>274</v>
      </c>
      <c r="CQ22" s="50" t="s">
        <v>274</v>
      </c>
      <c r="CR22" s="50">
        <v>24608.348999999998</v>
      </c>
      <c r="CS22" s="50">
        <v>18403.050999999999</v>
      </c>
      <c r="CT22" s="50">
        <v>2218.3739999999998</v>
      </c>
      <c r="CU22" s="50">
        <v>325.47000000000003</v>
      </c>
      <c r="CV22" s="50">
        <v>3661.4549999999999</v>
      </c>
      <c r="CW22" s="50" t="s">
        <v>274</v>
      </c>
      <c r="CX22" s="50" t="s">
        <v>274</v>
      </c>
      <c r="CY22" s="50" t="s">
        <v>274</v>
      </c>
      <c r="CZ22" s="50">
        <v>9556.7710000000006</v>
      </c>
      <c r="DA22" s="50">
        <v>9994.4079999999994</v>
      </c>
      <c r="DB22" s="50">
        <v>15915.655000000001</v>
      </c>
      <c r="DC22" s="50">
        <v>11336.391</v>
      </c>
      <c r="DD22" s="50">
        <v>4579.2629999999999</v>
      </c>
      <c r="DE22" s="50" t="s">
        <v>274</v>
      </c>
      <c r="DF22" s="50" t="s">
        <v>274</v>
      </c>
      <c r="DG22" s="50">
        <v>2641.6509999999998</v>
      </c>
      <c r="DH22" s="50">
        <v>1643.902</v>
      </c>
      <c r="DI22" s="50" t="s">
        <v>274</v>
      </c>
      <c r="DJ22" s="50" t="s">
        <v>274</v>
      </c>
      <c r="DK22" s="50" t="s">
        <v>274</v>
      </c>
      <c r="DL22" s="50">
        <v>997.74900000000002</v>
      </c>
      <c r="DM22" s="50">
        <v>1771.518</v>
      </c>
      <c r="DN22" s="50">
        <v>731.86699999999996</v>
      </c>
      <c r="DO22" s="50">
        <v>85.182000000000002</v>
      </c>
      <c r="DP22" s="50">
        <v>954.46900000000005</v>
      </c>
      <c r="DQ22" s="50">
        <v>186.35300000000001</v>
      </c>
      <c r="DR22" s="50" t="s">
        <v>274</v>
      </c>
      <c r="DS22" s="50">
        <v>0</v>
      </c>
    </row>
    <row r="23" spans="1:123" ht="13">
      <c r="A23" s="48" t="s">
        <v>91</v>
      </c>
      <c r="B23" s="49" t="s">
        <v>272</v>
      </c>
      <c r="C23" s="47" t="s">
        <v>273</v>
      </c>
      <c r="D23" s="51">
        <v>1611368.5</v>
      </c>
      <c r="E23" s="51">
        <v>34267.4</v>
      </c>
      <c r="F23" s="51">
        <v>31422.5</v>
      </c>
      <c r="G23" s="51">
        <v>2028.6</v>
      </c>
      <c r="H23" s="51">
        <v>816.4</v>
      </c>
      <c r="I23" s="51">
        <v>3878.5</v>
      </c>
      <c r="J23" s="51" t="s">
        <v>274</v>
      </c>
      <c r="K23" s="51" t="s">
        <v>274</v>
      </c>
      <c r="L23" s="51" t="s">
        <v>274</v>
      </c>
      <c r="M23" s="51" t="s">
        <v>274</v>
      </c>
      <c r="N23" s="51" t="s">
        <v>274</v>
      </c>
      <c r="O23" s="51">
        <v>267416</v>
      </c>
      <c r="P23" s="51">
        <v>30255.9</v>
      </c>
      <c r="Q23" s="51" t="s">
        <v>274</v>
      </c>
      <c r="R23" s="51" t="s">
        <v>274</v>
      </c>
      <c r="S23" s="51" t="s">
        <v>274</v>
      </c>
      <c r="T23" s="51">
        <v>26060.2</v>
      </c>
      <c r="U23" s="51" t="s">
        <v>274</v>
      </c>
      <c r="V23" s="51" t="s">
        <v>274</v>
      </c>
      <c r="W23" s="51" t="s">
        <v>274</v>
      </c>
      <c r="X23" s="51">
        <v>15198.8</v>
      </c>
      <c r="Y23" s="51">
        <v>4642</v>
      </c>
      <c r="Z23" s="51">
        <v>6119.2</v>
      </c>
      <c r="AA23" s="51">
        <v>4437.6000000000004</v>
      </c>
      <c r="AB23" s="51">
        <v>1943.1</v>
      </c>
      <c r="AC23" s="51">
        <v>11884.1</v>
      </c>
      <c r="AD23" s="51">
        <v>10106.4</v>
      </c>
      <c r="AE23" s="51">
        <v>23647.9</v>
      </c>
      <c r="AF23" s="51">
        <v>13254.7</v>
      </c>
      <c r="AG23" s="51">
        <v>10393.200000000001</v>
      </c>
      <c r="AH23" s="51">
        <v>42405.5</v>
      </c>
      <c r="AI23" s="51">
        <v>8602.7000000000007</v>
      </c>
      <c r="AJ23" s="51">
        <v>33802.800000000003</v>
      </c>
      <c r="AK23" s="51">
        <v>8751.2999999999993</v>
      </c>
      <c r="AL23" s="51">
        <v>11452.7</v>
      </c>
      <c r="AM23" s="51">
        <v>39313.4</v>
      </c>
      <c r="AN23" s="51">
        <v>22542.799999999999</v>
      </c>
      <c r="AO23" s="51">
        <v>14319.6</v>
      </c>
      <c r="AP23" s="51">
        <v>8223.2000000000007</v>
      </c>
      <c r="AQ23" s="51">
        <v>23853.8</v>
      </c>
      <c r="AR23" s="51">
        <v>14474.4</v>
      </c>
      <c r="AS23" s="51" t="s">
        <v>274</v>
      </c>
      <c r="AT23" s="51" t="s">
        <v>274</v>
      </c>
      <c r="AU23" s="51">
        <v>9379.4</v>
      </c>
      <c r="AV23" s="51">
        <v>29024.799999999999</v>
      </c>
      <c r="AW23" s="51">
        <v>17001.2</v>
      </c>
      <c r="AX23" s="51">
        <v>5493.6</v>
      </c>
      <c r="AY23" s="51">
        <v>11507.7</v>
      </c>
      <c r="AZ23" s="51" t="s">
        <v>274</v>
      </c>
      <c r="BA23" s="51">
        <v>69444.2</v>
      </c>
      <c r="BB23" s="51" t="s">
        <v>274</v>
      </c>
      <c r="BC23" s="51" t="s">
        <v>274</v>
      </c>
      <c r="BD23" s="51" t="s">
        <v>274</v>
      </c>
      <c r="BE23" s="51">
        <v>197565.2</v>
      </c>
      <c r="BF23" s="51">
        <v>92924.2</v>
      </c>
      <c r="BG23" s="51">
        <v>88780.5</v>
      </c>
      <c r="BH23" s="51">
        <v>45596.9</v>
      </c>
      <c r="BI23" s="51">
        <v>3878.6</v>
      </c>
      <c r="BJ23" s="51">
        <v>3036.8</v>
      </c>
      <c r="BK23" s="51">
        <v>33207.1</v>
      </c>
      <c r="BL23" s="51">
        <v>3061.1</v>
      </c>
      <c r="BM23" s="51">
        <v>63685.7</v>
      </c>
      <c r="BN23" s="51" t="s">
        <v>274</v>
      </c>
      <c r="BO23" s="51" t="s">
        <v>274</v>
      </c>
      <c r="BP23" s="51">
        <v>59949.7</v>
      </c>
      <c r="BQ23" s="51">
        <v>8289.1</v>
      </c>
      <c r="BR23" s="51">
        <v>2971.6</v>
      </c>
      <c r="BS23" s="51">
        <v>5317.5</v>
      </c>
      <c r="BT23" s="51" t="s">
        <v>274</v>
      </c>
      <c r="BU23" s="51" t="s">
        <v>274</v>
      </c>
      <c r="BV23" s="51">
        <v>18322.599999999999</v>
      </c>
      <c r="BW23" s="51">
        <v>33338</v>
      </c>
      <c r="BX23" s="51" t="s">
        <v>274</v>
      </c>
      <c r="BY23" s="51" t="s">
        <v>274</v>
      </c>
      <c r="BZ23" s="51">
        <v>78596.600000000006</v>
      </c>
      <c r="CA23" s="51">
        <v>50798.7</v>
      </c>
      <c r="CB23" s="51">
        <v>10248.700000000001</v>
      </c>
      <c r="CC23" s="51">
        <v>17549.2</v>
      </c>
      <c r="CD23" s="51">
        <v>216862.6</v>
      </c>
      <c r="CE23" s="51">
        <v>146970.4</v>
      </c>
      <c r="CF23" s="51">
        <v>101217.5</v>
      </c>
      <c r="CG23" s="51">
        <v>65448</v>
      </c>
      <c r="CH23" s="51">
        <v>48317.2</v>
      </c>
      <c r="CI23" s="51" t="s">
        <v>274</v>
      </c>
      <c r="CJ23" s="51" t="s">
        <v>274</v>
      </c>
      <c r="CK23" s="51">
        <v>17130.8</v>
      </c>
      <c r="CL23" s="51">
        <v>16763.8</v>
      </c>
      <c r="CM23" s="51">
        <v>19005.7</v>
      </c>
      <c r="CN23" s="51">
        <v>4755.7</v>
      </c>
      <c r="CO23" s="51">
        <v>14250</v>
      </c>
      <c r="CP23" s="51" t="s">
        <v>274</v>
      </c>
      <c r="CQ23" s="51" t="s">
        <v>274</v>
      </c>
      <c r="CR23" s="51">
        <v>56401.2</v>
      </c>
      <c r="CS23" s="51">
        <v>9160.7000000000007</v>
      </c>
      <c r="CT23" s="51">
        <v>11897</v>
      </c>
      <c r="CU23" s="51">
        <v>2323.4</v>
      </c>
      <c r="CV23" s="51">
        <v>33020.1</v>
      </c>
      <c r="CW23" s="51" t="s">
        <v>274</v>
      </c>
      <c r="CX23" s="51" t="s">
        <v>274</v>
      </c>
      <c r="CY23" s="51" t="s">
        <v>274</v>
      </c>
      <c r="CZ23" s="51">
        <v>102830</v>
      </c>
      <c r="DA23" s="51">
        <v>66672.5</v>
      </c>
      <c r="DB23" s="51">
        <v>93963.4</v>
      </c>
      <c r="DC23" s="51">
        <v>79064.600000000006</v>
      </c>
      <c r="DD23" s="51">
        <v>14898.8</v>
      </c>
      <c r="DE23" s="51" t="s">
        <v>274</v>
      </c>
      <c r="DF23" s="51" t="s">
        <v>274</v>
      </c>
      <c r="DG23" s="51">
        <v>18880.5</v>
      </c>
      <c r="DH23" s="51">
        <v>10706.7</v>
      </c>
      <c r="DI23" s="51" t="s">
        <v>274</v>
      </c>
      <c r="DJ23" s="51" t="s">
        <v>274</v>
      </c>
      <c r="DK23" s="51" t="s">
        <v>274</v>
      </c>
      <c r="DL23" s="51">
        <v>8173.8</v>
      </c>
      <c r="DM23" s="51">
        <v>26904.799999999999</v>
      </c>
      <c r="DN23" s="51">
        <v>4367.8</v>
      </c>
      <c r="DO23" s="51">
        <v>1926</v>
      </c>
      <c r="DP23" s="51">
        <v>20611</v>
      </c>
      <c r="DQ23" s="51">
        <v>18026.2</v>
      </c>
      <c r="DR23" s="51" t="s">
        <v>274</v>
      </c>
      <c r="DS23" s="51">
        <v>0</v>
      </c>
    </row>
    <row r="24" spans="1:123" ht="13">
      <c r="A24" s="48" t="s">
        <v>97</v>
      </c>
      <c r="B24" s="49" t="s">
        <v>272</v>
      </c>
      <c r="C24" s="47" t="s">
        <v>273</v>
      </c>
      <c r="D24" s="50">
        <v>26722.973000000002</v>
      </c>
      <c r="E24" s="50">
        <v>1278.1379999999999</v>
      </c>
      <c r="F24" s="50">
        <v>669.20100000000002</v>
      </c>
      <c r="G24" s="50">
        <v>562.76800000000003</v>
      </c>
      <c r="H24" s="50">
        <v>46.168999999999997</v>
      </c>
      <c r="I24" s="50">
        <v>127.271</v>
      </c>
      <c r="J24" s="50">
        <v>0</v>
      </c>
      <c r="K24" s="50">
        <v>0.28699999999999998</v>
      </c>
      <c r="L24" s="50">
        <v>0</v>
      </c>
      <c r="M24" s="50">
        <v>127.211</v>
      </c>
      <c r="N24" s="50">
        <v>-0.22800000000000001</v>
      </c>
      <c r="O24" s="50">
        <v>3252.0149999999999</v>
      </c>
      <c r="P24" s="50">
        <v>611.70000000000005</v>
      </c>
      <c r="Q24" s="50">
        <v>531.36900000000003</v>
      </c>
      <c r="R24" s="50">
        <v>80.323999999999998</v>
      </c>
      <c r="S24" s="50">
        <v>7.0000000000000001E-3</v>
      </c>
      <c r="T24" s="50">
        <v>138.749</v>
      </c>
      <c r="U24" s="50">
        <v>44.26</v>
      </c>
      <c r="V24" s="50">
        <v>90.602999999999994</v>
      </c>
      <c r="W24" s="50">
        <v>3.887</v>
      </c>
      <c r="X24" s="50">
        <v>914.51099999999997</v>
      </c>
      <c r="Y24" s="50">
        <v>773.53800000000001</v>
      </c>
      <c r="Z24" s="50">
        <v>39.287999999999997</v>
      </c>
      <c r="AA24" s="50">
        <v>101.684</v>
      </c>
      <c r="AB24" s="50">
        <v>1.0429999999999999</v>
      </c>
      <c r="AC24" s="50">
        <v>86.766999999999996</v>
      </c>
      <c r="AD24" s="50">
        <v>143.61699999999999</v>
      </c>
      <c r="AE24" s="50">
        <v>324.584</v>
      </c>
      <c r="AF24" s="50">
        <v>82.296000000000006</v>
      </c>
      <c r="AG24" s="50">
        <v>242.28800000000001</v>
      </c>
      <c r="AH24" s="50">
        <v>343.3</v>
      </c>
      <c r="AI24" s="50">
        <v>35.051000000000002</v>
      </c>
      <c r="AJ24" s="50">
        <v>308.24900000000002</v>
      </c>
      <c r="AK24" s="50">
        <v>104.996</v>
      </c>
      <c r="AL24" s="50">
        <v>117.536</v>
      </c>
      <c r="AM24" s="50">
        <v>96.986000000000004</v>
      </c>
      <c r="AN24" s="50">
        <v>94.239000000000004</v>
      </c>
      <c r="AO24" s="50">
        <v>59.235999999999997</v>
      </c>
      <c r="AP24" s="50">
        <v>35.003</v>
      </c>
      <c r="AQ24" s="50">
        <v>273.988</v>
      </c>
      <c r="AR24" s="50">
        <v>159.79499999999999</v>
      </c>
      <c r="AS24" s="50">
        <v>119.395</v>
      </c>
      <c r="AT24" s="50">
        <v>40.4</v>
      </c>
      <c r="AU24" s="50">
        <v>114.193</v>
      </c>
      <c r="AV24" s="50">
        <v>443.38499999999999</v>
      </c>
      <c r="AW24" s="50">
        <v>228.929</v>
      </c>
      <c r="AX24" s="50">
        <v>63.271999999999998</v>
      </c>
      <c r="AY24" s="50">
        <v>165.65700000000001</v>
      </c>
      <c r="AZ24" s="50">
        <v>123.057</v>
      </c>
      <c r="BA24" s="50">
        <v>1732.546</v>
      </c>
      <c r="BB24" s="50">
        <v>754.09199999999998</v>
      </c>
      <c r="BC24" s="50">
        <v>428.56</v>
      </c>
      <c r="BD24" s="50">
        <v>549.89400000000001</v>
      </c>
      <c r="BE24" s="50">
        <v>3906.2429999999999</v>
      </c>
      <c r="BF24" s="50">
        <v>1814.2270000000001</v>
      </c>
      <c r="BG24" s="50">
        <v>2207.6379999999999</v>
      </c>
      <c r="BH24" s="50">
        <v>1233.0519999999999</v>
      </c>
      <c r="BI24" s="50">
        <v>30.960999999999999</v>
      </c>
      <c r="BJ24" s="50">
        <v>147.70099999999999</v>
      </c>
      <c r="BK24" s="50">
        <v>715.88199999999995</v>
      </c>
      <c r="BL24" s="50">
        <v>80.040999999999997</v>
      </c>
      <c r="BM24" s="50">
        <v>504.36200000000002</v>
      </c>
      <c r="BN24" s="50">
        <v>138.57300000000001</v>
      </c>
      <c r="BO24" s="50">
        <v>365.78899999999999</v>
      </c>
      <c r="BP24" s="50">
        <v>1529.806</v>
      </c>
      <c r="BQ24" s="50">
        <v>137.15899999999999</v>
      </c>
      <c r="BR24" s="50">
        <v>49.213999999999999</v>
      </c>
      <c r="BS24" s="50">
        <v>87.944999999999993</v>
      </c>
      <c r="BT24" s="50">
        <v>33.008000000000003</v>
      </c>
      <c r="BU24" s="50">
        <v>54.936999999999998</v>
      </c>
      <c r="BV24" s="50">
        <v>401.23399999999998</v>
      </c>
      <c r="BW24" s="50">
        <v>991.41300000000001</v>
      </c>
      <c r="BX24" s="50">
        <v>689.255</v>
      </c>
      <c r="BY24" s="50">
        <v>302.15800000000002</v>
      </c>
      <c r="BZ24" s="50">
        <v>813.79</v>
      </c>
      <c r="CA24" s="50">
        <v>556.66200000000003</v>
      </c>
      <c r="CB24" s="50">
        <v>103.07899999999999</v>
      </c>
      <c r="CC24" s="50">
        <v>154.04900000000001</v>
      </c>
      <c r="CD24" s="50">
        <v>3246.277</v>
      </c>
      <c r="CE24" s="50">
        <v>2063.3910000000001</v>
      </c>
      <c r="CF24" s="50">
        <v>1218.106</v>
      </c>
      <c r="CG24" s="50">
        <v>772.24199999999996</v>
      </c>
      <c r="CH24" s="50">
        <v>515.06600000000003</v>
      </c>
      <c r="CI24" s="50">
        <v>288.96199999999999</v>
      </c>
      <c r="CJ24" s="50">
        <v>226.10400000000001</v>
      </c>
      <c r="CK24" s="50">
        <v>257.17599999999999</v>
      </c>
      <c r="CL24" s="50">
        <v>139.43899999999999</v>
      </c>
      <c r="CM24" s="50">
        <v>306.42500000000001</v>
      </c>
      <c r="CN24" s="50">
        <v>182.47</v>
      </c>
      <c r="CO24" s="50">
        <v>123.955</v>
      </c>
      <c r="CP24" s="50">
        <v>114.517</v>
      </c>
      <c r="CQ24" s="50">
        <v>9.4380000000000006</v>
      </c>
      <c r="CR24" s="50">
        <v>820.86900000000003</v>
      </c>
      <c r="CS24" s="50">
        <v>231.02099999999999</v>
      </c>
      <c r="CT24" s="50">
        <v>124.565</v>
      </c>
      <c r="CU24" s="50">
        <v>58.64</v>
      </c>
      <c r="CV24" s="50">
        <v>406.64299999999997</v>
      </c>
      <c r="CW24" s="50">
        <v>125.89</v>
      </c>
      <c r="CX24" s="50">
        <v>165.89</v>
      </c>
      <c r="CY24" s="50">
        <v>114.863</v>
      </c>
      <c r="CZ24" s="50">
        <v>2082.3159999999998</v>
      </c>
      <c r="DA24" s="50">
        <v>1315.3689999999999</v>
      </c>
      <c r="DB24" s="50">
        <v>1150.973</v>
      </c>
      <c r="DC24" s="50">
        <v>987.37199999999996</v>
      </c>
      <c r="DD24" s="50">
        <v>163.601</v>
      </c>
      <c r="DE24" s="50">
        <v>87.180999999999997</v>
      </c>
      <c r="DF24" s="50">
        <v>76.418999999999997</v>
      </c>
      <c r="DG24" s="50">
        <v>563.202</v>
      </c>
      <c r="DH24" s="50">
        <v>436.339</v>
      </c>
      <c r="DI24" s="50">
        <v>150.22</v>
      </c>
      <c r="DJ24" s="50">
        <v>50.390999999999998</v>
      </c>
      <c r="DK24" s="50">
        <v>235.72900000000001</v>
      </c>
      <c r="DL24" s="50">
        <v>126.864</v>
      </c>
      <c r="DM24" s="50">
        <v>253.23099999999999</v>
      </c>
      <c r="DN24" s="50">
        <v>84.951999999999998</v>
      </c>
      <c r="DO24" s="50">
        <v>19.940999999999999</v>
      </c>
      <c r="DP24" s="50">
        <v>148.33799999999999</v>
      </c>
      <c r="DQ24" s="50">
        <v>48.506</v>
      </c>
      <c r="DR24" s="50">
        <v>48.506</v>
      </c>
      <c r="DS24" s="50" t="s">
        <v>274</v>
      </c>
    </row>
    <row r="25" spans="1:123" ht="13">
      <c r="A25" s="48" t="s">
        <v>93</v>
      </c>
      <c r="B25" s="49" t="s">
        <v>272</v>
      </c>
      <c r="C25" s="47" t="s">
        <v>273</v>
      </c>
      <c r="D25" s="51">
        <v>43949.286999999997</v>
      </c>
      <c r="E25" s="51">
        <v>1517.825</v>
      </c>
      <c r="F25" s="51">
        <v>1229.0340000000001</v>
      </c>
      <c r="G25" s="51">
        <v>246.762</v>
      </c>
      <c r="H25" s="51">
        <v>42.029000000000003</v>
      </c>
      <c r="I25" s="51">
        <v>123.408</v>
      </c>
      <c r="J25" s="51" t="s">
        <v>274</v>
      </c>
      <c r="K25" s="51" t="s">
        <v>274</v>
      </c>
      <c r="L25" s="51" t="s">
        <v>274</v>
      </c>
      <c r="M25" s="51" t="s">
        <v>274</v>
      </c>
      <c r="N25" s="51" t="s">
        <v>274</v>
      </c>
      <c r="O25" s="51">
        <v>7866.0240000000003</v>
      </c>
      <c r="P25" s="51">
        <v>1616.1020000000001</v>
      </c>
      <c r="Q25" s="51" t="s">
        <v>274</v>
      </c>
      <c r="R25" s="51" t="s">
        <v>274</v>
      </c>
      <c r="S25" s="51" t="s">
        <v>274</v>
      </c>
      <c r="T25" s="51">
        <v>513.86</v>
      </c>
      <c r="U25" s="51" t="s">
        <v>274</v>
      </c>
      <c r="V25" s="51" t="s">
        <v>274</v>
      </c>
      <c r="W25" s="51" t="s">
        <v>274</v>
      </c>
      <c r="X25" s="51">
        <v>912.54200000000003</v>
      </c>
      <c r="Y25" s="51">
        <v>534.35599999999999</v>
      </c>
      <c r="Z25" s="51">
        <v>236.53</v>
      </c>
      <c r="AA25" s="51">
        <v>141.655</v>
      </c>
      <c r="AB25" s="51" t="s">
        <v>274</v>
      </c>
      <c r="AC25" s="51">
        <v>666.529</v>
      </c>
      <c r="AD25" s="51" t="s">
        <v>274</v>
      </c>
      <c r="AE25" s="51">
        <v>762.72799999999995</v>
      </c>
      <c r="AF25" s="51">
        <v>475.58</v>
      </c>
      <c r="AG25" s="51">
        <v>287.149</v>
      </c>
      <c r="AH25" s="51">
        <v>499.92399999999998</v>
      </c>
      <c r="AI25" s="51">
        <v>13.458</v>
      </c>
      <c r="AJ25" s="51">
        <v>486.46499999999997</v>
      </c>
      <c r="AK25" s="51">
        <v>262.00200000000001</v>
      </c>
      <c r="AL25" s="51">
        <v>149.494</v>
      </c>
      <c r="AM25" s="51">
        <v>244.93299999999999</v>
      </c>
      <c r="AN25" s="51">
        <v>308.74599999999998</v>
      </c>
      <c r="AO25" s="51">
        <v>151.49799999999999</v>
      </c>
      <c r="AP25" s="51">
        <v>157.24799999999999</v>
      </c>
      <c r="AQ25" s="51">
        <v>1492.06</v>
      </c>
      <c r="AR25" s="51">
        <v>1091.759</v>
      </c>
      <c r="AS25" s="51" t="s">
        <v>274</v>
      </c>
      <c r="AT25" s="51" t="s">
        <v>274</v>
      </c>
      <c r="AU25" s="51">
        <v>400.30099999999999</v>
      </c>
      <c r="AV25" s="51">
        <v>729.02700000000004</v>
      </c>
      <c r="AW25" s="51">
        <v>419.86900000000003</v>
      </c>
      <c r="AX25" s="51">
        <v>125.699</v>
      </c>
      <c r="AY25" s="51">
        <v>294.17</v>
      </c>
      <c r="AZ25" s="51" t="s">
        <v>274</v>
      </c>
      <c r="BA25" s="51">
        <v>3215.4839999999999</v>
      </c>
      <c r="BB25" s="51" t="s">
        <v>274</v>
      </c>
      <c r="BC25" s="51" t="s">
        <v>274</v>
      </c>
      <c r="BD25" s="51" t="s">
        <v>274</v>
      </c>
      <c r="BE25" s="51">
        <v>7426.4009999999998</v>
      </c>
      <c r="BF25" s="51">
        <v>3466.8560000000002</v>
      </c>
      <c r="BG25" s="51">
        <v>5430.357</v>
      </c>
      <c r="BH25" s="51">
        <v>3683.3429999999998</v>
      </c>
      <c r="BI25" s="51">
        <v>94.876000000000005</v>
      </c>
      <c r="BJ25" s="51">
        <v>112.14700000000001</v>
      </c>
      <c r="BK25" s="51">
        <v>1440.193</v>
      </c>
      <c r="BL25" s="51">
        <v>99.798000000000002</v>
      </c>
      <c r="BM25" s="51">
        <v>815.43600000000004</v>
      </c>
      <c r="BN25" s="51" t="s">
        <v>274</v>
      </c>
      <c r="BO25" s="51" t="s">
        <v>274</v>
      </c>
      <c r="BP25" s="51">
        <v>1714.6</v>
      </c>
      <c r="BQ25" s="51">
        <v>207.52699999999999</v>
      </c>
      <c r="BR25" s="51">
        <v>88.826999999999998</v>
      </c>
      <c r="BS25" s="51">
        <v>118.70099999999999</v>
      </c>
      <c r="BT25" s="51" t="s">
        <v>274</v>
      </c>
      <c r="BU25" s="51" t="s">
        <v>274</v>
      </c>
      <c r="BV25" s="51">
        <v>486.68099999999998</v>
      </c>
      <c r="BW25" s="51">
        <v>1020.3920000000001</v>
      </c>
      <c r="BX25" s="51" t="s">
        <v>274</v>
      </c>
      <c r="BY25" s="51" t="s">
        <v>274</v>
      </c>
      <c r="BZ25" s="51">
        <v>1027.9960000000001</v>
      </c>
      <c r="CA25" s="51">
        <v>688.06500000000005</v>
      </c>
      <c r="CB25" s="51">
        <v>194.244</v>
      </c>
      <c r="CC25" s="51">
        <v>145.68799999999999</v>
      </c>
      <c r="CD25" s="51">
        <v>2888.35</v>
      </c>
      <c r="CE25" s="51">
        <v>1532.9739999999999</v>
      </c>
      <c r="CF25" s="51">
        <v>1798.38</v>
      </c>
      <c r="CG25" s="51">
        <v>1260.2090000000001</v>
      </c>
      <c r="CH25" s="51">
        <v>922.149</v>
      </c>
      <c r="CI25" s="51" t="s">
        <v>274</v>
      </c>
      <c r="CJ25" s="51" t="s">
        <v>274</v>
      </c>
      <c r="CK25" s="51">
        <v>338.06</v>
      </c>
      <c r="CL25" s="51">
        <v>102.66800000000001</v>
      </c>
      <c r="CM25" s="51">
        <v>435.50299999999999</v>
      </c>
      <c r="CN25" s="51">
        <v>298.71699999999998</v>
      </c>
      <c r="CO25" s="51">
        <v>136.786</v>
      </c>
      <c r="CP25" s="51" t="s">
        <v>274</v>
      </c>
      <c r="CQ25" s="51" t="s">
        <v>274</v>
      </c>
      <c r="CR25" s="51">
        <v>1440.528</v>
      </c>
      <c r="CS25" s="51">
        <v>435.149</v>
      </c>
      <c r="CT25" s="51">
        <v>295.70699999999999</v>
      </c>
      <c r="CU25" s="51">
        <v>123.193</v>
      </c>
      <c r="CV25" s="51">
        <v>586.47900000000004</v>
      </c>
      <c r="CW25" s="51" t="s">
        <v>274</v>
      </c>
      <c r="CX25" s="51" t="s">
        <v>274</v>
      </c>
      <c r="CY25" s="51" t="s">
        <v>274</v>
      </c>
      <c r="CZ25" s="51">
        <v>2534.9960000000001</v>
      </c>
      <c r="DA25" s="51">
        <v>2025.944</v>
      </c>
      <c r="DB25" s="51">
        <v>1979.1849999999999</v>
      </c>
      <c r="DC25" s="51">
        <v>1660.4670000000001</v>
      </c>
      <c r="DD25" s="51">
        <v>318.71699999999998</v>
      </c>
      <c r="DE25" s="51" t="s">
        <v>274</v>
      </c>
      <c r="DF25" s="51" t="s">
        <v>274</v>
      </c>
      <c r="DG25" s="51">
        <v>519.33000000000004</v>
      </c>
      <c r="DH25" s="51">
        <v>408.565</v>
      </c>
      <c r="DI25" s="51" t="s">
        <v>274</v>
      </c>
      <c r="DJ25" s="51" t="s">
        <v>274</v>
      </c>
      <c r="DK25" s="51" t="s">
        <v>274</v>
      </c>
      <c r="DL25" s="51">
        <v>110.765</v>
      </c>
      <c r="DM25" s="51">
        <v>431.04500000000002</v>
      </c>
      <c r="DN25" s="51">
        <v>69.466999999999999</v>
      </c>
      <c r="DO25" s="51">
        <v>43.235999999999997</v>
      </c>
      <c r="DP25" s="51">
        <v>318.34199999999998</v>
      </c>
      <c r="DQ25" s="51">
        <v>45.100999999999999</v>
      </c>
      <c r="DR25" s="51" t="s">
        <v>274</v>
      </c>
      <c r="DS25" s="51" t="s">
        <v>274</v>
      </c>
    </row>
    <row r="26" spans="1:123" ht="13">
      <c r="A26" s="48" t="s">
        <v>95</v>
      </c>
      <c r="B26" s="49" t="s">
        <v>272</v>
      </c>
      <c r="C26" s="47" t="s">
        <v>273</v>
      </c>
      <c r="D26" s="50">
        <v>56696.989000000001</v>
      </c>
      <c r="E26" s="50">
        <v>137.59700000000001</v>
      </c>
      <c r="F26" s="50">
        <v>130.28399999999999</v>
      </c>
      <c r="G26" s="50">
        <v>7.3129999999999997</v>
      </c>
      <c r="H26" s="50">
        <v>0</v>
      </c>
      <c r="I26" s="50">
        <v>38.244</v>
      </c>
      <c r="J26" s="50" t="s">
        <v>274</v>
      </c>
      <c r="K26" s="50" t="s">
        <v>274</v>
      </c>
      <c r="L26" s="50" t="s">
        <v>274</v>
      </c>
      <c r="M26" s="50" t="s">
        <v>274</v>
      </c>
      <c r="N26" s="50" t="s">
        <v>274</v>
      </c>
      <c r="O26" s="50">
        <v>3114.136</v>
      </c>
      <c r="P26" s="50" t="s">
        <v>274</v>
      </c>
      <c r="Q26" s="50" t="s">
        <v>274</v>
      </c>
      <c r="R26" s="50" t="s">
        <v>274</v>
      </c>
      <c r="S26" s="50" t="s">
        <v>274</v>
      </c>
      <c r="T26" s="50">
        <v>258.95699999999999</v>
      </c>
      <c r="U26" s="50" t="s">
        <v>274</v>
      </c>
      <c r="V26" s="50" t="s">
        <v>274</v>
      </c>
      <c r="W26" s="50" t="s">
        <v>274</v>
      </c>
      <c r="X26" s="50" t="s">
        <v>274</v>
      </c>
      <c r="Y26" s="50" t="s">
        <v>274</v>
      </c>
      <c r="Z26" s="50" t="s">
        <v>274</v>
      </c>
      <c r="AA26" s="50" t="s">
        <v>274</v>
      </c>
      <c r="AB26" s="50">
        <v>0</v>
      </c>
      <c r="AC26" s="50">
        <v>96.43</v>
      </c>
      <c r="AD26" s="50" t="s">
        <v>274</v>
      </c>
      <c r="AE26" s="50" t="s">
        <v>274</v>
      </c>
      <c r="AF26" s="50" t="s">
        <v>274</v>
      </c>
      <c r="AG26" s="50" t="s">
        <v>274</v>
      </c>
      <c r="AH26" s="50" t="s">
        <v>274</v>
      </c>
      <c r="AI26" s="50" t="s">
        <v>274</v>
      </c>
      <c r="AJ26" s="50" t="s">
        <v>274</v>
      </c>
      <c r="AK26" s="50" t="s">
        <v>274</v>
      </c>
      <c r="AL26" s="50" t="s">
        <v>274</v>
      </c>
      <c r="AM26" s="50" t="s">
        <v>274</v>
      </c>
      <c r="AN26" s="50" t="s">
        <v>274</v>
      </c>
      <c r="AO26" s="50" t="s">
        <v>274</v>
      </c>
      <c r="AP26" s="50" t="s">
        <v>274</v>
      </c>
      <c r="AQ26" s="50" t="s">
        <v>274</v>
      </c>
      <c r="AR26" s="50" t="s">
        <v>274</v>
      </c>
      <c r="AS26" s="50" t="s">
        <v>274</v>
      </c>
      <c r="AT26" s="50" t="s">
        <v>274</v>
      </c>
      <c r="AU26" s="50" t="s">
        <v>274</v>
      </c>
      <c r="AV26" s="50">
        <v>447.947</v>
      </c>
      <c r="AW26" s="50">
        <v>274.04500000000002</v>
      </c>
      <c r="AX26" s="50">
        <v>64.343000000000004</v>
      </c>
      <c r="AY26" s="50">
        <v>209.702</v>
      </c>
      <c r="AZ26" s="50" t="s">
        <v>274</v>
      </c>
      <c r="BA26" s="50">
        <v>3425.05</v>
      </c>
      <c r="BB26" s="50" t="s">
        <v>274</v>
      </c>
      <c r="BC26" s="50" t="s">
        <v>274</v>
      </c>
      <c r="BD26" s="50" t="s">
        <v>274</v>
      </c>
      <c r="BE26" s="50">
        <v>5161.9859999999999</v>
      </c>
      <c r="BF26" s="50" t="s">
        <v>274</v>
      </c>
      <c r="BG26" s="50">
        <v>2577.36</v>
      </c>
      <c r="BH26" s="50">
        <v>1369.4680000000001</v>
      </c>
      <c r="BI26" s="50" t="s">
        <v>274</v>
      </c>
      <c r="BJ26" s="50" t="s">
        <v>274</v>
      </c>
      <c r="BK26" s="50" t="s">
        <v>274</v>
      </c>
      <c r="BL26" s="50" t="s">
        <v>274</v>
      </c>
      <c r="BM26" s="50">
        <v>1071.682</v>
      </c>
      <c r="BN26" s="50" t="s">
        <v>274</v>
      </c>
      <c r="BO26" s="50" t="s">
        <v>274</v>
      </c>
      <c r="BP26" s="50">
        <v>3267.7449999999999</v>
      </c>
      <c r="BQ26" s="50">
        <v>333.41899999999998</v>
      </c>
      <c r="BR26" s="50">
        <v>171.07300000000001</v>
      </c>
      <c r="BS26" s="50" t="s">
        <v>274</v>
      </c>
      <c r="BT26" s="50" t="s">
        <v>274</v>
      </c>
      <c r="BU26" s="50" t="s">
        <v>274</v>
      </c>
      <c r="BV26" s="50">
        <v>1302.56</v>
      </c>
      <c r="BW26" s="50" t="s">
        <v>274</v>
      </c>
      <c r="BX26" s="50" t="s">
        <v>274</v>
      </c>
      <c r="BY26" s="50" t="s">
        <v>274</v>
      </c>
      <c r="BZ26" s="50">
        <v>14167.186</v>
      </c>
      <c r="CA26" s="50">
        <v>7915.5510000000004</v>
      </c>
      <c r="CB26" s="50">
        <v>958.45299999999997</v>
      </c>
      <c r="CC26" s="50">
        <v>5293.1819999999998</v>
      </c>
      <c r="CD26" s="50">
        <v>4863.1559999999999</v>
      </c>
      <c r="CE26" s="50">
        <v>2000.0830000000001</v>
      </c>
      <c r="CF26" s="50">
        <v>5234.6109999999999</v>
      </c>
      <c r="CG26" s="50">
        <v>4603.1959999999999</v>
      </c>
      <c r="CH26" s="50">
        <v>3869.8429999999998</v>
      </c>
      <c r="CI26" s="50" t="s">
        <v>274</v>
      </c>
      <c r="CJ26" s="50" t="s">
        <v>274</v>
      </c>
      <c r="CK26" s="50">
        <v>733.35299999999995</v>
      </c>
      <c r="CL26" s="50" t="s">
        <v>274</v>
      </c>
      <c r="CM26" s="50" t="s">
        <v>274</v>
      </c>
      <c r="CN26" s="50" t="s">
        <v>274</v>
      </c>
      <c r="CO26" s="50" t="s">
        <v>274</v>
      </c>
      <c r="CP26" s="50" t="s">
        <v>274</v>
      </c>
      <c r="CQ26" s="50" t="s">
        <v>274</v>
      </c>
      <c r="CR26" s="50">
        <v>2340.7199999999998</v>
      </c>
      <c r="CS26" s="50">
        <v>951.5</v>
      </c>
      <c r="CT26" s="50" t="s">
        <v>274</v>
      </c>
      <c r="CU26" s="50" t="s">
        <v>274</v>
      </c>
      <c r="CV26" s="50">
        <v>917.10299999999995</v>
      </c>
      <c r="CW26" s="50" t="s">
        <v>274</v>
      </c>
      <c r="CX26" s="50" t="s">
        <v>274</v>
      </c>
      <c r="CY26" s="50" t="s">
        <v>274</v>
      </c>
      <c r="CZ26" s="50">
        <v>3489.07</v>
      </c>
      <c r="DA26" s="50">
        <v>2422.4879999999998</v>
      </c>
      <c r="DB26" s="50">
        <v>3648.77</v>
      </c>
      <c r="DC26" s="50">
        <v>2004.3009999999999</v>
      </c>
      <c r="DD26" s="50">
        <v>1644.4690000000001</v>
      </c>
      <c r="DE26" s="50" t="s">
        <v>274</v>
      </c>
      <c r="DF26" s="50" t="s">
        <v>274</v>
      </c>
      <c r="DG26" s="50">
        <v>401.875</v>
      </c>
      <c r="DH26" s="50">
        <v>229.976</v>
      </c>
      <c r="DI26" s="50" t="s">
        <v>274</v>
      </c>
      <c r="DJ26" s="50" t="s">
        <v>274</v>
      </c>
      <c r="DK26" s="50" t="s">
        <v>274</v>
      </c>
      <c r="DL26" s="50">
        <v>171.899</v>
      </c>
      <c r="DM26" s="50">
        <v>458.69600000000003</v>
      </c>
      <c r="DN26" s="50">
        <v>207.495</v>
      </c>
      <c r="DO26" s="50">
        <v>12.635</v>
      </c>
      <c r="DP26" s="50">
        <v>238.566</v>
      </c>
      <c r="DQ26" s="50">
        <v>154.624</v>
      </c>
      <c r="DR26" s="50" t="s">
        <v>274</v>
      </c>
      <c r="DS26" s="50">
        <v>0</v>
      </c>
    </row>
    <row r="27" spans="1:123" ht="13">
      <c r="A27" s="48" t="s">
        <v>101</v>
      </c>
      <c r="B27" s="49" t="s">
        <v>272</v>
      </c>
      <c r="C27" s="47" t="s">
        <v>273</v>
      </c>
      <c r="D27" s="51">
        <v>724960</v>
      </c>
      <c r="E27" s="51">
        <v>13300</v>
      </c>
      <c r="F27" s="51">
        <v>12823</v>
      </c>
      <c r="G27" s="51">
        <v>171</v>
      </c>
      <c r="H27" s="51">
        <v>306</v>
      </c>
      <c r="I27" s="51">
        <v>5546</v>
      </c>
      <c r="J27" s="51" t="s">
        <v>274</v>
      </c>
      <c r="K27" s="51" t="s">
        <v>274</v>
      </c>
      <c r="L27" s="51" t="s">
        <v>274</v>
      </c>
      <c r="M27" s="51" t="s">
        <v>274</v>
      </c>
      <c r="N27" s="51" t="s">
        <v>274</v>
      </c>
      <c r="O27" s="51">
        <v>87602</v>
      </c>
      <c r="P27" s="51">
        <v>16634</v>
      </c>
      <c r="Q27" s="51" t="s">
        <v>274</v>
      </c>
      <c r="R27" s="51" t="s">
        <v>274</v>
      </c>
      <c r="S27" s="51" t="s">
        <v>274</v>
      </c>
      <c r="T27" s="51">
        <v>1185</v>
      </c>
      <c r="U27" s="51" t="s">
        <v>274</v>
      </c>
      <c r="V27" s="51" t="s">
        <v>274</v>
      </c>
      <c r="W27" s="51" t="s">
        <v>274</v>
      </c>
      <c r="X27" s="51">
        <v>4651</v>
      </c>
      <c r="Y27" s="51">
        <v>1216</v>
      </c>
      <c r="Z27" s="51">
        <v>2178</v>
      </c>
      <c r="AA27" s="51">
        <v>1257</v>
      </c>
      <c r="AB27" s="51">
        <v>1603</v>
      </c>
      <c r="AC27" s="51">
        <v>10860</v>
      </c>
      <c r="AD27" s="51">
        <v>2811</v>
      </c>
      <c r="AE27" s="51">
        <v>5340</v>
      </c>
      <c r="AF27" s="51">
        <v>3111</v>
      </c>
      <c r="AG27" s="51">
        <v>2229</v>
      </c>
      <c r="AH27" s="51">
        <v>9880</v>
      </c>
      <c r="AI27" s="51">
        <v>2046</v>
      </c>
      <c r="AJ27" s="51">
        <v>7834</v>
      </c>
      <c r="AK27" s="51">
        <v>4387</v>
      </c>
      <c r="AL27" s="51">
        <v>3180</v>
      </c>
      <c r="AM27" s="51">
        <v>13477</v>
      </c>
      <c r="AN27" s="51">
        <v>4485</v>
      </c>
      <c r="AO27" s="51">
        <v>3004</v>
      </c>
      <c r="AP27" s="51">
        <v>1481</v>
      </c>
      <c r="AQ27" s="51">
        <v>9109</v>
      </c>
      <c r="AR27" s="51">
        <v>5349</v>
      </c>
      <c r="AS27" s="51" t="s">
        <v>274</v>
      </c>
      <c r="AT27" s="51" t="s">
        <v>274</v>
      </c>
      <c r="AU27" s="51">
        <v>3760</v>
      </c>
      <c r="AV27" s="51">
        <v>9227</v>
      </c>
      <c r="AW27" s="51">
        <v>4415</v>
      </c>
      <c r="AX27" s="51">
        <v>1002</v>
      </c>
      <c r="AY27" s="51">
        <v>3413</v>
      </c>
      <c r="AZ27" s="51" t="s">
        <v>274</v>
      </c>
      <c r="BA27" s="51">
        <v>36001</v>
      </c>
      <c r="BB27" s="51" t="s">
        <v>274</v>
      </c>
      <c r="BC27" s="51" t="s">
        <v>274</v>
      </c>
      <c r="BD27" s="51" t="s">
        <v>274</v>
      </c>
      <c r="BE27" s="51">
        <v>101787</v>
      </c>
      <c r="BF27" s="51">
        <v>63963</v>
      </c>
      <c r="BG27" s="51">
        <v>34744</v>
      </c>
      <c r="BH27" s="51">
        <v>13367</v>
      </c>
      <c r="BI27" s="51">
        <v>2838</v>
      </c>
      <c r="BJ27" s="51">
        <v>3637</v>
      </c>
      <c r="BK27" s="51">
        <v>12762</v>
      </c>
      <c r="BL27" s="51">
        <v>2140</v>
      </c>
      <c r="BM27" s="51">
        <v>15291</v>
      </c>
      <c r="BN27" s="51" t="s">
        <v>274</v>
      </c>
      <c r="BO27" s="51" t="s">
        <v>274</v>
      </c>
      <c r="BP27" s="51">
        <v>36673</v>
      </c>
      <c r="BQ27" s="51">
        <v>5521</v>
      </c>
      <c r="BR27" s="51">
        <v>2895</v>
      </c>
      <c r="BS27" s="51">
        <v>2626</v>
      </c>
      <c r="BT27" s="51" t="s">
        <v>274</v>
      </c>
      <c r="BU27" s="51" t="s">
        <v>274</v>
      </c>
      <c r="BV27" s="51">
        <v>7895</v>
      </c>
      <c r="BW27" s="51">
        <v>23257</v>
      </c>
      <c r="BX27" s="51" t="s">
        <v>274</v>
      </c>
      <c r="BY27" s="51" t="s">
        <v>274</v>
      </c>
      <c r="BZ27" s="51">
        <v>47514</v>
      </c>
      <c r="CA27" s="51">
        <v>32995</v>
      </c>
      <c r="CB27" s="51">
        <v>7903</v>
      </c>
      <c r="CC27" s="51">
        <v>6616</v>
      </c>
      <c r="CD27" s="51">
        <v>52799</v>
      </c>
      <c r="CE27" s="51">
        <v>21551</v>
      </c>
      <c r="CF27" s="51">
        <v>58315</v>
      </c>
      <c r="CG27" s="51">
        <v>48626</v>
      </c>
      <c r="CH27" s="51">
        <v>38244</v>
      </c>
      <c r="CI27" s="51" t="s">
        <v>274</v>
      </c>
      <c r="CJ27" s="51" t="s">
        <v>274</v>
      </c>
      <c r="CK27" s="51">
        <v>10382</v>
      </c>
      <c r="CL27" s="51">
        <v>2277</v>
      </c>
      <c r="CM27" s="51">
        <v>7412</v>
      </c>
      <c r="CN27" s="51">
        <v>3912</v>
      </c>
      <c r="CO27" s="51">
        <v>3500</v>
      </c>
      <c r="CP27" s="51" t="s">
        <v>274</v>
      </c>
      <c r="CQ27" s="51" t="s">
        <v>274</v>
      </c>
      <c r="CR27" s="51">
        <v>51883</v>
      </c>
      <c r="CS27" s="51">
        <v>9654</v>
      </c>
      <c r="CT27" s="51">
        <v>23845</v>
      </c>
      <c r="CU27" s="51">
        <v>6318</v>
      </c>
      <c r="CV27" s="51">
        <v>12066</v>
      </c>
      <c r="CW27" s="51" t="s">
        <v>274</v>
      </c>
      <c r="CX27" s="51" t="s">
        <v>274</v>
      </c>
      <c r="CY27" s="51" t="s">
        <v>274</v>
      </c>
      <c r="CZ27" s="51">
        <v>50768</v>
      </c>
      <c r="DA27" s="51">
        <v>35117</v>
      </c>
      <c r="DB27" s="51">
        <v>66954</v>
      </c>
      <c r="DC27" s="51">
        <v>35249</v>
      </c>
      <c r="DD27" s="51">
        <v>31705</v>
      </c>
      <c r="DE27" s="51" t="s">
        <v>274</v>
      </c>
      <c r="DF27" s="51" t="s">
        <v>274</v>
      </c>
      <c r="DG27" s="51">
        <v>8009</v>
      </c>
      <c r="DH27" s="51">
        <v>4987</v>
      </c>
      <c r="DI27" s="51" t="s">
        <v>274</v>
      </c>
      <c r="DJ27" s="51" t="s">
        <v>274</v>
      </c>
      <c r="DK27" s="51" t="s">
        <v>274</v>
      </c>
      <c r="DL27" s="51">
        <v>3022</v>
      </c>
      <c r="DM27" s="51">
        <v>8206</v>
      </c>
      <c r="DN27" s="51">
        <v>3955</v>
      </c>
      <c r="DO27" s="51">
        <v>581</v>
      </c>
      <c r="DP27" s="51">
        <v>3670</v>
      </c>
      <c r="DQ27" s="51">
        <v>809</v>
      </c>
      <c r="DR27" s="51" t="s">
        <v>274</v>
      </c>
      <c r="DS27" s="51" t="s">
        <v>274</v>
      </c>
    </row>
    <row r="28" spans="1:123" ht="13">
      <c r="A28" s="48" t="s">
        <v>103</v>
      </c>
      <c r="B28" s="49" t="s">
        <v>278</v>
      </c>
      <c r="C28" s="47" t="s">
        <v>273</v>
      </c>
      <c r="D28" s="50">
        <v>2011356</v>
      </c>
      <c r="E28" s="50">
        <v>54225</v>
      </c>
      <c r="F28" s="50">
        <v>46504</v>
      </c>
      <c r="G28" s="50">
        <v>7366</v>
      </c>
      <c r="H28" s="50">
        <v>355</v>
      </c>
      <c r="I28" s="50">
        <v>32966</v>
      </c>
      <c r="J28" s="50" t="s">
        <v>274</v>
      </c>
      <c r="K28" s="50" t="s">
        <v>274</v>
      </c>
      <c r="L28" s="50" t="s">
        <v>274</v>
      </c>
      <c r="M28" s="50" t="s">
        <v>274</v>
      </c>
      <c r="N28" s="50" t="s">
        <v>274</v>
      </c>
      <c r="O28" s="50">
        <v>387327</v>
      </c>
      <c r="P28" s="50">
        <v>66138</v>
      </c>
      <c r="Q28" s="50" t="s">
        <v>274</v>
      </c>
      <c r="R28" s="50" t="s">
        <v>274</v>
      </c>
      <c r="S28" s="50" t="s">
        <v>274</v>
      </c>
      <c r="T28" s="50">
        <v>11836</v>
      </c>
      <c r="U28" s="50" t="s">
        <v>274</v>
      </c>
      <c r="V28" s="50" t="s">
        <v>274</v>
      </c>
      <c r="W28" s="50" t="s">
        <v>274</v>
      </c>
      <c r="X28" s="50">
        <v>33999</v>
      </c>
      <c r="Y28" s="50">
        <v>14822</v>
      </c>
      <c r="Z28" s="50">
        <v>12367</v>
      </c>
      <c r="AA28" s="50">
        <v>6810</v>
      </c>
      <c r="AB28" s="50">
        <v>11558</v>
      </c>
      <c r="AC28" s="50">
        <v>17461</v>
      </c>
      <c r="AD28" s="50">
        <v>6210</v>
      </c>
      <c r="AE28" s="50">
        <v>51927</v>
      </c>
      <c r="AF28" s="50">
        <v>30229</v>
      </c>
      <c r="AG28" s="50">
        <v>21698</v>
      </c>
      <c r="AH28" s="50">
        <v>57063</v>
      </c>
      <c r="AI28" s="50">
        <v>9443</v>
      </c>
      <c r="AJ28" s="50">
        <v>47620</v>
      </c>
      <c r="AK28" s="50">
        <v>9212</v>
      </c>
      <c r="AL28" s="50">
        <v>13340</v>
      </c>
      <c r="AM28" s="50">
        <v>19428</v>
      </c>
      <c r="AN28" s="50">
        <v>43644</v>
      </c>
      <c r="AO28" s="50">
        <v>35053</v>
      </c>
      <c r="AP28" s="50">
        <v>8591</v>
      </c>
      <c r="AQ28" s="50">
        <v>45511</v>
      </c>
      <c r="AR28" s="50">
        <v>24299</v>
      </c>
      <c r="AS28" s="50" t="s">
        <v>274</v>
      </c>
      <c r="AT28" s="50" t="s">
        <v>274</v>
      </c>
      <c r="AU28" s="50">
        <v>21212</v>
      </c>
      <c r="AV28" s="50">
        <v>53780</v>
      </c>
      <c r="AW28" s="50">
        <v>25445</v>
      </c>
      <c r="AX28" s="50">
        <v>6214</v>
      </c>
      <c r="AY28" s="50" t="s">
        <v>274</v>
      </c>
      <c r="AZ28" s="50" t="s">
        <v>274</v>
      </c>
      <c r="BA28" s="50">
        <v>155827</v>
      </c>
      <c r="BB28" s="50" t="s">
        <v>274</v>
      </c>
      <c r="BC28" s="50" t="s">
        <v>274</v>
      </c>
      <c r="BD28" s="50" t="s">
        <v>274</v>
      </c>
      <c r="BE28" s="50">
        <v>323025</v>
      </c>
      <c r="BF28" s="50">
        <v>124265</v>
      </c>
      <c r="BG28" s="50">
        <v>144386</v>
      </c>
      <c r="BH28" s="50">
        <v>89142</v>
      </c>
      <c r="BI28" s="50">
        <v>997</v>
      </c>
      <c r="BJ28" s="50" t="s">
        <v>274</v>
      </c>
      <c r="BK28" s="50">
        <v>43703</v>
      </c>
      <c r="BL28" s="50" t="s">
        <v>274</v>
      </c>
      <c r="BM28" s="50">
        <v>29954</v>
      </c>
      <c r="BN28" s="50" t="s">
        <v>274</v>
      </c>
      <c r="BO28" s="50" t="s">
        <v>274</v>
      </c>
      <c r="BP28" s="50">
        <v>84861</v>
      </c>
      <c r="BQ28" s="50">
        <v>16081</v>
      </c>
      <c r="BR28" s="50">
        <v>6874</v>
      </c>
      <c r="BS28" s="50">
        <v>9207</v>
      </c>
      <c r="BT28" s="50" t="s">
        <v>274</v>
      </c>
      <c r="BU28" s="50" t="s">
        <v>274</v>
      </c>
      <c r="BV28" s="50">
        <v>21734</v>
      </c>
      <c r="BW28" s="50">
        <v>47046</v>
      </c>
      <c r="BX28" s="50" t="s">
        <v>274</v>
      </c>
      <c r="BY28" s="50" t="s">
        <v>274</v>
      </c>
      <c r="BZ28" s="50">
        <v>86805</v>
      </c>
      <c r="CA28" s="50">
        <v>63587</v>
      </c>
      <c r="CB28" s="50">
        <v>11977</v>
      </c>
      <c r="CC28" s="50">
        <v>11241</v>
      </c>
      <c r="CD28" s="50">
        <v>113612</v>
      </c>
      <c r="CE28" s="50">
        <v>46868</v>
      </c>
      <c r="CF28" s="50">
        <v>118615</v>
      </c>
      <c r="CG28" s="50">
        <v>80505</v>
      </c>
      <c r="CH28" s="50">
        <v>57961</v>
      </c>
      <c r="CI28" s="50" t="s">
        <v>274</v>
      </c>
      <c r="CJ28" s="50" t="s">
        <v>274</v>
      </c>
      <c r="CK28" s="50">
        <v>22544</v>
      </c>
      <c r="CL28" s="50">
        <v>10348</v>
      </c>
      <c r="CM28" s="50">
        <v>27762</v>
      </c>
      <c r="CN28" s="50">
        <v>15573</v>
      </c>
      <c r="CO28" s="50">
        <v>12189</v>
      </c>
      <c r="CP28" s="50" t="s">
        <v>274</v>
      </c>
      <c r="CQ28" s="50" t="s">
        <v>274</v>
      </c>
      <c r="CR28" s="50">
        <v>65031</v>
      </c>
      <c r="CS28" s="50">
        <v>13173</v>
      </c>
      <c r="CT28" s="50">
        <v>15123</v>
      </c>
      <c r="CU28" s="50">
        <v>3866</v>
      </c>
      <c r="CV28" s="50">
        <v>32869</v>
      </c>
      <c r="CW28" s="50" t="s">
        <v>274</v>
      </c>
      <c r="CX28" s="50" t="s">
        <v>274</v>
      </c>
      <c r="CY28" s="50" t="s">
        <v>274</v>
      </c>
      <c r="CZ28" s="50">
        <v>110962</v>
      </c>
      <c r="DA28" s="50">
        <v>93941</v>
      </c>
      <c r="DB28" s="50">
        <v>93708</v>
      </c>
      <c r="DC28" s="50">
        <v>78750</v>
      </c>
      <c r="DD28" s="50">
        <v>14958</v>
      </c>
      <c r="DE28" s="50" t="s">
        <v>274</v>
      </c>
      <c r="DF28" s="50" t="s">
        <v>274</v>
      </c>
      <c r="DG28" s="50">
        <v>15860</v>
      </c>
      <c r="DH28" s="50">
        <v>9605</v>
      </c>
      <c r="DI28" s="50" t="s">
        <v>274</v>
      </c>
      <c r="DJ28" s="50" t="s">
        <v>274</v>
      </c>
      <c r="DK28" s="50" t="s">
        <v>274</v>
      </c>
      <c r="DL28" s="50">
        <v>6255</v>
      </c>
      <c r="DM28" s="50">
        <v>20826</v>
      </c>
      <c r="DN28" s="50">
        <v>4201</v>
      </c>
      <c r="DO28" s="50">
        <v>5893</v>
      </c>
      <c r="DP28" s="50">
        <v>10732</v>
      </c>
      <c r="DQ28" s="50">
        <v>200</v>
      </c>
      <c r="DR28" s="50" t="s">
        <v>274</v>
      </c>
      <c r="DS28" s="50">
        <v>0</v>
      </c>
    </row>
    <row r="29" spans="1:123" ht="13">
      <c r="A29" s="48" t="s">
        <v>105</v>
      </c>
      <c r="B29" s="49" t="s">
        <v>272</v>
      </c>
      <c r="C29" s="47" t="s">
        <v>273</v>
      </c>
      <c r="D29" s="51">
        <v>185536.277</v>
      </c>
      <c r="E29" s="51">
        <v>4477.3180000000002</v>
      </c>
      <c r="F29" s="51">
        <v>3219.63</v>
      </c>
      <c r="G29" s="51">
        <v>882.15800000000002</v>
      </c>
      <c r="H29" s="51">
        <v>375.53</v>
      </c>
      <c r="I29" s="51">
        <v>577.15499999999997</v>
      </c>
      <c r="J29" s="51" t="s">
        <v>274</v>
      </c>
      <c r="K29" s="51" t="s">
        <v>274</v>
      </c>
      <c r="L29" s="51" t="s">
        <v>274</v>
      </c>
      <c r="M29" s="51" t="s">
        <v>274</v>
      </c>
      <c r="N29" s="51" t="s">
        <v>274</v>
      </c>
      <c r="O29" s="51">
        <v>25500.494999999999</v>
      </c>
      <c r="P29" s="51">
        <v>4309.9679999999998</v>
      </c>
      <c r="Q29" s="51" t="s">
        <v>274</v>
      </c>
      <c r="R29" s="51" t="s">
        <v>274</v>
      </c>
      <c r="S29" s="51" t="s">
        <v>274</v>
      </c>
      <c r="T29" s="51">
        <v>4134.5860000000002</v>
      </c>
      <c r="U29" s="51" t="s">
        <v>274</v>
      </c>
      <c r="V29" s="51" t="s">
        <v>274</v>
      </c>
      <c r="W29" s="51" t="s">
        <v>274</v>
      </c>
      <c r="X29" s="51">
        <v>2585.6190000000001</v>
      </c>
      <c r="Y29" s="51">
        <v>1094.146</v>
      </c>
      <c r="Z29" s="51">
        <v>1060.5429999999999</v>
      </c>
      <c r="AA29" s="51">
        <v>430.93</v>
      </c>
      <c r="AB29" s="51">
        <v>430.46699999999998</v>
      </c>
      <c r="AC29" s="51">
        <v>863.86099999999999</v>
      </c>
      <c r="AD29" s="51">
        <v>620.78099999999995</v>
      </c>
      <c r="AE29" s="51">
        <v>3028.335</v>
      </c>
      <c r="AF29" s="51">
        <v>1375.2339999999999</v>
      </c>
      <c r="AG29" s="51">
        <v>1653.1010000000001</v>
      </c>
      <c r="AH29" s="51">
        <v>3086.0059999999999</v>
      </c>
      <c r="AI29" s="51">
        <v>466.584</v>
      </c>
      <c r="AJ29" s="51">
        <v>2619.422</v>
      </c>
      <c r="AK29" s="51">
        <v>493.44299999999998</v>
      </c>
      <c r="AL29" s="51">
        <v>690.09799999999996</v>
      </c>
      <c r="AM29" s="51">
        <v>946.92600000000004</v>
      </c>
      <c r="AN29" s="51">
        <v>2074.5729999999999</v>
      </c>
      <c r="AO29" s="51">
        <v>1860.7</v>
      </c>
      <c r="AP29" s="51">
        <v>213.87299999999999</v>
      </c>
      <c r="AQ29" s="51">
        <v>2235.8319999999999</v>
      </c>
      <c r="AR29" s="51">
        <v>1302.827</v>
      </c>
      <c r="AS29" s="51" t="s">
        <v>274</v>
      </c>
      <c r="AT29" s="51" t="s">
        <v>274</v>
      </c>
      <c r="AU29" s="51">
        <v>933.005</v>
      </c>
      <c r="AV29" s="51">
        <v>4435.6530000000002</v>
      </c>
      <c r="AW29" s="51">
        <v>1772.1220000000001</v>
      </c>
      <c r="AX29" s="51">
        <v>806.13099999999997</v>
      </c>
      <c r="AY29" s="51">
        <v>965.99099999999999</v>
      </c>
      <c r="AZ29" s="51" t="s">
        <v>274</v>
      </c>
      <c r="BA29" s="51">
        <v>8087.1549999999997</v>
      </c>
      <c r="BB29" s="51" t="s">
        <v>274</v>
      </c>
      <c r="BC29" s="51" t="s">
        <v>274</v>
      </c>
      <c r="BD29" s="51" t="s">
        <v>274</v>
      </c>
      <c r="BE29" s="51">
        <v>24280.953000000001</v>
      </c>
      <c r="BF29" s="51">
        <v>11934.103999999999</v>
      </c>
      <c r="BG29" s="51">
        <v>9404.5499999999993</v>
      </c>
      <c r="BH29" s="51">
        <v>3811.7710000000002</v>
      </c>
      <c r="BI29" s="51">
        <v>158.17599999999999</v>
      </c>
      <c r="BJ29" s="51">
        <v>1072.5540000000001</v>
      </c>
      <c r="BK29" s="51">
        <v>3840.2489999999998</v>
      </c>
      <c r="BL29" s="51">
        <v>521.79999999999995</v>
      </c>
      <c r="BM29" s="51">
        <v>11338.299000000001</v>
      </c>
      <c r="BN29" s="51" t="s">
        <v>274</v>
      </c>
      <c r="BO29" s="51" t="s">
        <v>274</v>
      </c>
      <c r="BP29" s="51">
        <v>7144.9740000000002</v>
      </c>
      <c r="BQ29" s="51">
        <v>1102.461</v>
      </c>
      <c r="BR29" s="51">
        <v>439.54199999999997</v>
      </c>
      <c r="BS29" s="51">
        <v>662.91899999999998</v>
      </c>
      <c r="BT29" s="51" t="s">
        <v>274</v>
      </c>
      <c r="BU29" s="51" t="s">
        <v>274</v>
      </c>
      <c r="BV29" s="51">
        <v>2511.5039999999999</v>
      </c>
      <c r="BW29" s="51">
        <v>3531.009</v>
      </c>
      <c r="BX29" s="51" t="s">
        <v>274</v>
      </c>
      <c r="BY29" s="51" t="s">
        <v>274</v>
      </c>
      <c r="BZ29" s="51">
        <v>9108.8330000000005</v>
      </c>
      <c r="CA29" s="51">
        <v>6698.4350000000004</v>
      </c>
      <c r="CB29" s="51">
        <v>1598.7080000000001</v>
      </c>
      <c r="CC29" s="51">
        <v>811.69</v>
      </c>
      <c r="CD29" s="51">
        <v>23207.022000000001</v>
      </c>
      <c r="CE29" s="51">
        <v>14281.848</v>
      </c>
      <c r="CF29" s="51">
        <v>7923.9380000000001</v>
      </c>
      <c r="CG29" s="51">
        <v>5834.643</v>
      </c>
      <c r="CH29" s="51">
        <v>4238.2920000000004</v>
      </c>
      <c r="CI29" s="51" t="s">
        <v>274</v>
      </c>
      <c r="CJ29" s="51" t="s">
        <v>274</v>
      </c>
      <c r="CK29" s="51">
        <v>1596.3510000000001</v>
      </c>
      <c r="CL29" s="51">
        <v>679.245</v>
      </c>
      <c r="CM29" s="51">
        <v>1410.05</v>
      </c>
      <c r="CN29" s="51">
        <v>606.99699999999996</v>
      </c>
      <c r="CO29" s="51">
        <v>803.053</v>
      </c>
      <c r="CP29" s="51" t="s">
        <v>274</v>
      </c>
      <c r="CQ29" s="51" t="s">
        <v>274</v>
      </c>
      <c r="CR29" s="51">
        <v>7455.7939999999999</v>
      </c>
      <c r="CS29" s="51">
        <v>1187.4649999999999</v>
      </c>
      <c r="CT29" s="51">
        <v>1635.3309999999999</v>
      </c>
      <c r="CU29" s="51">
        <v>388.99700000000001</v>
      </c>
      <c r="CV29" s="51">
        <v>4244.0010000000002</v>
      </c>
      <c r="CW29" s="51" t="s">
        <v>274</v>
      </c>
      <c r="CX29" s="51" t="s">
        <v>274</v>
      </c>
      <c r="CY29" s="51" t="s">
        <v>274</v>
      </c>
      <c r="CZ29" s="51">
        <v>12783.055</v>
      </c>
      <c r="DA29" s="51">
        <v>10367.451999999999</v>
      </c>
      <c r="DB29" s="51">
        <v>12233.536</v>
      </c>
      <c r="DC29" s="51">
        <v>8978.6309999999994</v>
      </c>
      <c r="DD29" s="51">
        <v>3254.9050000000002</v>
      </c>
      <c r="DE29" s="51" t="s">
        <v>274</v>
      </c>
      <c r="DF29" s="51" t="s">
        <v>274</v>
      </c>
      <c r="DG29" s="51">
        <v>1774.605</v>
      </c>
      <c r="DH29" s="51">
        <v>835.02099999999996</v>
      </c>
      <c r="DI29" s="51" t="s">
        <v>274</v>
      </c>
      <c r="DJ29" s="51" t="s">
        <v>274</v>
      </c>
      <c r="DK29" s="51" t="s">
        <v>274</v>
      </c>
      <c r="DL29" s="51">
        <v>939.58399999999995</v>
      </c>
      <c r="DM29" s="51">
        <v>2433.248</v>
      </c>
      <c r="DN29" s="51">
        <v>748.62</v>
      </c>
      <c r="DO29" s="51">
        <v>198.88499999999999</v>
      </c>
      <c r="DP29" s="51">
        <v>1485.7429999999999</v>
      </c>
      <c r="DQ29" s="51">
        <v>1230.1199999999999</v>
      </c>
      <c r="DR29" s="51" t="s">
        <v>274</v>
      </c>
      <c r="DS29" s="51">
        <v>0</v>
      </c>
    </row>
    <row r="30" spans="1:123" ht="13">
      <c r="A30" s="48" t="s">
        <v>127</v>
      </c>
      <c r="B30" s="49" t="s">
        <v>272</v>
      </c>
      <c r="C30" s="47" t="s">
        <v>273</v>
      </c>
      <c r="D30" s="50">
        <v>84433.581000000006</v>
      </c>
      <c r="E30" s="50">
        <v>1578.0550000000001</v>
      </c>
      <c r="F30" s="50">
        <v>968.17</v>
      </c>
      <c r="G30" s="50">
        <v>604.70000000000005</v>
      </c>
      <c r="H30" s="50">
        <v>5.1849999999999996</v>
      </c>
      <c r="I30" s="50">
        <v>326.53699999999998</v>
      </c>
      <c r="J30" s="50" t="s">
        <v>274</v>
      </c>
      <c r="K30" s="50" t="s">
        <v>274</v>
      </c>
      <c r="L30" s="50" t="s">
        <v>274</v>
      </c>
      <c r="M30" s="50" t="s">
        <v>274</v>
      </c>
      <c r="N30" s="50" t="s">
        <v>274</v>
      </c>
      <c r="O30" s="50">
        <v>18655.352999999999</v>
      </c>
      <c r="P30" s="50">
        <v>1244.8140000000001</v>
      </c>
      <c r="Q30" s="50" t="s">
        <v>274</v>
      </c>
      <c r="R30" s="50" t="s">
        <v>274</v>
      </c>
      <c r="S30" s="50" t="s">
        <v>274</v>
      </c>
      <c r="T30" s="50">
        <v>698.31399999999996</v>
      </c>
      <c r="U30" s="50" t="s">
        <v>274</v>
      </c>
      <c r="V30" s="50" t="s">
        <v>274</v>
      </c>
      <c r="W30" s="50" t="s">
        <v>274</v>
      </c>
      <c r="X30" s="50">
        <v>1102.4359999999999</v>
      </c>
      <c r="Y30" s="50">
        <v>575.79399999999998</v>
      </c>
      <c r="Z30" s="50">
        <v>350.30599999999998</v>
      </c>
      <c r="AA30" s="50">
        <v>176.33600000000001</v>
      </c>
      <c r="AB30" s="50">
        <v>396.15899999999999</v>
      </c>
      <c r="AC30" s="50">
        <v>617.96299999999997</v>
      </c>
      <c r="AD30" s="50">
        <v>73.331999999999994</v>
      </c>
      <c r="AE30" s="50">
        <v>2174.13</v>
      </c>
      <c r="AF30" s="50">
        <v>1467.971</v>
      </c>
      <c r="AG30" s="50">
        <v>706.15899999999999</v>
      </c>
      <c r="AH30" s="50">
        <v>3317.5949999999998</v>
      </c>
      <c r="AI30" s="50">
        <v>791.995</v>
      </c>
      <c r="AJ30" s="50">
        <v>2525.6</v>
      </c>
      <c r="AK30" s="50">
        <v>574.15200000000004</v>
      </c>
      <c r="AL30" s="50">
        <v>1161.441</v>
      </c>
      <c r="AM30" s="50">
        <v>1626.23</v>
      </c>
      <c r="AN30" s="50">
        <v>4456.893</v>
      </c>
      <c r="AO30" s="50">
        <v>4328.5510000000004</v>
      </c>
      <c r="AP30" s="50">
        <v>128.34200000000001</v>
      </c>
      <c r="AQ30" s="50">
        <v>1211.894</v>
      </c>
      <c r="AR30" s="50">
        <v>560.298</v>
      </c>
      <c r="AS30" s="50" t="s">
        <v>274</v>
      </c>
      <c r="AT30" s="50" t="s">
        <v>274</v>
      </c>
      <c r="AU30" s="50">
        <v>651.596</v>
      </c>
      <c r="AV30" s="50">
        <v>2604.65</v>
      </c>
      <c r="AW30" s="50">
        <v>837.74199999999996</v>
      </c>
      <c r="AX30" s="50">
        <v>383.72399999999999</v>
      </c>
      <c r="AY30" s="50">
        <v>454.01799999999997</v>
      </c>
      <c r="AZ30" s="50" t="s">
        <v>274</v>
      </c>
      <c r="BA30" s="50">
        <v>5712.8789999999999</v>
      </c>
      <c r="BB30" s="50" t="s">
        <v>274</v>
      </c>
      <c r="BC30" s="50" t="s">
        <v>274</v>
      </c>
      <c r="BD30" s="50" t="s">
        <v>274</v>
      </c>
      <c r="BE30" s="50">
        <v>9496.875</v>
      </c>
      <c r="BF30" s="50">
        <v>4256.8680000000004</v>
      </c>
      <c r="BG30" s="50">
        <v>5343.7070000000003</v>
      </c>
      <c r="BH30" s="50">
        <v>3197.779</v>
      </c>
      <c r="BI30" s="50">
        <v>17.558</v>
      </c>
      <c r="BJ30" s="50">
        <v>31.861999999999998</v>
      </c>
      <c r="BK30" s="50">
        <v>1757.7280000000001</v>
      </c>
      <c r="BL30" s="50">
        <v>338.78</v>
      </c>
      <c r="BM30" s="50">
        <v>1232.8150000000001</v>
      </c>
      <c r="BN30" s="50" t="s">
        <v>274</v>
      </c>
      <c r="BO30" s="50" t="s">
        <v>274</v>
      </c>
      <c r="BP30" s="50">
        <v>4200.7439999999997</v>
      </c>
      <c r="BQ30" s="50">
        <v>483.48</v>
      </c>
      <c r="BR30" s="50">
        <v>206.83600000000001</v>
      </c>
      <c r="BS30" s="50">
        <v>276.64400000000001</v>
      </c>
      <c r="BT30" s="50" t="s">
        <v>274</v>
      </c>
      <c r="BU30" s="50" t="s">
        <v>274</v>
      </c>
      <c r="BV30" s="50">
        <v>1263.357</v>
      </c>
      <c r="BW30" s="50">
        <v>2453.9070000000002</v>
      </c>
      <c r="BX30" s="50" t="s">
        <v>274</v>
      </c>
      <c r="BY30" s="50" t="s">
        <v>274</v>
      </c>
      <c r="BZ30" s="50">
        <v>2384.9560000000001</v>
      </c>
      <c r="CA30" s="50">
        <v>1959.114</v>
      </c>
      <c r="CB30" s="50">
        <v>207.90799999999999</v>
      </c>
      <c r="CC30" s="50">
        <v>217.934</v>
      </c>
      <c r="CD30" s="50">
        <v>8703.0759999999991</v>
      </c>
      <c r="CE30" s="50">
        <v>8703.0759999999991</v>
      </c>
      <c r="CF30" s="50">
        <v>5041.0870000000004</v>
      </c>
      <c r="CG30" s="50">
        <v>3720.5219999999999</v>
      </c>
      <c r="CH30" s="50">
        <v>2568.4560000000001</v>
      </c>
      <c r="CI30" s="50" t="s">
        <v>274</v>
      </c>
      <c r="CJ30" s="50" t="s">
        <v>274</v>
      </c>
      <c r="CK30" s="50">
        <v>1152.066</v>
      </c>
      <c r="CL30" s="50">
        <v>276.92599999999999</v>
      </c>
      <c r="CM30" s="50">
        <v>1043.6389999999999</v>
      </c>
      <c r="CN30" s="50">
        <v>585.44799999999998</v>
      </c>
      <c r="CO30" s="50">
        <v>458.19099999999997</v>
      </c>
      <c r="CP30" s="50" t="s">
        <v>274</v>
      </c>
      <c r="CQ30" s="50" t="s">
        <v>274</v>
      </c>
      <c r="CR30" s="50">
        <v>2548.123</v>
      </c>
      <c r="CS30" s="50">
        <v>385.18</v>
      </c>
      <c r="CT30" s="50">
        <v>298.49799999999999</v>
      </c>
      <c r="CU30" s="50">
        <v>134.048</v>
      </c>
      <c r="CV30" s="50">
        <v>1730.3969999999999</v>
      </c>
      <c r="CW30" s="50" t="s">
        <v>274</v>
      </c>
      <c r="CX30" s="50" t="s">
        <v>274</v>
      </c>
      <c r="CY30" s="50" t="s">
        <v>274</v>
      </c>
      <c r="CZ30" s="50">
        <v>6175.9409999999998</v>
      </c>
      <c r="DA30" s="50">
        <v>3307.6709999999998</v>
      </c>
      <c r="DB30" s="50">
        <v>3534.9110000000001</v>
      </c>
      <c r="DC30" s="50">
        <v>2943.5129999999999</v>
      </c>
      <c r="DD30" s="50">
        <v>591.39800000000002</v>
      </c>
      <c r="DE30" s="50" t="s">
        <v>274</v>
      </c>
      <c r="DF30" s="50" t="s">
        <v>274</v>
      </c>
      <c r="DG30" s="50">
        <v>1842.731</v>
      </c>
      <c r="DH30" s="50">
        <v>1595.2460000000001</v>
      </c>
      <c r="DI30" s="50" t="s">
        <v>274</v>
      </c>
      <c r="DJ30" s="50" t="s">
        <v>274</v>
      </c>
      <c r="DK30" s="50" t="s">
        <v>274</v>
      </c>
      <c r="DL30" s="50">
        <v>247.48500000000001</v>
      </c>
      <c r="DM30" s="50">
        <v>857.15499999999997</v>
      </c>
      <c r="DN30" s="50">
        <v>223.999</v>
      </c>
      <c r="DO30" s="50">
        <v>113.137</v>
      </c>
      <c r="DP30" s="50">
        <v>520.01900000000001</v>
      </c>
      <c r="DQ30" s="50">
        <v>48.573</v>
      </c>
      <c r="DR30" s="50" t="s">
        <v>274</v>
      </c>
      <c r="DS30" s="50">
        <v>0</v>
      </c>
    </row>
    <row r="31" spans="1:123" ht="13">
      <c r="A31" s="48" t="s">
        <v>111</v>
      </c>
      <c r="B31" s="49" t="s">
        <v>272</v>
      </c>
      <c r="C31" s="47" t="s">
        <v>273</v>
      </c>
      <c r="D31" s="51">
        <v>42386.182000000001</v>
      </c>
      <c r="E31" s="51">
        <v>975.43499999999995</v>
      </c>
      <c r="F31" s="51">
        <v>584.11699999999996</v>
      </c>
      <c r="G31" s="51">
        <v>386.185</v>
      </c>
      <c r="H31" s="51">
        <v>5.1319999999999997</v>
      </c>
      <c r="I31" s="51">
        <v>137.70099999999999</v>
      </c>
      <c r="J31" s="51" t="s">
        <v>274</v>
      </c>
      <c r="K31" s="51" t="s">
        <v>274</v>
      </c>
      <c r="L31" s="51" t="s">
        <v>274</v>
      </c>
      <c r="M31" s="51" t="s">
        <v>274</v>
      </c>
      <c r="N31" s="51" t="s">
        <v>274</v>
      </c>
      <c r="O31" s="51">
        <v>10009.832</v>
      </c>
      <c r="P31" s="51">
        <v>686.803</v>
      </c>
      <c r="Q31" s="51" t="s">
        <v>274</v>
      </c>
      <c r="R31" s="51" t="s">
        <v>274</v>
      </c>
      <c r="S31" s="51" t="s">
        <v>274</v>
      </c>
      <c r="T31" s="51">
        <v>273.99799999999999</v>
      </c>
      <c r="U31" s="51" t="s">
        <v>274</v>
      </c>
      <c r="V31" s="51" t="s">
        <v>274</v>
      </c>
      <c r="W31" s="51" t="s">
        <v>274</v>
      </c>
      <c r="X31" s="51">
        <v>695.37900000000002</v>
      </c>
      <c r="Y31" s="51">
        <v>311.62900000000002</v>
      </c>
      <c r="Z31" s="51">
        <v>220.73699999999999</v>
      </c>
      <c r="AA31" s="51">
        <v>163.01300000000001</v>
      </c>
      <c r="AB31" s="51">
        <v>0.19600000000000001</v>
      </c>
      <c r="AC31" s="51">
        <v>410.69</v>
      </c>
      <c r="AD31" s="51">
        <v>1240.425</v>
      </c>
      <c r="AE31" s="51">
        <v>1100.133</v>
      </c>
      <c r="AF31" s="51">
        <v>731.36599999999999</v>
      </c>
      <c r="AG31" s="51">
        <v>368.767</v>
      </c>
      <c r="AH31" s="51">
        <v>1913.6389999999999</v>
      </c>
      <c r="AI31" s="51">
        <v>526.83299999999997</v>
      </c>
      <c r="AJ31" s="51">
        <v>1386.8050000000001</v>
      </c>
      <c r="AK31" s="51">
        <v>334.44299999999998</v>
      </c>
      <c r="AL31" s="51">
        <v>973.84400000000005</v>
      </c>
      <c r="AM31" s="51">
        <v>742.50199999999995</v>
      </c>
      <c r="AN31" s="51">
        <v>792.76400000000001</v>
      </c>
      <c r="AO31" s="51">
        <v>757.73500000000001</v>
      </c>
      <c r="AP31" s="51">
        <v>35.027999999999999</v>
      </c>
      <c r="AQ31" s="51">
        <v>845.01599999999996</v>
      </c>
      <c r="AR31" s="51">
        <v>409.76</v>
      </c>
      <c r="AS31" s="51" t="s">
        <v>274</v>
      </c>
      <c r="AT31" s="51" t="s">
        <v>274</v>
      </c>
      <c r="AU31" s="51">
        <v>435.25599999999997</v>
      </c>
      <c r="AV31" s="51">
        <v>993.19399999999996</v>
      </c>
      <c r="AW31" s="51">
        <v>354.63400000000001</v>
      </c>
      <c r="AX31" s="51">
        <v>156.458</v>
      </c>
      <c r="AY31" s="51">
        <v>198.17500000000001</v>
      </c>
      <c r="AZ31" s="51" t="s">
        <v>274</v>
      </c>
      <c r="BA31" s="51">
        <v>2530.9079999999999</v>
      </c>
      <c r="BB31" s="51" t="s">
        <v>274</v>
      </c>
      <c r="BC31" s="51" t="s">
        <v>274</v>
      </c>
      <c r="BD31" s="51" t="s">
        <v>274</v>
      </c>
      <c r="BE31" s="51">
        <v>5084.7910000000002</v>
      </c>
      <c r="BF31" s="51">
        <v>2329.7159999999999</v>
      </c>
      <c r="BG31" s="51">
        <v>2687.59</v>
      </c>
      <c r="BH31" s="51">
        <v>1419.837</v>
      </c>
      <c r="BI31" s="51">
        <v>17.853000000000002</v>
      </c>
      <c r="BJ31" s="51">
        <v>23.116</v>
      </c>
      <c r="BK31" s="51">
        <v>1030.203</v>
      </c>
      <c r="BL31" s="51">
        <v>196.58099999999999</v>
      </c>
      <c r="BM31" s="51">
        <v>1070.77</v>
      </c>
      <c r="BN31" s="51" t="s">
        <v>274</v>
      </c>
      <c r="BO31" s="51" t="s">
        <v>274</v>
      </c>
      <c r="BP31" s="51">
        <v>1701.7809999999999</v>
      </c>
      <c r="BQ31" s="51">
        <v>265.00700000000001</v>
      </c>
      <c r="BR31" s="51">
        <v>96.539000000000001</v>
      </c>
      <c r="BS31" s="51">
        <v>168.46799999999999</v>
      </c>
      <c r="BT31" s="51" t="s">
        <v>274</v>
      </c>
      <c r="BU31" s="51" t="s">
        <v>274</v>
      </c>
      <c r="BV31" s="51">
        <v>488.48399999999998</v>
      </c>
      <c r="BW31" s="51">
        <v>948.29</v>
      </c>
      <c r="BX31" s="51" t="s">
        <v>274</v>
      </c>
      <c r="BY31" s="51" t="s">
        <v>274</v>
      </c>
      <c r="BZ31" s="51">
        <v>1605.588</v>
      </c>
      <c r="CA31" s="51">
        <v>983.76900000000001</v>
      </c>
      <c r="CB31" s="51">
        <v>518.21199999999999</v>
      </c>
      <c r="CC31" s="51">
        <v>103.60599999999999</v>
      </c>
      <c r="CD31" s="51">
        <v>3054.0819999999999</v>
      </c>
      <c r="CE31" s="51">
        <v>2461.1030000000001</v>
      </c>
      <c r="CF31" s="51">
        <v>2915.4989999999998</v>
      </c>
      <c r="CG31" s="51">
        <v>1768.24</v>
      </c>
      <c r="CH31" s="51">
        <v>1013.144</v>
      </c>
      <c r="CI31" s="51" t="s">
        <v>274</v>
      </c>
      <c r="CJ31" s="51" t="s">
        <v>274</v>
      </c>
      <c r="CK31" s="51">
        <v>755.096</v>
      </c>
      <c r="CL31" s="51">
        <v>483.738</v>
      </c>
      <c r="CM31" s="51">
        <v>663.52</v>
      </c>
      <c r="CN31" s="51">
        <v>194.18799999999999</v>
      </c>
      <c r="CO31" s="51">
        <v>469.33199999999999</v>
      </c>
      <c r="CP31" s="51" t="s">
        <v>274</v>
      </c>
      <c r="CQ31" s="51" t="s">
        <v>274</v>
      </c>
      <c r="CR31" s="51">
        <v>1298.175</v>
      </c>
      <c r="CS31" s="51">
        <v>80.141000000000005</v>
      </c>
      <c r="CT31" s="51">
        <v>701.40800000000002</v>
      </c>
      <c r="CU31" s="51">
        <v>88.085999999999999</v>
      </c>
      <c r="CV31" s="51">
        <v>428.54</v>
      </c>
      <c r="CW31" s="51" t="s">
        <v>274</v>
      </c>
      <c r="CX31" s="51" t="s">
        <v>274</v>
      </c>
      <c r="CY31" s="51" t="s">
        <v>274</v>
      </c>
      <c r="CZ31" s="51">
        <v>2439.8020000000001</v>
      </c>
      <c r="DA31" s="51">
        <v>2239.8780000000002</v>
      </c>
      <c r="DB31" s="51">
        <v>2227.9520000000002</v>
      </c>
      <c r="DC31" s="51">
        <v>1767.1210000000001</v>
      </c>
      <c r="DD31" s="51">
        <v>460.83</v>
      </c>
      <c r="DE31" s="51" t="s">
        <v>274</v>
      </c>
      <c r="DF31" s="51" t="s">
        <v>274</v>
      </c>
      <c r="DG31" s="51">
        <v>566.40099999999995</v>
      </c>
      <c r="DH31" s="51">
        <v>442.887</v>
      </c>
      <c r="DI31" s="51" t="s">
        <v>274</v>
      </c>
      <c r="DJ31" s="51" t="s">
        <v>274</v>
      </c>
      <c r="DK31" s="51" t="s">
        <v>274</v>
      </c>
      <c r="DL31" s="51">
        <v>123.514</v>
      </c>
      <c r="DM31" s="51">
        <v>460.78300000000002</v>
      </c>
      <c r="DN31" s="51">
        <v>156.381</v>
      </c>
      <c r="DO31" s="51">
        <v>42.886000000000003</v>
      </c>
      <c r="DP31" s="51">
        <v>261.51600000000002</v>
      </c>
      <c r="DQ31" s="51">
        <v>31.387</v>
      </c>
      <c r="DR31" s="51" t="s">
        <v>274</v>
      </c>
      <c r="DS31" s="51">
        <v>0</v>
      </c>
    </row>
    <row r="32" spans="1:123" ht="13">
      <c r="A32" s="48" t="s">
        <v>79</v>
      </c>
      <c r="B32" s="49" t="s">
        <v>272</v>
      </c>
      <c r="C32" s="47" t="s">
        <v>273</v>
      </c>
      <c r="D32" s="50">
        <v>1129619</v>
      </c>
      <c r="E32" s="50">
        <v>30751</v>
      </c>
      <c r="F32" s="50">
        <v>28738</v>
      </c>
      <c r="G32" s="50">
        <v>734</v>
      </c>
      <c r="H32" s="50">
        <v>1279</v>
      </c>
      <c r="I32" s="50">
        <v>3048</v>
      </c>
      <c r="J32" s="50" t="s">
        <v>274</v>
      </c>
      <c r="K32" s="50" t="s">
        <v>274</v>
      </c>
      <c r="L32" s="50" t="s">
        <v>274</v>
      </c>
      <c r="M32" s="50" t="s">
        <v>274</v>
      </c>
      <c r="N32" s="50" t="s">
        <v>274</v>
      </c>
      <c r="O32" s="50">
        <v>135933</v>
      </c>
      <c r="P32" s="50">
        <v>25978</v>
      </c>
      <c r="Q32" s="50" t="s">
        <v>274</v>
      </c>
      <c r="R32" s="50" t="s">
        <v>274</v>
      </c>
      <c r="S32" s="50" t="s">
        <v>274</v>
      </c>
      <c r="T32" s="50">
        <v>8753</v>
      </c>
      <c r="U32" s="50" t="s">
        <v>274</v>
      </c>
      <c r="V32" s="50" t="s">
        <v>274</v>
      </c>
      <c r="W32" s="50" t="s">
        <v>274</v>
      </c>
      <c r="X32" s="50">
        <v>8298</v>
      </c>
      <c r="Y32" s="50">
        <v>2063</v>
      </c>
      <c r="Z32" s="50">
        <v>3978</v>
      </c>
      <c r="AA32" s="50">
        <v>2257</v>
      </c>
      <c r="AB32" s="50">
        <v>2638</v>
      </c>
      <c r="AC32" s="50">
        <v>9573</v>
      </c>
      <c r="AD32" s="50">
        <v>7028</v>
      </c>
      <c r="AE32" s="50">
        <v>13134</v>
      </c>
      <c r="AF32" s="50">
        <v>6603</v>
      </c>
      <c r="AG32" s="50">
        <v>6531</v>
      </c>
      <c r="AH32" s="50">
        <v>17905</v>
      </c>
      <c r="AI32" s="50">
        <v>5692</v>
      </c>
      <c r="AJ32" s="50">
        <v>12213</v>
      </c>
      <c r="AK32" s="50">
        <v>1922</v>
      </c>
      <c r="AL32" s="50">
        <v>4570</v>
      </c>
      <c r="AM32" s="50">
        <v>7530</v>
      </c>
      <c r="AN32" s="50">
        <v>17395</v>
      </c>
      <c r="AO32" s="50">
        <v>12309</v>
      </c>
      <c r="AP32" s="50">
        <v>5086</v>
      </c>
      <c r="AQ32" s="50">
        <v>11209</v>
      </c>
      <c r="AR32" s="50">
        <v>4795</v>
      </c>
      <c r="AS32" s="50" t="s">
        <v>274</v>
      </c>
      <c r="AT32" s="50" t="s">
        <v>274</v>
      </c>
      <c r="AU32" s="50">
        <v>6414</v>
      </c>
      <c r="AV32" s="50">
        <v>27345</v>
      </c>
      <c r="AW32" s="50">
        <v>12474</v>
      </c>
      <c r="AX32" s="50">
        <v>4730</v>
      </c>
      <c r="AY32" s="50">
        <v>7744</v>
      </c>
      <c r="AZ32" s="50" t="s">
        <v>274</v>
      </c>
      <c r="BA32" s="50">
        <v>70821</v>
      </c>
      <c r="BB32" s="50" t="s">
        <v>274</v>
      </c>
      <c r="BC32" s="50" t="s">
        <v>274</v>
      </c>
      <c r="BD32" s="50" t="s">
        <v>274</v>
      </c>
      <c r="BE32" s="50">
        <v>143674</v>
      </c>
      <c r="BF32" s="50">
        <v>68126</v>
      </c>
      <c r="BG32" s="50">
        <v>51674</v>
      </c>
      <c r="BH32" s="50">
        <v>24398</v>
      </c>
      <c r="BI32" s="50">
        <v>698</v>
      </c>
      <c r="BJ32" s="50">
        <v>3560</v>
      </c>
      <c r="BK32" s="50">
        <v>20402</v>
      </c>
      <c r="BL32" s="50">
        <v>2616</v>
      </c>
      <c r="BM32" s="50">
        <v>72974</v>
      </c>
      <c r="BN32" s="50" t="s">
        <v>274</v>
      </c>
      <c r="BO32" s="50" t="s">
        <v>274</v>
      </c>
      <c r="BP32" s="50">
        <v>42200</v>
      </c>
      <c r="BQ32" s="50">
        <v>8021</v>
      </c>
      <c r="BR32" s="50">
        <v>2604</v>
      </c>
      <c r="BS32" s="50">
        <v>5417</v>
      </c>
      <c r="BT32" s="50" t="s">
        <v>274</v>
      </c>
      <c r="BU32" s="50" t="s">
        <v>274</v>
      </c>
      <c r="BV32" s="50">
        <v>13750</v>
      </c>
      <c r="BW32" s="50">
        <v>20429</v>
      </c>
      <c r="BX32" s="50" t="s">
        <v>274</v>
      </c>
      <c r="BY32" s="50" t="s">
        <v>274</v>
      </c>
      <c r="BZ32" s="50">
        <v>44003</v>
      </c>
      <c r="CA32" s="50">
        <v>32183</v>
      </c>
      <c r="CB32" s="50">
        <v>6980</v>
      </c>
      <c r="CC32" s="50">
        <v>4840</v>
      </c>
      <c r="CD32" s="50">
        <v>130503</v>
      </c>
      <c r="CE32" s="50">
        <v>86155</v>
      </c>
      <c r="CF32" s="50">
        <v>55706</v>
      </c>
      <c r="CG32" s="50">
        <v>37984</v>
      </c>
      <c r="CH32" s="50">
        <v>26633</v>
      </c>
      <c r="CI32" s="50" t="s">
        <v>274</v>
      </c>
      <c r="CJ32" s="50" t="s">
        <v>274</v>
      </c>
      <c r="CK32" s="50">
        <v>11351</v>
      </c>
      <c r="CL32" s="50">
        <v>5783</v>
      </c>
      <c r="CM32" s="50">
        <v>11939</v>
      </c>
      <c r="CN32" s="50">
        <v>6193</v>
      </c>
      <c r="CO32" s="50">
        <v>5746</v>
      </c>
      <c r="CP32" s="50" t="s">
        <v>274</v>
      </c>
      <c r="CQ32" s="50" t="s">
        <v>274</v>
      </c>
      <c r="CR32" s="50">
        <v>47404</v>
      </c>
      <c r="CS32" s="50">
        <v>9068</v>
      </c>
      <c r="CT32" s="50">
        <v>6385</v>
      </c>
      <c r="CU32" s="50">
        <v>3239</v>
      </c>
      <c r="CV32" s="50">
        <v>28712</v>
      </c>
      <c r="CW32" s="50" t="s">
        <v>274</v>
      </c>
      <c r="CX32" s="50" t="s">
        <v>274</v>
      </c>
      <c r="CY32" s="50" t="s">
        <v>274</v>
      </c>
      <c r="CZ32" s="50">
        <v>68560</v>
      </c>
      <c r="DA32" s="50">
        <v>59084</v>
      </c>
      <c r="DB32" s="50">
        <v>78085</v>
      </c>
      <c r="DC32" s="50">
        <v>60298</v>
      </c>
      <c r="DD32" s="50">
        <v>17787</v>
      </c>
      <c r="DE32" s="50" t="s">
        <v>274</v>
      </c>
      <c r="DF32" s="50" t="s">
        <v>274</v>
      </c>
      <c r="DG32" s="50">
        <v>23389</v>
      </c>
      <c r="DH32" s="50">
        <v>10661</v>
      </c>
      <c r="DI32" s="50" t="s">
        <v>274</v>
      </c>
      <c r="DJ32" s="50" t="s">
        <v>274</v>
      </c>
      <c r="DK32" s="50" t="s">
        <v>274</v>
      </c>
      <c r="DL32" s="50">
        <v>12728</v>
      </c>
      <c r="DM32" s="50">
        <v>22172</v>
      </c>
      <c r="DN32" s="50">
        <v>11022</v>
      </c>
      <c r="DO32" s="50">
        <v>1331</v>
      </c>
      <c r="DP32" s="50">
        <v>9819</v>
      </c>
      <c r="DQ32" s="50">
        <v>9819</v>
      </c>
      <c r="DR32" s="50" t="s">
        <v>274</v>
      </c>
      <c r="DS32" s="50">
        <v>0</v>
      </c>
    </row>
    <row r="33" spans="1:123" ht="13">
      <c r="A33" s="48" t="s">
        <v>109</v>
      </c>
      <c r="B33" s="49" t="s">
        <v>279</v>
      </c>
      <c r="C33" s="47" t="s">
        <v>273</v>
      </c>
      <c r="D33" s="51">
        <v>4484615</v>
      </c>
      <c r="E33" s="51">
        <v>70297</v>
      </c>
      <c r="F33" s="51">
        <v>32324</v>
      </c>
      <c r="G33" s="51">
        <v>36759</v>
      </c>
      <c r="H33" s="51">
        <v>1214</v>
      </c>
      <c r="I33" s="51">
        <v>35353</v>
      </c>
      <c r="J33" s="51" t="s">
        <v>274</v>
      </c>
      <c r="K33" s="51" t="s">
        <v>274</v>
      </c>
      <c r="L33" s="51" t="s">
        <v>274</v>
      </c>
      <c r="M33" s="51" t="s">
        <v>274</v>
      </c>
      <c r="N33" s="51" t="s">
        <v>274</v>
      </c>
      <c r="O33" s="51">
        <v>646574</v>
      </c>
      <c r="P33" s="51">
        <v>47906</v>
      </c>
      <c r="Q33" s="51" t="s">
        <v>274</v>
      </c>
      <c r="R33" s="51" t="s">
        <v>274</v>
      </c>
      <c r="S33" s="51" t="s">
        <v>274</v>
      </c>
      <c r="T33" s="51">
        <v>4999</v>
      </c>
      <c r="U33" s="51" t="s">
        <v>274</v>
      </c>
      <c r="V33" s="51" t="s">
        <v>274</v>
      </c>
      <c r="W33" s="51" t="s">
        <v>274</v>
      </c>
      <c r="X33" s="51">
        <v>72068</v>
      </c>
      <c r="Y33" s="51">
        <v>22964</v>
      </c>
      <c r="Z33" s="51">
        <v>42694</v>
      </c>
      <c r="AA33" s="51">
        <v>6410</v>
      </c>
      <c r="AB33" s="51">
        <v>6129</v>
      </c>
      <c r="AC33" s="51" t="s">
        <v>274</v>
      </c>
      <c r="AD33" s="51" t="s">
        <v>274</v>
      </c>
      <c r="AE33" s="51">
        <v>33783</v>
      </c>
      <c r="AF33" s="51">
        <v>17252</v>
      </c>
      <c r="AG33" s="51">
        <v>16531</v>
      </c>
      <c r="AH33" s="51">
        <v>91072</v>
      </c>
      <c r="AI33" s="51">
        <v>34435</v>
      </c>
      <c r="AJ33" s="51">
        <v>56637</v>
      </c>
      <c r="AK33" s="51">
        <v>25154</v>
      </c>
      <c r="AL33" s="51">
        <v>20687</v>
      </c>
      <c r="AM33" s="51">
        <v>92028</v>
      </c>
      <c r="AN33" s="51">
        <v>135742</v>
      </c>
      <c r="AO33" s="51">
        <v>110955</v>
      </c>
      <c r="AP33" s="51">
        <v>24787</v>
      </c>
      <c r="AQ33" s="51">
        <v>33814</v>
      </c>
      <c r="AR33" s="51">
        <v>20379</v>
      </c>
      <c r="AS33" s="51" t="s">
        <v>274</v>
      </c>
      <c r="AT33" s="51" t="s">
        <v>274</v>
      </c>
      <c r="AU33" s="51">
        <v>13435</v>
      </c>
      <c r="AV33" s="51">
        <v>106465</v>
      </c>
      <c r="AW33" s="51">
        <v>27568</v>
      </c>
      <c r="AX33" s="51">
        <v>4735</v>
      </c>
      <c r="AY33" s="51">
        <v>22833</v>
      </c>
      <c r="AZ33" s="51" t="s">
        <v>274</v>
      </c>
      <c r="BA33" s="51">
        <v>290094</v>
      </c>
      <c r="BB33" s="51" t="s">
        <v>274</v>
      </c>
      <c r="BC33" s="51" t="s">
        <v>274</v>
      </c>
      <c r="BD33" s="51" t="s">
        <v>274</v>
      </c>
      <c r="BE33" s="51">
        <v>472088</v>
      </c>
      <c r="BF33" s="51">
        <v>246877</v>
      </c>
      <c r="BG33" s="51">
        <v>231062</v>
      </c>
      <c r="BH33" s="51">
        <v>107238</v>
      </c>
      <c r="BI33" s="51">
        <v>9047</v>
      </c>
      <c r="BJ33" s="51">
        <v>5444</v>
      </c>
      <c r="BK33" s="51" t="s">
        <v>274</v>
      </c>
      <c r="BL33" s="51" t="s">
        <v>274</v>
      </c>
      <c r="BM33" s="51">
        <v>78030</v>
      </c>
      <c r="BN33" s="51" t="s">
        <v>274</v>
      </c>
      <c r="BO33" s="51" t="s">
        <v>274</v>
      </c>
      <c r="BP33" s="51">
        <v>365031</v>
      </c>
      <c r="BQ33" s="51">
        <v>100563</v>
      </c>
      <c r="BR33" s="51">
        <v>76889</v>
      </c>
      <c r="BS33" s="51">
        <v>23674</v>
      </c>
      <c r="BT33" s="51" t="s">
        <v>274</v>
      </c>
      <c r="BU33" s="51" t="s">
        <v>274</v>
      </c>
      <c r="BV33" s="51">
        <v>61186</v>
      </c>
      <c r="BW33" s="51">
        <v>203282</v>
      </c>
      <c r="BX33" s="51" t="s">
        <v>274</v>
      </c>
      <c r="BY33" s="51" t="s">
        <v>274</v>
      </c>
      <c r="BZ33" s="51">
        <v>172044</v>
      </c>
      <c r="CA33" s="51">
        <v>109415</v>
      </c>
      <c r="CB33" s="51">
        <v>45533</v>
      </c>
      <c r="CC33" s="51">
        <v>17096</v>
      </c>
      <c r="CD33" s="51">
        <v>399682</v>
      </c>
      <c r="CE33" s="51">
        <v>118882</v>
      </c>
      <c r="CF33" s="51">
        <v>359798</v>
      </c>
      <c r="CG33" s="51">
        <v>229017</v>
      </c>
      <c r="CH33" s="51">
        <v>125995</v>
      </c>
      <c r="CI33" s="51" t="s">
        <v>274</v>
      </c>
      <c r="CJ33" s="51" t="s">
        <v>274</v>
      </c>
      <c r="CK33" s="51" t="s">
        <v>274</v>
      </c>
      <c r="CL33" s="51" t="s">
        <v>274</v>
      </c>
      <c r="CM33" s="51">
        <v>47060</v>
      </c>
      <c r="CN33" s="51">
        <v>17656</v>
      </c>
      <c r="CO33" s="51">
        <v>29404</v>
      </c>
      <c r="CP33" s="51" t="s">
        <v>274</v>
      </c>
      <c r="CQ33" s="51" t="s">
        <v>274</v>
      </c>
      <c r="CR33" s="51">
        <v>158488</v>
      </c>
      <c r="CS33" s="51">
        <v>28668</v>
      </c>
      <c r="CT33" s="51">
        <v>48765</v>
      </c>
      <c r="CU33" s="51">
        <v>6519</v>
      </c>
      <c r="CV33" s="51">
        <v>74536</v>
      </c>
      <c r="CW33" s="51" t="s">
        <v>274</v>
      </c>
      <c r="CX33" s="51" t="s">
        <v>274</v>
      </c>
      <c r="CY33" s="51" t="s">
        <v>274</v>
      </c>
      <c r="CZ33" s="51">
        <v>215090</v>
      </c>
      <c r="DA33" s="51">
        <v>251670</v>
      </c>
      <c r="DB33" s="51">
        <v>474022</v>
      </c>
      <c r="DC33" s="51">
        <v>239429</v>
      </c>
      <c r="DD33" s="51">
        <v>234593</v>
      </c>
      <c r="DE33" s="51" t="s">
        <v>274</v>
      </c>
      <c r="DF33" s="51" t="s">
        <v>274</v>
      </c>
      <c r="DG33" s="51">
        <v>62013</v>
      </c>
      <c r="DH33" s="51">
        <v>32824</v>
      </c>
      <c r="DI33" s="51" t="s">
        <v>274</v>
      </c>
      <c r="DJ33" s="51" t="s">
        <v>274</v>
      </c>
      <c r="DK33" s="51" t="s">
        <v>274</v>
      </c>
      <c r="DL33" s="51">
        <v>29189</v>
      </c>
      <c r="DM33" s="51">
        <v>66717</v>
      </c>
      <c r="DN33" s="51">
        <v>34382</v>
      </c>
      <c r="DO33" s="51">
        <v>2981</v>
      </c>
      <c r="DP33" s="51">
        <v>29354</v>
      </c>
      <c r="DQ33" s="51">
        <v>2529</v>
      </c>
      <c r="DR33" s="51" t="s">
        <v>274</v>
      </c>
      <c r="DS33" s="51" t="s">
        <v>274</v>
      </c>
    </row>
    <row r="34" spans="1:123" ht="13">
      <c r="A34" s="48" t="s">
        <v>65</v>
      </c>
      <c r="B34" s="49" t="s">
        <v>280</v>
      </c>
      <c r="C34" s="47" t="s">
        <v>273</v>
      </c>
      <c r="D34" s="50">
        <v>103951.79</v>
      </c>
      <c r="E34" s="50">
        <v>3902.4679999999998</v>
      </c>
      <c r="F34" s="50">
        <v>3389.529</v>
      </c>
      <c r="G34" s="50">
        <v>465.661</v>
      </c>
      <c r="H34" s="50">
        <v>47.277999999999999</v>
      </c>
      <c r="I34" s="50">
        <v>1434.902</v>
      </c>
      <c r="J34" s="50" t="s">
        <v>274</v>
      </c>
      <c r="K34" s="50" t="s">
        <v>274</v>
      </c>
      <c r="L34" s="50" t="s">
        <v>274</v>
      </c>
      <c r="M34" s="50" t="s">
        <v>274</v>
      </c>
      <c r="N34" s="50" t="s">
        <v>274</v>
      </c>
      <c r="O34" s="50">
        <v>16114.597</v>
      </c>
      <c r="P34" s="50">
        <v>2500.2759999999998</v>
      </c>
      <c r="Q34" s="50" t="s">
        <v>274</v>
      </c>
      <c r="R34" s="50" t="s">
        <v>274</v>
      </c>
      <c r="S34" s="50" t="s">
        <v>274</v>
      </c>
      <c r="T34" s="50">
        <v>1566.374</v>
      </c>
      <c r="U34" s="50" t="s">
        <v>274</v>
      </c>
      <c r="V34" s="50" t="s">
        <v>274</v>
      </c>
      <c r="W34" s="50" t="s">
        <v>274</v>
      </c>
      <c r="X34" s="50">
        <v>910.02800000000002</v>
      </c>
      <c r="Y34" s="50">
        <v>255.83600000000001</v>
      </c>
      <c r="Z34" s="50">
        <v>333.91899999999998</v>
      </c>
      <c r="AA34" s="50">
        <v>320.27300000000002</v>
      </c>
      <c r="AB34" s="50">
        <v>344.85</v>
      </c>
      <c r="AC34" s="50">
        <v>835.97299999999996</v>
      </c>
      <c r="AD34" s="50">
        <v>380.00799999999998</v>
      </c>
      <c r="AE34" s="50">
        <v>1881.93</v>
      </c>
      <c r="AF34" s="50">
        <v>915.16600000000005</v>
      </c>
      <c r="AG34" s="50">
        <v>966.76400000000001</v>
      </c>
      <c r="AH34" s="50">
        <v>2624.1129999999998</v>
      </c>
      <c r="AI34" s="50">
        <v>995.65800000000002</v>
      </c>
      <c r="AJ34" s="50">
        <v>1628.4549999999999</v>
      </c>
      <c r="AK34" s="50">
        <v>482.815</v>
      </c>
      <c r="AL34" s="50">
        <v>961.03399999999999</v>
      </c>
      <c r="AM34" s="50">
        <v>1251.55</v>
      </c>
      <c r="AN34" s="50">
        <v>729.66300000000001</v>
      </c>
      <c r="AO34" s="50">
        <v>535.13699999999994</v>
      </c>
      <c r="AP34" s="50">
        <v>194.52600000000001</v>
      </c>
      <c r="AQ34" s="50">
        <v>1645.9839999999999</v>
      </c>
      <c r="AR34" s="50">
        <v>1012.158</v>
      </c>
      <c r="AS34" s="50" t="s">
        <v>274</v>
      </c>
      <c r="AT34" s="50" t="s">
        <v>274</v>
      </c>
      <c r="AU34" s="50">
        <v>633.82600000000002</v>
      </c>
      <c r="AV34" s="50">
        <v>2821.5630000000001</v>
      </c>
      <c r="AW34" s="50">
        <v>1107.9179999999999</v>
      </c>
      <c r="AX34" s="50">
        <v>430.15800000000002</v>
      </c>
      <c r="AY34" s="50">
        <v>677.76</v>
      </c>
      <c r="AZ34" s="50" t="s">
        <v>274</v>
      </c>
      <c r="BA34" s="50">
        <v>4629.0060000000003</v>
      </c>
      <c r="BB34" s="50" t="s">
        <v>274</v>
      </c>
      <c r="BC34" s="50" t="s">
        <v>274</v>
      </c>
      <c r="BD34" s="50" t="s">
        <v>274</v>
      </c>
      <c r="BE34" s="50">
        <v>15976.796</v>
      </c>
      <c r="BF34" s="50">
        <v>8578.7639999999992</v>
      </c>
      <c r="BG34" s="50">
        <v>5801.5140000000001</v>
      </c>
      <c r="BH34" s="50">
        <v>3488.2440000000001</v>
      </c>
      <c r="BI34" s="50">
        <v>60.362000000000002</v>
      </c>
      <c r="BJ34" s="50">
        <v>196.87299999999999</v>
      </c>
      <c r="BK34" s="50">
        <v>1700.346</v>
      </c>
      <c r="BL34" s="50">
        <v>355.68900000000002</v>
      </c>
      <c r="BM34" s="50">
        <v>2703.502</v>
      </c>
      <c r="BN34" s="50" t="s">
        <v>274</v>
      </c>
      <c r="BO34" s="50" t="s">
        <v>274</v>
      </c>
      <c r="BP34" s="50">
        <v>7867.2110000000002</v>
      </c>
      <c r="BQ34" s="50">
        <v>726.98800000000006</v>
      </c>
      <c r="BR34" s="50">
        <v>190.08600000000001</v>
      </c>
      <c r="BS34" s="50">
        <v>536.90200000000004</v>
      </c>
      <c r="BT34" s="50" t="s">
        <v>274</v>
      </c>
      <c r="BU34" s="50" t="s">
        <v>274</v>
      </c>
      <c r="BV34" s="50">
        <v>2095.2849999999999</v>
      </c>
      <c r="BW34" s="50">
        <v>5044.9390000000003</v>
      </c>
      <c r="BX34" s="50" t="s">
        <v>274</v>
      </c>
      <c r="BY34" s="50" t="s">
        <v>274</v>
      </c>
      <c r="BZ34" s="50">
        <v>6023.0940000000001</v>
      </c>
      <c r="CA34" s="50">
        <v>4236.9319999999998</v>
      </c>
      <c r="CB34" s="50">
        <v>1388.963</v>
      </c>
      <c r="CC34" s="50">
        <v>397.19900000000001</v>
      </c>
      <c r="CD34" s="50">
        <v>10744.745999999999</v>
      </c>
      <c r="CE34" s="50">
        <v>8091.3739999999998</v>
      </c>
      <c r="CF34" s="50">
        <v>4506.2809999999999</v>
      </c>
      <c r="CG34" s="50">
        <v>2671.02</v>
      </c>
      <c r="CH34" s="50">
        <v>1889.1569999999999</v>
      </c>
      <c r="CI34" s="50" t="s">
        <v>274</v>
      </c>
      <c r="CJ34" s="50" t="s">
        <v>274</v>
      </c>
      <c r="CK34" s="50">
        <v>781.86300000000006</v>
      </c>
      <c r="CL34" s="50">
        <v>436.69499999999999</v>
      </c>
      <c r="CM34" s="50">
        <v>1398.566</v>
      </c>
      <c r="CN34" s="50">
        <v>475.96899999999999</v>
      </c>
      <c r="CO34" s="50">
        <v>922.59699999999998</v>
      </c>
      <c r="CP34" s="50" t="s">
        <v>274</v>
      </c>
      <c r="CQ34" s="50" t="s">
        <v>274</v>
      </c>
      <c r="CR34" s="50">
        <v>2828.1950000000002</v>
      </c>
      <c r="CS34" s="50">
        <v>500.79199999999997</v>
      </c>
      <c r="CT34" s="50">
        <v>257.29199999999997</v>
      </c>
      <c r="CU34" s="50">
        <v>150.208</v>
      </c>
      <c r="CV34" s="50">
        <v>1919.903</v>
      </c>
      <c r="CW34" s="50" t="s">
        <v>274</v>
      </c>
      <c r="CX34" s="50" t="s">
        <v>274</v>
      </c>
      <c r="CY34" s="50" t="s">
        <v>274</v>
      </c>
      <c r="CZ34" s="50">
        <v>6794.4650000000001</v>
      </c>
      <c r="DA34" s="50">
        <v>4284.4459999999999</v>
      </c>
      <c r="DB34" s="50">
        <v>3916.1779999999999</v>
      </c>
      <c r="DC34" s="50">
        <v>3318.1579999999999</v>
      </c>
      <c r="DD34" s="50">
        <v>598.02</v>
      </c>
      <c r="DE34" s="50" t="s">
        <v>274</v>
      </c>
      <c r="DF34" s="50" t="s">
        <v>274</v>
      </c>
      <c r="DG34" s="50">
        <v>1474.338</v>
      </c>
      <c r="DH34" s="50">
        <v>1146.0909999999999</v>
      </c>
      <c r="DI34" s="50" t="s">
        <v>274</v>
      </c>
      <c r="DJ34" s="50" t="s">
        <v>274</v>
      </c>
      <c r="DK34" s="50" t="s">
        <v>274</v>
      </c>
      <c r="DL34" s="50">
        <v>328.24700000000001</v>
      </c>
      <c r="DM34" s="50">
        <v>1020.575</v>
      </c>
      <c r="DN34" s="50">
        <v>331.142</v>
      </c>
      <c r="DO34" s="50">
        <v>83.42</v>
      </c>
      <c r="DP34" s="50">
        <v>606.01300000000003</v>
      </c>
      <c r="DQ34" s="50" t="s">
        <v>274</v>
      </c>
      <c r="DR34" s="50" t="s">
        <v>274</v>
      </c>
      <c r="DS34" s="50" t="s">
        <v>274</v>
      </c>
    </row>
    <row r="35" spans="1:123" ht="13">
      <c r="A35" s="48" t="s">
        <v>85</v>
      </c>
      <c r="B35" s="49" t="s">
        <v>272</v>
      </c>
      <c r="C35" s="47" t="s">
        <v>273</v>
      </c>
      <c r="D35" s="51">
        <v>45117.832999999999</v>
      </c>
      <c r="E35" s="51">
        <v>1569.588</v>
      </c>
      <c r="F35" s="51">
        <v>1238.8340000000001</v>
      </c>
      <c r="G35" s="51">
        <v>217.10599999999999</v>
      </c>
      <c r="H35" s="51">
        <v>113.648</v>
      </c>
      <c r="I35" s="51">
        <v>166.19499999999999</v>
      </c>
      <c r="J35" s="51" t="s">
        <v>274</v>
      </c>
      <c r="K35" s="51" t="s">
        <v>274</v>
      </c>
      <c r="L35" s="51" t="s">
        <v>274</v>
      </c>
      <c r="M35" s="51" t="s">
        <v>274</v>
      </c>
      <c r="N35" s="51" t="s">
        <v>274</v>
      </c>
      <c r="O35" s="51">
        <v>6519.0360000000001</v>
      </c>
      <c r="P35" s="51">
        <v>1575.575</v>
      </c>
      <c r="Q35" s="51" t="s">
        <v>274</v>
      </c>
      <c r="R35" s="51" t="s">
        <v>274</v>
      </c>
      <c r="S35" s="51" t="s">
        <v>274</v>
      </c>
      <c r="T35" s="51">
        <v>386.63799999999998</v>
      </c>
      <c r="U35" s="51" t="s">
        <v>274</v>
      </c>
      <c r="V35" s="51" t="s">
        <v>274</v>
      </c>
      <c r="W35" s="51" t="s">
        <v>274</v>
      </c>
      <c r="X35" s="51">
        <v>668.49900000000002</v>
      </c>
      <c r="Y35" s="51">
        <v>311.17200000000003</v>
      </c>
      <c r="Z35" s="51">
        <v>135.38</v>
      </c>
      <c r="AA35" s="51">
        <v>221.947</v>
      </c>
      <c r="AB35" s="51">
        <v>509.79399999999998</v>
      </c>
      <c r="AC35" s="51">
        <v>212.61500000000001</v>
      </c>
      <c r="AD35" s="51">
        <v>305.80500000000001</v>
      </c>
      <c r="AE35" s="51">
        <v>597.375</v>
      </c>
      <c r="AF35" s="51">
        <v>246.874</v>
      </c>
      <c r="AG35" s="51">
        <v>350.50099999999998</v>
      </c>
      <c r="AH35" s="51">
        <v>796.77599999999995</v>
      </c>
      <c r="AI35" s="51">
        <v>118.617</v>
      </c>
      <c r="AJ35" s="51">
        <v>678.15899999999999</v>
      </c>
      <c r="AK35" s="51">
        <v>202.77699999999999</v>
      </c>
      <c r="AL35" s="51">
        <v>270.14600000000002</v>
      </c>
      <c r="AM35" s="51">
        <v>289.28699999999998</v>
      </c>
      <c r="AN35" s="51">
        <v>233.96</v>
      </c>
      <c r="AO35" s="51">
        <v>164.15</v>
      </c>
      <c r="AP35" s="51">
        <v>69.81</v>
      </c>
      <c r="AQ35" s="51">
        <v>469.79</v>
      </c>
      <c r="AR35" s="51">
        <v>305.67099999999999</v>
      </c>
      <c r="AS35" s="51" t="s">
        <v>274</v>
      </c>
      <c r="AT35" s="51" t="s">
        <v>274</v>
      </c>
      <c r="AU35" s="51">
        <v>164.119</v>
      </c>
      <c r="AV35" s="51">
        <v>1264.4100000000001</v>
      </c>
      <c r="AW35" s="51">
        <v>541.84299999999996</v>
      </c>
      <c r="AX35" s="51">
        <v>204.221</v>
      </c>
      <c r="AY35" s="51">
        <v>337.62200000000001</v>
      </c>
      <c r="AZ35" s="51" t="s">
        <v>274</v>
      </c>
      <c r="BA35" s="51">
        <v>2427.1819999999998</v>
      </c>
      <c r="BB35" s="51" t="s">
        <v>274</v>
      </c>
      <c r="BC35" s="51" t="s">
        <v>274</v>
      </c>
      <c r="BD35" s="51" t="s">
        <v>274</v>
      </c>
      <c r="BE35" s="51">
        <v>5541.04</v>
      </c>
      <c r="BF35" s="51">
        <v>2173.2719999999999</v>
      </c>
      <c r="BG35" s="51">
        <v>2134.6390000000001</v>
      </c>
      <c r="BH35" s="51">
        <v>996.82</v>
      </c>
      <c r="BI35" s="51">
        <v>191.554</v>
      </c>
      <c r="BJ35" s="51">
        <v>32.042999999999999</v>
      </c>
      <c r="BK35" s="51">
        <v>704.65499999999997</v>
      </c>
      <c r="BL35" s="51">
        <v>209.56700000000001</v>
      </c>
      <c r="BM35" s="51">
        <v>2857.009</v>
      </c>
      <c r="BN35" s="51" t="s">
        <v>274</v>
      </c>
      <c r="BO35" s="51" t="s">
        <v>274</v>
      </c>
      <c r="BP35" s="51">
        <v>2196.5940000000001</v>
      </c>
      <c r="BQ35" s="51">
        <v>432.46300000000002</v>
      </c>
      <c r="BR35" s="51">
        <v>160.13399999999999</v>
      </c>
      <c r="BS35" s="51">
        <v>272.32900000000001</v>
      </c>
      <c r="BT35" s="51" t="s">
        <v>274</v>
      </c>
      <c r="BU35" s="51" t="s">
        <v>274</v>
      </c>
      <c r="BV35" s="51">
        <v>845.04399999999998</v>
      </c>
      <c r="BW35" s="51">
        <v>919.08699999999999</v>
      </c>
      <c r="BX35" s="51" t="s">
        <v>274</v>
      </c>
      <c r="BY35" s="51" t="s">
        <v>274</v>
      </c>
      <c r="BZ35" s="51">
        <v>2461.2049999999999</v>
      </c>
      <c r="CA35" s="51">
        <v>1822.123</v>
      </c>
      <c r="CB35" s="51">
        <v>298.96300000000002</v>
      </c>
      <c r="CC35" s="51">
        <v>340.11900000000003</v>
      </c>
      <c r="CD35" s="51">
        <v>4109.2950000000001</v>
      </c>
      <c r="CE35" s="51">
        <v>3029.652</v>
      </c>
      <c r="CF35" s="51">
        <v>2589.6469999999999</v>
      </c>
      <c r="CG35" s="51">
        <v>1830.596</v>
      </c>
      <c r="CH35" s="51">
        <v>1102.395</v>
      </c>
      <c r="CI35" s="51" t="s">
        <v>274</v>
      </c>
      <c r="CJ35" s="51" t="s">
        <v>274</v>
      </c>
      <c r="CK35" s="51">
        <v>728.20100000000002</v>
      </c>
      <c r="CL35" s="51">
        <v>279.47899999999998</v>
      </c>
      <c r="CM35" s="51">
        <v>479.572</v>
      </c>
      <c r="CN35" s="51">
        <v>254.321</v>
      </c>
      <c r="CO35" s="51">
        <v>225.251</v>
      </c>
      <c r="CP35" s="51" t="s">
        <v>274</v>
      </c>
      <c r="CQ35" s="51" t="s">
        <v>274</v>
      </c>
      <c r="CR35" s="51">
        <v>1093.0930000000001</v>
      </c>
      <c r="CS35" s="51">
        <v>315.42200000000003</v>
      </c>
      <c r="CT35" s="51">
        <v>163.636</v>
      </c>
      <c r="CU35" s="51">
        <v>199.87799999999999</v>
      </c>
      <c r="CV35" s="51">
        <v>414.15699999999998</v>
      </c>
      <c r="CW35" s="51" t="s">
        <v>274</v>
      </c>
      <c r="CX35" s="51" t="s">
        <v>274</v>
      </c>
      <c r="CY35" s="51" t="s">
        <v>274</v>
      </c>
      <c r="CZ35" s="51">
        <v>3361.7579999999998</v>
      </c>
      <c r="DA35" s="51">
        <v>2196.3220000000001</v>
      </c>
      <c r="DB35" s="51">
        <v>2252.88</v>
      </c>
      <c r="DC35" s="51">
        <v>1901.479</v>
      </c>
      <c r="DD35" s="51">
        <v>351.40100000000001</v>
      </c>
      <c r="DE35" s="51" t="s">
        <v>274</v>
      </c>
      <c r="DF35" s="51" t="s">
        <v>274</v>
      </c>
      <c r="DG35" s="51">
        <v>944.89300000000003</v>
      </c>
      <c r="DH35" s="51">
        <v>620.37199999999996</v>
      </c>
      <c r="DI35" s="51" t="s">
        <v>274</v>
      </c>
      <c r="DJ35" s="51" t="s">
        <v>274</v>
      </c>
      <c r="DK35" s="51" t="s">
        <v>274</v>
      </c>
      <c r="DL35" s="51">
        <v>324.52100000000002</v>
      </c>
      <c r="DM35" s="51">
        <v>872.94</v>
      </c>
      <c r="DN35" s="51">
        <v>249.68</v>
      </c>
      <c r="DO35" s="51">
        <v>76.39</v>
      </c>
      <c r="DP35" s="51">
        <v>546.87</v>
      </c>
      <c r="DQ35" s="51">
        <v>18.263999999999999</v>
      </c>
      <c r="DR35" s="51" t="s">
        <v>274</v>
      </c>
      <c r="DS35" s="51" t="s">
        <v>274</v>
      </c>
    </row>
    <row r="36" spans="1:123" ht="13">
      <c r="A36" s="48" t="s">
        <v>67</v>
      </c>
      <c r="B36" s="49" t="s">
        <v>272</v>
      </c>
      <c r="C36" s="47" t="s">
        <v>273</v>
      </c>
      <c r="D36" s="50">
        <v>20160.099999999999</v>
      </c>
      <c r="E36" s="50">
        <v>416.2</v>
      </c>
      <c r="F36" s="50">
        <v>353.8</v>
      </c>
      <c r="G36" s="50">
        <v>21.8</v>
      </c>
      <c r="H36" s="50">
        <v>40.5</v>
      </c>
      <c r="I36" s="50">
        <v>27</v>
      </c>
      <c r="J36" s="50" t="s">
        <v>274</v>
      </c>
      <c r="K36" s="50" t="s">
        <v>274</v>
      </c>
      <c r="L36" s="50" t="s">
        <v>274</v>
      </c>
      <c r="M36" s="50" t="s">
        <v>274</v>
      </c>
      <c r="N36" s="50" t="s">
        <v>274</v>
      </c>
      <c r="O36" s="50">
        <v>1257.4000000000001</v>
      </c>
      <c r="P36" s="50">
        <v>382</v>
      </c>
      <c r="Q36" s="50" t="s">
        <v>274</v>
      </c>
      <c r="R36" s="50" t="s">
        <v>274</v>
      </c>
      <c r="S36" s="50" t="s">
        <v>274</v>
      </c>
      <c r="T36" s="50">
        <v>18.7</v>
      </c>
      <c r="U36" s="50" t="s">
        <v>274</v>
      </c>
      <c r="V36" s="50" t="s">
        <v>274</v>
      </c>
      <c r="W36" s="50" t="s">
        <v>274</v>
      </c>
      <c r="X36" s="50">
        <v>107.3</v>
      </c>
      <c r="Y36" s="50">
        <v>62</v>
      </c>
      <c r="Z36" s="50">
        <v>17.600000000000001</v>
      </c>
      <c r="AA36" s="50">
        <v>27.6</v>
      </c>
      <c r="AB36" s="50">
        <v>2.2000000000000002</v>
      </c>
      <c r="AC36" s="50">
        <v>27.7</v>
      </c>
      <c r="AD36" s="50">
        <v>156.6</v>
      </c>
      <c r="AE36" s="50">
        <v>171.2</v>
      </c>
      <c r="AF36" s="50">
        <v>32</v>
      </c>
      <c r="AG36" s="50">
        <v>139.19999999999999</v>
      </c>
      <c r="AH36" s="50">
        <v>145.5</v>
      </c>
      <c r="AI36" s="50">
        <v>23.6</v>
      </c>
      <c r="AJ36" s="50">
        <v>121.8</v>
      </c>
      <c r="AK36" s="50">
        <v>37.799999999999997</v>
      </c>
      <c r="AL36" s="50">
        <v>13.4</v>
      </c>
      <c r="AM36" s="50">
        <v>26.9</v>
      </c>
      <c r="AN36" s="50">
        <v>6.6</v>
      </c>
      <c r="AO36" s="50">
        <v>4.8</v>
      </c>
      <c r="AP36" s="50">
        <v>1.8</v>
      </c>
      <c r="AQ36" s="50">
        <v>161.5</v>
      </c>
      <c r="AR36" s="50">
        <v>40.5</v>
      </c>
      <c r="AS36" s="50" t="s">
        <v>274</v>
      </c>
      <c r="AT36" s="50" t="s">
        <v>274</v>
      </c>
      <c r="AU36" s="50">
        <v>121</v>
      </c>
      <c r="AV36" s="50">
        <v>245</v>
      </c>
      <c r="AW36" s="50">
        <v>156.1</v>
      </c>
      <c r="AX36" s="50">
        <v>33.200000000000003</v>
      </c>
      <c r="AY36" s="50">
        <v>122.9</v>
      </c>
      <c r="AZ36" s="50" t="s">
        <v>274</v>
      </c>
      <c r="BA36" s="50">
        <v>1263.8</v>
      </c>
      <c r="BB36" s="50" t="s">
        <v>274</v>
      </c>
      <c r="BC36" s="50" t="s">
        <v>274</v>
      </c>
      <c r="BD36" s="50" t="s">
        <v>274</v>
      </c>
      <c r="BE36" s="50">
        <v>2211.6</v>
      </c>
      <c r="BF36" s="50">
        <v>933.6</v>
      </c>
      <c r="BG36" s="50">
        <v>1408</v>
      </c>
      <c r="BH36" s="50">
        <v>192.1</v>
      </c>
      <c r="BI36" s="50">
        <v>513.29999999999995</v>
      </c>
      <c r="BJ36" s="50">
        <v>-10.4</v>
      </c>
      <c r="BK36" s="50">
        <v>669.8</v>
      </c>
      <c r="BL36" s="50">
        <v>43.2</v>
      </c>
      <c r="BM36" s="50">
        <v>1423.3</v>
      </c>
      <c r="BN36" s="50" t="s">
        <v>274</v>
      </c>
      <c r="BO36" s="50" t="s">
        <v>274</v>
      </c>
      <c r="BP36" s="50">
        <v>1421.3</v>
      </c>
      <c r="BQ36" s="50">
        <v>477.9</v>
      </c>
      <c r="BR36" s="50">
        <v>399.7</v>
      </c>
      <c r="BS36" s="50">
        <v>78.3</v>
      </c>
      <c r="BT36" s="50" t="s">
        <v>274</v>
      </c>
      <c r="BU36" s="50" t="s">
        <v>274</v>
      </c>
      <c r="BV36" s="50">
        <v>333.7</v>
      </c>
      <c r="BW36" s="50">
        <v>609.6</v>
      </c>
      <c r="BX36" s="50" t="s">
        <v>274</v>
      </c>
      <c r="BY36" s="50" t="s">
        <v>274</v>
      </c>
      <c r="BZ36" s="50">
        <v>1523.8</v>
      </c>
      <c r="CA36" s="50">
        <v>1117.5999999999999</v>
      </c>
      <c r="CB36" s="50">
        <v>107.3</v>
      </c>
      <c r="CC36" s="50">
        <v>299</v>
      </c>
      <c r="CD36" s="50">
        <v>1874.7</v>
      </c>
      <c r="CE36" s="50">
        <v>1084.9000000000001</v>
      </c>
      <c r="CF36" s="50">
        <v>1777</v>
      </c>
      <c r="CG36" s="50">
        <v>1540.2</v>
      </c>
      <c r="CH36" s="50">
        <v>1420.2</v>
      </c>
      <c r="CI36" s="50" t="s">
        <v>274</v>
      </c>
      <c r="CJ36" s="50" t="s">
        <v>274</v>
      </c>
      <c r="CK36" s="50">
        <v>120</v>
      </c>
      <c r="CL36" s="50">
        <v>26.6</v>
      </c>
      <c r="CM36" s="50">
        <v>210.2</v>
      </c>
      <c r="CN36" s="50">
        <v>137.6</v>
      </c>
      <c r="CO36" s="50">
        <v>72.599999999999994</v>
      </c>
      <c r="CP36" s="50" t="s">
        <v>274</v>
      </c>
      <c r="CQ36" s="50" t="s">
        <v>274</v>
      </c>
      <c r="CR36" s="50">
        <v>489.5</v>
      </c>
      <c r="CS36" s="50">
        <v>141.9</v>
      </c>
      <c r="CT36" s="50">
        <v>59.3</v>
      </c>
      <c r="CU36" s="50">
        <v>74.7</v>
      </c>
      <c r="CV36" s="50">
        <v>213.5</v>
      </c>
      <c r="CW36" s="50" t="s">
        <v>274</v>
      </c>
      <c r="CX36" s="50" t="s">
        <v>274</v>
      </c>
      <c r="CY36" s="50" t="s">
        <v>274</v>
      </c>
      <c r="CZ36" s="50">
        <v>1771.6</v>
      </c>
      <c r="DA36" s="50">
        <v>1230.8</v>
      </c>
      <c r="DB36" s="50">
        <v>823.3</v>
      </c>
      <c r="DC36" s="50">
        <v>738</v>
      </c>
      <c r="DD36" s="50">
        <v>85.3</v>
      </c>
      <c r="DE36" s="50" t="s">
        <v>274</v>
      </c>
      <c r="DF36" s="50" t="s">
        <v>274</v>
      </c>
      <c r="DG36" s="50">
        <v>349.9</v>
      </c>
      <c r="DH36" s="50">
        <v>241.9</v>
      </c>
      <c r="DI36" s="50" t="s">
        <v>274</v>
      </c>
      <c r="DJ36" s="50" t="s">
        <v>274</v>
      </c>
      <c r="DK36" s="50" t="s">
        <v>274</v>
      </c>
      <c r="DL36" s="50">
        <v>108</v>
      </c>
      <c r="DM36" s="50">
        <v>300.7</v>
      </c>
      <c r="DN36" s="50">
        <v>93</v>
      </c>
      <c r="DO36" s="50">
        <v>10</v>
      </c>
      <c r="DP36" s="50">
        <v>197.7</v>
      </c>
      <c r="DQ36" s="50">
        <v>189</v>
      </c>
      <c r="DR36" s="50" t="s">
        <v>274</v>
      </c>
      <c r="DS36" s="50">
        <v>0</v>
      </c>
    </row>
    <row r="37" spans="1:123" ht="13">
      <c r="A37" s="48" t="s">
        <v>99</v>
      </c>
      <c r="B37" s="49" t="s">
        <v>272</v>
      </c>
      <c r="C37" s="47" t="s">
        <v>273</v>
      </c>
      <c r="D37" s="51">
        <v>12550.951999999999</v>
      </c>
      <c r="E37" s="51">
        <v>66.885999999999996</v>
      </c>
      <c r="F37" s="51">
        <v>62.412999999999997</v>
      </c>
      <c r="G37" s="51">
        <v>0</v>
      </c>
      <c r="H37" s="51">
        <v>4.4729999999999999</v>
      </c>
      <c r="I37" s="51" t="s">
        <v>274</v>
      </c>
      <c r="J37" s="51" t="s">
        <v>274</v>
      </c>
      <c r="K37" s="51" t="s">
        <v>274</v>
      </c>
      <c r="L37" s="51" t="s">
        <v>274</v>
      </c>
      <c r="M37" s="51" t="s">
        <v>274</v>
      </c>
      <c r="N37" s="51" t="s">
        <v>274</v>
      </c>
      <c r="O37" s="51">
        <v>999.07899999999995</v>
      </c>
      <c r="P37" s="51">
        <v>151.90600000000001</v>
      </c>
      <c r="Q37" s="51" t="s">
        <v>274</v>
      </c>
      <c r="R37" s="51" t="s">
        <v>274</v>
      </c>
      <c r="S37" s="51" t="s">
        <v>274</v>
      </c>
      <c r="T37" s="51">
        <v>13.058999999999999</v>
      </c>
      <c r="U37" s="51" t="s">
        <v>274</v>
      </c>
      <c r="V37" s="51" t="s">
        <v>274</v>
      </c>
      <c r="W37" s="51" t="s">
        <v>274</v>
      </c>
      <c r="X37" s="51">
        <v>106.78400000000001</v>
      </c>
      <c r="Y37" s="51" t="s">
        <v>274</v>
      </c>
      <c r="Z37" s="51" t="s">
        <v>274</v>
      </c>
      <c r="AA37" s="51">
        <v>95.885999999999996</v>
      </c>
      <c r="AB37" s="51" t="s">
        <v>274</v>
      </c>
      <c r="AC37" s="51">
        <v>11.654</v>
      </c>
      <c r="AD37" s="51">
        <v>56.008000000000003</v>
      </c>
      <c r="AE37" s="51">
        <v>123.467</v>
      </c>
      <c r="AF37" s="51" t="s">
        <v>274</v>
      </c>
      <c r="AG37" s="51" t="s">
        <v>274</v>
      </c>
      <c r="AH37" s="51">
        <v>63.097999999999999</v>
      </c>
      <c r="AI37" s="51">
        <v>0.76100000000000001</v>
      </c>
      <c r="AJ37" s="51">
        <v>62.338000000000001</v>
      </c>
      <c r="AK37" s="51" t="s">
        <v>274</v>
      </c>
      <c r="AL37" s="51">
        <v>28.321999999999999</v>
      </c>
      <c r="AM37" s="51" t="s">
        <v>274</v>
      </c>
      <c r="AN37" s="51">
        <v>67.256</v>
      </c>
      <c r="AO37" s="51" t="s">
        <v>274</v>
      </c>
      <c r="AP37" s="51" t="s">
        <v>274</v>
      </c>
      <c r="AQ37" s="51">
        <v>254.96100000000001</v>
      </c>
      <c r="AR37" s="51">
        <v>159.13200000000001</v>
      </c>
      <c r="AS37" s="51" t="s">
        <v>274</v>
      </c>
      <c r="AT37" s="51" t="s">
        <v>274</v>
      </c>
      <c r="AU37" s="51">
        <v>95.83</v>
      </c>
      <c r="AV37" s="51" t="s">
        <v>274</v>
      </c>
      <c r="AW37" s="51">
        <v>101.905</v>
      </c>
      <c r="AX37" s="51" t="s">
        <v>274</v>
      </c>
      <c r="AY37" s="51" t="s">
        <v>274</v>
      </c>
      <c r="AZ37" s="51" t="s">
        <v>274</v>
      </c>
      <c r="BA37" s="51">
        <v>530.05100000000004</v>
      </c>
      <c r="BB37" s="51" t="s">
        <v>274</v>
      </c>
      <c r="BC37" s="51" t="s">
        <v>274</v>
      </c>
      <c r="BD37" s="51" t="s">
        <v>274</v>
      </c>
      <c r="BE37" s="51">
        <v>1176.741</v>
      </c>
      <c r="BF37" s="51">
        <v>548.20600000000002</v>
      </c>
      <c r="BG37" s="51">
        <v>697.70399999999995</v>
      </c>
      <c r="BH37" s="51">
        <v>84.064999999999998</v>
      </c>
      <c r="BI37" s="51" t="s">
        <v>274</v>
      </c>
      <c r="BJ37" s="51">
        <v>136.84700000000001</v>
      </c>
      <c r="BK37" s="51">
        <v>428.01299999999998</v>
      </c>
      <c r="BL37" s="51" t="s">
        <v>274</v>
      </c>
      <c r="BM37" s="51">
        <v>647.66099999999994</v>
      </c>
      <c r="BN37" s="51" t="s">
        <v>274</v>
      </c>
      <c r="BO37" s="51" t="s">
        <v>274</v>
      </c>
      <c r="BP37" s="51">
        <v>1063.808</v>
      </c>
      <c r="BQ37" s="51">
        <v>93.358999999999995</v>
      </c>
      <c r="BR37" s="51">
        <v>64.457999999999998</v>
      </c>
      <c r="BS37" s="51">
        <v>28.902000000000001</v>
      </c>
      <c r="BT37" s="51" t="s">
        <v>274</v>
      </c>
      <c r="BU37" s="51" t="s">
        <v>274</v>
      </c>
      <c r="BV37" s="51" t="s">
        <v>274</v>
      </c>
      <c r="BW37" s="51" t="s">
        <v>274</v>
      </c>
      <c r="BX37" s="51" t="s">
        <v>274</v>
      </c>
      <c r="BY37" s="51" t="s">
        <v>274</v>
      </c>
      <c r="BZ37" s="51">
        <v>1076.873</v>
      </c>
      <c r="CA37" s="51">
        <v>766.245</v>
      </c>
      <c r="CB37" s="51">
        <v>96.66</v>
      </c>
      <c r="CC37" s="51">
        <v>213.96799999999999</v>
      </c>
      <c r="CD37" s="51">
        <v>758.78700000000003</v>
      </c>
      <c r="CE37" s="51">
        <v>356.03899999999999</v>
      </c>
      <c r="CF37" s="51">
        <v>1265.1410000000001</v>
      </c>
      <c r="CG37" s="51">
        <v>847.01900000000001</v>
      </c>
      <c r="CH37" s="51">
        <v>690.42700000000002</v>
      </c>
      <c r="CI37" s="51" t="s">
        <v>274</v>
      </c>
      <c r="CJ37" s="51" t="s">
        <v>274</v>
      </c>
      <c r="CK37" s="51">
        <v>156.59200000000001</v>
      </c>
      <c r="CL37" s="51">
        <v>7.07</v>
      </c>
      <c r="CM37" s="51">
        <v>411.053</v>
      </c>
      <c r="CN37" s="51">
        <v>329.30900000000003</v>
      </c>
      <c r="CO37" s="51">
        <v>81.744</v>
      </c>
      <c r="CP37" s="51" t="s">
        <v>274</v>
      </c>
      <c r="CQ37" s="51" t="s">
        <v>274</v>
      </c>
      <c r="CR37" s="51">
        <v>916.34799999999996</v>
      </c>
      <c r="CS37" s="51">
        <v>312.17500000000001</v>
      </c>
      <c r="CT37" s="51">
        <v>186.209</v>
      </c>
      <c r="CU37" s="51">
        <v>56.962000000000003</v>
      </c>
      <c r="CV37" s="51">
        <v>361.00200000000001</v>
      </c>
      <c r="CW37" s="51" t="s">
        <v>274</v>
      </c>
      <c r="CX37" s="51" t="s">
        <v>274</v>
      </c>
      <c r="CY37" s="51" t="s">
        <v>274</v>
      </c>
      <c r="CZ37" s="51">
        <v>709.48599999999999</v>
      </c>
      <c r="DA37" s="51">
        <v>639.452</v>
      </c>
      <c r="DB37" s="51">
        <v>758.66399999999999</v>
      </c>
      <c r="DC37" s="51">
        <v>537.90899999999999</v>
      </c>
      <c r="DD37" s="51">
        <v>220.755</v>
      </c>
      <c r="DE37" s="51" t="s">
        <v>274</v>
      </c>
      <c r="DF37" s="51" t="s">
        <v>274</v>
      </c>
      <c r="DG37" s="51">
        <v>887.79</v>
      </c>
      <c r="DH37" s="51">
        <v>840.93700000000001</v>
      </c>
      <c r="DI37" s="51" t="s">
        <v>274</v>
      </c>
      <c r="DJ37" s="51" t="s">
        <v>274</v>
      </c>
      <c r="DK37" s="51" t="s">
        <v>274</v>
      </c>
      <c r="DL37" s="51">
        <v>46.853000000000002</v>
      </c>
      <c r="DM37" s="51">
        <v>117.453</v>
      </c>
      <c r="DN37" s="51">
        <v>30.157</v>
      </c>
      <c r="DO37" s="51">
        <v>19.859000000000002</v>
      </c>
      <c r="DP37" s="51">
        <v>67.436999999999998</v>
      </c>
      <c r="DQ37" s="51">
        <v>12.555999999999999</v>
      </c>
      <c r="DR37" s="51" t="s">
        <v>274</v>
      </c>
      <c r="DS37" s="51">
        <v>0</v>
      </c>
    </row>
    <row r="38" spans="1:123" ht="13">
      <c r="A38" s="48" t="s">
        <v>107</v>
      </c>
      <c r="B38" s="49" t="s">
        <v>281</v>
      </c>
      <c r="C38" s="47" t="s">
        <v>273</v>
      </c>
      <c r="D38" s="50">
        <v>957554</v>
      </c>
      <c r="E38" s="50">
        <v>43668.1</v>
      </c>
      <c r="F38" s="50">
        <v>39009.300000000003</v>
      </c>
      <c r="G38" s="50">
        <v>3607.3</v>
      </c>
      <c r="H38" s="50">
        <v>1051.5</v>
      </c>
      <c r="I38" s="50">
        <v>9608.1</v>
      </c>
      <c r="J38" s="50">
        <v>-113.5</v>
      </c>
      <c r="K38" s="50">
        <v>6902.1</v>
      </c>
      <c r="L38" s="50">
        <v>141.30000000000001</v>
      </c>
      <c r="M38" s="50">
        <v>1272.3</v>
      </c>
      <c r="N38" s="50">
        <v>1405.9</v>
      </c>
      <c r="O38" s="50">
        <v>179906.4</v>
      </c>
      <c r="P38" s="50">
        <v>45877</v>
      </c>
      <c r="Q38" s="50">
        <v>34488.300000000003</v>
      </c>
      <c r="R38" s="50">
        <v>10739.7</v>
      </c>
      <c r="S38" s="50">
        <v>649</v>
      </c>
      <c r="T38" s="50">
        <v>15072.8</v>
      </c>
      <c r="U38" s="50">
        <v>4230.8</v>
      </c>
      <c r="V38" s="50">
        <v>7890.6</v>
      </c>
      <c r="W38" s="50">
        <v>2951.4</v>
      </c>
      <c r="X38" s="50">
        <v>9620.2999999999993</v>
      </c>
      <c r="Y38" s="50">
        <v>4869.8</v>
      </c>
      <c r="Z38" s="50">
        <v>1580.4</v>
      </c>
      <c r="AA38" s="50">
        <v>3170.1</v>
      </c>
      <c r="AB38" s="50">
        <v>4963.1000000000004</v>
      </c>
      <c r="AC38" s="50">
        <v>4870.3999999999996</v>
      </c>
      <c r="AD38" s="50">
        <v>1293.8</v>
      </c>
      <c r="AE38" s="50">
        <v>15731.5</v>
      </c>
      <c r="AF38" s="50">
        <v>9155.7000000000007</v>
      </c>
      <c r="AG38" s="50">
        <v>6575.8</v>
      </c>
      <c r="AH38" s="50">
        <v>15908.2</v>
      </c>
      <c r="AI38" s="50">
        <v>6079.8</v>
      </c>
      <c r="AJ38" s="50">
        <v>9828.4</v>
      </c>
      <c r="AK38" s="50">
        <v>4829.3</v>
      </c>
      <c r="AL38" s="50">
        <v>11144.4</v>
      </c>
      <c r="AM38" s="50">
        <v>8177.2</v>
      </c>
      <c r="AN38" s="50">
        <v>28016.5</v>
      </c>
      <c r="AO38" s="50">
        <v>24219.599999999999</v>
      </c>
      <c r="AP38" s="50">
        <v>3796.9</v>
      </c>
      <c r="AQ38" s="50">
        <v>14401.9</v>
      </c>
      <c r="AR38" s="50">
        <v>7835.1</v>
      </c>
      <c r="AS38" s="50">
        <v>6133.8</v>
      </c>
      <c r="AT38" s="50">
        <v>1701.3</v>
      </c>
      <c r="AU38" s="50">
        <v>6566.8</v>
      </c>
      <c r="AV38" s="50">
        <v>25580.6</v>
      </c>
      <c r="AW38" s="50">
        <v>8300.7000000000007</v>
      </c>
      <c r="AX38" s="50">
        <v>2641.9</v>
      </c>
      <c r="AY38" s="50">
        <v>5658.8</v>
      </c>
      <c r="AZ38" s="50">
        <v>4439.8</v>
      </c>
      <c r="BA38" s="50">
        <v>62166.1</v>
      </c>
      <c r="BB38" s="50">
        <v>41409.5</v>
      </c>
      <c r="BC38" s="50">
        <v>7339.6</v>
      </c>
      <c r="BD38" s="50">
        <v>13417</v>
      </c>
      <c r="BE38" s="50">
        <v>106761.5</v>
      </c>
      <c r="BF38" s="50">
        <v>34443.699999999997</v>
      </c>
      <c r="BG38" s="50">
        <v>63023.1</v>
      </c>
      <c r="BH38" s="50">
        <v>45145.9</v>
      </c>
      <c r="BI38" s="50">
        <v>2144.9</v>
      </c>
      <c r="BJ38" s="50">
        <v>1211.2</v>
      </c>
      <c r="BK38" s="50">
        <v>12164.8</v>
      </c>
      <c r="BL38" s="50">
        <v>2356.3000000000002</v>
      </c>
      <c r="BM38" s="50">
        <v>24588</v>
      </c>
      <c r="BN38" s="50">
        <v>10405.299999999999</v>
      </c>
      <c r="BO38" s="50">
        <v>14182.7</v>
      </c>
      <c r="BP38" s="50">
        <v>60727.6</v>
      </c>
      <c r="BQ38" s="50">
        <v>10186.6</v>
      </c>
      <c r="BR38" s="50">
        <v>3116.4</v>
      </c>
      <c r="BS38" s="50">
        <v>7070.2</v>
      </c>
      <c r="BT38" s="50">
        <v>3839.7</v>
      </c>
      <c r="BU38" s="50">
        <v>3230.5</v>
      </c>
      <c r="BV38" s="50">
        <v>11355.7</v>
      </c>
      <c r="BW38" s="50">
        <v>39185.300000000003</v>
      </c>
      <c r="BX38" s="50">
        <v>33963.199999999997</v>
      </c>
      <c r="BY38" s="50">
        <v>5222.1000000000004</v>
      </c>
      <c r="BZ38" s="50">
        <v>24649.599999999999</v>
      </c>
      <c r="CA38" s="50">
        <v>19860.900000000001</v>
      </c>
      <c r="CB38" s="50">
        <v>1335.8</v>
      </c>
      <c r="CC38" s="50">
        <v>3452.9</v>
      </c>
      <c r="CD38" s="50">
        <v>82125.899999999994</v>
      </c>
      <c r="CE38" s="50">
        <v>63623.1</v>
      </c>
      <c r="CF38" s="50">
        <v>55135.9</v>
      </c>
      <c r="CG38" s="50">
        <v>37333.9</v>
      </c>
      <c r="CH38" s="50">
        <v>25198.400000000001</v>
      </c>
      <c r="CI38" s="50">
        <v>13699.5</v>
      </c>
      <c r="CJ38" s="50">
        <v>11498.9</v>
      </c>
      <c r="CK38" s="50">
        <v>12135.5</v>
      </c>
      <c r="CL38" s="50">
        <v>4943.8</v>
      </c>
      <c r="CM38" s="50">
        <v>12858.2</v>
      </c>
      <c r="CN38" s="50">
        <v>4882.3</v>
      </c>
      <c r="CO38" s="50">
        <v>7975.9</v>
      </c>
      <c r="CP38" s="50">
        <v>6144.9</v>
      </c>
      <c r="CQ38" s="50">
        <v>1831</v>
      </c>
      <c r="CR38" s="50">
        <v>27478</v>
      </c>
      <c r="CS38" s="50">
        <v>3254.8</v>
      </c>
      <c r="CT38" s="50">
        <v>3163</v>
      </c>
      <c r="CU38" s="50">
        <v>1952.3</v>
      </c>
      <c r="CV38" s="50">
        <v>19107.900000000001</v>
      </c>
      <c r="CW38" s="50">
        <v>4711.1000000000004</v>
      </c>
      <c r="CX38" s="50">
        <v>3332.5</v>
      </c>
      <c r="CY38" s="50">
        <v>11064.3</v>
      </c>
      <c r="CZ38" s="50">
        <v>57972.4</v>
      </c>
      <c r="DA38" s="50">
        <v>43516.1</v>
      </c>
      <c r="DB38" s="50">
        <v>48391.9</v>
      </c>
      <c r="DC38" s="50">
        <v>45671.199999999997</v>
      </c>
      <c r="DD38" s="50">
        <v>2720.7</v>
      </c>
      <c r="DE38" s="50">
        <v>1007.8</v>
      </c>
      <c r="DF38" s="50">
        <v>1712.9</v>
      </c>
      <c r="DG38" s="50">
        <v>20266.3</v>
      </c>
      <c r="DH38" s="50">
        <v>17282.5</v>
      </c>
      <c r="DI38" s="50">
        <v>6344.2</v>
      </c>
      <c r="DJ38" s="50">
        <v>2539.8000000000002</v>
      </c>
      <c r="DK38" s="50">
        <v>8398.5</v>
      </c>
      <c r="DL38" s="50">
        <v>2983.8</v>
      </c>
      <c r="DM38" s="50">
        <v>13687.7</v>
      </c>
      <c r="DN38" s="50">
        <v>5280.3</v>
      </c>
      <c r="DO38" s="50">
        <v>1798.7</v>
      </c>
      <c r="DP38" s="50">
        <v>6608.7</v>
      </c>
      <c r="DQ38" s="50">
        <v>0</v>
      </c>
      <c r="DR38" s="50">
        <v>0</v>
      </c>
      <c r="DS38" s="50">
        <v>0</v>
      </c>
    </row>
    <row r="39" spans="1:123">
      <c r="A39" s="52" t="s">
        <v>282</v>
      </c>
    </row>
    <row r="40" spans="1:123">
      <c r="A40" s="53" t="s">
        <v>283</v>
      </c>
    </row>
    <row r="41" spans="1:123">
      <c r="A41" s="54" t="s">
        <v>284</v>
      </c>
      <c r="B41" s="53" t="s">
        <v>285</v>
      </c>
    </row>
    <row r="42" spans="1:123">
      <c r="A42" s="54" t="s">
        <v>286</v>
      </c>
      <c r="B42" s="53" t="s">
        <v>287</v>
      </c>
    </row>
  </sheetData>
  <mergeCells count="152">
    <mergeCell ref="DE9:DE10"/>
    <mergeCell ref="DF9:DF10"/>
    <mergeCell ref="DI9:DI10"/>
    <mergeCell ref="DJ9:DJ10"/>
    <mergeCell ref="DK9:DK10"/>
    <mergeCell ref="CH9:CH10"/>
    <mergeCell ref="CI9:CJ9"/>
    <mergeCell ref="CK9:CK10"/>
    <mergeCell ref="CN9:CN10"/>
    <mergeCell ref="CO9:CO10"/>
    <mergeCell ref="CP9:CQ9"/>
    <mergeCell ref="AU9:AU10"/>
    <mergeCell ref="AZ9:AZ10"/>
    <mergeCell ref="BR9:BR10"/>
    <mergeCell ref="BS9:BS10"/>
    <mergeCell ref="BT9:BU9"/>
    <mergeCell ref="BX9:BX10"/>
    <mergeCell ref="V9:V10"/>
    <mergeCell ref="W9:W10"/>
    <mergeCell ref="Y9:Y10"/>
    <mergeCell ref="Z9:Z10"/>
    <mergeCell ref="AA9:AA10"/>
    <mergeCell ref="AF9:AF10"/>
    <mergeCell ref="DI8:DK8"/>
    <mergeCell ref="DL8:DL10"/>
    <mergeCell ref="DN8:DN10"/>
    <mergeCell ref="DO8:DO10"/>
    <mergeCell ref="DP8:DP10"/>
    <mergeCell ref="DR8:DR10"/>
    <mergeCell ref="CN8:CQ8"/>
    <mergeCell ref="CS8:CS10"/>
    <mergeCell ref="CT8:CT10"/>
    <mergeCell ref="CU8:CU10"/>
    <mergeCell ref="CV8:CV10"/>
    <mergeCell ref="CW8:CY8"/>
    <mergeCell ref="CW9:CW10"/>
    <mergeCell ref="CX9:CX10"/>
    <mergeCell ref="CY9:CY10"/>
    <mergeCell ref="BW8:BW10"/>
    <mergeCell ref="BX8:BY8"/>
    <mergeCell ref="CA8:CA10"/>
    <mergeCell ref="CB8:CB10"/>
    <mergeCell ref="CC8:CC10"/>
    <mergeCell ref="CE8:CE10"/>
    <mergeCell ref="BY9:BY10"/>
    <mergeCell ref="BL8:BL10"/>
    <mergeCell ref="BN8:BN10"/>
    <mergeCell ref="BO8:BO10"/>
    <mergeCell ref="BQ8:BQ10"/>
    <mergeCell ref="BR8:BU8"/>
    <mergeCell ref="BV8:BV10"/>
    <mergeCell ref="AN8:AN10"/>
    <mergeCell ref="AO8:AP8"/>
    <mergeCell ref="AQ8:AQ10"/>
    <mergeCell ref="AR8:AU8"/>
    <mergeCell ref="AX8:AX10"/>
    <mergeCell ref="AY8:AY10"/>
    <mergeCell ref="AO9:AO10"/>
    <mergeCell ref="AP9:AP10"/>
    <mergeCell ref="AR9:AR10"/>
    <mergeCell ref="AS9:AT9"/>
    <mergeCell ref="AF8:AG8"/>
    <mergeCell ref="AH8:AH10"/>
    <mergeCell ref="AI8:AJ8"/>
    <mergeCell ref="AK8:AK10"/>
    <mergeCell ref="AL8:AL10"/>
    <mergeCell ref="AM8:AM10"/>
    <mergeCell ref="AG9:AG10"/>
    <mergeCell ref="AI9:AI10"/>
    <mergeCell ref="AJ9:AJ10"/>
    <mergeCell ref="X8:X10"/>
    <mergeCell ref="Y8:AA8"/>
    <mergeCell ref="AB8:AB10"/>
    <mergeCell ref="AC8:AC10"/>
    <mergeCell ref="AD8:AD10"/>
    <mergeCell ref="AE8:AE10"/>
    <mergeCell ref="M8:M10"/>
    <mergeCell ref="N8:N10"/>
    <mergeCell ref="P8:P10"/>
    <mergeCell ref="Q8:S8"/>
    <mergeCell ref="T8:T10"/>
    <mergeCell ref="U8:W8"/>
    <mergeCell ref="Q9:Q10"/>
    <mergeCell ref="R9:R10"/>
    <mergeCell ref="S9:S10"/>
    <mergeCell ref="U9:U10"/>
    <mergeCell ref="DM7:DM10"/>
    <mergeCell ref="DN7:DP7"/>
    <mergeCell ref="DQ7:DQ10"/>
    <mergeCell ref="DS7:DS10"/>
    <mergeCell ref="F8:F10"/>
    <mergeCell ref="G8:G10"/>
    <mergeCell ref="H8:H10"/>
    <mergeCell ref="J8:J10"/>
    <mergeCell ref="K8:K10"/>
    <mergeCell ref="L8:L10"/>
    <mergeCell ref="CZ7:CZ10"/>
    <mergeCell ref="DA7:DA10"/>
    <mergeCell ref="DB7:DB10"/>
    <mergeCell ref="DC7:DF7"/>
    <mergeCell ref="DG7:DG10"/>
    <mergeCell ref="DH7:DL7"/>
    <mergeCell ref="DC8:DC10"/>
    <mergeCell ref="DD8:DD10"/>
    <mergeCell ref="DE8:DF8"/>
    <mergeCell ref="DH8:DH10"/>
    <mergeCell ref="CA7:CC7"/>
    <mergeCell ref="CD7:CD10"/>
    <mergeCell ref="CF7:CF10"/>
    <mergeCell ref="CG7:CQ7"/>
    <mergeCell ref="CR7:CR10"/>
    <mergeCell ref="CS7:CY7"/>
    <mergeCell ref="CG8:CG10"/>
    <mergeCell ref="CH8:CK8"/>
    <mergeCell ref="CL8:CL10"/>
    <mergeCell ref="CM8:CM10"/>
    <mergeCell ref="BH7:BL7"/>
    <mergeCell ref="BM7:BM10"/>
    <mergeCell ref="BN7:BO7"/>
    <mergeCell ref="BP7:BP10"/>
    <mergeCell ref="BQ7:BY7"/>
    <mergeCell ref="BZ7:BZ10"/>
    <mergeCell ref="BH8:BH10"/>
    <mergeCell ref="BI8:BI10"/>
    <mergeCell ref="BJ8:BJ10"/>
    <mergeCell ref="BK8:BK10"/>
    <mergeCell ref="AW7:AW10"/>
    <mergeCell ref="AX7:AZ7"/>
    <mergeCell ref="BA7:BA10"/>
    <mergeCell ref="BB7:BD7"/>
    <mergeCell ref="BE7:BE10"/>
    <mergeCell ref="BG7:BG10"/>
    <mergeCell ref="BB8:BB10"/>
    <mergeCell ref="BC8:BC10"/>
    <mergeCell ref="BD8:BD10"/>
    <mergeCell ref="BF8:BF10"/>
    <mergeCell ref="A6:C10"/>
    <mergeCell ref="D6:D10"/>
    <mergeCell ref="E6:DS6"/>
    <mergeCell ref="E7:E10"/>
    <mergeCell ref="F7:H7"/>
    <mergeCell ref="I7:I10"/>
    <mergeCell ref="J7:N7"/>
    <mergeCell ref="O7:O10"/>
    <mergeCell ref="P7:AU7"/>
    <mergeCell ref="AV7:AV10"/>
    <mergeCell ref="A3:C3"/>
    <mergeCell ref="D3:DS3"/>
    <mergeCell ref="A4:C4"/>
    <mergeCell ref="D4:DS4"/>
    <mergeCell ref="A5:C5"/>
    <mergeCell ref="D5:DS5"/>
  </mergeCells>
  <hyperlinks>
    <hyperlink ref="A2" r:id="rId1" display="http://stats.oecd.org/OECDStat_Metadata/ShowMetadata.ashx?Dataset=SNA_TABLE6A&amp;ShowOnWeb=true&amp;Lang=en" xr:uid="{36D3F7DF-F4FE-475D-A276-0AF577DD4213}"/>
    <hyperlink ref="A12" r:id="rId2" display="http://stats.oecd.org/OECDStat_Metadata/ShowMetadata.ashx?Dataset=SNA_TABLE6A&amp;Coords=[LOCATION].[AUT]&amp;ShowOnWeb=true&amp;Lang=en" xr:uid="{D037BE3E-7977-4A1C-9EB2-5503F0C63A4D}"/>
    <hyperlink ref="C12" r:id="rId3" display="http://stats.oecd.org/OECDStat_Metadata/ShowMetadata.ashx?Dataset=SNA_TABLE6A&amp;Coords=[TRANSACT].[B1GA],[TIME].[2019],[MEASURE].[C],[LOCATION].[AUT]&amp;ShowOnWeb=true&amp;Lang=en" xr:uid="{3D9000FB-C8AE-41C1-A3E0-54C6AFF78EAE}"/>
    <hyperlink ref="A13" r:id="rId4" display="http://stats.oecd.org/OECDStat_Metadata/ShowMetadata.ashx?Dataset=SNA_TABLE6A&amp;Coords=[LOCATION].[BEL]&amp;ShowOnWeb=true&amp;Lang=en" xr:uid="{E5D06F1F-B345-48B2-9AD7-536FB8C0285C}"/>
    <hyperlink ref="C13" r:id="rId5" display="http://stats.oecd.org/OECDStat_Metadata/ShowMetadata.ashx?Dataset=SNA_TABLE6A&amp;Coords=[TRANSACT].[B1GA],[TIME].[2019],[MEASURE].[C],[LOCATION].[BEL]&amp;ShowOnWeb=true&amp;Lang=en" xr:uid="{9477E98F-5E71-45B1-BDF9-556B4C745C71}"/>
    <hyperlink ref="A14" r:id="rId6" display="http://stats.oecd.org/OECDStat_Metadata/ShowMetadata.ashx?Dataset=SNA_TABLE6A&amp;Coords=[LOCATION].[CZE]&amp;ShowOnWeb=true&amp;Lang=en" xr:uid="{452921E0-664D-4407-845E-A3858F872CF9}"/>
    <hyperlink ref="C14" r:id="rId7" display="http://stats.oecd.org/OECDStat_Metadata/ShowMetadata.ashx?Dataset=SNA_TABLE6A&amp;Coords=[TRANSACT].[B1GA],[TIME].[2019],[MEASURE].[C],[LOCATION].[CZE]&amp;ShowOnWeb=true&amp;Lang=en" xr:uid="{DC5CA7F3-194A-4A93-AD7B-9E87CAC38821}"/>
    <hyperlink ref="A15" r:id="rId8" display="http://stats.oecd.org/OECDStat_Metadata/ShowMetadata.ashx?Dataset=SNA_TABLE6A&amp;Coords=[LOCATION].[DNK]&amp;ShowOnWeb=true&amp;Lang=en" xr:uid="{C7B946FD-9C94-4128-B2F8-FAD6A94B1F92}"/>
    <hyperlink ref="C15" r:id="rId9" display="http://stats.oecd.org/OECDStat_Metadata/ShowMetadata.ashx?Dataset=SNA_TABLE6A&amp;Coords=[TRANSACT].[B1GA],[TIME].[2019],[MEASURE].[C],[LOCATION].[DNK]&amp;ShowOnWeb=true&amp;Lang=en" xr:uid="{CF00EC8D-7014-403C-9CF3-9832E339B6BE}"/>
    <hyperlink ref="A16" r:id="rId10" display="http://stats.oecd.org/OECDStat_Metadata/ShowMetadata.ashx?Dataset=SNA_TABLE6A&amp;Coords=[LOCATION].[EST]&amp;ShowOnWeb=true&amp;Lang=en" xr:uid="{204DD60F-3B8F-4EDB-90C4-354D626E5A4F}"/>
    <hyperlink ref="C16" r:id="rId11" display="http://stats.oecd.org/OECDStat_Metadata/ShowMetadata.ashx?Dataset=SNA_TABLE6A&amp;Coords=[TRANSACT].[B1GA],[TIME].[2019],[MEASURE].[C],[LOCATION].[EST]&amp;ShowOnWeb=true&amp;Lang=en" xr:uid="{D9E401F4-84E9-43ED-B019-99243B073D92}"/>
    <hyperlink ref="A17" r:id="rId12" display="http://stats.oecd.org/OECDStat_Metadata/ShowMetadata.ashx?Dataset=SNA_TABLE6A&amp;Coords=[LOCATION].[FIN]&amp;ShowOnWeb=true&amp;Lang=en" xr:uid="{32387C10-72B0-4C66-891A-DBA48F4CA788}"/>
    <hyperlink ref="C17" r:id="rId13" display="http://stats.oecd.org/OECDStat_Metadata/ShowMetadata.ashx?Dataset=SNA_TABLE6A&amp;Coords=[TRANSACT].[B1GA],[TIME].[2019],[MEASURE].[C],[LOCATION].[FIN]&amp;ShowOnWeb=true&amp;Lang=en" xr:uid="{003D5C11-26AA-4B37-ACC2-1821FF9B36A1}"/>
    <hyperlink ref="A18" r:id="rId14" display="http://stats.oecd.org/OECDStat_Metadata/ShowMetadata.ashx?Dataset=SNA_TABLE6A&amp;Coords=[LOCATION].[FRA]&amp;ShowOnWeb=true&amp;Lang=en" xr:uid="{6846225C-F383-41AE-B74E-7B3CE0701A20}"/>
    <hyperlink ref="C18" r:id="rId15" display="http://stats.oecd.org/OECDStat_Metadata/ShowMetadata.ashx?Dataset=SNA_TABLE6A&amp;Coords=[TRANSACT].[B1GA],[TIME].[2019],[MEASURE].[C],[LOCATION].[FRA]&amp;ShowOnWeb=true&amp;Lang=en" xr:uid="{2858513F-F23B-484B-B58A-550FEB2A0852}"/>
    <hyperlink ref="A19" r:id="rId16" display="http://stats.oecd.org/OECDStat_Metadata/ShowMetadata.ashx?Dataset=SNA_TABLE6A&amp;Coords=[LOCATION].[DEU]&amp;ShowOnWeb=true&amp;Lang=en" xr:uid="{586B8F08-4BD6-4D79-A9A7-CF6AED27004E}"/>
    <hyperlink ref="C19" r:id="rId17" display="http://stats.oecd.org/OECDStat_Metadata/ShowMetadata.ashx?Dataset=SNA_TABLE6A&amp;Coords=[TRANSACT].[B1GA],[TIME].[2019],[MEASURE].[C],[LOCATION].[DEU]&amp;ShowOnWeb=true&amp;Lang=en" xr:uid="{09651A6D-0262-48FF-B843-725ECE27C73C}"/>
    <hyperlink ref="A20" r:id="rId18" display="http://stats.oecd.org/OECDStat_Metadata/ShowMetadata.ashx?Dataset=SNA_TABLE6A&amp;Coords=[LOCATION].[GRC]&amp;ShowOnWeb=true&amp;Lang=en" xr:uid="{7A787AB5-605A-4AF2-8FBB-987E1E791A52}"/>
    <hyperlink ref="C20" r:id="rId19" display="http://stats.oecd.org/OECDStat_Metadata/ShowMetadata.ashx?Dataset=SNA_TABLE6A&amp;Coords=[TRANSACT].[B1GA],[TIME].[2019],[MEASURE].[C],[LOCATION].[GRC]&amp;ShowOnWeb=true&amp;Lang=en" xr:uid="{B2407B17-E73D-4D2F-8A00-D98609EF54FC}"/>
    <hyperlink ref="A21" r:id="rId20" display="http://stats.oecd.org/OECDStat_Metadata/ShowMetadata.ashx?Dataset=SNA_TABLE6A&amp;Coords=[LOCATION].[HUN]&amp;ShowOnWeb=true&amp;Lang=en" xr:uid="{6FFC1A56-C967-4B1D-8CA8-E3089205F215}"/>
    <hyperlink ref="C21" r:id="rId21" display="http://stats.oecd.org/OECDStat_Metadata/ShowMetadata.ashx?Dataset=SNA_TABLE6A&amp;Coords=[TRANSACT].[B1GA],[TIME].[2019],[MEASURE].[C],[LOCATION].[HUN]&amp;ShowOnWeb=true&amp;Lang=en" xr:uid="{82038358-AE65-4DE4-AA69-164E63A45201}"/>
    <hyperlink ref="A22" r:id="rId22" display="http://stats.oecd.org/OECDStat_Metadata/ShowMetadata.ashx?Dataset=SNA_TABLE6A&amp;Coords=[LOCATION].[IRL]&amp;ShowOnWeb=true&amp;Lang=en" xr:uid="{4AD011CC-95D1-4423-B167-2725425DA2B8}"/>
    <hyperlink ref="C22" r:id="rId23" display="http://stats.oecd.org/OECDStat_Metadata/ShowMetadata.ashx?Dataset=SNA_TABLE6A&amp;Coords=[TRANSACT].[B1GA],[TIME].[2019],[MEASURE].[C],[LOCATION].[IRL]&amp;ShowOnWeb=true&amp;Lang=en" xr:uid="{F091C8BF-6402-4FFC-8A25-4DDC31E1272C}"/>
    <hyperlink ref="A23" r:id="rId24" display="http://stats.oecd.org/OECDStat_Metadata/ShowMetadata.ashx?Dataset=SNA_TABLE6A&amp;Coords=[LOCATION].[ITA]&amp;ShowOnWeb=true&amp;Lang=en" xr:uid="{A2957964-4ACB-48DF-A365-9C0DB8F25E39}"/>
    <hyperlink ref="C23" r:id="rId25" display="http://stats.oecd.org/OECDStat_Metadata/ShowMetadata.ashx?Dataset=SNA_TABLE6A&amp;Coords=[TRANSACT].[B1GA],[TIME].[2019],[MEASURE].[C],[LOCATION].[ITA]&amp;ShowOnWeb=true&amp;Lang=en" xr:uid="{D71AE721-B0C5-46B2-A67F-C4760B88C7A9}"/>
    <hyperlink ref="A24" r:id="rId26" display="http://stats.oecd.org/OECDStat_Metadata/ShowMetadata.ashx?Dataset=SNA_TABLE6A&amp;Coords=[LOCATION].[LVA]&amp;ShowOnWeb=true&amp;Lang=en" xr:uid="{6AAFBB0D-A3F4-4D1D-9A91-9DBEC0A72CB3}"/>
    <hyperlink ref="C24" r:id="rId27" display="http://stats.oecd.org/OECDStat_Metadata/ShowMetadata.ashx?Dataset=SNA_TABLE6A&amp;Coords=[TRANSACT].[B1GA],[TIME].[2019],[MEASURE].[C],[LOCATION].[LVA]&amp;ShowOnWeb=true&amp;Lang=en" xr:uid="{BAB66A55-9275-4FBC-AD85-6B26C1113BAA}"/>
    <hyperlink ref="A25" r:id="rId28" display="http://stats.oecd.org/OECDStat_Metadata/ShowMetadata.ashx?Dataset=SNA_TABLE6A&amp;Coords=[LOCATION].[LTU]&amp;ShowOnWeb=true&amp;Lang=en" xr:uid="{7EBFBF16-2059-4B4E-A146-785697340560}"/>
    <hyperlink ref="C25" r:id="rId29" display="http://stats.oecd.org/OECDStat_Metadata/ShowMetadata.ashx?Dataset=SNA_TABLE6A&amp;Coords=[TRANSACT].[B1GA],[TIME].[2019],[MEASURE].[C],[LOCATION].[LTU]&amp;ShowOnWeb=true&amp;Lang=en" xr:uid="{EA8F44B4-0A83-487B-BA13-C86CCCB499DD}"/>
    <hyperlink ref="A26" r:id="rId30" display="http://stats.oecd.org/OECDStat_Metadata/ShowMetadata.ashx?Dataset=SNA_TABLE6A&amp;Coords=[LOCATION].[LUX]&amp;ShowOnWeb=true&amp;Lang=en" xr:uid="{B9D4BEDA-0E0E-4556-A7D3-48811E0A29B4}"/>
    <hyperlink ref="C26" r:id="rId31" display="http://stats.oecd.org/OECDStat_Metadata/ShowMetadata.ashx?Dataset=SNA_TABLE6A&amp;Coords=[TRANSACT].[B1GA],[TIME].[2019],[MEASURE].[C],[LOCATION].[LUX]&amp;ShowOnWeb=true&amp;Lang=en" xr:uid="{741A800E-D5EA-45D7-A5F3-F112CCB9D60B}"/>
    <hyperlink ref="A27" r:id="rId32" display="http://stats.oecd.org/OECDStat_Metadata/ShowMetadata.ashx?Dataset=SNA_TABLE6A&amp;Coords=[LOCATION].[NLD]&amp;ShowOnWeb=true&amp;Lang=en" xr:uid="{5CE743D2-6272-45AD-A4AB-66A3CFD0441C}"/>
    <hyperlink ref="C27" r:id="rId33" display="http://stats.oecd.org/OECDStat_Metadata/ShowMetadata.ashx?Dataset=SNA_TABLE6A&amp;Coords=[TRANSACT].[B1GA],[TIME].[2019],[MEASURE].[C],[LOCATION].[NLD]&amp;ShowOnWeb=true&amp;Lang=en" xr:uid="{F1967CFC-CD7A-4866-A09F-BEA24C17B4A1}"/>
    <hyperlink ref="A28" r:id="rId34" display="http://stats.oecd.org/OECDStat_Metadata/ShowMetadata.ashx?Dataset=SNA_TABLE6A&amp;Coords=[LOCATION].[POL]&amp;ShowOnWeb=true&amp;Lang=en" xr:uid="{610D587A-4E3F-426D-B85C-D85932E03621}"/>
    <hyperlink ref="C28" r:id="rId35" display="http://stats.oecd.org/OECDStat_Metadata/ShowMetadata.ashx?Dataset=SNA_TABLE6A&amp;Coords=[TRANSACT].[B1GA],[TIME].[2019],[MEASURE].[C],[LOCATION].[POL]&amp;ShowOnWeb=true&amp;Lang=en" xr:uid="{5C2A1ACC-5945-4415-863B-5F9C250FC350}"/>
    <hyperlink ref="A29" r:id="rId36" display="http://stats.oecd.org/OECDStat_Metadata/ShowMetadata.ashx?Dataset=SNA_TABLE6A&amp;Coords=[LOCATION].[PRT]&amp;ShowOnWeb=true&amp;Lang=en" xr:uid="{C3ED3E1B-E902-4675-824B-A1E3240DC717}"/>
    <hyperlink ref="C29" r:id="rId37" display="http://stats.oecd.org/OECDStat_Metadata/ShowMetadata.ashx?Dataset=SNA_TABLE6A&amp;Coords=[TRANSACT].[B1GA],[TIME].[2019],[MEASURE].[C],[LOCATION].[PRT]&amp;ShowOnWeb=true&amp;Lang=en" xr:uid="{2135C376-2387-4470-BA50-C98E52A8BB5E}"/>
    <hyperlink ref="A30" r:id="rId38" display="http://stats.oecd.org/OECDStat_Metadata/ShowMetadata.ashx?Dataset=SNA_TABLE6A&amp;Coords=[LOCATION].[SVK]&amp;ShowOnWeb=true&amp;Lang=en" xr:uid="{F412BBE9-7E7E-474E-B241-8A9FACCCEC7A}"/>
    <hyperlink ref="C30" r:id="rId39" display="http://stats.oecd.org/OECDStat_Metadata/ShowMetadata.ashx?Dataset=SNA_TABLE6A&amp;Coords=[TRANSACT].[B1GA],[TIME].[2019],[MEASURE].[C],[LOCATION].[SVK]&amp;ShowOnWeb=true&amp;Lang=en" xr:uid="{696C4419-C834-4B87-8F5E-9A46A808A6EE}"/>
    <hyperlink ref="A31" r:id="rId40" display="http://stats.oecd.org/OECDStat_Metadata/ShowMetadata.ashx?Dataset=SNA_TABLE6A&amp;Coords=[LOCATION].[SVN]&amp;ShowOnWeb=true&amp;Lang=en" xr:uid="{F525A007-B503-481E-9C31-D8E998DEAAFE}"/>
    <hyperlink ref="C31" r:id="rId41" display="http://stats.oecd.org/OECDStat_Metadata/ShowMetadata.ashx?Dataset=SNA_TABLE6A&amp;Coords=[TRANSACT].[B1GA],[TIME].[2019],[MEASURE].[C],[LOCATION].[SVN]&amp;ShowOnWeb=true&amp;Lang=en" xr:uid="{95C01710-72A5-48E3-94A7-F0BDE86F1F32}"/>
    <hyperlink ref="A32" r:id="rId42" display="http://stats.oecd.org/OECDStat_Metadata/ShowMetadata.ashx?Dataset=SNA_TABLE6A&amp;Coords=[LOCATION].[ESP]&amp;ShowOnWeb=true&amp;Lang=en" xr:uid="{C1BA210D-9B4C-4534-9510-E5654962EF85}"/>
    <hyperlink ref="C32" r:id="rId43" display="http://stats.oecd.org/OECDStat_Metadata/ShowMetadata.ashx?Dataset=SNA_TABLE6A&amp;Coords=[TRANSACT].[B1GA],[TIME].[2019],[MEASURE].[C],[LOCATION].[ESP]&amp;ShowOnWeb=true&amp;Lang=en" xr:uid="{4216111C-BFE9-4EB0-8B72-BDFCE4BF15B5}"/>
    <hyperlink ref="A33" r:id="rId44" display="http://stats.oecd.org/OECDStat_Metadata/ShowMetadata.ashx?Dataset=SNA_TABLE6A&amp;Coords=%5bLOCATION%5d.%5bSWE%5d&amp;ShowOnWeb=true&amp;Lang=en" xr:uid="{4C529518-8632-42C6-BBD9-2975D12EA35F}"/>
    <hyperlink ref="C33" r:id="rId45" display="http://stats.oecd.org/OECDStat_Metadata/ShowMetadata.ashx?Dataset=SNA_TABLE6A&amp;Coords=[TRANSACT].[B1GA],[TIME].[2019],[MEASURE].[C],[LOCATION].[SWE]&amp;ShowOnWeb=true&amp;Lang=en" xr:uid="{EB79CAEC-E7ED-4FD0-B0BC-F1CDF1D179BA}"/>
    <hyperlink ref="A34" r:id="rId46" display="http://stats.oecd.org/OECDStat_Metadata/ShowMetadata.ashx?Dataset=SNA_TABLE6A&amp;Coords=[LOCATION].[BGR]&amp;ShowOnWeb=true&amp;Lang=en" xr:uid="{2E21120E-05DD-4F66-A651-B4078F941D92}"/>
    <hyperlink ref="C34" r:id="rId47" display="http://stats.oecd.org/OECDStat_Metadata/ShowMetadata.ashx?Dataset=SNA_TABLE6A&amp;Coords=[TRANSACT].[B1GA],[TIME].[2019],[MEASURE].[C],[LOCATION].[BGR]&amp;ShowOnWeb=true&amp;Lang=en" xr:uid="{51F3D6B6-AF18-4309-884A-9E611E69922A}"/>
    <hyperlink ref="A35" r:id="rId48" display="http://stats.oecd.org/OECDStat_Metadata/ShowMetadata.ashx?Dataset=SNA_TABLE6A&amp;Coords=[LOCATION].[HRV]&amp;ShowOnWeb=true&amp;Lang=en" xr:uid="{BE987E03-A902-4E17-AE6F-A96E45D737BA}"/>
    <hyperlink ref="C35" r:id="rId49" display="http://stats.oecd.org/OECDStat_Metadata/ShowMetadata.ashx?Dataset=SNA_TABLE6A&amp;Coords=[TRANSACT].[B1GA],[TIME].[2019],[MEASURE].[C],[LOCATION].[HRV]&amp;ShowOnWeb=true&amp;Lang=en" xr:uid="{76408B07-6A41-447B-8667-3763892A3533}"/>
    <hyperlink ref="A36" r:id="rId50" display="http://stats.oecd.org/OECDStat_Metadata/ShowMetadata.ashx?Dataset=SNA_TABLE6A&amp;Coords=[LOCATION].[CYP]&amp;ShowOnWeb=true&amp;Lang=en" xr:uid="{ACD2A5E4-1FA7-4310-BCCA-4E7B3C19AE0F}"/>
    <hyperlink ref="C36" r:id="rId51" display="http://stats.oecd.org/OECDStat_Metadata/ShowMetadata.ashx?Dataset=SNA_TABLE6A&amp;Coords=[TRANSACT].[B1GA],[TIME].[2019],[MEASURE].[C],[LOCATION].[CYP]&amp;ShowOnWeb=true&amp;Lang=en" xr:uid="{C0C20E88-0B0B-4C62-93A3-77CB3C1650D7}"/>
    <hyperlink ref="A37" r:id="rId52" display="http://stats.oecd.org/OECDStat_Metadata/ShowMetadata.ashx?Dataset=SNA_TABLE6A&amp;Coords=[LOCATION].[MLT]&amp;ShowOnWeb=true&amp;Lang=en" xr:uid="{BED94E49-41A5-4E78-8FFC-202E431AACF2}"/>
    <hyperlink ref="C37" r:id="rId53" display="http://stats.oecd.org/OECDStat_Metadata/ShowMetadata.ashx?Dataset=SNA_TABLE6A&amp;Coords=[TRANSACT].[B1GA],[TIME].[2019],[MEASURE].[C],[LOCATION].[MLT]&amp;ShowOnWeb=true&amp;Lang=en" xr:uid="{3DBC6AE5-CA75-4F6C-B4B1-DF3C207C1D06}"/>
    <hyperlink ref="A38" r:id="rId54" display="http://stats.oecd.org/OECDStat_Metadata/ShowMetadata.ashx?Dataset=SNA_TABLE6A&amp;Coords=[LOCATION].[ROU]&amp;ShowOnWeb=true&amp;Lang=en" xr:uid="{0D71898B-A5C9-4FF1-932C-E400EB4E3F71}"/>
    <hyperlink ref="C38" r:id="rId55" display="http://stats.oecd.org/OECDStat_Metadata/ShowMetadata.ashx?Dataset=SNA_TABLE6A&amp;Coords=[TRANSACT].[B1GA],[TIME].[2019],[MEASURE].[C],[LOCATION].[ROU]&amp;ShowOnWeb=true&amp;Lang=en" xr:uid="{8E887E93-56EA-4158-BCD0-56EC6F658B6D}"/>
    <hyperlink ref="A39" r:id="rId56" display="https://stats-1.oecd.org/index.aspx?DatasetCode=SNA_TABLE6A" xr:uid="{81ABBF80-2A62-44E3-8219-7DA76AAD2CD4}"/>
  </hyperlinks>
  <pageMargins left="0.75" right="0.75" top="1" bottom="1" header="0.5" footer="0.5"/>
  <pageSetup orientation="portrait" horizontalDpi="0" verticalDpi="0"/>
  <legacy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BB5E-3408-44ED-AD3A-BAD250A14D31}">
  <sheetPr>
    <tabColor theme="8" tint="0.79998168889431442"/>
  </sheetPr>
  <dimension ref="A1:DS42"/>
  <sheetViews>
    <sheetView showGridLines="0" topLeftCell="A8" workbookViewId="0">
      <selection activeCell="A42" sqref="A42"/>
    </sheetView>
  </sheetViews>
  <sheetFormatPr defaultRowHeight="12.5"/>
  <cols>
    <col min="1" max="2" width="26.1796875" style="21" customWidth="1"/>
    <col min="3" max="3" width="2.36328125" style="21" customWidth="1"/>
    <col min="4" max="16384" width="8.7265625" style="21"/>
  </cols>
  <sheetData>
    <row r="1" spans="1:123" hidden="1">
      <c r="A1" s="22" t="e">
        <f ca="1">DotStatQuery(B1)</f>
        <v>#NAME?</v>
      </c>
      <c r="B1" s="22" t="s">
        <v>140</v>
      </c>
    </row>
    <row r="2" spans="1:123" ht="34.5">
      <c r="A2" s="23" t="s">
        <v>141</v>
      </c>
    </row>
    <row r="3" spans="1:123">
      <c r="A3" s="24" t="s">
        <v>142</v>
      </c>
      <c r="B3" s="25"/>
      <c r="C3" s="26"/>
      <c r="D3" s="27" t="s">
        <v>143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9"/>
    </row>
    <row r="4" spans="1:123">
      <c r="A4" s="24" t="s">
        <v>144</v>
      </c>
      <c r="B4" s="25"/>
      <c r="C4" s="26"/>
      <c r="D4" s="27" t="s">
        <v>145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9"/>
    </row>
    <row r="5" spans="1:123">
      <c r="A5" s="24" t="s">
        <v>146</v>
      </c>
      <c r="B5" s="25"/>
      <c r="C5" s="26"/>
      <c r="D5" s="27" t="s">
        <v>147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9"/>
    </row>
    <row r="6" spans="1:123">
      <c r="A6" s="30" t="s">
        <v>148</v>
      </c>
      <c r="B6" s="31"/>
      <c r="C6" s="32"/>
      <c r="D6" s="33" t="s">
        <v>149</v>
      </c>
      <c r="E6" s="34" t="s">
        <v>149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6"/>
    </row>
    <row r="7" spans="1:123" ht="100">
      <c r="A7" s="37"/>
      <c r="B7" s="38"/>
      <c r="C7" s="39"/>
      <c r="D7" s="40"/>
      <c r="E7" s="33" t="s">
        <v>150</v>
      </c>
      <c r="F7" s="34" t="s">
        <v>150</v>
      </c>
      <c r="G7" s="35"/>
      <c r="H7" s="36"/>
      <c r="I7" s="33" t="s">
        <v>151</v>
      </c>
      <c r="J7" s="34" t="s">
        <v>151</v>
      </c>
      <c r="K7" s="35"/>
      <c r="L7" s="35"/>
      <c r="M7" s="35"/>
      <c r="N7" s="36"/>
      <c r="O7" s="33" t="s">
        <v>152</v>
      </c>
      <c r="P7" s="34" t="s">
        <v>152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3" t="s">
        <v>153</v>
      </c>
      <c r="AW7" s="33" t="s">
        <v>154</v>
      </c>
      <c r="AX7" s="34" t="s">
        <v>154</v>
      </c>
      <c r="AY7" s="35"/>
      <c r="AZ7" s="36"/>
      <c r="BA7" s="33" t="s">
        <v>155</v>
      </c>
      <c r="BB7" s="34" t="s">
        <v>155</v>
      </c>
      <c r="BC7" s="35"/>
      <c r="BD7" s="36"/>
      <c r="BE7" s="33" t="s">
        <v>156</v>
      </c>
      <c r="BF7" s="41" t="s">
        <v>156</v>
      </c>
      <c r="BG7" s="33" t="s">
        <v>157</v>
      </c>
      <c r="BH7" s="34" t="s">
        <v>157</v>
      </c>
      <c r="BI7" s="35"/>
      <c r="BJ7" s="35"/>
      <c r="BK7" s="35"/>
      <c r="BL7" s="36"/>
      <c r="BM7" s="33" t="s">
        <v>158</v>
      </c>
      <c r="BN7" s="34" t="s">
        <v>158</v>
      </c>
      <c r="BO7" s="36"/>
      <c r="BP7" s="33" t="s">
        <v>159</v>
      </c>
      <c r="BQ7" s="34" t="s">
        <v>159</v>
      </c>
      <c r="BR7" s="35"/>
      <c r="BS7" s="35"/>
      <c r="BT7" s="35"/>
      <c r="BU7" s="35"/>
      <c r="BV7" s="35"/>
      <c r="BW7" s="35"/>
      <c r="BX7" s="35"/>
      <c r="BY7" s="36"/>
      <c r="BZ7" s="33" t="s">
        <v>160</v>
      </c>
      <c r="CA7" s="34" t="s">
        <v>160</v>
      </c>
      <c r="CB7" s="35"/>
      <c r="CC7" s="36"/>
      <c r="CD7" s="33" t="s">
        <v>161</v>
      </c>
      <c r="CE7" s="41" t="s">
        <v>161</v>
      </c>
      <c r="CF7" s="33" t="s">
        <v>162</v>
      </c>
      <c r="CG7" s="34" t="s">
        <v>162</v>
      </c>
      <c r="CH7" s="35"/>
      <c r="CI7" s="35"/>
      <c r="CJ7" s="35"/>
      <c r="CK7" s="35"/>
      <c r="CL7" s="35"/>
      <c r="CM7" s="35"/>
      <c r="CN7" s="35"/>
      <c r="CO7" s="35"/>
      <c r="CP7" s="35"/>
      <c r="CQ7" s="36"/>
      <c r="CR7" s="33" t="s">
        <v>163</v>
      </c>
      <c r="CS7" s="34" t="s">
        <v>163</v>
      </c>
      <c r="CT7" s="35"/>
      <c r="CU7" s="35"/>
      <c r="CV7" s="35"/>
      <c r="CW7" s="35"/>
      <c r="CX7" s="35"/>
      <c r="CY7" s="36"/>
      <c r="CZ7" s="33" t="s">
        <v>164</v>
      </c>
      <c r="DA7" s="33" t="s">
        <v>165</v>
      </c>
      <c r="DB7" s="33" t="s">
        <v>166</v>
      </c>
      <c r="DC7" s="34" t="s">
        <v>166</v>
      </c>
      <c r="DD7" s="35"/>
      <c r="DE7" s="35"/>
      <c r="DF7" s="36"/>
      <c r="DG7" s="33" t="s">
        <v>167</v>
      </c>
      <c r="DH7" s="34" t="s">
        <v>167</v>
      </c>
      <c r="DI7" s="35"/>
      <c r="DJ7" s="35"/>
      <c r="DK7" s="35"/>
      <c r="DL7" s="36"/>
      <c r="DM7" s="33" t="s">
        <v>168</v>
      </c>
      <c r="DN7" s="34" t="s">
        <v>168</v>
      </c>
      <c r="DO7" s="35"/>
      <c r="DP7" s="36"/>
      <c r="DQ7" s="33" t="s">
        <v>169</v>
      </c>
      <c r="DR7" s="41" t="s">
        <v>169</v>
      </c>
      <c r="DS7" s="33" t="s">
        <v>170</v>
      </c>
    </row>
    <row r="8" spans="1:123" ht="90">
      <c r="A8" s="37"/>
      <c r="B8" s="38"/>
      <c r="C8" s="39"/>
      <c r="D8" s="40"/>
      <c r="E8" s="40"/>
      <c r="F8" s="33" t="s">
        <v>171</v>
      </c>
      <c r="G8" s="33" t="s">
        <v>172</v>
      </c>
      <c r="H8" s="33" t="s">
        <v>173</v>
      </c>
      <c r="I8" s="40"/>
      <c r="J8" s="33" t="s">
        <v>174</v>
      </c>
      <c r="K8" s="33" t="s">
        <v>175</v>
      </c>
      <c r="L8" s="33" t="s">
        <v>176</v>
      </c>
      <c r="M8" s="33" t="s">
        <v>177</v>
      </c>
      <c r="N8" s="33" t="s">
        <v>178</v>
      </c>
      <c r="O8" s="40"/>
      <c r="P8" s="33" t="s">
        <v>179</v>
      </c>
      <c r="Q8" s="34" t="s">
        <v>179</v>
      </c>
      <c r="R8" s="35"/>
      <c r="S8" s="36"/>
      <c r="T8" s="33" t="s">
        <v>180</v>
      </c>
      <c r="U8" s="34" t="s">
        <v>180</v>
      </c>
      <c r="V8" s="35"/>
      <c r="W8" s="36"/>
      <c r="X8" s="33" t="s">
        <v>181</v>
      </c>
      <c r="Y8" s="34" t="s">
        <v>181</v>
      </c>
      <c r="Z8" s="35"/>
      <c r="AA8" s="36"/>
      <c r="AB8" s="33" t="s">
        <v>182</v>
      </c>
      <c r="AC8" s="33" t="s">
        <v>183</v>
      </c>
      <c r="AD8" s="33" t="s">
        <v>184</v>
      </c>
      <c r="AE8" s="33" t="s">
        <v>185</v>
      </c>
      <c r="AF8" s="34" t="s">
        <v>185</v>
      </c>
      <c r="AG8" s="36"/>
      <c r="AH8" s="33" t="s">
        <v>186</v>
      </c>
      <c r="AI8" s="34" t="s">
        <v>186</v>
      </c>
      <c r="AJ8" s="36"/>
      <c r="AK8" s="33" t="s">
        <v>187</v>
      </c>
      <c r="AL8" s="33" t="s">
        <v>188</v>
      </c>
      <c r="AM8" s="33" t="s">
        <v>189</v>
      </c>
      <c r="AN8" s="33" t="s">
        <v>190</v>
      </c>
      <c r="AO8" s="34" t="s">
        <v>190</v>
      </c>
      <c r="AP8" s="36"/>
      <c r="AQ8" s="33" t="s">
        <v>191</v>
      </c>
      <c r="AR8" s="34" t="s">
        <v>191</v>
      </c>
      <c r="AS8" s="35"/>
      <c r="AT8" s="35"/>
      <c r="AU8" s="36"/>
      <c r="AV8" s="40"/>
      <c r="AW8" s="40"/>
      <c r="AX8" s="33" t="s">
        <v>192</v>
      </c>
      <c r="AY8" s="33" t="s">
        <v>193</v>
      </c>
      <c r="AZ8" s="41" t="s">
        <v>193</v>
      </c>
      <c r="BA8" s="40"/>
      <c r="BB8" s="33" t="s">
        <v>194</v>
      </c>
      <c r="BC8" s="33" t="s">
        <v>195</v>
      </c>
      <c r="BD8" s="33" t="s">
        <v>196</v>
      </c>
      <c r="BE8" s="40"/>
      <c r="BF8" s="33" t="s">
        <v>197</v>
      </c>
      <c r="BG8" s="40"/>
      <c r="BH8" s="33" t="s">
        <v>198</v>
      </c>
      <c r="BI8" s="33" t="s">
        <v>199</v>
      </c>
      <c r="BJ8" s="33" t="s">
        <v>200</v>
      </c>
      <c r="BK8" s="33" t="s">
        <v>201</v>
      </c>
      <c r="BL8" s="33" t="s">
        <v>202</v>
      </c>
      <c r="BM8" s="40"/>
      <c r="BN8" s="33" t="s">
        <v>203</v>
      </c>
      <c r="BO8" s="33" t="s">
        <v>204</v>
      </c>
      <c r="BP8" s="40"/>
      <c r="BQ8" s="33" t="s">
        <v>205</v>
      </c>
      <c r="BR8" s="34" t="s">
        <v>205</v>
      </c>
      <c r="BS8" s="35"/>
      <c r="BT8" s="35"/>
      <c r="BU8" s="36"/>
      <c r="BV8" s="33" t="s">
        <v>206</v>
      </c>
      <c r="BW8" s="33" t="s">
        <v>207</v>
      </c>
      <c r="BX8" s="34" t="s">
        <v>207</v>
      </c>
      <c r="BY8" s="36"/>
      <c r="BZ8" s="40"/>
      <c r="CA8" s="33" t="s">
        <v>208</v>
      </c>
      <c r="CB8" s="33" t="s">
        <v>209</v>
      </c>
      <c r="CC8" s="33" t="s">
        <v>210</v>
      </c>
      <c r="CD8" s="40"/>
      <c r="CE8" s="33" t="s">
        <v>211</v>
      </c>
      <c r="CF8" s="40"/>
      <c r="CG8" s="33" t="s">
        <v>212</v>
      </c>
      <c r="CH8" s="34" t="s">
        <v>212</v>
      </c>
      <c r="CI8" s="35"/>
      <c r="CJ8" s="35"/>
      <c r="CK8" s="36"/>
      <c r="CL8" s="33" t="s">
        <v>213</v>
      </c>
      <c r="CM8" s="33" t="s">
        <v>214</v>
      </c>
      <c r="CN8" s="34" t="s">
        <v>214</v>
      </c>
      <c r="CO8" s="35"/>
      <c r="CP8" s="35"/>
      <c r="CQ8" s="36"/>
      <c r="CR8" s="40"/>
      <c r="CS8" s="33" t="s">
        <v>215</v>
      </c>
      <c r="CT8" s="33" t="s">
        <v>216</v>
      </c>
      <c r="CU8" s="33" t="s">
        <v>217</v>
      </c>
      <c r="CV8" s="33" t="s">
        <v>218</v>
      </c>
      <c r="CW8" s="34" t="s">
        <v>218</v>
      </c>
      <c r="CX8" s="35"/>
      <c r="CY8" s="36"/>
      <c r="CZ8" s="40"/>
      <c r="DA8" s="40"/>
      <c r="DB8" s="40"/>
      <c r="DC8" s="33" t="s">
        <v>219</v>
      </c>
      <c r="DD8" s="33" t="s">
        <v>220</v>
      </c>
      <c r="DE8" s="34" t="s">
        <v>220</v>
      </c>
      <c r="DF8" s="36"/>
      <c r="DG8" s="40"/>
      <c r="DH8" s="33" t="s">
        <v>221</v>
      </c>
      <c r="DI8" s="34" t="s">
        <v>221</v>
      </c>
      <c r="DJ8" s="35"/>
      <c r="DK8" s="36"/>
      <c r="DL8" s="33" t="s">
        <v>222</v>
      </c>
      <c r="DM8" s="40"/>
      <c r="DN8" s="33" t="s">
        <v>223</v>
      </c>
      <c r="DO8" s="33" t="s">
        <v>224</v>
      </c>
      <c r="DP8" s="33" t="s">
        <v>225</v>
      </c>
      <c r="DQ8" s="40"/>
      <c r="DR8" s="33" t="s">
        <v>226</v>
      </c>
      <c r="DS8" s="40"/>
    </row>
    <row r="9" spans="1:123">
      <c r="A9" s="37"/>
      <c r="B9" s="38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33" t="s">
        <v>227</v>
      </c>
      <c r="R9" s="33" t="s">
        <v>228</v>
      </c>
      <c r="S9" s="33" t="s">
        <v>229</v>
      </c>
      <c r="T9" s="40"/>
      <c r="U9" s="33" t="s">
        <v>230</v>
      </c>
      <c r="V9" s="33" t="s">
        <v>231</v>
      </c>
      <c r="W9" s="33" t="s">
        <v>232</v>
      </c>
      <c r="X9" s="40"/>
      <c r="Y9" s="33" t="s">
        <v>233</v>
      </c>
      <c r="Z9" s="33" t="s">
        <v>234</v>
      </c>
      <c r="AA9" s="33" t="s">
        <v>235</v>
      </c>
      <c r="AB9" s="40"/>
      <c r="AC9" s="40"/>
      <c r="AD9" s="40"/>
      <c r="AE9" s="40"/>
      <c r="AF9" s="33" t="s">
        <v>236</v>
      </c>
      <c r="AG9" s="33" t="s">
        <v>237</v>
      </c>
      <c r="AH9" s="40"/>
      <c r="AI9" s="33" t="s">
        <v>238</v>
      </c>
      <c r="AJ9" s="33" t="s">
        <v>239</v>
      </c>
      <c r="AK9" s="40"/>
      <c r="AL9" s="40"/>
      <c r="AM9" s="40"/>
      <c r="AN9" s="40"/>
      <c r="AO9" s="33" t="s">
        <v>240</v>
      </c>
      <c r="AP9" s="33" t="s">
        <v>241</v>
      </c>
      <c r="AQ9" s="40"/>
      <c r="AR9" s="33" t="s">
        <v>242</v>
      </c>
      <c r="AS9" s="34" t="s">
        <v>242</v>
      </c>
      <c r="AT9" s="36"/>
      <c r="AU9" s="33" t="s">
        <v>243</v>
      </c>
      <c r="AV9" s="40"/>
      <c r="AW9" s="40"/>
      <c r="AX9" s="40"/>
      <c r="AY9" s="40"/>
      <c r="AZ9" s="33" t="s">
        <v>244</v>
      </c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33" t="s">
        <v>245</v>
      </c>
      <c r="BS9" s="33" t="s">
        <v>246</v>
      </c>
      <c r="BT9" s="34" t="s">
        <v>246</v>
      </c>
      <c r="BU9" s="36"/>
      <c r="BV9" s="40"/>
      <c r="BW9" s="40"/>
      <c r="BX9" s="33" t="s">
        <v>247</v>
      </c>
      <c r="BY9" s="33" t="s">
        <v>248</v>
      </c>
      <c r="BZ9" s="40"/>
      <c r="CA9" s="40"/>
      <c r="CB9" s="40"/>
      <c r="CC9" s="40"/>
      <c r="CD9" s="40"/>
      <c r="CE9" s="40"/>
      <c r="CF9" s="40"/>
      <c r="CG9" s="40"/>
      <c r="CH9" s="33" t="s">
        <v>249</v>
      </c>
      <c r="CI9" s="34" t="s">
        <v>249</v>
      </c>
      <c r="CJ9" s="36"/>
      <c r="CK9" s="33" t="s">
        <v>250</v>
      </c>
      <c r="CL9" s="40"/>
      <c r="CM9" s="40"/>
      <c r="CN9" s="33" t="s">
        <v>251</v>
      </c>
      <c r="CO9" s="33" t="s">
        <v>252</v>
      </c>
      <c r="CP9" s="34" t="s">
        <v>252</v>
      </c>
      <c r="CQ9" s="36"/>
      <c r="CR9" s="40"/>
      <c r="CS9" s="40"/>
      <c r="CT9" s="40"/>
      <c r="CU9" s="40"/>
      <c r="CV9" s="40"/>
      <c r="CW9" s="33" t="s">
        <v>253</v>
      </c>
      <c r="CX9" s="33" t="s">
        <v>254</v>
      </c>
      <c r="CY9" s="33" t="s">
        <v>255</v>
      </c>
      <c r="CZ9" s="40"/>
      <c r="DA9" s="40"/>
      <c r="DB9" s="40"/>
      <c r="DC9" s="40"/>
      <c r="DD9" s="40"/>
      <c r="DE9" s="33" t="s">
        <v>256</v>
      </c>
      <c r="DF9" s="33" t="s">
        <v>257</v>
      </c>
      <c r="DG9" s="40"/>
      <c r="DH9" s="40"/>
      <c r="DI9" s="33" t="s">
        <v>258</v>
      </c>
      <c r="DJ9" s="33" t="s">
        <v>259</v>
      </c>
      <c r="DK9" s="33" t="s">
        <v>260</v>
      </c>
      <c r="DL9" s="40"/>
      <c r="DM9" s="40"/>
      <c r="DN9" s="40"/>
      <c r="DO9" s="40"/>
      <c r="DP9" s="40"/>
      <c r="DQ9" s="40"/>
      <c r="DR9" s="40"/>
      <c r="DS9" s="40"/>
    </row>
    <row r="10" spans="1:123" ht="90">
      <c r="A10" s="42"/>
      <c r="B10" s="43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1" t="s">
        <v>261</v>
      </c>
      <c r="AT10" s="41" t="s">
        <v>262</v>
      </c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1" t="s">
        <v>263</v>
      </c>
      <c r="BU10" s="41" t="s">
        <v>264</v>
      </c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1" t="s">
        <v>265</v>
      </c>
      <c r="CJ10" s="41" t="s">
        <v>266</v>
      </c>
      <c r="CK10" s="45"/>
      <c r="CL10" s="45"/>
      <c r="CM10" s="45"/>
      <c r="CN10" s="45"/>
      <c r="CO10" s="45"/>
      <c r="CP10" s="41" t="s">
        <v>267</v>
      </c>
      <c r="CQ10" s="41" t="s">
        <v>268</v>
      </c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</row>
    <row r="11" spans="1:123" ht="13">
      <c r="A11" s="46" t="s">
        <v>269</v>
      </c>
      <c r="B11" s="46" t="s">
        <v>270</v>
      </c>
      <c r="C11" s="47" t="s">
        <v>271</v>
      </c>
      <c r="D11" s="47" t="s">
        <v>271</v>
      </c>
      <c r="E11" s="47" t="s">
        <v>271</v>
      </c>
      <c r="F11" s="47" t="s">
        <v>271</v>
      </c>
      <c r="G11" s="47" t="s">
        <v>271</v>
      </c>
      <c r="H11" s="47" t="s">
        <v>271</v>
      </c>
      <c r="I11" s="47" t="s">
        <v>271</v>
      </c>
      <c r="J11" s="47" t="s">
        <v>271</v>
      </c>
      <c r="K11" s="47" t="s">
        <v>271</v>
      </c>
      <c r="L11" s="47" t="s">
        <v>271</v>
      </c>
      <c r="M11" s="47" t="s">
        <v>271</v>
      </c>
      <c r="N11" s="47" t="s">
        <v>271</v>
      </c>
      <c r="O11" s="47" t="s">
        <v>271</v>
      </c>
      <c r="P11" s="47" t="s">
        <v>271</v>
      </c>
      <c r="Q11" s="47" t="s">
        <v>271</v>
      </c>
      <c r="R11" s="47" t="s">
        <v>271</v>
      </c>
      <c r="S11" s="47" t="s">
        <v>271</v>
      </c>
      <c r="T11" s="47" t="s">
        <v>271</v>
      </c>
      <c r="U11" s="47" t="s">
        <v>271</v>
      </c>
      <c r="V11" s="47" t="s">
        <v>271</v>
      </c>
      <c r="W11" s="47" t="s">
        <v>271</v>
      </c>
      <c r="X11" s="47" t="s">
        <v>271</v>
      </c>
      <c r="Y11" s="47" t="s">
        <v>271</v>
      </c>
      <c r="Z11" s="47" t="s">
        <v>271</v>
      </c>
      <c r="AA11" s="47" t="s">
        <v>271</v>
      </c>
      <c r="AB11" s="47" t="s">
        <v>271</v>
      </c>
      <c r="AC11" s="47" t="s">
        <v>271</v>
      </c>
      <c r="AD11" s="47" t="s">
        <v>271</v>
      </c>
      <c r="AE11" s="47" t="s">
        <v>271</v>
      </c>
      <c r="AF11" s="47" t="s">
        <v>271</v>
      </c>
      <c r="AG11" s="47" t="s">
        <v>271</v>
      </c>
      <c r="AH11" s="47" t="s">
        <v>271</v>
      </c>
      <c r="AI11" s="47" t="s">
        <v>271</v>
      </c>
      <c r="AJ11" s="47" t="s">
        <v>271</v>
      </c>
      <c r="AK11" s="47" t="s">
        <v>271</v>
      </c>
      <c r="AL11" s="47" t="s">
        <v>271</v>
      </c>
      <c r="AM11" s="47" t="s">
        <v>271</v>
      </c>
      <c r="AN11" s="47" t="s">
        <v>271</v>
      </c>
      <c r="AO11" s="47" t="s">
        <v>271</v>
      </c>
      <c r="AP11" s="47" t="s">
        <v>271</v>
      </c>
      <c r="AQ11" s="47" t="s">
        <v>271</v>
      </c>
      <c r="AR11" s="47" t="s">
        <v>271</v>
      </c>
      <c r="AS11" s="47" t="s">
        <v>271</v>
      </c>
      <c r="AT11" s="47" t="s">
        <v>271</v>
      </c>
      <c r="AU11" s="47" t="s">
        <v>271</v>
      </c>
      <c r="AV11" s="47" t="s">
        <v>271</v>
      </c>
      <c r="AW11" s="47" t="s">
        <v>271</v>
      </c>
      <c r="AX11" s="47" t="s">
        <v>271</v>
      </c>
      <c r="AY11" s="47" t="s">
        <v>271</v>
      </c>
      <c r="AZ11" s="47" t="s">
        <v>271</v>
      </c>
      <c r="BA11" s="47" t="s">
        <v>271</v>
      </c>
      <c r="BB11" s="47" t="s">
        <v>271</v>
      </c>
      <c r="BC11" s="47" t="s">
        <v>271</v>
      </c>
      <c r="BD11" s="47" t="s">
        <v>271</v>
      </c>
      <c r="BE11" s="47" t="s">
        <v>271</v>
      </c>
      <c r="BF11" s="47" t="s">
        <v>271</v>
      </c>
      <c r="BG11" s="47" t="s">
        <v>271</v>
      </c>
      <c r="BH11" s="47" t="s">
        <v>271</v>
      </c>
      <c r="BI11" s="47" t="s">
        <v>271</v>
      </c>
      <c r="BJ11" s="47" t="s">
        <v>271</v>
      </c>
      <c r="BK11" s="47" t="s">
        <v>271</v>
      </c>
      <c r="BL11" s="47" t="s">
        <v>271</v>
      </c>
      <c r="BM11" s="47" t="s">
        <v>271</v>
      </c>
      <c r="BN11" s="47" t="s">
        <v>271</v>
      </c>
      <c r="BO11" s="47" t="s">
        <v>271</v>
      </c>
      <c r="BP11" s="47" t="s">
        <v>271</v>
      </c>
      <c r="BQ11" s="47" t="s">
        <v>271</v>
      </c>
      <c r="BR11" s="47" t="s">
        <v>271</v>
      </c>
      <c r="BS11" s="47" t="s">
        <v>271</v>
      </c>
      <c r="BT11" s="47" t="s">
        <v>271</v>
      </c>
      <c r="BU11" s="47" t="s">
        <v>271</v>
      </c>
      <c r="BV11" s="47" t="s">
        <v>271</v>
      </c>
      <c r="BW11" s="47" t="s">
        <v>271</v>
      </c>
      <c r="BX11" s="47" t="s">
        <v>271</v>
      </c>
      <c r="BY11" s="47" t="s">
        <v>271</v>
      </c>
      <c r="BZ11" s="47" t="s">
        <v>271</v>
      </c>
      <c r="CA11" s="47" t="s">
        <v>271</v>
      </c>
      <c r="CB11" s="47" t="s">
        <v>271</v>
      </c>
      <c r="CC11" s="47" t="s">
        <v>271</v>
      </c>
      <c r="CD11" s="47" t="s">
        <v>271</v>
      </c>
      <c r="CE11" s="47" t="s">
        <v>271</v>
      </c>
      <c r="CF11" s="47" t="s">
        <v>271</v>
      </c>
      <c r="CG11" s="47" t="s">
        <v>271</v>
      </c>
      <c r="CH11" s="47" t="s">
        <v>271</v>
      </c>
      <c r="CI11" s="47" t="s">
        <v>271</v>
      </c>
      <c r="CJ11" s="47" t="s">
        <v>271</v>
      </c>
      <c r="CK11" s="47" t="s">
        <v>271</v>
      </c>
      <c r="CL11" s="47" t="s">
        <v>271</v>
      </c>
      <c r="CM11" s="47" t="s">
        <v>271</v>
      </c>
      <c r="CN11" s="47" t="s">
        <v>271</v>
      </c>
      <c r="CO11" s="47" t="s">
        <v>271</v>
      </c>
      <c r="CP11" s="47" t="s">
        <v>271</v>
      </c>
      <c r="CQ11" s="47" t="s">
        <v>271</v>
      </c>
      <c r="CR11" s="47" t="s">
        <v>271</v>
      </c>
      <c r="CS11" s="47" t="s">
        <v>271</v>
      </c>
      <c r="CT11" s="47" t="s">
        <v>271</v>
      </c>
      <c r="CU11" s="47" t="s">
        <v>271</v>
      </c>
      <c r="CV11" s="47" t="s">
        <v>271</v>
      </c>
      <c r="CW11" s="47" t="s">
        <v>271</v>
      </c>
      <c r="CX11" s="47" t="s">
        <v>271</v>
      </c>
      <c r="CY11" s="47" t="s">
        <v>271</v>
      </c>
      <c r="CZ11" s="47" t="s">
        <v>271</v>
      </c>
      <c r="DA11" s="47" t="s">
        <v>271</v>
      </c>
      <c r="DB11" s="47" t="s">
        <v>271</v>
      </c>
      <c r="DC11" s="47" t="s">
        <v>271</v>
      </c>
      <c r="DD11" s="47" t="s">
        <v>271</v>
      </c>
      <c r="DE11" s="47" t="s">
        <v>271</v>
      </c>
      <c r="DF11" s="47" t="s">
        <v>271</v>
      </c>
      <c r="DG11" s="47" t="s">
        <v>271</v>
      </c>
      <c r="DH11" s="47" t="s">
        <v>271</v>
      </c>
      <c r="DI11" s="47" t="s">
        <v>271</v>
      </c>
      <c r="DJ11" s="47" t="s">
        <v>271</v>
      </c>
      <c r="DK11" s="47" t="s">
        <v>271</v>
      </c>
      <c r="DL11" s="47" t="s">
        <v>271</v>
      </c>
      <c r="DM11" s="47" t="s">
        <v>271</v>
      </c>
      <c r="DN11" s="47" t="s">
        <v>271</v>
      </c>
      <c r="DO11" s="47" t="s">
        <v>271</v>
      </c>
      <c r="DP11" s="47" t="s">
        <v>271</v>
      </c>
      <c r="DQ11" s="47" t="s">
        <v>271</v>
      </c>
      <c r="DR11" s="47" t="s">
        <v>271</v>
      </c>
      <c r="DS11" s="47" t="s">
        <v>271</v>
      </c>
    </row>
    <row r="12" spans="1:123" ht="13">
      <c r="A12" s="48" t="s">
        <v>61</v>
      </c>
      <c r="B12" s="49" t="s">
        <v>272</v>
      </c>
      <c r="C12" s="47" t="s">
        <v>273</v>
      </c>
      <c r="D12" s="50">
        <f>'Value Added by ISIC &amp; Country'!D12</f>
        <v>354934.88</v>
      </c>
      <c r="E12" s="50">
        <f>'Value Added by ISIC &amp; Country'!E12</f>
        <v>4179.6099999999997</v>
      </c>
      <c r="F12" s="50">
        <f>'Value Added by ISIC &amp; Country'!F12</f>
        <v>3075.7</v>
      </c>
      <c r="G12" s="50">
        <f>'Value Added by ISIC &amp; Country'!G12</f>
        <v>1070.08</v>
      </c>
      <c r="H12" s="50">
        <f>'Value Added by ISIC &amp; Country'!H12</f>
        <v>33.83</v>
      </c>
      <c r="I12" s="50">
        <f>'Value Added by ISIC &amp; Country'!I12</f>
        <v>1051.82</v>
      </c>
      <c r="J12" s="50" t="str">
        <f>'Value Added by ISIC &amp; Country'!J12</f>
        <v>..</v>
      </c>
      <c r="K12" s="50" t="str">
        <f>'Value Added by ISIC &amp; Country'!K12</f>
        <v>..</v>
      </c>
      <c r="L12" s="50" t="str">
        <f>'Value Added by ISIC &amp; Country'!L12</f>
        <v>..</v>
      </c>
      <c r="M12" s="50" t="str">
        <f>'Value Added by ISIC &amp; Country'!M12</f>
        <v>..</v>
      </c>
      <c r="N12" s="50" t="str">
        <f>'Value Added by ISIC &amp; Country'!N12</f>
        <v>..</v>
      </c>
      <c r="O12" s="50">
        <f>'Value Added by ISIC &amp; Country'!O12</f>
        <v>65894.45</v>
      </c>
      <c r="P12" s="50">
        <f>'Value Added by ISIC &amp; Country'!P12</f>
        <v>6556.85</v>
      </c>
      <c r="Q12" s="50" t="str">
        <f>'Value Added by ISIC &amp; Country'!Q12</f>
        <v>..</v>
      </c>
      <c r="R12" s="50" t="str">
        <f>'Value Added by ISIC &amp; Country'!R12</f>
        <v>..</v>
      </c>
      <c r="S12" s="50" t="str">
        <f>'Value Added by ISIC &amp; Country'!S12</f>
        <v>..</v>
      </c>
      <c r="T12" s="50">
        <f>'Value Added by ISIC &amp; Country'!T12</f>
        <v>974.79</v>
      </c>
      <c r="U12" s="50" t="str">
        <f>'Value Added by ISIC &amp; Country'!U12</f>
        <v>..</v>
      </c>
      <c r="V12" s="50" t="str">
        <f>'Value Added by ISIC &amp; Country'!V12</f>
        <v>..</v>
      </c>
      <c r="W12" s="50" t="str">
        <f>'Value Added by ISIC &amp; Country'!W12</f>
        <v>..</v>
      </c>
      <c r="X12" s="50">
        <f>'Value Added by ISIC &amp; Country'!X12</f>
        <v>5939.21</v>
      </c>
      <c r="Y12" s="50">
        <f>'Value Added by ISIC &amp; Country'!Y12</f>
        <v>2876.84</v>
      </c>
      <c r="Z12" s="50">
        <f>'Value Added by ISIC &amp; Country'!Z12</f>
        <v>2287.9299999999998</v>
      </c>
      <c r="AA12" s="50">
        <f>'Value Added by ISIC &amp; Country'!AA12</f>
        <v>774.44</v>
      </c>
      <c r="AB12" s="50">
        <f>'Value Added by ISIC &amp; Country'!AB12</f>
        <v>1106.18</v>
      </c>
      <c r="AC12" s="50">
        <f>'Value Added by ISIC &amp; Country'!AC12</f>
        <v>2832.18</v>
      </c>
      <c r="AD12" s="50">
        <f>'Value Added by ISIC &amp; Country'!AD12</f>
        <v>2578.31</v>
      </c>
      <c r="AE12" s="50">
        <f>'Value Added by ISIC &amp; Country'!AE12</f>
        <v>5466.66</v>
      </c>
      <c r="AF12" s="50">
        <f>'Value Added by ISIC &amp; Country'!AF12</f>
        <v>2638.04</v>
      </c>
      <c r="AG12" s="50">
        <f>'Value Added by ISIC &amp; Country'!AG12</f>
        <v>2828.62</v>
      </c>
      <c r="AH12" s="50">
        <f>'Value Added by ISIC &amp; Country'!AH12</f>
        <v>10817.32</v>
      </c>
      <c r="AI12" s="50">
        <f>'Value Added by ISIC &amp; Country'!AI12</f>
        <v>4201.1000000000004</v>
      </c>
      <c r="AJ12" s="50">
        <f>'Value Added by ISIC &amp; Country'!AJ12</f>
        <v>6616.23</v>
      </c>
      <c r="AK12" s="50">
        <f>'Value Added by ISIC &amp; Country'!AK12</f>
        <v>4104.53</v>
      </c>
      <c r="AL12" s="50">
        <f>'Value Added by ISIC &amp; Country'!AL12</f>
        <v>5296.07</v>
      </c>
      <c r="AM12" s="50">
        <f>'Value Added by ISIC &amp; Country'!AM12</f>
        <v>9151.5400000000009</v>
      </c>
      <c r="AN12" s="50">
        <f>'Value Added by ISIC &amp; Country'!AN12</f>
        <v>5930.16</v>
      </c>
      <c r="AO12" s="50">
        <f>'Value Added by ISIC &amp; Country'!AO12</f>
        <v>4561.55</v>
      </c>
      <c r="AP12" s="50">
        <f>'Value Added by ISIC &amp; Country'!AP12</f>
        <v>1368.61</v>
      </c>
      <c r="AQ12" s="50">
        <f>'Value Added by ISIC &amp; Country'!AQ12</f>
        <v>5140.67</v>
      </c>
      <c r="AR12" s="50">
        <f>'Value Added by ISIC &amp; Country'!AR12</f>
        <v>2772.76</v>
      </c>
      <c r="AS12" s="50" t="str">
        <f>'Value Added by ISIC &amp; Country'!AS12</f>
        <v>..</v>
      </c>
      <c r="AT12" s="50" t="str">
        <f>'Value Added by ISIC &amp; Country'!AT12</f>
        <v>..</v>
      </c>
      <c r="AU12" s="50">
        <f>'Value Added by ISIC &amp; Country'!AU12</f>
        <v>2367.91</v>
      </c>
      <c r="AV12" s="50">
        <f>'Value Added by ISIC &amp; Country'!AV12</f>
        <v>6125.5</v>
      </c>
      <c r="AW12" s="50">
        <f>'Value Added by ISIC &amp; Country'!AW12</f>
        <v>3691.92</v>
      </c>
      <c r="AX12" s="50">
        <f>'Value Added by ISIC &amp; Country'!AX12</f>
        <v>682.43</v>
      </c>
      <c r="AY12" s="50">
        <f>'Value Added by ISIC &amp; Country'!AY12</f>
        <v>3009.49</v>
      </c>
      <c r="AZ12" s="50" t="str">
        <f>'Value Added by ISIC &amp; Country'!AZ12</f>
        <v>..</v>
      </c>
      <c r="BA12" s="50">
        <f>'Value Added by ISIC &amp; Country'!BA12</f>
        <v>23258.92</v>
      </c>
      <c r="BB12" s="50" t="str">
        <f>'Value Added by ISIC &amp; Country'!BB12</f>
        <v>..</v>
      </c>
      <c r="BC12" s="50" t="str">
        <f>'Value Added by ISIC &amp; Country'!BC12</f>
        <v>..</v>
      </c>
      <c r="BD12" s="50" t="str">
        <f>'Value Added by ISIC &amp; Country'!BD12</f>
        <v>..</v>
      </c>
      <c r="BE12" s="50">
        <f>'Value Added by ISIC &amp; Country'!BE12</f>
        <v>41376.33</v>
      </c>
      <c r="BF12" s="50">
        <f>'Value Added by ISIC &amp; Country'!BF12</f>
        <v>21397.61</v>
      </c>
      <c r="BG12" s="50">
        <f>'Value Added by ISIC &amp; Country'!BG12</f>
        <v>19417.759999999998</v>
      </c>
      <c r="BH12" s="50">
        <f>'Value Added by ISIC &amp; Country'!BH12</f>
        <v>9426.7000000000007</v>
      </c>
      <c r="BI12" s="50">
        <f>'Value Added by ISIC &amp; Country'!BI12</f>
        <v>56.39</v>
      </c>
      <c r="BJ12" s="50">
        <f>'Value Added by ISIC &amp; Country'!BJ12</f>
        <v>892.57</v>
      </c>
      <c r="BK12" s="50">
        <f>'Value Added by ISIC &amp; Country'!BK12</f>
        <v>7588.24</v>
      </c>
      <c r="BL12" s="50">
        <f>'Value Added by ISIC &amp; Country'!BL12</f>
        <v>1453.87</v>
      </c>
      <c r="BM12" s="50">
        <f>'Value Added by ISIC &amp; Country'!BM12</f>
        <v>18675.169999999998</v>
      </c>
      <c r="BN12" s="50" t="str">
        <f>'Value Added by ISIC &amp; Country'!BN12</f>
        <v>..</v>
      </c>
      <c r="BO12" s="50" t="str">
        <f>'Value Added by ISIC &amp; Country'!BO12</f>
        <v>..</v>
      </c>
      <c r="BP12" s="50">
        <f>'Value Added by ISIC &amp; Country'!BP12</f>
        <v>13490.44</v>
      </c>
      <c r="BQ12" s="50">
        <f>'Value Added by ISIC &amp; Country'!BQ12</f>
        <v>2534.4899999999998</v>
      </c>
      <c r="BR12" s="50">
        <f>'Value Added by ISIC &amp; Country'!BR12</f>
        <v>1262.0999999999999</v>
      </c>
      <c r="BS12" s="50">
        <f>'Value Added by ISIC &amp; Country'!BS12</f>
        <v>1272.3900000000001</v>
      </c>
      <c r="BT12" s="50" t="str">
        <f>'Value Added by ISIC &amp; Country'!BT12</f>
        <v>..</v>
      </c>
      <c r="BU12" s="50" t="str">
        <f>'Value Added by ISIC &amp; Country'!BU12</f>
        <v>..</v>
      </c>
      <c r="BV12" s="50">
        <f>'Value Added by ISIC &amp; Country'!BV12</f>
        <v>3048.22</v>
      </c>
      <c r="BW12" s="50">
        <f>'Value Added by ISIC &amp; Country'!BW12</f>
        <v>7907.73</v>
      </c>
      <c r="BX12" s="50" t="str">
        <f>'Value Added by ISIC &amp; Country'!BX12</f>
        <v>..</v>
      </c>
      <c r="BY12" s="50" t="str">
        <f>'Value Added by ISIC &amp; Country'!BY12</f>
        <v>..</v>
      </c>
      <c r="BZ12" s="50">
        <f>'Value Added by ISIC &amp; Country'!BZ12</f>
        <v>14952.54</v>
      </c>
      <c r="CA12" s="50">
        <f>'Value Added by ISIC &amp; Country'!CA12</f>
        <v>9857.94</v>
      </c>
      <c r="CB12" s="50">
        <f>'Value Added by ISIC &amp; Country'!CB12</f>
        <v>3803.32</v>
      </c>
      <c r="CC12" s="50">
        <f>'Value Added by ISIC &amp; Country'!CC12</f>
        <v>1291.28</v>
      </c>
      <c r="CD12" s="50">
        <f>'Value Added by ISIC &amp; Country'!CD12</f>
        <v>35024.85</v>
      </c>
      <c r="CE12" s="50">
        <f>'Value Added by ISIC &amp; Country'!CE12</f>
        <v>19062.02</v>
      </c>
      <c r="CF12" s="50">
        <f>'Value Added by ISIC &amp; Country'!CF12</f>
        <v>19632.38</v>
      </c>
      <c r="CG12" s="50">
        <f>'Value Added by ISIC &amp; Country'!CG12</f>
        <v>15389.61</v>
      </c>
      <c r="CH12" s="50">
        <f>'Value Added by ISIC &amp; Country'!CH12</f>
        <v>10071.370000000001</v>
      </c>
      <c r="CI12" s="50" t="str">
        <f>'Value Added by ISIC &amp; Country'!CI12</f>
        <v>..</v>
      </c>
      <c r="CJ12" s="50" t="str">
        <f>'Value Added by ISIC &amp; Country'!CJ12</f>
        <v>..</v>
      </c>
      <c r="CK12" s="50">
        <f>'Value Added by ISIC &amp; Country'!CK12</f>
        <v>5318.23</v>
      </c>
      <c r="CL12" s="50">
        <f>'Value Added by ISIC &amp; Country'!CL12</f>
        <v>1603.02</v>
      </c>
      <c r="CM12" s="50">
        <f>'Value Added by ISIC &amp; Country'!CM12</f>
        <v>2639.75</v>
      </c>
      <c r="CN12" s="50">
        <f>'Value Added by ISIC &amp; Country'!CN12</f>
        <v>1647.93</v>
      </c>
      <c r="CO12" s="50">
        <f>'Value Added by ISIC &amp; Country'!CO12</f>
        <v>991.82</v>
      </c>
      <c r="CP12" s="50" t="str">
        <f>'Value Added by ISIC &amp; Country'!CP12</f>
        <v>..</v>
      </c>
      <c r="CQ12" s="50" t="str">
        <f>'Value Added by ISIC &amp; Country'!CQ12</f>
        <v>..</v>
      </c>
      <c r="CR12" s="50">
        <f>'Value Added by ISIC &amp; Country'!CR12</f>
        <v>16088.83</v>
      </c>
      <c r="CS12" s="50">
        <f>'Value Added by ISIC &amp; Country'!CS12</f>
        <v>4673.04</v>
      </c>
      <c r="CT12" s="50">
        <f>'Value Added by ISIC &amp; Country'!CT12</f>
        <v>4430.45</v>
      </c>
      <c r="CU12" s="50">
        <f>'Value Added by ISIC &amp; Country'!CU12</f>
        <v>577.85</v>
      </c>
      <c r="CV12" s="50">
        <f>'Value Added by ISIC &amp; Country'!CV12</f>
        <v>6407.49</v>
      </c>
      <c r="CW12" s="50" t="str">
        <f>'Value Added by ISIC &amp; Country'!CW12</f>
        <v>..</v>
      </c>
      <c r="CX12" s="50" t="str">
        <f>'Value Added by ISIC &amp; Country'!CX12</f>
        <v>..</v>
      </c>
      <c r="CY12" s="50" t="str">
        <f>'Value Added by ISIC &amp; Country'!CY12</f>
        <v>..</v>
      </c>
      <c r="CZ12" s="50">
        <f>'Value Added by ISIC &amp; Country'!CZ12</f>
        <v>17678.63</v>
      </c>
      <c r="DA12" s="50">
        <f>'Value Added by ISIC &amp; Country'!DA12</f>
        <v>19024.330000000002</v>
      </c>
      <c r="DB12" s="50">
        <f>'Value Added by ISIC &amp; Country'!DB12</f>
        <v>25250.92</v>
      </c>
      <c r="DC12" s="50">
        <f>'Value Added by ISIC &amp; Country'!DC12</f>
        <v>18993.73</v>
      </c>
      <c r="DD12" s="50">
        <f>'Value Added by ISIC &amp; Country'!DD12</f>
        <v>6257.19</v>
      </c>
      <c r="DE12" s="50" t="str">
        <f>'Value Added by ISIC &amp; Country'!DE12</f>
        <v>..</v>
      </c>
      <c r="DF12" s="50" t="str">
        <f>'Value Added by ISIC &amp; Country'!DF12</f>
        <v>..</v>
      </c>
      <c r="DG12" s="50">
        <f>'Value Added by ISIC &amp; Country'!DG12</f>
        <v>4570.58</v>
      </c>
      <c r="DH12" s="50">
        <f>'Value Added by ISIC &amp; Country'!DH12</f>
        <v>2880.75</v>
      </c>
      <c r="DI12" s="50" t="str">
        <f>'Value Added by ISIC &amp; Country'!DI12</f>
        <v>..</v>
      </c>
      <c r="DJ12" s="50" t="str">
        <f>'Value Added by ISIC &amp; Country'!DJ12</f>
        <v>..</v>
      </c>
      <c r="DK12" s="50" t="str">
        <f>'Value Added by ISIC &amp; Country'!DK12</f>
        <v>..</v>
      </c>
      <c r="DL12" s="50">
        <f>'Value Added by ISIC &amp; Country'!DL12</f>
        <v>1689.83</v>
      </c>
      <c r="DM12" s="50">
        <f>'Value Added by ISIC &amp; Country'!DM12</f>
        <v>5376.96</v>
      </c>
      <c r="DN12" s="50">
        <f>'Value Added by ISIC &amp; Country'!DN12</f>
        <v>2724.9</v>
      </c>
      <c r="DO12" s="50">
        <f>'Value Added by ISIC &amp; Country'!DO12</f>
        <v>158.24</v>
      </c>
      <c r="DP12" s="50">
        <f>'Value Added by ISIC &amp; Country'!DP12</f>
        <v>2493.81</v>
      </c>
      <c r="DQ12" s="50">
        <f>'Value Added by ISIC &amp; Country'!DQ12</f>
        <v>172.95</v>
      </c>
      <c r="DR12" s="50" t="str">
        <f>'Value Added by ISIC &amp; Country'!DR12</f>
        <v>..</v>
      </c>
      <c r="DS12" s="50" t="str">
        <f>'Value Added by ISIC &amp; Country'!DS12</f>
        <v>..</v>
      </c>
    </row>
    <row r="13" spans="1:123" ht="13">
      <c r="A13" s="48" t="s">
        <v>63</v>
      </c>
      <c r="B13" s="49" t="s">
        <v>272</v>
      </c>
      <c r="C13" s="47" t="s">
        <v>273</v>
      </c>
      <c r="D13" s="51">
        <f>'Value Added by ISIC &amp; Country'!D13</f>
        <v>427315.1</v>
      </c>
      <c r="E13" s="51">
        <f>'Value Added by ISIC &amp; Country'!E13</f>
        <v>3207.2</v>
      </c>
      <c r="F13" s="51">
        <f>'Value Added by ISIC &amp; Country'!F13</f>
        <v>3068</v>
      </c>
      <c r="G13" s="51">
        <f>'Value Added by ISIC &amp; Country'!G13</f>
        <v>91.4</v>
      </c>
      <c r="H13" s="51">
        <f>'Value Added by ISIC &amp; Country'!H13</f>
        <v>47.8</v>
      </c>
      <c r="I13" s="51">
        <f>'Value Added by ISIC &amp; Country'!I13</f>
        <v>281.8</v>
      </c>
      <c r="J13" s="51" t="str">
        <f>'Value Added by ISIC &amp; Country'!J13</f>
        <v>..</v>
      </c>
      <c r="K13" s="51" t="str">
        <f>'Value Added by ISIC &amp; Country'!K13</f>
        <v>..</v>
      </c>
      <c r="L13" s="51" t="str">
        <f>'Value Added by ISIC &amp; Country'!L13</f>
        <v>..</v>
      </c>
      <c r="M13" s="51" t="str">
        <f>'Value Added by ISIC &amp; Country'!M13</f>
        <v>..</v>
      </c>
      <c r="N13" s="51" t="str">
        <f>'Value Added by ISIC &amp; Country'!N13</f>
        <v>..</v>
      </c>
      <c r="O13" s="51">
        <f>'Value Added by ISIC &amp; Country'!O13</f>
        <v>59094.8</v>
      </c>
      <c r="P13" s="51">
        <f>'Value Added by ISIC &amp; Country'!P13</f>
        <v>8929.7000000000007</v>
      </c>
      <c r="Q13" s="51" t="str">
        <f>'Value Added by ISIC &amp; Country'!Q13</f>
        <v>..</v>
      </c>
      <c r="R13" s="51" t="str">
        <f>'Value Added by ISIC &amp; Country'!R13</f>
        <v>..</v>
      </c>
      <c r="S13" s="51" t="str">
        <f>'Value Added by ISIC &amp; Country'!S13</f>
        <v>..</v>
      </c>
      <c r="T13" s="51">
        <f>'Value Added by ISIC &amp; Country'!T13</f>
        <v>1242.3</v>
      </c>
      <c r="U13" s="51" t="str">
        <f>'Value Added by ISIC &amp; Country'!U13</f>
        <v>..</v>
      </c>
      <c r="V13" s="51" t="str">
        <f>'Value Added by ISIC &amp; Country'!V13</f>
        <v>..</v>
      </c>
      <c r="W13" s="51" t="str">
        <f>'Value Added by ISIC &amp; Country'!W13</f>
        <v>..</v>
      </c>
      <c r="X13" s="51">
        <f>'Value Added by ISIC &amp; Country'!X13</f>
        <v>2914.9</v>
      </c>
      <c r="Y13" s="51">
        <f>'Value Added by ISIC &amp; Country'!Y13</f>
        <v>998.8</v>
      </c>
      <c r="Z13" s="51">
        <f>'Value Added by ISIC &amp; Country'!Z13</f>
        <v>1051.3</v>
      </c>
      <c r="AA13" s="51">
        <f>'Value Added by ISIC &amp; Country'!AA13</f>
        <v>864.8</v>
      </c>
      <c r="AB13" s="51">
        <f>'Value Added by ISIC &amp; Country'!AB13</f>
        <v>1749.8</v>
      </c>
      <c r="AC13" s="51">
        <f>'Value Added by ISIC &amp; Country'!AC13</f>
        <v>8577.5</v>
      </c>
      <c r="AD13" s="51">
        <f>'Value Added by ISIC &amp; Country'!AD13</f>
        <v>10700.8</v>
      </c>
      <c r="AE13" s="51">
        <f>'Value Added by ISIC &amp; Country'!AE13</f>
        <v>5072</v>
      </c>
      <c r="AF13" s="51">
        <f>'Value Added by ISIC &amp; Country'!AF13</f>
        <v>2399.9</v>
      </c>
      <c r="AG13" s="51">
        <f>'Value Added by ISIC &amp; Country'!AG13</f>
        <v>2672.1</v>
      </c>
      <c r="AH13" s="51">
        <f>'Value Added by ISIC &amp; Country'!AH13</f>
        <v>6877.3</v>
      </c>
      <c r="AI13" s="51">
        <f>'Value Added by ISIC &amp; Country'!AI13</f>
        <v>2892.9</v>
      </c>
      <c r="AJ13" s="51">
        <f>'Value Added by ISIC &amp; Country'!AJ13</f>
        <v>3984.4</v>
      </c>
      <c r="AK13" s="51">
        <f>'Value Added by ISIC &amp; Country'!AK13</f>
        <v>1522.9</v>
      </c>
      <c r="AL13" s="51">
        <f>'Value Added by ISIC &amp; Country'!AL13</f>
        <v>1191.7</v>
      </c>
      <c r="AM13" s="51">
        <f>'Value Added by ISIC &amp; Country'!AM13</f>
        <v>3435.7</v>
      </c>
      <c r="AN13" s="51">
        <f>'Value Added by ISIC &amp; Country'!AN13</f>
        <v>3301</v>
      </c>
      <c r="AO13" s="51">
        <f>'Value Added by ISIC &amp; Country'!AO13</f>
        <v>2349.9</v>
      </c>
      <c r="AP13" s="51">
        <f>'Value Added by ISIC &amp; Country'!AP13</f>
        <v>951.1</v>
      </c>
      <c r="AQ13" s="51">
        <f>'Value Added by ISIC &amp; Country'!AQ13</f>
        <v>3579.2</v>
      </c>
      <c r="AR13" s="51">
        <f>'Value Added by ISIC &amp; Country'!AR13</f>
        <v>1507.7</v>
      </c>
      <c r="AS13" s="51" t="str">
        <f>'Value Added by ISIC &amp; Country'!AS13</f>
        <v>..</v>
      </c>
      <c r="AT13" s="51" t="str">
        <f>'Value Added by ISIC &amp; Country'!AT13</f>
        <v>..</v>
      </c>
      <c r="AU13" s="51">
        <f>'Value Added by ISIC &amp; Country'!AU13</f>
        <v>2071.5</v>
      </c>
      <c r="AV13" s="51">
        <f>'Value Added by ISIC &amp; Country'!AV13</f>
        <v>6102.4</v>
      </c>
      <c r="AW13" s="51">
        <f>'Value Added by ISIC &amp; Country'!AW13</f>
        <v>4068.7</v>
      </c>
      <c r="AX13" s="51">
        <f>'Value Added by ISIC &amp; Country'!AX13</f>
        <v>1296.7</v>
      </c>
      <c r="AY13" s="51">
        <f>'Value Added by ISIC &amp; Country'!AY13</f>
        <v>2772</v>
      </c>
      <c r="AZ13" s="51" t="str">
        <f>'Value Added by ISIC &amp; Country'!AZ13</f>
        <v>..</v>
      </c>
      <c r="BA13" s="51">
        <f>'Value Added by ISIC &amp; Country'!BA13</f>
        <v>22628</v>
      </c>
      <c r="BB13" s="51" t="str">
        <f>'Value Added by ISIC &amp; Country'!BB13</f>
        <v>..</v>
      </c>
      <c r="BC13" s="51" t="str">
        <f>'Value Added by ISIC &amp; Country'!BC13</f>
        <v>..</v>
      </c>
      <c r="BD13" s="51" t="str">
        <f>'Value Added by ISIC &amp; Country'!BD13</f>
        <v>..</v>
      </c>
      <c r="BE13" s="51">
        <f>'Value Added by ISIC &amp; Country'!BE13</f>
        <v>48448.9</v>
      </c>
      <c r="BF13" s="51">
        <f>'Value Added by ISIC &amp; Country'!BF13</f>
        <v>24836.400000000001</v>
      </c>
      <c r="BG13" s="51">
        <f>'Value Added by ISIC &amp; Country'!BG13</f>
        <v>24130.400000000001</v>
      </c>
      <c r="BH13" s="51">
        <f>'Value Added by ISIC &amp; Country'!BH13</f>
        <v>8847.6</v>
      </c>
      <c r="BI13" s="51">
        <f>'Value Added by ISIC &amp; Country'!BI13</f>
        <v>1191.4000000000001</v>
      </c>
      <c r="BJ13" s="51">
        <f>'Value Added by ISIC &amp; Country'!BJ13</f>
        <v>582.9</v>
      </c>
      <c r="BK13" s="51">
        <f>'Value Added by ISIC &amp; Country'!BK13</f>
        <v>11352.8</v>
      </c>
      <c r="BL13" s="51">
        <f>'Value Added by ISIC &amp; Country'!BL13</f>
        <v>2155.6999999999998</v>
      </c>
      <c r="BM13" s="51">
        <f>'Value Added by ISIC &amp; Country'!BM13</f>
        <v>8296.9</v>
      </c>
      <c r="BN13" s="51" t="str">
        <f>'Value Added by ISIC &amp; Country'!BN13</f>
        <v>..</v>
      </c>
      <c r="BO13" s="51" t="str">
        <f>'Value Added by ISIC &amp; Country'!BO13</f>
        <v>..</v>
      </c>
      <c r="BP13" s="51">
        <f>'Value Added by ISIC &amp; Country'!BP13</f>
        <v>18638.8</v>
      </c>
      <c r="BQ13" s="51">
        <f>'Value Added by ISIC &amp; Country'!BQ13</f>
        <v>2982.9</v>
      </c>
      <c r="BR13" s="51">
        <f>'Value Added by ISIC &amp; Country'!BR13</f>
        <v>1156.8</v>
      </c>
      <c r="BS13" s="51">
        <f>'Value Added by ISIC &amp; Country'!BS13</f>
        <v>1826.1</v>
      </c>
      <c r="BT13" s="51" t="str">
        <f>'Value Added by ISIC &amp; Country'!BT13</f>
        <v>..</v>
      </c>
      <c r="BU13" s="51" t="str">
        <f>'Value Added by ISIC &amp; Country'!BU13</f>
        <v>..</v>
      </c>
      <c r="BV13" s="51">
        <f>'Value Added by ISIC &amp; Country'!BV13</f>
        <v>5376.7</v>
      </c>
      <c r="BW13" s="51">
        <f>'Value Added by ISIC &amp; Country'!BW13</f>
        <v>10279.200000000001</v>
      </c>
      <c r="BX13" s="51" t="str">
        <f>'Value Added by ISIC &amp; Country'!BX13</f>
        <v>..</v>
      </c>
      <c r="BY13" s="51" t="str">
        <f>'Value Added by ISIC &amp; Country'!BY13</f>
        <v>..</v>
      </c>
      <c r="BZ13" s="51">
        <f>'Value Added by ISIC &amp; Country'!BZ13</f>
        <v>27215.599999999999</v>
      </c>
      <c r="CA13" s="51">
        <f>'Value Added by ISIC &amp; Country'!CA13</f>
        <v>17889.7</v>
      </c>
      <c r="CB13" s="51">
        <f>'Value Added by ISIC &amp; Country'!CB13</f>
        <v>5026.3</v>
      </c>
      <c r="CC13" s="51">
        <f>'Value Added by ISIC &amp; Country'!CC13</f>
        <v>4299.6000000000004</v>
      </c>
      <c r="CD13" s="51">
        <f>'Value Added by ISIC &amp; Country'!CD13</f>
        <v>38860.699999999997</v>
      </c>
      <c r="CE13" s="51">
        <f>'Value Added by ISIC &amp; Country'!CE13</f>
        <v>21582</v>
      </c>
      <c r="CF13" s="51">
        <f>'Value Added by ISIC &amp; Country'!CF13</f>
        <v>43629.3</v>
      </c>
      <c r="CG13" s="51">
        <f>'Value Added by ISIC &amp; Country'!CG13</f>
        <v>39546.6</v>
      </c>
      <c r="CH13" s="51">
        <f>'Value Added by ISIC &amp; Country'!CH13</f>
        <v>34629</v>
      </c>
      <c r="CI13" s="51" t="str">
        <f>'Value Added by ISIC &amp; Country'!CI13</f>
        <v>..</v>
      </c>
      <c r="CJ13" s="51" t="str">
        <f>'Value Added by ISIC &amp; Country'!CJ13</f>
        <v>..</v>
      </c>
      <c r="CK13" s="51">
        <f>'Value Added by ISIC &amp; Country'!CK13</f>
        <v>4917.6000000000004</v>
      </c>
      <c r="CL13" s="51">
        <f>'Value Added by ISIC &amp; Country'!CL13</f>
        <v>1239</v>
      </c>
      <c r="CM13" s="51">
        <f>'Value Added by ISIC &amp; Country'!CM13</f>
        <v>2843.7</v>
      </c>
      <c r="CN13" s="51">
        <f>'Value Added by ISIC &amp; Country'!CN13</f>
        <v>1620.4</v>
      </c>
      <c r="CO13" s="51">
        <f>'Value Added by ISIC &amp; Country'!CO13</f>
        <v>1223.3</v>
      </c>
      <c r="CP13" s="51" t="str">
        <f>'Value Added by ISIC &amp; Country'!CP13</f>
        <v>..</v>
      </c>
      <c r="CQ13" s="51" t="str">
        <f>'Value Added by ISIC &amp; Country'!CQ13</f>
        <v>..</v>
      </c>
      <c r="CR13" s="51">
        <f>'Value Added by ISIC &amp; Country'!CR13</f>
        <v>22382.799999999999</v>
      </c>
      <c r="CS13" s="51">
        <f>'Value Added by ISIC &amp; Country'!CS13</f>
        <v>6287.6</v>
      </c>
      <c r="CT13" s="51">
        <f>'Value Added by ISIC &amp; Country'!CT13</f>
        <v>7804.3</v>
      </c>
      <c r="CU13" s="51">
        <f>'Value Added by ISIC &amp; Country'!CU13</f>
        <v>490</v>
      </c>
      <c r="CV13" s="51">
        <f>'Value Added by ISIC &amp; Country'!CV13</f>
        <v>7800.9</v>
      </c>
      <c r="CW13" s="51" t="str">
        <f>'Value Added by ISIC &amp; Country'!CW13</f>
        <v>..</v>
      </c>
      <c r="CX13" s="51" t="str">
        <f>'Value Added by ISIC &amp; Country'!CX13</f>
        <v>..</v>
      </c>
      <c r="CY13" s="51" t="str">
        <f>'Value Added by ISIC &amp; Country'!CY13</f>
        <v>..</v>
      </c>
      <c r="CZ13" s="51">
        <f>'Value Added by ISIC &amp; Country'!CZ13</f>
        <v>31555.4</v>
      </c>
      <c r="DA13" s="51">
        <f>'Value Added by ISIC &amp; Country'!DA13</f>
        <v>29606.3</v>
      </c>
      <c r="DB13" s="51">
        <f>'Value Added by ISIC &amp; Country'!DB13</f>
        <v>30310.1</v>
      </c>
      <c r="DC13" s="51">
        <f>'Value Added by ISIC &amp; Country'!DC13</f>
        <v>19584.900000000001</v>
      </c>
      <c r="DD13" s="51">
        <f>'Value Added by ISIC &amp; Country'!DD13</f>
        <v>10725.2</v>
      </c>
      <c r="DE13" s="51" t="str">
        <f>'Value Added by ISIC &amp; Country'!DE13</f>
        <v>..</v>
      </c>
      <c r="DF13" s="51" t="str">
        <f>'Value Added by ISIC &amp; Country'!DF13</f>
        <v>..</v>
      </c>
      <c r="DG13" s="51">
        <f>'Value Added by ISIC &amp; Country'!DG13</f>
        <v>3153.9</v>
      </c>
      <c r="DH13" s="51">
        <f>'Value Added by ISIC &amp; Country'!DH13</f>
        <v>1889.9</v>
      </c>
      <c r="DI13" s="51" t="str">
        <f>'Value Added by ISIC &amp; Country'!DI13</f>
        <v>..</v>
      </c>
      <c r="DJ13" s="51" t="str">
        <f>'Value Added by ISIC &amp; Country'!DJ13</f>
        <v>..</v>
      </c>
      <c r="DK13" s="51" t="str">
        <f>'Value Added by ISIC &amp; Country'!DK13</f>
        <v>..</v>
      </c>
      <c r="DL13" s="51">
        <f>'Value Added by ISIC &amp; Country'!DL13</f>
        <v>1264</v>
      </c>
      <c r="DM13" s="51">
        <f>'Value Added by ISIC &amp; Country'!DM13</f>
        <v>5207.8</v>
      </c>
      <c r="DN13" s="51">
        <f>'Value Added by ISIC &amp; Country'!DN13</f>
        <v>2582.9</v>
      </c>
      <c r="DO13" s="51">
        <f>'Value Added by ISIC &amp; Country'!DO13</f>
        <v>255</v>
      </c>
      <c r="DP13" s="51">
        <f>'Value Added by ISIC &amp; Country'!DP13</f>
        <v>2369.9</v>
      </c>
      <c r="DQ13" s="51">
        <f>'Value Added by ISIC &amp; Country'!DQ13</f>
        <v>495.3</v>
      </c>
      <c r="DR13" s="51" t="str">
        <f>'Value Added by ISIC &amp; Country'!DR13</f>
        <v>..</v>
      </c>
      <c r="DS13" s="51" t="str">
        <f>'Value Added by ISIC &amp; Country'!DS13</f>
        <v>..</v>
      </c>
    </row>
    <row r="14" spans="1:123" ht="13">
      <c r="A14" s="48" t="s">
        <v>65</v>
      </c>
      <c r="B14" s="49" t="s">
        <v>272</v>
      </c>
      <c r="C14" s="47" t="s">
        <v>273</v>
      </c>
      <c r="D14" s="50">
        <f>IFERROR('Value Added by ISIC &amp; Country'!D34*About!$C55,"..")</f>
        <v>53150.550226999992</v>
      </c>
      <c r="E14" s="50">
        <f>IFERROR('Value Added by ISIC &amp; Country'!E34*About!$C55,"..")</f>
        <v>1995.3318883999998</v>
      </c>
      <c r="F14" s="50">
        <f>IFERROR('Value Added by ISIC &amp; Country'!F34*About!$C55,"..")</f>
        <v>1733.0661777</v>
      </c>
      <c r="G14" s="50">
        <f>IFERROR('Value Added by ISIC &amp; Country'!G34*About!$C55,"..")</f>
        <v>238.09246929999998</v>
      </c>
      <c r="H14" s="50">
        <f>IFERROR('Value Added by ISIC &amp; Country'!H34*About!$C55,"..")</f>
        <v>24.173241399999998</v>
      </c>
      <c r="I14" s="50">
        <f>IFERROR('Value Added by ISIC &amp; Country'!I34*About!$C55,"..")</f>
        <v>733.66539260000002</v>
      </c>
      <c r="J14" s="50" t="str">
        <f>IFERROR('Value Added by ISIC &amp; Country'!J34*About!$C55,"..")</f>
        <v>..</v>
      </c>
      <c r="K14" s="50" t="str">
        <f>IFERROR('Value Added by ISIC &amp; Country'!K34*About!$C55,"..")</f>
        <v>..</v>
      </c>
      <c r="L14" s="50" t="str">
        <f>IFERROR('Value Added by ISIC &amp; Country'!L34*About!$C55,"..")</f>
        <v>..</v>
      </c>
      <c r="M14" s="50" t="str">
        <f>IFERROR('Value Added by ISIC &amp; Country'!M34*About!$C55,"..")</f>
        <v>..</v>
      </c>
      <c r="N14" s="50" t="str">
        <f>IFERROR('Value Added by ISIC &amp; Country'!N34*About!$C55,"..")</f>
        <v>..</v>
      </c>
      <c r="O14" s="50">
        <f>IFERROR('Value Added by ISIC &amp; Country'!O34*About!$C55,"..")</f>
        <v>8239.393446099999</v>
      </c>
      <c r="P14" s="50">
        <f>IFERROR('Value Added by ISIC &amp; Country'!P34*About!$C55,"..")</f>
        <v>1278.3911188</v>
      </c>
      <c r="Q14" s="50" t="str">
        <f>IFERROR('Value Added by ISIC &amp; Country'!Q34*About!$C55,"..")</f>
        <v>..</v>
      </c>
      <c r="R14" s="50" t="str">
        <f>IFERROR('Value Added by ISIC &amp; Country'!R34*About!$C55,"..")</f>
        <v>..</v>
      </c>
      <c r="S14" s="50" t="str">
        <f>IFERROR('Value Added by ISIC &amp; Country'!S34*About!$C55,"..")</f>
        <v>..</v>
      </c>
      <c r="T14" s="50">
        <f>IFERROR('Value Added by ISIC &amp; Country'!T34*About!$C55,"..")</f>
        <v>800.88702619999992</v>
      </c>
      <c r="U14" s="50" t="str">
        <f>IFERROR('Value Added by ISIC &amp; Country'!U34*About!$C55,"..")</f>
        <v>..</v>
      </c>
      <c r="V14" s="50" t="str">
        <f>IFERROR('Value Added by ISIC &amp; Country'!V34*About!$C55,"..")</f>
        <v>..</v>
      </c>
      <c r="W14" s="50" t="str">
        <f>IFERROR('Value Added by ISIC &amp; Country'!W34*About!$C55,"..")</f>
        <v>..</v>
      </c>
      <c r="X14" s="50">
        <f>IFERROR('Value Added by ISIC &amp; Country'!X34*About!$C55,"..")</f>
        <v>465.2973164</v>
      </c>
      <c r="Y14" s="50">
        <f>IFERROR('Value Added by ISIC &amp; Country'!Y34*About!$C55,"..")</f>
        <v>130.8089468</v>
      </c>
      <c r="Z14" s="50">
        <f>IFERROR('Value Added by ISIC &amp; Country'!Z34*About!$C55,"..")</f>
        <v>170.7327847</v>
      </c>
      <c r="AA14" s="50">
        <f>IFERROR('Value Added by ISIC &amp; Country'!AA34*About!$C55,"..")</f>
        <v>163.7555849</v>
      </c>
      <c r="AB14" s="50">
        <f>IFERROR('Value Added by ISIC &amp; Country'!AB34*About!$C55,"..")</f>
        <v>176.32180500000001</v>
      </c>
      <c r="AC14" s="50">
        <f>IFERROR('Value Added by ISIC &amp; Country'!AC34*About!$C55,"..")</f>
        <v>427.43299489999998</v>
      </c>
      <c r="AD14" s="50">
        <f>IFERROR('Value Added by ISIC &amp; Country'!AD34*About!$C55,"..")</f>
        <v>194.29809039999998</v>
      </c>
      <c r="AE14" s="50">
        <f>IFERROR('Value Added by ISIC &amp; Country'!AE34*About!$C55,"..")</f>
        <v>962.23080900000002</v>
      </c>
      <c r="AF14" s="50">
        <f>IFERROR('Value Added by ISIC &amp; Country'!AF34*About!$C55,"..")</f>
        <v>467.92437580000001</v>
      </c>
      <c r="AG14" s="50">
        <f>IFERROR('Value Added by ISIC &amp; Country'!AG34*About!$C55,"..")</f>
        <v>494.30643319999996</v>
      </c>
      <c r="AH14" s="50">
        <f>IFERROR('Value Added by ISIC &amp; Country'!AH34*About!$C55,"..")</f>
        <v>1341.7089768999999</v>
      </c>
      <c r="AI14" s="50">
        <f>IFERROR('Value Added by ISIC &amp; Country'!AI34*About!$C55,"..")</f>
        <v>509.07993540000001</v>
      </c>
      <c r="AJ14" s="50">
        <f>IFERROR('Value Added by ISIC &amp; Country'!AJ34*About!$C55,"..")</f>
        <v>832.62904149999997</v>
      </c>
      <c r="AK14" s="50">
        <f>IFERROR('Value Added by ISIC &amp; Country'!AK34*About!$C55,"..")</f>
        <v>246.86330949999999</v>
      </c>
      <c r="AL14" s="50">
        <f>IFERROR('Value Added by ISIC &amp; Country'!AL34*About!$C55,"..")</f>
        <v>491.3766842</v>
      </c>
      <c r="AM14" s="50">
        <f>IFERROR('Value Added by ISIC &amp; Country'!AM34*About!$C55,"..")</f>
        <v>639.91751499999998</v>
      </c>
      <c r="AN14" s="50">
        <f>IFERROR('Value Added by ISIC &amp; Country'!AN34*About!$C55,"..")</f>
        <v>373.07669190000001</v>
      </c>
      <c r="AO14" s="50">
        <f>IFERROR('Value Added by ISIC &amp; Country'!AO34*About!$C55,"..")</f>
        <v>273.61554809999996</v>
      </c>
      <c r="AP14" s="50">
        <f>IFERROR('Value Added by ISIC &amp; Country'!AP34*About!$C55,"..")</f>
        <v>99.461143800000002</v>
      </c>
      <c r="AQ14" s="50">
        <f>IFERROR('Value Added by ISIC &amp; Country'!AQ34*About!$C55,"..")</f>
        <v>841.59161919999997</v>
      </c>
      <c r="AR14" s="50">
        <f>IFERROR('Value Added by ISIC &amp; Country'!AR34*About!$C55,"..")</f>
        <v>517.51638539999999</v>
      </c>
      <c r="AS14" s="50" t="str">
        <f>IFERROR('Value Added by ISIC &amp; Country'!AS34*About!$C55,"..")</f>
        <v>..</v>
      </c>
      <c r="AT14" s="50" t="str">
        <f>IFERROR('Value Added by ISIC &amp; Country'!AT34*About!$C55,"..")</f>
        <v>..</v>
      </c>
      <c r="AU14" s="50">
        <f>IFERROR('Value Added by ISIC &amp; Country'!AU34*About!$C55,"..")</f>
        <v>324.07523379999998</v>
      </c>
      <c r="AV14" s="50">
        <f>IFERROR('Value Added by ISIC &amp; Country'!AV34*About!$C55,"..")</f>
        <v>1442.6651618999999</v>
      </c>
      <c r="AW14" s="50">
        <f>IFERROR('Value Added by ISIC &amp; Country'!AW34*About!$C55,"..")</f>
        <v>566.47847339999987</v>
      </c>
      <c r="AX14" s="50">
        <f>IFERROR('Value Added by ISIC &amp; Country'!AX34*About!$C55,"..")</f>
        <v>219.93978540000001</v>
      </c>
      <c r="AY14" s="50">
        <f>IFERROR('Value Added by ISIC &amp; Country'!AY34*About!$C55,"..")</f>
        <v>346.53868799999998</v>
      </c>
      <c r="AZ14" s="50" t="str">
        <f>IFERROR('Value Added by ISIC &amp; Country'!AZ34*About!$C55,"..")</f>
        <v>..</v>
      </c>
      <c r="BA14" s="50">
        <f>IFERROR('Value Added by ISIC &amp; Country'!BA34*About!$C55,"..")</f>
        <v>2366.8107678000001</v>
      </c>
      <c r="BB14" s="50" t="str">
        <f>IFERROR('Value Added by ISIC &amp; Country'!BB34*About!$C55,"..")</f>
        <v>..</v>
      </c>
      <c r="BC14" s="50" t="str">
        <f>IFERROR('Value Added by ISIC &amp; Country'!BC34*About!$C55,"..")</f>
        <v>..</v>
      </c>
      <c r="BD14" s="50" t="str">
        <f>IFERROR('Value Added by ISIC &amp; Country'!BD34*About!$C55,"..")</f>
        <v>..</v>
      </c>
      <c r="BE14" s="50">
        <f>IFERROR('Value Added by ISIC &amp; Country'!BE34*About!$C55,"..")</f>
        <v>8168.9357947999997</v>
      </c>
      <c r="BF14" s="50">
        <f>IFERROR('Value Added by ISIC &amp; Country'!BF34*About!$C55,"..")</f>
        <v>4386.3220331999992</v>
      </c>
      <c r="BG14" s="50">
        <f>IFERROR('Value Added by ISIC &amp; Country'!BG34*About!$C55,"..")</f>
        <v>2966.3141081999997</v>
      </c>
      <c r="BH14" s="50">
        <f>IFERROR('Value Added by ISIC &amp; Country'!BH34*About!$C55,"..")</f>
        <v>1783.5391572000001</v>
      </c>
      <c r="BI14" s="50">
        <f>IFERROR('Value Added by ISIC &amp; Country'!BI34*About!$C55,"..")</f>
        <v>30.8630906</v>
      </c>
      <c r="BJ14" s="50">
        <f>IFERROR('Value Added by ISIC &amp; Country'!BJ34*About!$C55,"..")</f>
        <v>100.66116489999999</v>
      </c>
      <c r="BK14" s="50">
        <f>IFERROR('Value Added by ISIC &amp; Country'!BK34*About!$C55,"..")</f>
        <v>869.38690980000001</v>
      </c>
      <c r="BL14" s="50">
        <f>IFERROR('Value Added by ISIC &amp; Country'!BL34*About!$C55,"..")</f>
        <v>181.86378569999999</v>
      </c>
      <c r="BM14" s="50">
        <f>IFERROR('Value Added by ISIC &amp; Country'!BM34*About!$C55,"..")</f>
        <v>1382.3005725999999</v>
      </c>
      <c r="BN14" s="50" t="str">
        <f>IFERROR('Value Added by ISIC &amp; Country'!BN34*About!$C55,"..")</f>
        <v>..</v>
      </c>
      <c r="BO14" s="50" t="str">
        <f>IFERROR('Value Added by ISIC &amp; Country'!BO34*About!$C55,"..")</f>
        <v>..</v>
      </c>
      <c r="BP14" s="50">
        <f>IFERROR('Value Added by ISIC &amp; Country'!BP34*About!$C55,"..")</f>
        <v>4022.5049843000002</v>
      </c>
      <c r="BQ14" s="50">
        <f>IFERROR('Value Added by ISIC &amp; Country'!BQ34*About!$C55,"..")</f>
        <v>371.70896440000001</v>
      </c>
      <c r="BR14" s="50">
        <f>IFERROR('Value Added by ISIC &amp; Country'!BR34*About!$C55,"..")</f>
        <v>97.1909718</v>
      </c>
      <c r="BS14" s="50">
        <f>IFERROR('Value Added by ISIC &amp; Country'!BS34*About!$C55,"..")</f>
        <v>274.51799260000001</v>
      </c>
      <c r="BT14" s="50" t="str">
        <f>IFERROR('Value Added by ISIC &amp; Country'!BT34*About!$C55,"..")</f>
        <v>..</v>
      </c>
      <c r="BU14" s="50" t="str">
        <f>IFERROR('Value Added by ISIC &amp; Country'!BU34*About!$C55,"..")</f>
        <v>..</v>
      </c>
      <c r="BV14" s="50">
        <f>IFERROR('Value Added by ISIC &amp; Country'!BV34*About!$C55,"..")</f>
        <v>1071.3192204999998</v>
      </c>
      <c r="BW14" s="50">
        <f>IFERROR('Value Added by ISIC &amp; Country'!BW34*About!$C55,"..")</f>
        <v>2579.4773107000001</v>
      </c>
      <c r="BX14" s="50" t="str">
        <f>IFERROR('Value Added by ISIC &amp; Country'!BX34*About!$C55,"..")</f>
        <v>..</v>
      </c>
      <c r="BY14" s="50" t="str">
        <f>IFERROR('Value Added by ISIC &amp; Country'!BY34*About!$C55,"..")</f>
        <v>..</v>
      </c>
      <c r="BZ14" s="50">
        <f>IFERROR('Value Added by ISIC &amp; Country'!BZ34*About!$C55,"..")</f>
        <v>3079.6079621999997</v>
      </c>
      <c r="CA14" s="50">
        <f>IFERROR('Value Added by ISIC &amp; Country'!CA34*About!$C55,"..")</f>
        <v>2166.3433315999996</v>
      </c>
      <c r="CB14" s="50">
        <f>IFERROR('Value Added by ISIC &amp; Country'!CB34*About!$C55,"..")</f>
        <v>710.17678189999992</v>
      </c>
      <c r="CC14" s="50">
        <f>IFERROR('Value Added by ISIC &amp; Country'!CC34*About!$C55,"..")</f>
        <v>203.0878487</v>
      </c>
      <c r="CD14" s="50">
        <f>IFERROR('Value Added by ISIC &amp; Country'!CD34*About!$C55,"..")</f>
        <v>5493.7886297999994</v>
      </c>
      <c r="CE14" s="50">
        <f>IFERROR('Value Added by ISIC &amp; Country'!CE34*About!$C55,"..")</f>
        <v>4137.1195262000001</v>
      </c>
      <c r="CF14" s="50">
        <f>IFERROR('Value Added by ISIC &amp; Country'!CF34*About!$C55,"..")</f>
        <v>2304.0614753</v>
      </c>
      <c r="CG14" s="50">
        <f>IFERROR('Value Added by ISIC &amp; Country'!CG34*About!$C55,"..")</f>
        <v>1365.6925259999998</v>
      </c>
      <c r="CH14" s="50">
        <f>IFERROR('Value Added by ISIC &amp; Country'!CH34*About!$C55,"..")</f>
        <v>965.92597409999996</v>
      </c>
      <c r="CI14" s="50" t="str">
        <f>IFERROR('Value Added by ISIC &amp; Country'!CI34*About!$C55,"..")</f>
        <v>..</v>
      </c>
      <c r="CJ14" s="50" t="str">
        <f>IFERROR('Value Added by ISIC &amp; Country'!CJ34*About!$C55,"..")</f>
        <v>..</v>
      </c>
      <c r="CK14" s="50">
        <f>IFERROR('Value Added by ISIC &amp; Country'!CK34*About!$C55,"..")</f>
        <v>399.76655190000002</v>
      </c>
      <c r="CL14" s="50">
        <f>IFERROR('Value Added by ISIC &amp; Country'!CL34*About!$C55,"..")</f>
        <v>223.28215349999999</v>
      </c>
      <c r="CM14" s="50">
        <f>IFERROR('Value Added by ISIC &amp; Country'!CM34*About!$C55,"..")</f>
        <v>715.0867958</v>
      </c>
      <c r="CN14" s="50">
        <f>IFERROR('Value Added by ISIC &amp; Country'!CN34*About!$C55,"..")</f>
        <v>243.36294969999997</v>
      </c>
      <c r="CO14" s="50">
        <f>IFERROR('Value Added by ISIC &amp; Country'!CO34*About!$C55,"..")</f>
        <v>471.72384609999995</v>
      </c>
      <c r="CP14" s="50" t="str">
        <f>IFERROR('Value Added by ISIC &amp; Country'!CP34*About!$C55,"..")</f>
        <v>..</v>
      </c>
      <c r="CQ14" s="50" t="str">
        <f>IFERROR('Value Added by ISIC &amp; Country'!CQ34*About!$C55,"..")</f>
        <v>..</v>
      </c>
      <c r="CR14" s="50">
        <f>IFERROR('Value Added by ISIC &amp; Country'!CR34*About!$C55,"..")</f>
        <v>1446.0561035000001</v>
      </c>
      <c r="CS14" s="50">
        <f>IFERROR('Value Added by ISIC &amp; Country'!CS34*About!$C55,"..")</f>
        <v>256.05494959999999</v>
      </c>
      <c r="CT14" s="50">
        <f>IFERROR('Value Added by ISIC &amp; Country'!CT34*About!$C55,"..")</f>
        <v>131.55339959999998</v>
      </c>
      <c r="CU14" s="50">
        <f>IFERROR('Value Added by ISIC &amp; Country'!CU34*About!$C55,"..")</f>
        <v>76.80135039999999</v>
      </c>
      <c r="CV14" s="50">
        <f>IFERROR('Value Added by ISIC &amp; Country'!CV34*About!$C55,"..")</f>
        <v>981.6464039</v>
      </c>
      <c r="CW14" s="50" t="str">
        <f>IFERROR('Value Added by ISIC &amp; Country'!CW34*About!$C55,"..")</f>
        <v>..</v>
      </c>
      <c r="CX14" s="50" t="str">
        <f>IFERROR('Value Added by ISIC &amp; Country'!CX34*About!$C55,"..")</f>
        <v>..</v>
      </c>
      <c r="CY14" s="50" t="str">
        <f>IFERROR('Value Added by ISIC &amp; Country'!CY34*About!$C55,"..")</f>
        <v>..</v>
      </c>
      <c r="CZ14" s="50">
        <f>IFERROR('Value Added by ISIC &amp; Country'!CZ34*About!$C55,"..")</f>
        <v>3474.0099544999998</v>
      </c>
      <c r="DA14" s="50">
        <f>IFERROR('Value Added by ISIC &amp; Country'!DA34*About!$C55,"..")</f>
        <v>2190.6372397999999</v>
      </c>
      <c r="DB14" s="50">
        <f>IFERROR('Value Added by ISIC &amp; Country'!DB34*About!$C55,"..")</f>
        <v>2002.3418113999999</v>
      </c>
      <c r="DC14" s="50">
        <f>IFERROR('Value Added by ISIC &amp; Country'!DC34*About!$C55,"..")</f>
        <v>1696.5741853999998</v>
      </c>
      <c r="DD14" s="50">
        <f>IFERROR('Value Added by ISIC &amp; Country'!DD34*About!$C55,"..")</f>
        <v>305.76762599999995</v>
      </c>
      <c r="DE14" s="50" t="str">
        <f>IFERROR('Value Added by ISIC &amp; Country'!DE34*About!$C55,"..")</f>
        <v>..</v>
      </c>
      <c r="DF14" s="50" t="str">
        <f>IFERROR('Value Added by ISIC &amp; Country'!DF34*About!$C55,"..")</f>
        <v>..</v>
      </c>
      <c r="DG14" s="50">
        <f>IFERROR('Value Added by ISIC &amp; Country'!DG34*About!$C55,"..")</f>
        <v>753.82901939999999</v>
      </c>
      <c r="DH14" s="50">
        <f>IFERROR('Value Added by ISIC &amp; Country'!DH34*About!$C55,"..")</f>
        <v>585.99632829999996</v>
      </c>
      <c r="DI14" s="50" t="str">
        <f>IFERROR('Value Added by ISIC &amp; Country'!DI34*About!$C55,"..")</f>
        <v>..</v>
      </c>
      <c r="DJ14" s="50" t="str">
        <f>IFERROR('Value Added by ISIC &amp; Country'!DJ34*About!$C55,"..")</f>
        <v>..</v>
      </c>
      <c r="DK14" s="50" t="str">
        <f>IFERROR('Value Added by ISIC &amp; Country'!DK34*About!$C55,"..")</f>
        <v>..</v>
      </c>
      <c r="DL14" s="50">
        <f>IFERROR('Value Added by ISIC &amp; Country'!DL34*About!$C55,"..")</f>
        <v>167.83269110000001</v>
      </c>
      <c r="DM14" s="50">
        <f>IFERROR('Value Added by ISIC &amp; Country'!DM34*About!$C55,"..")</f>
        <v>521.8199975</v>
      </c>
      <c r="DN14" s="50">
        <f>IFERROR('Value Added by ISIC &amp; Country'!DN34*About!$C55,"..")</f>
        <v>169.3129046</v>
      </c>
      <c r="DO14" s="50">
        <f>IFERROR('Value Added by ISIC &amp; Country'!DO34*About!$C55,"..")</f>
        <v>42.652645999999997</v>
      </c>
      <c r="DP14" s="50">
        <f>IFERROR('Value Added by ISIC &amp; Country'!DP34*About!$C55,"..")</f>
        <v>309.85444690000003</v>
      </c>
      <c r="DQ14" s="50" t="str">
        <f>IFERROR('Value Added by ISIC &amp; Country'!DQ34*About!$C55,"..")</f>
        <v>..</v>
      </c>
      <c r="DR14" s="50" t="str">
        <f>IFERROR('Value Added by ISIC &amp; Country'!DR34*About!$C55,"..")</f>
        <v>..</v>
      </c>
      <c r="DS14" s="50" t="str">
        <f>IFERROR('Value Added by ISIC &amp; Country'!DS34*About!$C55,"..")</f>
        <v>..</v>
      </c>
    </row>
    <row r="15" spans="1:123" ht="13">
      <c r="A15" s="48" t="s">
        <v>85</v>
      </c>
      <c r="B15" s="49" t="s">
        <v>272</v>
      </c>
      <c r="C15" s="47" t="s">
        <v>273</v>
      </c>
      <c r="D15" s="51">
        <f>'Value Added by ISIC &amp; Country'!D35</f>
        <v>45117.832999999999</v>
      </c>
      <c r="E15" s="51">
        <f>'Value Added by ISIC &amp; Country'!E35</f>
        <v>1569.588</v>
      </c>
      <c r="F15" s="51">
        <f>'Value Added by ISIC &amp; Country'!F35</f>
        <v>1238.8340000000001</v>
      </c>
      <c r="G15" s="51">
        <f>'Value Added by ISIC &amp; Country'!G35</f>
        <v>217.10599999999999</v>
      </c>
      <c r="H15" s="51">
        <f>'Value Added by ISIC &amp; Country'!H35</f>
        <v>113.648</v>
      </c>
      <c r="I15" s="51">
        <f>'Value Added by ISIC &amp; Country'!I35</f>
        <v>166.19499999999999</v>
      </c>
      <c r="J15" s="51" t="str">
        <f>'Value Added by ISIC &amp; Country'!J35</f>
        <v>..</v>
      </c>
      <c r="K15" s="51" t="str">
        <f>'Value Added by ISIC &amp; Country'!K35</f>
        <v>..</v>
      </c>
      <c r="L15" s="51" t="str">
        <f>'Value Added by ISIC &amp; Country'!L35</f>
        <v>..</v>
      </c>
      <c r="M15" s="51" t="str">
        <f>'Value Added by ISIC &amp; Country'!M35</f>
        <v>..</v>
      </c>
      <c r="N15" s="51" t="str">
        <f>'Value Added by ISIC &amp; Country'!N35</f>
        <v>..</v>
      </c>
      <c r="O15" s="51">
        <f>'Value Added by ISIC &amp; Country'!O35</f>
        <v>6519.0360000000001</v>
      </c>
      <c r="P15" s="51">
        <f>'Value Added by ISIC &amp; Country'!P35</f>
        <v>1575.575</v>
      </c>
      <c r="Q15" s="51" t="str">
        <f>'Value Added by ISIC &amp; Country'!Q35</f>
        <v>..</v>
      </c>
      <c r="R15" s="51" t="str">
        <f>'Value Added by ISIC &amp; Country'!R35</f>
        <v>..</v>
      </c>
      <c r="S15" s="51" t="str">
        <f>'Value Added by ISIC &amp; Country'!S35</f>
        <v>..</v>
      </c>
      <c r="T15" s="51">
        <f>'Value Added by ISIC &amp; Country'!T35</f>
        <v>386.63799999999998</v>
      </c>
      <c r="U15" s="51" t="str">
        <f>'Value Added by ISIC &amp; Country'!U35</f>
        <v>..</v>
      </c>
      <c r="V15" s="51" t="str">
        <f>'Value Added by ISIC &amp; Country'!V35</f>
        <v>..</v>
      </c>
      <c r="W15" s="51" t="str">
        <f>'Value Added by ISIC &amp; Country'!W35</f>
        <v>..</v>
      </c>
      <c r="X15" s="51">
        <f>'Value Added by ISIC &amp; Country'!X35</f>
        <v>668.49900000000002</v>
      </c>
      <c r="Y15" s="51">
        <f>'Value Added by ISIC &amp; Country'!Y35</f>
        <v>311.17200000000003</v>
      </c>
      <c r="Z15" s="51">
        <f>'Value Added by ISIC &amp; Country'!Z35</f>
        <v>135.38</v>
      </c>
      <c r="AA15" s="51">
        <f>'Value Added by ISIC &amp; Country'!AA35</f>
        <v>221.947</v>
      </c>
      <c r="AB15" s="51">
        <f>'Value Added by ISIC &amp; Country'!AB35</f>
        <v>509.79399999999998</v>
      </c>
      <c r="AC15" s="51">
        <f>'Value Added by ISIC &amp; Country'!AC35</f>
        <v>212.61500000000001</v>
      </c>
      <c r="AD15" s="51">
        <f>'Value Added by ISIC &amp; Country'!AD35</f>
        <v>305.80500000000001</v>
      </c>
      <c r="AE15" s="51">
        <f>'Value Added by ISIC &amp; Country'!AE35</f>
        <v>597.375</v>
      </c>
      <c r="AF15" s="51">
        <f>'Value Added by ISIC &amp; Country'!AF35</f>
        <v>246.874</v>
      </c>
      <c r="AG15" s="51">
        <f>'Value Added by ISIC &amp; Country'!AG35</f>
        <v>350.50099999999998</v>
      </c>
      <c r="AH15" s="51">
        <f>'Value Added by ISIC &amp; Country'!AH35</f>
        <v>796.77599999999995</v>
      </c>
      <c r="AI15" s="51">
        <f>'Value Added by ISIC &amp; Country'!AI35</f>
        <v>118.617</v>
      </c>
      <c r="AJ15" s="51">
        <f>'Value Added by ISIC &amp; Country'!AJ35</f>
        <v>678.15899999999999</v>
      </c>
      <c r="AK15" s="51">
        <f>'Value Added by ISIC &amp; Country'!AK35</f>
        <v>202.77699999999999</v>
      </c>
      <c r="AL15" s="51">
        <f>'Value Added by ISIC &amp; Country'!AL35</f>
        <v>270.14600000000002</v>
      </c>
      <c r="AM15" s="51">
        <f>'Value Added by ISIC &amp; Country'!AM35</f>
        <v>289.28699999999998</v>
      </c>
      <c r="AN15" s="51">
        <f>'Value Added by ISIC &amp; Country'!AN35</f>
        <v>233.96</v>
      </c>
      <c r="AO15" s="51">
        <f>'Value Added by ISIC &amp; Country'!AO35</f>
        <v>164.15</v>
      </c>
      <c r="AP15" s="51">
        <f>'Value Added by ISIC &amp; Country'!AP35</f>
        <v>69.81</v>
      </c>
      <c r="AQ15" s="51">
        <f>'Value Added by ISIC &amp; Country'!AQ35</f>
        <v>469.79</v>
      </c>
      <c r="AR15" s="51">
        <f>'Value Added by ISIC &amp; Country'!AR35</f>
        <v>305.67099999999999</v>
      </c>
      <c r="AS15" s="51" t="str">
        <f>'Value Added by ISIC &amp; Country'!AS35</f>
        <v>..</v>
      </c>
      <c r="AT15" s="51" t="str">
        <f>'Value Added by ISIC &amp; Country'!AT35</f>
        <v>..</v>
      </c>
      <c r="AU15" s="51">
        <f>'Value Added by ISIC &amp; Country'!AU35</f>
        <v>164.119</v>
      </c>
      <c r="AV15" s="51">
        <f>'Value Added by ISIC &amp; Country'!AV35</f>
        <v>1264.4100000000001</v>
      </c>
      <c r="AW15" s="51">
        <f>'Value Added by ISIC &amp; Country'!AW35</f>
        <v>541.84299999999996</v>
      </c>
      <c r="AX15" s="51">
        <f>'Value Added by ISIC &amp; Country'!AX35</f>
        <v>204.221</v>
      </c>
      <c r="AY15" s="51">
        <f>'Value Added by ISIC &amp; Country'!AY35</f>
        <v>337.62200000000001</v>
      </c>
      <c r="AZ15" s="51" t="str">
        <f>'Value Added by ISIC &amp; Country'!AZ35</f>
        <v>..</v>
      </c>
      <c r="BA15" s="51">
        <f>'Value Added by ISIC &amp; Country'!BA35</f>
        <v>2427.1819999999998</v>
      </c>
      <c r="BB15" s="51" t="str">
        <f>'Value Added by ISIC &amp; Country'!BB35</f>
        <v>..</v>
      </c>
      <c r="BC15" s="51" t="str">
        <f>'Value Added by ISIC &amp; Country'!BC35</f>
        <v>..</v>
      </c>
      <c r="BD15" s="51" t="str">
        <f>'Value Added by ISIC &amp; Country'!BD35</f>
        <v>..</v>
      </c>
      <c r="BE15" s="51">
        <f>'Value Added by ISIC &amp; Country'!BE35</f>
        <v>5541.04</v>
      </c>
      <c r="BF15" s="51">
        <f>'Value Added by ISIC &amp; Country'!BF35</f>
        <v>2173.2719999999999</v>
      </c>
      <c r="BG15" s="51">
        <f>'Value Added by ISIC &amp; Country'!BG35</f>
        <v>2134.6390000000001</v>
      </c>
      <c r="BH15" s="51">
        <f>'Value Added by ISIC &amp; Country'!BH35</f>
        <v>996.82</v>
      </c>
      <c r="BI15" s="51">
        <f>'Value Added by ISIC &amp; Country'!BI35</f>
        <v>191.554</v>
      </c>
      <c r="BJ15" s="51">
        <f>'Value Added by ISIC &amp; Country'!BJ35</f>
        <v>32.042999999999999</v>
      </c>
      <c r="BK15" s="51">
        <f>'Value Added by ISIC &amp; Country'!BK35</f>
        <v>704.65499999999997</v>
      </c>
      <c r="BL15" s="51">
        <f>'Value Added by ISIC &amp; Country'!BL35</f>
        <v>209.56700000000001</v>
      </c>
      <c r="BM15" s="51">
        <f>'Value Added by ISIC &amp; Country'!BM35</f>
        <v>2857.009</v>
      </c>
      <c r="BN15" s="51" t="str">
        <f>'Value Added by ISIC &amp; Country'!BN35</f>
        <v>..</v>
      </c>
      <c r="BO15" s="51" t="str">
        <f>'Value Added by ISIC &amp; Country'!BO35</f>
        <v>..</v>
      </c>
      <c r="BP15" s="51">
        <f>'Value Added by ISIC &amp; Country'!BP35</f>
        <v>2196.5940000000001</v>
      </c>
      <c r="BQ15" s="51">
        <f>'Value Added by ISIC &amp; Country'!BQ35</f>
        <v>432.46300000000002</v>
      </c>
      <c r="BR15" s="51">
        <f>'Value Added by ISIC &amp; Country'!BR35</f>
        <v>160.13399999999999</v>
      </c>
      <c r="BS15" s="51">
        <f>'Value Added by ISIC &amp; Country'!BS35</f>
        <v>272.32900000000001</v>
      </c>
      <c r="BT15" s="51" t="str">
        <f>'Value Added by ISIC &amp; Country'!BT35</f>
        <v>..</v>
      </c>
      <c r="BU15" s="51" t="str">
        <f>'Value Added by ISIC &amp; Country'!BU35</f>
        <v>..</v>
      </c>
      <c r="BV15" s="51">
        <f>'Value Added by ISIC &amp; Country'!BV35</f>
        <v>845.04399999999998</v>
      </c>
      <c r="BW15" s="51">
        <f>'Value Added by ISIC &amp; Country'!BW35</f>
        <v>919.08699999999999</v>
      </c>
      <c r="BX15" s="51" t="str">
        <f>'Value Added by ISIC &amp; Country'!BX35</f>
        <v>..</v>
      </c>
      <c r="BY15" s="51" t="str">
        <f>'Value Added by ISIC &amp; Country'!BY35</f>
        <v>..</v>
      </c>
      <c r="BZ15" s="51">
        <f>'Value Added by ISIC &amp; Country'!BZ35</f>
        <v>2461.2049999999999</v>
      </c>
      <c r="CA15" s="51">
        <f>'Value Added by ISIC &amp; Country'!CA35</f>
        <v>1822.123</v>
      </c>
      <c r="CB15" s="51">
        <f>'Value Added by ISIC &amp; Country'!CB35</f>
        <v>298.96300000000002</v>
      </c>
      <c r="CC15" s="51">
        <f>'Value Added by ISIC &amp; Country'!CC35</f>
        <v>340.11900000000003</v>
      </c>
      <c r="CD15" s="51">
        <f>'Value Added by ISIC &amp; Country'!CD35</f>
        <v>4109.2950000000001</v>
      </c>
      <c r="CE15" s="51">
        <f>'Value Added by ISIC &amp; Country'!CE35</f>
        <v>3029.652</v>
      </c>
      <c r="CF15" s="51">
        <f>'Value Added by ISIC &amp; Country'!CF35</f>
        <v>2589.6469999999999</v>
      </c>
      <c r="CG15" s="51">
        <f>'Value Added by ISIC &amp; Country'!CG35</f>
        <v>1830.596</v>
      </c>
      <c r="CH15" s="51">
        <f>'Value Added by ISIC &amp; Country'!CH35</f>
        <v>1102.395</v>
      </c>
      <c r="CI15" s="51" t="str">
        <f>'Value Added by ISIC &amp; Country'!CI35</f>
        <v>..</v>
      </c>
      <c r="CJ15" s="51" t="str">
        <f>'Value Added by ISIC &amp; Country'!CJ35</f>
        <v>..</v>
      </c>
      <c r="CK15" s="51">
        <f>'Value Added by ISIC &amp; Country'!CK35</f>
        <v>728.20100000000002</v>
      </c>
      <c r="CL15" s="51">
        <f>'Value Added by ISIC &amp; Country'!CL35</f>
        <v>279.47899999999998</v>
      </c>
      <c r="CM15" s="51">
        <f>'Value Added by ISIC &amp; Country'!CM35</f>
        <v>479.572</v>
      </c>
      <c r="CN15" s="51">
        <f>'Value Added by ISIC &amp; Country'!CN35</f>
        <v>254.321</v>
      </c>
      <c r="CO15" s="51">
        <f>'Value Added by ISIC &amp; Country'!CO35</f>
        <v>225.251</v>
      </c>
      <c r="CP15" s="51" t="str">
        <f>'Value Added by ISIC &amp; Country'!CP35</f>
        <v>..</v>
      </c>
      <c r="CQ15" s="51" t="str">
        <f>'Value Added by ISIC &amp; Country'!CQ35</f>
        <v>..</v>
      </c>
      <c r="CR15" s="51">
        <f>'Value Added by ISIC &amp; Country'!CR35</f>
        <v>1093.0930000000001</v>
      </c>
      <c r="CS15" s="51">
        <f>'Value Added by ISIC &amp; Country'!CS35</f>
        <v>315.42200000000003</v>
      </c>
      <c r="CT15" s="51">
        <f>'Value Added by ISIC &amp; Country'!CT35</f>
        <v>163.636</v>
      </c>
      <c r="CU15" s="51">
        <f>'Value Added by ISIC &amp; Country'!CU35</f>
        <v>199.87799999999999</v>
      </c>
      <c r="CV15" s="51">
        <f>'Value Added by ISIC &amp; Country'!CV35</f>
        <v>414.15699999999998</v>
      </c>
      <c r="CW15" s="51" t="str">
        <f>'Value Added by ISIC &amp; Country'!CW35</f>
        <v>..</v>
      </c>
      <c r="CX15" s="51" t="str">
        <f>'Value Added by ISIC &amp; Country'!CX35</f>
        <v>..</v>
      </c>
      <c r="CY15" s="51" t="str">
        <f>'Value Added by ISIC &amp; Country'!CY35</f>
        <v>..</v>
      </c>
      <c r="CZ15" s="51">
        <f>'Value Added by ISIC &amp; Country'!CZ35</f>
        <v>3361.7579999999998</v>
      </c>
      <c r="DA15" s="51">
        <f>'Value Added by ISIC &amp; Country'!DA35</f>
        <v>2196.3220000000001</v>
      </c>
      <c r="DB15" s="51">
        <f>'Value Added by ISIC &amp; Country'!DB35</f>
        <v>2252.88</v>
      </c>
      <c r="DC15" s="51">
        <f>'Value Added by ISIC &amp; Country'!DC35</f>
        <v>1901.479</v>
      </c>
      <c r="DD15" s="51">
        <f>'Value Added by ISIC &amp; Country'!DD35</f>
        <v>351.40100000000001</v>
      </c>
      <c r="DE15" s="51" t="str">
        <f>'Value Added by ISIC &amp; Country'!DE35</f>
        <v>..</v>
      </c>
      <c r="DF15" s="51" t="str">
        <f>'Value Added by ISIC &amp; Country'!DF35</f>
        <v>..</v>
      </c>
      <c r="DG15" s="51">
        <f>'Value Added by ISIC &amp; Country'!DG35</f>
        <v>944.89300000000003</v>
      </c>
      <c r="DH15" s="51">
        <f>'Value Added by ISIC &amp; Country'!DH35</f>
        <v>620.37199999999996</v>
      </c>
      <c r="DI15" s="51" t="str">
        <f>'Value Added by ISIC &amp; Country'!DI35</f>
        <v>..</v>
      </c>
      <c r="DJ15" s="51" t="str">
        <f>'Value Added by ISIC &amp; Country'!DJ35</f>
        <v>..</v>
      </c>
      <c r="DK15" s="51" t="str">
        <f>'Value Added by ISIC &amp; Country'!DK35</f>
        <v>..</v>
      </c>
      <c r="DL15" s="51">
        <f>'Value Added by ISIC &amp; Country'!DL35</f>
        <v>324.52100000000002</v>
      </c>
      <c r="DM15" s="51">
        <f>'Value Added by ISIC &amp; Country'!DM35</f>
        <v>872.94</v>
      </c>
      <c r="DN15" s="51">
        <f>'Value Added by ISIC &amp; Country'!DN35</f>
        <v>249.68</v>
      </c>
      <c r="DO15" s="51">
        <f>'Value Added by ISIC &amp; Country'!DO35</f>
        <v>76.39</v>
      </c>
      <c r="DP15" s="51">
        <f>'Value Added by ISIC &amp; Country'!DP35</f>
        <v>546.87</v>
      </c>
      <c r="DQ15" s="51">
        <f>'Value Added by ISIC &amp; Country'!DQ35</f>
        <v>18.263999999999999</v>
      </c>
      <c r="DR15" s="51" t="str">
        <f>'Value Added by ISIC &amp; Country'!DR35</f>
        <v>..</v>
      </c>
      <c r="DS15" s="51" t="str">
        <f>'Value Added by ISIC &amp; Country'!DS35</f>
        <v>..</v>
      </c>
    </row>
    <row r="16" spans="1:123" ht="13">
      <c r="A16" s="48" t="s">
        <v>67</v>
      </c>
      <c r="B16" s="49" t="s">
        <v>272</v>
      </c>
      <c r="C16" s="47" t="s">
        <v>273</v>
      </c>
      <c r="D16" s="50">
        <f>'Value Added by ISIC &amp; Country'!D36</f>
        <v>20160.099999999999</v>
      </c>
      <c r="E16" s="50">
        <f>'Value Added by ISIC &amp; Country'!E36</f>
        <v>416.2</v>
      </c>
      <c r="F16" s="50">
        <f>'Value Added by ISIC &amp; Country'!F36</f>
        <v>353.8</v>
      </c>
      <c r="G16" s="50">
        <f>'Value Added by ISIC &amp; Country'!G36</f>
        <v>21.8</v>
      </c>
      <c r="H16" s="50">
        <f>'Value Added by ISIC &amp; Country'!H36</f>
        <v>40.5</v>
      </c>
      <c r="I16" s="50">
        <f>'Value Added by ISIC &amp; Country'!I36</f>
        <v>27</v>
      </c>
      <c r="J16" s="50" t="str">
        <f>'Value Added by ISIC &amp; Country'!J36</f>
        <v>..</v>
      </c>
      <c r="K16" s="50" t="str">
        <f>'Value Added by ISIC &amp; Country'!K36</f>
        <v>..</v>
      </c>
      <c r="L16" s="50" t="str">
        <f>'Value Added by ISIC &amp; Country'!L36</f>
        <v>..</v>
      </c>
      <c r="M16" s="50" t="str">
        <f>'Value Added by ISIC &amp; Country'!M36</f>
        <v>..</v>
      </c>
      <c r="N16" s="50" t="str">
        <f>'Value Added by ISIC &amp; Country'!N36</f>
        <v>..</v>
      </c>
      <c r="O16" s="50">
        <f>'Value Added by ISIC &amp; Country'!O36</f>
        <v>1257.4000000000001</v>
      </c>
      <c r="P16" s="50">
        <f>'Value Added by ISIC &amp; Country'!P36</f>
        <v>382</v>
      </c>
      <c r="Q16" s="50" t="str">
        <f>'Value Added by ISIC &amp; Country'!Q36</f>
        <v>..</v>
      </c>
      <c r="R16" s="50" t="str">
        <f>'Value Added by ISIC &amp; Country'!R36</f>
        <v>..</v>
      </c>
      <c r="S16" s="50" t="str">
        <f>'Value Added by ISIC &amp; Country'!S36</f>
        <v>..</v>
      </c>
      <c r="T16" s="50">
        <f>'Value Added by ISIC &amp; Country'!T36</f>
        <v>18.7</v>
      </c>
      <c r="U16" s="50" t="str">
        <f>'Value Added by ISIC &amp; Country'!U36</f>
        <v>..</v>
      </c>
      <c r="V16" s="50" t="str">
        <f>'Value Added by ISIC &amp; Country'!V36</f>
        <v>..</v>
      </c>
      <c r="W16" s="50" t="str">
        <f>'Value Added by ISIC &amp; Country'!W36</f>
        <v>..</v>
      </c>
      <c r="X16" s="50">
        <f>'Value Added by ISIC &amp; Country'!X36</f>
        <v>107.3</v>
      </c>
      <c r="Y16" s="50">
        <f>'Value Added by ISIC &amp; Country'!Y36</f>
        <v>62</v>
      </c>
      <c r="Z16" s="50">
        <f>'Value Added by ISIC &amp; Country'!Z36</f>
        <v>17.600000000000001</v>
      </c>
      <c r="AA16" s="50">
        <f>'Value Added by ISIC &amp; Country'!AA36</f>
        <v>27.6</v>
      </c>
      <c r="AB16" s="50">
        <f>'Value Added by ISIC &amp; Country'!AB36</f>
        <v>2.2000000000000002</v>
      </c>
      <c r="AC16" s="50">
        <f>'Value Added by ISIC &amp; Country'!AC36</f>
        <v>27.7</v>
      </c>
      <c r="AD16" s="50">
        <f>'Value Added by ISIC &amp; Country'!AD36</f>
        <v>156.6</v>
      </c>
      <c r="AE16" s="50">
        <f>'Value Added by ISIC &amp; Country'!AE36</f>
        <v>171.2</v>
      </c>
      <c r="AF16" s="50">
        <f>'Value Added by ISIC &amp; Country'!AF36</f>
        <v>32</v>
      </c>
      <c r="AG16" s="50">
        <f>'Value Added by ISIC &amp; Country'!AG36</f>
        <v>139.19999999999999</v>
      </c>
      <c r="AH16" s="50">
        <f>'Value Added by ISIC &amp; Country'!AH36</f>
        <v>145.5</v>
      </c>
      <c r="AI16" s="50">
        <f>'Value Added by ISIC &amp; Country'!AI36</f>
        <v>23.6</v>
      </c>
      <c r="AJ16" s="50">
        <f>'Value Added by ISIC &amp; Country'!AJ36</f>
        <v>121.8</v>
      </c>
      <c r="AK16" s="50">
        <f>'Value Added by ISIC &amp; Country'!AK36</f>
        <v>37.799999999999997</v>
      </c>
      <c r="AL16" s="50">
        <f>'Value Added by ISIC &amp; Country'!AL36</f>
        <v>13.4</v>
      </c>
      <c r="AM16" s="50">
        <f>'Value Added by ISIC &amp; Country'!AM36</f>
        <v>26.9</v>
      </c>
      <c r="AN16" s="50">
        <f>'Value Added by ISIC &amp; Country'!AN36</f>
        <v>6.6</v>
      </c>
      <c r="AO16" s="50">
        <f>'Value Added by ISIC &amp; Country'!AO36</f>
        <v>4.8</v>
      </c>
      <c r="AP16" s="50">
        <f>'Value Added by ISIC &amp; Country'!AP36</f>
        <v>1.8</v>
      </c>
      <c r="AQ16" s="50">
        <f>'Value Added by ISIC &amp; Country'!AQ36</f>
        <v>161.5</v>
      </c>
      <c r="AR16" s="50">
        <f>'Value Added by ISIC &amp; Country'!AR36</f>
        <v>40.5</v>
      </c>
      <c r="AS16" s="50" t="str">
        <f>'Value Added by ISIC &amp; Country'!AS36</f>
        <v>..</v>
      </c>
      <c r="AT16" s="50" t="str">
        <f>'Value Added by ISIC &amp; Country'!AT36</f>
        <v>..</v>
      </c>
      <c r="AU16" s="50">
        <f>'Value Added by ISIC &amp; Country'!AU36</f>
        <v>121</v>
      </c>
      <c r="AV16" s="50">
        <f>'Value Added by ISIC &amp; Country'!AV36</f>
        <v>245</v>
      </c>
      <c r="AW16" s="50">
        <f>'Value Added by ISIC &amp; Country'!AW36</f>
        <v>156.1</v>
      </c>
      <c r="AX16" s="50">
        <f>'Value Added by ISIC &amp; Country'!AX36</f>
        <v>33.200000000000003</v>
      </c>
      <c r="AY16" s="50">
        <f>'Value Added by ISIC &amp; Country'!AY36</f>
        <v>122.9</v>
      </c>
      <c r="AZ16" s="50" t="str">
        <f>'Value Added by ISIC &amp; Country'!AZ36</f>
        <v>..</v>
      </c>
      <c r="BA16" s="50">
        <f>'Value Added by ISIC &amp; Country'!BA36</f>
        <v>1263.8</v>
      </c>
      <c r="BB16" s="50" t="str">
        <f>'Value Added by ISIC &amp; Country'!BB36</f>
        <v>..</v>
      </c>
      <c r="BC16" s="50" t="str">
        <f>'Value Added by ISIC &amp; Country'!BC36</f>
        <v>..</v>
      </c>
      <c r="BD16" s="50" t="str">
        <f>'Value Added by ISIC &amp; Country'!BD36</f>
        <v>..</v>
      </c>
      <c r="BE16" s="50">
        <f>'Value Added by ISIC &amp; Country'!BE36</f>
        <v>2211.6</v>
      </c>
      <c r="BF16" s="50">
        <f>'Value Added by ISIC &amp; Country'!BF36</f>
        <v>933.6</v>
      </c>
      <c r="BG16" s="50">
        <f>'Value Added by ISIC &amp; Country'!BG36</f>
        <v>1408</v>
      </c>
      <c r="BH16" s="50">
        <f>'Value Added by ISIC &amp; Country'!BH36</f>
        <v>192.1</v>
      </c>
      <c r="BI16" s="50">
        <f>'Value Added by ISIC &amp; Country'!BI36</f>
        <v>513.29999999999995</v>
      </c>
      <c r="BJ16" s="50">
        <f>'Value Added by ISIC &amp; Country'!BJ36</f>
        <v>-10.4</v>
      </c>
      <c r="BK16" s="50">
        <f>'Value Added by ISIC &amp; Country'!BK36</f>
        <v>669.8</v>
      </c>
      <c r="BL16" s="50">
        <f>'Value Added by ISIC &amp; Country'!BL36</f>
        <v>43.2</v>
      </c>
      <c r="BM16" s="50">
        <f>'Value Added by ISIC &amp; Country'!BM36</f>
        <v>1423.3</v>
      </c>
      <c r="BN16" s="50" t="str">
        <f>'Value Added by ISIC &amp; Country'!BN36</f>
        <v>..</v>
      </c>
      <c r="BO16" s="50" t="str">
        <f>'Value Added by ISIC &amp; Country'!BO36</f>
        <v>..</v>
      </c>
      <c r="BP16" s="50">
        <f>'Value Added by ISIC &amp; Country'!BP36</f>
        <v>1421.3</v>
      </c>
      <c r="BQ16" s="50">
        <f>'Value Added by ISIC &amp; Country'!BQ36</f>
        <v>477.9</v>
      </c>
      <c r="BR16" s="50">
        <f>'Value Added by ISIC &amp; Country'!BR36</f>
        <v>399.7</v>
      </c>
      <c r="BS16" s="50">
        <f>'Value Added by ISIC &amp; Country'!BS36</f>
        <v>78.3</v>
      </c>
      <c r="BT16" s="50" t="str">
        <f>'Value Added by ISIC &amp; Country'!BT36</f>
        <v>..</v>
      </c>
      <c r="BU16" s="50" t="str">
        <f>'Value Added by ISIC &amp; Country'!BU36</f>
        <v>..</v>
      </c>
      <c r="BV16" s="50">
        <f>'Value Added by ISIC &amp; Country'!BV36</f>
        <v>333.7</v>
      </c>
      <c r="BW16" s="50">
        <f>'Value Added by ISIC &amp; Country'!BW36</f>
        <v>609.6</v>
      </c>
      <c r="BX16" s="50" t="str">
        <f>'Value Added by ISIC &amp; Country'!BX36</f>
        <v>..</v>
      </c>
      <c r="BY16" s="50" t="str">
        <f>'Value Added by ISIC &amp; Country'!BY36</f>
        <v>..</v>
      </c>
      <c r="BZ16" s="50">
        <f>'Value Added by ISIC &amp; Country'!BZ36</f>
        <v>1523.8</v>
      </c>
      <c r="CA16" s="50">
        <f>'Value Added by ISIC &amp; Country'!CA36</f>
        <v>1117.5999999999999</v>
      </c>
      <c r="CB16" s="50">
        <f>'Value Added by ISIC &amp; Country'!CB36</f>
        <v>107.3</v>
      </c>
      <c r="CC16" s="50">
        <f>'Value Added by ISIC &amp; Country'!CC36</f>
        <v>299</v>
      </c>
      <c r="CD16" s="50">
        <f>'Value Added by ISIC &amp; Country'!CD36</f>
        <v>1874.7</v>
      </c>
      <c r="CE16" s="50">
        <f>'Value Added by ISIC &amp; Country'!CE36</f>
        <v>1084.9000000000001</v>
      </c>
      <c r="CF16" s="50">
        <f>'Value Added by ISIC &amp; Country'!CF36</f>
        <v>1777</v>
      </c>
      <c r="CG16" s="50">
        <f>'Value Added by ISIC &amp; Country'!CG36</f>
        <v>1540.2</v>
      </c>
      <c r="CH16" s="50">
        <f>'Value Added by ISIC &amp; Country'!CH36</f>
        <v>1420.2</v>
      </c>
      <c r="CI16" s="50" t="str">
        <f>'Value Added by ISIC &amp; Country'!CI36</f>
        <v>..</v>
      </c>
      <c r="CJ16" s="50" t="str">
        <f>'Value Added by ISIC &amp; Country'!CJ36</f>
        <v>..</v>
      </c>
      <c r="CK16" s="50">
        <f>'Value Added by ISIC &amp; Country'!CK36</f>
        <v>120</v>
      </c>
      <c r="CL16" s="50">
        <f>'Value Added by ISIC &amp; Country'!CL36</f>
        <v>26.6</v>
      </c>
      <c r="CM16" s="50">
        <f>'Value Added by ISIC &amp; Country'!CM36</f>
        <v>210.2</v>
      </c>
      <c r="CN16" s="50">
        <f>'Value Added by ISIC &amp; Country'!CN36</f>
        <v>137.6</v>
      </c>
      <c r="CO16" s="50">
        <f>'Value Added by ISIC &amp; Country'!CO36</f>
        <v>72.599999999999994</v>
      </c>
      <c r="CP16" s="50" t="str">
        <f>'Value Added by ISIC &amp; Country'!CP36</f>
        <v>..</v>
      </c>
      <c r="CQ16" s="50" t="str">
        <f>'Value Added by ISIC &amp; Country'!CQ36</f>
        <v>..</v>
      </c>
      <c r="CR16" s="50">
        <f>'Value Added by ISIC &amp; Country'!CR36</f>
        <v>489.5</v>
      </c>
      <c r="CS16" s="50">
        <f>'Value Added by ISIC &amp; Country'!CS36</f>
        <v>141.9</v>
      </c>
      <c r="CT16" s="50">
        <f>'Value Added by ISIC &amp; Country'!CT36</f>
        <v>59.3</v>
      </c>
      <c r="CU16" s="50">
        <f>'Value Added by ISIC &amp; Country'!CU36</f>
        <v>74.7</v>
      </c>
      <c r="CV16" s="50">
        <f>'Value Added by ISIC &amp; Country'!CV36</f>
        <v>213.5</v>
      </c>
      <c r="CW16" s="50" t="str">
        <f>'Value Added by ISIC &amp; Country'!CW36</f>
        <v>..</v>
      </c>
      <c r="CX16" s="50" t="str">
        <f>'Value Added by ISIC &amp; Country'!CX36</f>
        <v>..</v>
      </c>
      <c r="CY16" s="50" t="str">
        <f>'Value Added by ISIC &amp; Country'!CY36</f>
        <v>..</v>
      </c>
      <c r="CZ16" s="50">
        <f>'Value Added by ISIC &amp; Country'!CZ36</f>
        <v>1771.6</v>
      </c>
      <c r="DA16" s="50">
        <f>'Value Added by ISIC &amp; Country'!DA36</f>
        <v>1230.8</v>
      </c>
      <c r="DB16" s="50">
        <f>'Value Added by ISIC &amp; Country'!DB36</f>
        <v>823.3</v>
      </c>
      <c r="DC16" s="50">
        <f>'Value Added by ISIC &amp; Country'!DC36</f>
        <v>738</v>
      </c>
      <c r="DD16" s="50">
        <f>'Value Added by ISIC &amp; Country'!DD36</f>
        <v>85.3</v>
      </c>
      <c r="DE16" s="50" t="str">
        <f>'Value Added by ISIC &amp; Country'!DE36</f>
        <v>..</v>
      </c>
      <c r="DF16" s="50" t="str">
        <f>'Value Added by ISIC &amp; Country'!DF36</f>
        <v>..</v>
      </c>
      <c r="DG16" s="50">
        <f>'Value Added by ISIC &amp; Country'!DG36</f>
        <v>349.9</v>
      </c>
      <c r="DH16" s="50">
        <f>'Value Added by ISIC &amp; Country'!DH36</f>
        <v>241.9</v>
      </c>
      <c r="DI16" s="50" t="str">
        <f>'Value Added by ISIC &amp; Country'!DI36</f>
        <v>..</v>
      </c>
      <c r="DJ16" s="50" t="str">
        <f>'Value Added by ISIC &amp; Country'!DJ36</f>
        <v>..</v>
      </c>
      <c r="DK16" s="50" t="str">
        <f>'Value Added by ISIC &amp; Country'!DK36</f>
        <v>..</v>
      </c>
      <c r="DL16" s="50">
        <f>'Value Added by ISIC &amp; Country'!DL36</f>
        <v>108</v>
      </c>
      <c r="DM16" s="50">
        <f>'Value Added by ISIC &amp; Country'!DM36</f>
        <v>300.7</v>
      </c>
      <c r="DN16" s="50">
        <f>'Value Added by ISIC &amp; Country'!DN36</f>
        <v>93</v>
      </c>
      <c r="DO16" s="50">
        <f>'Value Added by ISIC &amp; Country'!DO36</f>
        <v>10</v>
      </c>
      <c r="DP16" s="50">
        <f>'Value Added by ISIC &amp; Country'!DP36</f>
        <v>197.7</v>
      </c>
      <c r="DQ16" s="50">
        <f>'Value Added by ISIC &amp; Country'!DQ36</f>
        <v>189</v>
      </c>
      <c r="DR16" s="50" t="str">
        <f>'Value Added by ISIC &amp; Country'!DR36</f>
        <v>..</v>
      </c>
      <c r="DS16" s="50">
        <f>'Value Added by ISIC &amp; Country'!DS36</f>
        <v>0</v>
      </c>
    </row>
    <row r="17" spans="1:123" ht="13">
      <c r="A17" s="48" t="s">
        <v>69</v>
      </c>
      <c r="B17" s="49" t="s">
        <v>272</v>
      </c>
      <c r="C17" s="47" t="s">
        <v>273</v>
      </c>
      <c r="D17" s="50">
        <f>IFERROR('Value Added by ISIC &amp; Country'!D14*About!$C50,"..")</f>
        <v>205129.2488</v>
      </c>
      <c r="E17" s="50">
        <f>IFERROR('Value Added by ISIC &amp; Country'!E14*About!$C50,"..")</f>
        <v>4224.6232</v>
      </c>
      <c r="F17" s="50">
        <f>IFERROR('Value Added by ISIC &amp; Country'!F14*About!$C50,"..")</f>
        <v>3528</v>
      </c>
      <c r="G17" s="50">
        <f>IFERROR('Value Added by ISIC &amp; Country'!G14*About!$C50,"..")</f>
        <v>669.77120000000002</v>
      </c>
      <c r="H17" s="50">
        <f>IFERROR('Value Added by ISIC &amp; Country'!H14*About!$C50,"..")</f>
        <v>26.852</v>
      </c>
      <c r="I17" s="50">
        <f>IFERROR('Value Added by ISIC &amp; Country'!I14*About!$C50,"..")</f>
        <v>1180.3904</v>
      </c>
      <c r="J17" s="50" t="str">
        <f>IFERROR('Value Added by ISIC &amp; Country'!J14*About!$C50,"..")</f>
        <v>..</v>
      </c>
      <c r="K17" s="50" t="str">
        <f>IFERROR('Value Added by ISIC &amp; Country'!K14*About!$C50,"..")</f>
        <v>..</v>
      </c>
      <c r="L17" s="50" t="str">
        <f>IFERROR('Value Added by ISIC &amp; Country'!L14*About!$C50,"..")</f>
        <v>..</v>
      </c>
      <c r="M17" s="50" t="str">
        <f>IFERROR('Value Added by ISIC &amp; Country'!M14*About!$C50,"..")</f>
        <v>..</v>
      </c>
      <c r="N17" s="50" t="str">
        <f>IFERROR('Value Added by ISIC &amp; Country'!N14*About!$C50,"..")</f>
        <v>..</v>
      </c>
      <c r="O17" s="50">
        <f>IFERROR('Value Added by ISIC &amp; Country'!O14*About!$C50,"..")</f>
        <v>51346.825599999996</v>
      </c>
      <c r="P17" s="50">
        <f>IFERROR('Value Added by ISIC &amp; Country'!P14*About!$C50,"..")</f>
        <v>4204.8271999999997</v>
      </c>
      <c r="Q17" s="50" t="str">
        <f>IFERROR('Value Added by ISIC &amp; Country'!Q14*About!$C50,"..")</f>
        <v>..</v>
      </c>
      <c r="R17" s="50" t="str">
        <f>IFERROR('Value Added by ISIC &amp; Country'!R14*About!$C50,"..")</f>
        <v>..</v>
      </c>
      <c r="S17" s="50" t="str">
        <f>IFERROR('Value Added by ISIC &amp; Country'!S14*About!$C50,"..")</f>
        <v>..</v>
      </c>
      <c r="T17" s="50">
        <f>IFERROR('Value Added by ISIC &amp; Country'!T14*About!$C50,"..")</f>
        <v>1110.3399999999999</v>
      </c>
      <c r="U17" s="50" t="str">
        <f>IFERROR('Value Added by ISIC &amp; Country'!U14*About!$C50,"..")</f>
        <v>..</v>
      </c>
      <c r="V17" s="50" t="str">
        <f>IFERROR('Value Added by ISIC &amp; Country'!V14*About!$C50,"..")</f>
        <v>..</v>
      </c>
      <c r="W17" s="50" t="str">
        <f>IFERROR('Value Added by ISIC &amp; Country'!W14*About!$C50,"..")</f>
        <v>..</v>
      </c>
      <c r="X17" s="50">
        <f>IFERROR('Value Added by ISIC &amp; Country'!X14*About!$C50,"..")</f>
        <v>2874.2615999999998</v>
      </c>
      <c r="Y17" s="50">
        <f>IFERROR('Value Added by ISIC &amp; Country'!Y14*About!$C50,"..")</f>
        <v>1296.932</v>
      </c>
      <c r="Z17" s="50">
        <f>IFERROR('Value Added by ISIC &amp; Country'!Z14*About!$C50,"..")</f>
        <v>963.81039999999996</v>
      </c>
      <c r="AA17" s="50">
        <f>IFERROR('Value Added by ISIC &amp; Country'!AA14*About!$C50,"..")</f>
        <v>613.51919999999996</v>
      </c>
      <c r="AB17" s="50">
        <f>IFERROR('Value Added by ISIC &amp; Country'!AB14*About!$C50,"..")</f>
        <v>41.8264</v>
      </c>
      <c r="AC17" s="50">
        <f>IFERROR('Value Added by ISIC &amp; Country'!AC14*About!$C50,"..")</f>
        <v>1893.8696</v>
      </c>
      <c r="AD17" s="50">
        <f>IFERROR('Value Added by ISIC &amp; Country'!AD14*About!$C50,"..")</f>
        <v>817.55520000000001</v>
      </c>
      <c r="AE17" s="50">
        <f>IFERROR('Value Added by ISIC &amp; Country'!AE14*About!$C50,"..")</f>
        <v>5978.6664000000001</v>
      </c>
      <c r="AF17" s="50">
        <f>IFERROR('Value Added by ISIC &amp; Country'!AF14*About!$C50,"..")</f>
        <v>3660.4567999999999</v>
      </c>
      <c r="AG17" s="50">
        <f>IFERROR('Value Added by ISIC &amp; Country'!AG14*About!$C50,"..")</f>
        <v>2318.2096000000001</v>
      </c>
      <c r="AH17" s="50">
        <f>IFERROR('Value Added by ISIC &amp; Country'!AH14*About!$C50,"..")</f>
        <v>7195.7479999999996</v>
      </c>
      <c r="AI17" s="50">
        <f>IFERROR('Value Added by ISIC &amp; Country'!AI14*About!$C50,"..")</f>
        <v>1356.6728000000001</v>
      </c>
      <c r="AJ17" s="50">
        <f>IFERROR('Value Added by ISIC &amp; Country'!AJ14*About!$C50,"..")</f>
        <v>5839.0752000000002</v>
      </c>
      <c r="AK17" s="50">
        <f>IFERROR('Value Added by ISIC &amp; Country'!AK14*About!$C50,"..")</f>
        <v>2700.4488000000001</v>
      </c>
      <c r="AL17" s="50">
        <f>IFERROR('Value Added by ISIC &amp; Country'!AL14*About!$C50,"..")</f>
        <v>4022.1943999999999</v>
      </c>
      <c r="AM17" s="50">
        <f>IFERROR('Value Added by ISIC &amp; Country'!AM14*About!$C50,"..")</f>
        <v>4678.2456000000002</v>
      </c>
      <c r="AN17" s="50">
        <f>IFERROR('Value Added by ISIC &amp; Country'!AN14*About!$C50,"..")</f>
        <v>11890.144</v>
      </c>
      <c r="AO17" s="50">
        <f>IFERROR('Value Added by ISIC &amp; Country'!AO14*About!$C50,"..")</f>
        <v>10880.7832</v>
      </c>
      <c r="AP17" s="50">
        <f>IFERROR('Value Added by ISIC &amp; Country'!AP14*About!$C50,"..")</f>
        <v>1009.3607999999999</v>
      </c>
      <c r="AQ17" s="50">
        <f>IFERROR('Value Added by ISIC &amp; Country'!AQ14*About!$C50,"..")</f>
        <v>3938.6983999999998</v>
      </c>
      <c r="AR17" s="50">
        <f>IFERROR('Value Added by ISIC &amp; Country'!AR14*About!$C50,"..")</f>
        <v>1836.6768</v>
      </c>
      <c r="AS17" s="50" t="str">
        <f>IFERROR('Value Added by ISIC &amp; Country'!AS14*About!$C50,"..")</f>
        <v>..</v>
      </c>
      <c r="AT17" s="50" t="str">
        <f>IFERROR('Value Added by ISIC &amp; Country'!AT14*About!$C50,"..")</f>
        <v>..</v>
      </c>
      <c r="AU17" s="50">
        <f>IFERROR('Value Added by ISIC &amp; Country'!AU14*About!$C50,"..")</f>
        <v>2102.0216</v>
      </c>
      <c r="AV17" s="50">
        <f>IFERROR('Value Added by ISIC &amp; Country'!AV14*About!$C50,"..")</f>
        <v>5569.6143999999995</v>
      </c>
      <c r="AW17" s="50">
        <f>IFERROR('Value Added by ISIC &amp; Country'!AW14*About!$C50,"..")</f>
        <v>1923.7791999999999</v>
      </c>
      <c r="AX17" s="50">
        <f>IFERROR('Value Added by ISIC &amp; Country'!AX14*About!$C50,"..")</f>
        <v>751.46399999999994</v>
      </c>
      <c r="AY17" s="50">
        <f>IFERROR('Value Added by ISIC &amp; Country'!AY14*About!$C50,"..")</f>
        <v>1172.3152</v>
      </c>
      <c r="AZ17" s="50" t="str">
        <f>IFERROR('Value Added by ISIC &amp; Country'!AZ14*About!$C50,"..")</f>
        <v>..</v>
      </c>
      <c r="BA17" s="50">
        <f>IFERROR('Value Added by ISIC &amp; Country'!BA14*About!$C50,"..")</f>
        <v>11561.451999999999</v>
      </c>
      <c r="BB17" s="50" t="str">
        <f>IFERROR('Value Added by ISIC &amp; Country'!BB14*About!$C50,"..")</f>
        <v>..</v>
      </c>
      <c r="BC17" s="50" t="str">
        <f>IFERROR('Value Added by ISIC &amp; Country'!BC14*About!$C50,"..")</f>
        <v>..</v>
      </c>
      <c r="BD17" s="50" t="str">
        <f>IFERROR('Value Added by ISIC &amp; Country'!BD14*About!$C50,"..")</f>
        <v>..</v>
      </c>
      <c r="BE17" s="50">
        <f>IFERROR('Value Added by ISIC &amp; Country'!BE14*About!$C50,"..")</f>
        <v>22423.693599999999</v>
      </c>
      <c r="BF17" s="50">
        <f>IFERROR('Value Added by ISIC &amp; Country'!BF14*About!$C50,"..")</f>
        <v>11106.026399999999</v>
      </c>
      <c r="BG17" s="50">
        <f>IFERROR('Value Added by ISIC &amp; Country'!BG14*About!$C50,"..")</f>
        <v>11353.966399999999</v>
      </c>
      <c r="BH17" s="50">
        <f>IFERROR('Value Added by ISIC &amp; Country'!BH14*About!$C50,"..")</f>
        <v>5883.1359999999995</v>
      </c>
      <c r="BI17" s="50">
        <f>IFERROR('Value Added by ISIC &amp; Country'!BI14*About!$C50,"..")</f>
        <v>16.542400000000001</v>
      </c>
      <c r="BJ17" s="50">
        <f>IFERROR('Value Added by ISIC &amp; Country'!BJ14*About!$C50,"..")</f>
        <v>126.30239999999999</v>
      </c>
      <c r="BK17" s="50">
        <f>IFERROR('Value Added by ISIC &amp; Country'!BK14*About!$C50,"..")</f>
        <v>4635.3607999999995</v>
      </c>
      <c r="BL17" s="50">
        <f>IFERROR('Value Added by ISIC &amp; Country'!BL14*About!$C50,"..")</f>
        <v>692.62479999999994</v>
      </c>
      <c r="BM17" s="50">
        <f>IFERROR('Value Added by ISIC &amp; Country'!BM14*About!$C50,"..")</f>
        <v>4233.4431999999997</v>
      </c>
      <c r="BN17" s="50" t="str">
        <f>IFERROR('Value Added by ISIC &amp; Country'!BN14*About!$C50,"..")</f>
        <v>..</v>
      </c>
      <c r="BO17" s="50" t="str">
        <f>IFERROR('Value Added by ISIC &amp; Country'!BO14*About!$C50,"..")</f>
        <v>..</v>
      </c>
      <c r="BP17" s="50">
        <f>IFERROR('Value Added by ISIC &amp; Country'!BP14*About!$C50,"..")</f>
        <v>12955.286399999999</v>
      </c>
      <c r="BQ17" s="50">
        <f>IFERROR('Value Added by ISIC &amp; Country'!BQ14*About!$C50,"..")</f>
        <v>2522.2455999999997</v>
      </c>
      <c r="BR17" s="50">
        <f>IFERROR('Value Added by ISIC &amp; Country'!BR14*About!$C50,"..")</f>
        <v>1373.2151999999999</v>
      </c>
      <c r="BS17" s="50">
        <f>IFERROR('Value Added by ISIC &amp; Country'!BS14*About!$C50,"..")</f>
        <v>1149.0303999999999</v>
      </c>
      <c r="BT17" s="50" t="str">
        <f>IFERROR('Value Added by ISIC &amp; Country'!BT14*About!$C50,"..")</f>
        <v>..</v>
      </c>
      <c r="BU17" s="50" t="str">
        <f>IFERROR('Value Added by ISIC &amp; Country'!BU14*About!$C50,"..")</f>
        <v>..</v>
      </c>
      <c r="BV17" s="50">
        <f>IFERROR('Value Added by ISIC &amp; Country'!BV14*About!$C50,"..")</f>
        <v>2656.8584000000001</v>
      </c>
      <c r="BW17" s="50">
        <f>IFERROR('Value Added by ISIC &amp; Country'!BW14*About!$C50,"..")</f>
        <v>7776.1823999999997</v>
      </c>
      <c r="BX17" s="50" t="str">
        <f>IFERROR('Value Added by ISIC &amp; Country'!BX14*About!$C50,"..")</f>
        <v>..</v>
      </c>
      <c r="BY17" s="50" t="str">
        <f>IFERROR('Value Added by ISIC &amp; Country'!BY14*About!$C50,"..")</f>
        <v>..</v>
      </c>
      <c r="BZ17" s="50">
        <f>IFERROR('Value Added by ISIC &amp; Country'!BZ14*About!$C50,"..")</f>
        <v>8286.2528000000002</v>
      </c>
      <c r="CA17" s="50">
        <f>IFERROR('Value Added by ISIC &amp; Country'!CA14*About!$C50,"..")</f>
        <v>5908.5767999999998</v>
      </c>
      <c r="CB17" s="50">
        <f>IFERROR('Value Added by ISIC &amp; Country'!CB14*About!$C50,"..")</f>
        <v>1477.8008</v>
      </c>
      <c r="CC17" s="50">
        <f>IFERROR('Value Added by ISIC &amp; Country'!CC14*About!$C50,"..")</f>
        <v>899.87519999999995</v>
      </c>
      <c r="CD17" s="50">
        <f>IFERROR('Value Added by ISIC &amp; Country'!CD14*About!$C50,"..")</f>
        <v>19007.687999999998</v>
      </c>
      <c r="CE17" s="50">
        <f>IFERROR('Value Added by ISIC &amp; Country'!CE14*About!$C50,"..")</f>
        <v>11999.002399999999</v>
      </c>
      <c r="CF17" s="50">
        <f>IFERROR('Value Added by ISIC &amp; Country'!CF14*About!$C50,"..")</f>
        <v>10764.9864</v>
      </c>
      <c r="CG17" s="50">
        <f>IFERROR('Value Added by ISIC &amp; Country'!CG14*About!$C50,"..")</f>
        <v>6544.2047999999995</v>
      </c>
      <c r="CH17" s="50">
        <f>IFERROR('Value Added by ISIC &amp; Country'!CH14*About!$C50,"..")</f>
        <v>3593.8951999999999</v>
      </c>
      <c r="CI17" s="50" t="str">
        <f>IFERROR('Value Added by ISIC &amp; Country'!CI14*About!$C50,"..")</f>
        <v>..</v>
      </c>
      <c r="CJ17" s="50" t="str">
        <f>IFERROR('Value Added by ISIC &amp; Country'!CJ14*About!$C50,"..")</f>
        <v>..</v>
      </c>
      <c r="CK17" s="50">
        <f>IFERROR('Value Added by ISIC &amp; Country'!CK14*About!$C50,"..")</f>
        <v>2950.3096</v>
      </c>
      <c r="CL17" s="50">
        <f>IFERROR('Value Added by ISIC &amp; Country'!CL14*About!$C50,"..")</f>
        <v>1372.3527999999999</v>
      </c>
      <c r="CM17" s="50">
        <f>IFERROR('Value Added by ISIC &amp; Country'!CM14*About!$C50,"..")</f>
        <v>2848.4287999999997</v>
      </c>
      <c r="CN17" s="50">
        <f>IFERROR('Value Added by ISIC &amp; Country'!CN14*About!$C50,"..")</f>
        <v>1251.2248</v>
      </c>
      <c r="CO17" s="50">
        <f>IFERROR('Value Added by ISIC &amp; Country'!CO14*About!$C50,"..")</f>
        <v>1597.204</v>
      </c>
      <c r="CP17" s="50" t="str">
        <f>IFERROR('Value Added by ISIC &amp; Country'!CP14*About!$C50,"..")</f>
        <v>..</v>
      </c>
      <c r="CQ17" s="50" t="str">
        <f>IFERROR('Value Added by ISIC &amp; Country'!CQ14*About!$C50,"..")</f>
        <v>..</v>
      </c>
      <c r="CR17" s="50">
        <f>IFERROR('Value Added by ISIC &amp; Country'!CR14*About!$C50,"..")</f>
        <v>4185.8544000000002</v>
      </c>
      <c r="CS17" s="50">
        <f>IFERROR('Value Added by ISIC &amp; Country'!CS14*About!$C50,"..")</f>
        <v>1097.0119999999999</v>
      </c>
      <c r="CT17" s="50">
        <f>IFERROR('Value Added by ISIC &amp; Country'!CT14*About!$C50,"..")</f>
        <v>228.61439999999999</v>
      </c>
      <c r="CU17" s="50">
        <f>IFERROR('Value Added by ISIC &amp; Country'!CU14*About!$C50,"..")</f>
        <v>414.93199999999996</v>
      </c>
      <c r="CV17" s="50">
        <f>IFERROR('Value Added by ISIC &amp; Country'!CV14*About!$C50,"..")</f>
        <v>2445.2959999999998</v>
      </c>
      <c r="CW17" s="50" t="str">
        <f>IFERROR('Value Added by ISIC &amp; Country'!CW14*About!$C50,"..")</f>
        <v>..</v>
      </c>
      <c r="CX17" s="50" t="str">
        <f>IFERROR('Value Added by ISIC &amp; Country'!CX14*About!$C50,"..")</f>
        <v>..</v>
      </c>
      <c r="CY17" s="50" t="str">
        <f>IFERROR('Value Added by ISIC &amp; Country'!CY14*About!$C50,"..")</f>
        <v>..</v>
      </c>
      <c r="CZ17" s="50">
        <f>IFERROR('Value Added by ISIC &amp; Country'!CZ14*About!$C50,"..")</f>
        <v>12172.344799999999</v>
      </c>
      <c r="DA17" s="50">
        <f>IFERROR('Value Added by ISIC &amp; Country'!DA14*About!$C50,"..")</f>
        <v>9583.8511999999992</v>
      </c>
      <c r="DB17" s="50">
        <f>IFERROR('Value Added by ISIC &amp; Country'!DB14*About!$C50,"..")</f>
        <v>9823.1671999999999</v>
      </c>
      <c r="DC17" s="50">
        <f>IFERROR('Value Added by ISIC &amp; Country'!DC14*About!$C50,"..")</f>
        <v>8047.7599999999993</v>
      </c>
      <c r="DD17" s="50">
        <f>IFERROR('Value Added by ISIC &amp; Country'!DD14*About!$C50,"..")</f>
        <v>1775.4071999999999</v>
      </c>
      <c r="DE17" s="50" t="str">
        <f>IFERROR('Value Added by ISIC &amp; Country'!DE14*About!$C50,"..")</f>
        <v>..</v>
      </c>
      <c r="DF17" s="50" t="str">
        <f>IFERROR('Value Added by ISIC &amp; Country'!DF14*About!$C50,"..")</f>
        <v>..</v>
      </c>
      <c r="DG17" s="50">
        <f>IFERROR('Value Added by ISIC &amp; Country'!DG14*About!$C50,"..")</f>
        <v>2199.4335999999998</v>
      </c>
      <c r="DH17" s="50">
        <f>IFERROR('Value Added by ISIC &amp; Country'!DH14*About!$C50,"..")</f>
        <v>1478.1143999999999</v>
      </c>
      <c r="DI17" s="50" t="str">
        <f>IFERROR('Value Added by ISIC &amp; Country'!DI14*About!$C50,"..")</f>
        <v>..</v>
      </c>
      <c r="DJ17" s="50" t="str">
        <f>IFERROR('Value Added by ISIC &amp; Country'!DJ14*About!$C50,"..")</f>
        <v>..</v>
      </c>
      <c r="DK17" s="50" t="str">
        <f>IFERROR('Value Added by ISIC &amp; Country'!DK14*About!$C50,"..")</f>
        <v>..</v>
      </c>
      <c r="DL17" s="50">
        <f>IFERROR('Value Added by ISIC &amp; Country'!DL14*About!$C50,"..")</f>
        <v>721.31920000000002</v>
      </c>
      <c r="DM17" s="50">
        <f>IFERROR('Value Added by ISIC &amp; Country'!DM14*About!$C50,"..")</f>
        <v>2095.0832</v>
      </c>
      <c r="DN17" s="50">
        <f>IFERROR('Value Added by ISIC &amp; Country'!DN14*About!$C50,"..")</f>
        <v>680.15919999999994</v>
      </c>
      <c r="DO17" s="50">
        <f>IFERROR('Value Added by ISIC &amp; Country'!DO14*About!$C50,"..")</f>
        <v>353.2704</v>
      </c>
      <c r="DP17" s="50">
        <f>IFERROR('Value Added by ISIC &amp; Country'!DP14*About!$C50,"..")</f>
        <v>1061.6535999999999</v>
      </c>
      <c r="DQ17" s="50">
        <f>IFERROR('Value Added by ISIC &amp; Country'!DQ14*About!$C50,"..")</f>
        <v>237.5128</v>
      </c>
      <c r="DR17" s="50" t="str">
        <f>IFERROR('Value Added by ISIC &amp; Country'!DR14*About!$C50,"..")</f>
        <v>..</v>
      </c>
      <c r="DS17" s="50">
        <f>IFERROR('Value Added by ISIC &amp; Country'!DS14*About!$C50,"..")</f>
        <v>0</v>
      </c>
    </row>
    <row r="18" spans="1:123" ht="13">
      <c r="A18" s="48" t="s">
        <v>73</v>
      </c>
      <c r="B18" s="49" t="s">
        <v>272</v>
      </c>
      <c r="C18" s="47" t="s">
        <v>273</v>
      </c>
      <c r="D18" s="51">
        <f>IFERROR('Value Added by ISIC &amp; Country'!D15*About!$C51,"..")</f>
        <v>269149.27020000003</v>
      </c>
      <c r="E18" s="51">
        <f>IFERROR('Value Added by ISIC &amp; Country'!E15*About!$C51,"..")</f>
        <v>3915.3894</v>
      </c>
      <c r="F18" s="51">
        <f>IFERROR('Value Added by ISIC &amp; Country'!F15*About!$C51,"..")</f>
        <v>3372.1614</v>
      </c>
      <c r="G18" s="51">
        <f>IFERROR('Value Added by ISIC &amp; Country'!G15*About!$C51,"..")</f>
        <v>287.67</v>
      </c>
      <c r="H18" s="51">
        <f>IFERROR('Value Added by ISIC &amp; Country'!H15*About!$C51,"..")</f>
        <v>255.6918</v>
      </c>
      <c r="I18" s="51">
        <f>IFERROR('Value Added by ISIC &amp; Country'!I15*About!$C51,"..")</f>
        <v>2537.2494000000002</v>
      </c>
      <c r="J18" s="51" t="str">
        <f>IFERROR('Value Added by ISIC &amp; Country'!J15*About!$C51,"..")</f>
        <v>..</v>
      </c>
      <c r="K18" s="51" t="str">
        <f>IFERROR('Value Added by ISIC &amp; Country'!K15*About!$C51,"..")</f>
        <v>..</v>
      </c>
      <c r="L18" s="51" t="str">
        <f>IFERROR('Value Added by ISIC &amp; Country'!L15*About!$C51,"..")</f>
        <v>..</v>
      </c>
      <c r="M18" s="51" t="str">
        <f>IFERROR('Value Added by ISIC &amp; Country'!M15*About!$C51,"..")</f>
        <v>..</v>
      </c>
      <c r="N18" s="51" t="str">
        <f>IFERROR('Value Added by ISIC &amp; Country'!N15*About!$C51,"..")</f>
        <v>..</v>
      </c>
      <c r="O18" s="51">
        <f>IFERROR('Value Added by ISIC &amp; Country'!O15*About!$C51,"..")</f>
        <v>41454.451200000003</v>
      </c>
      <c r="P18" s="51">
        <f>IFERROR('Value Added by ISIC &amp; Country'!P15*About!$C51,"..")</f>
        <v>4263.2694000000001</v>
      </c>
      <c r="Q18" s="51" t="str">
        <f>IFERROR('Value Added by ISIC &amp; Country'!Q15*About!$C51,"..")</f>
        <v>..</v>
      </c>
      <c r="R18" s="51" t="str">
        <f>IFERROR('Value Added by ISIC &amp; Country'!R15*About!$C51,"..")</f>
        <v>..</v>
      </c>
      <c r="S18" s="51" t="str">
        <f>IFERROR('Value Added by ISIC &amp; Country'!S15*About!$C51,"..")</f>
        <v>..</v>
      </c>
      <c r="T18" s="51">
        <f>IFERROR('Value Added by ISIC &amp; Country'!T15*About!$C51,"..")</f>
        <v>470.57460000000003</v>
      </c>
      <c r="U18" s="51" t="str">
        <f>IFERROR('Value Added by ISIC &amp; Country'!U15*About!$C51,"..")</f>
        <v>..</v>
      </c>
      <c r="V18" s="51" t="str">
        <f>IFERROR('Value Added by ISIC &amp; Country'!V15*About!$C51,"..")</f>
        <v>..</v>
      </c>
      <c r="W18" s="51" t="str">
        <f>IFERROR('Value Added by ISIC &amp; Country'!W15*About!$C51,"..")</f>
        <v>..</v>
      </c>
      <c r="X18" s="51">
        <f>IFERROR('Value Added by ISIC &amp; Country'!X15*About!$C51,"..")</f>
        <v>1424.4348</v>
      </c>
      <c r="Y18" s="51">
        <f>IFERROR('Value Added by ISIC &amp; Country'!Y15*About!$C51,"..")</f>
        <v>614.14200000000005</v>
      </c>
      <c r="Z18" s="51">
        <f>IFERROR('Value Added by ISIC &amp; Country'!Z15*About!$C51,"..")</f>
        <v>429.89940000000001</v>
      </c>
      <c r="AA18" s="51">
        <f>IFERROR('Value Added by ISIC &amp; Country'!AA15*About!$C51,"..")</f>
        <v>380.39339999999999</v>
      </c>
      <c r="AB18" s="51">
        <f>IFERROR('Value Added by ISIC &amp; Country'!AB15*About!$C51,"..")</f>
        <v>306.13440000000003</v>
      </c>
      <c r="AC18" s="51">
        <f>IFERROR('Value Added by ISIC &amp; Country'!AC15*About!$C51,"..")</f>
        <v>2842.5810000000001</v>
      </c>
      <c r="AD18" s="51">
        <f>IFERROR('Value Added by ISIC &amp; Country'!AD15*About!$C51,"..")</f>
        <v>11444.449200000001</v>
      </c>
      <c r="AE18" s="51">
        <f>IFERROR('Value Added by ISIC &amp; Country'!AE15*About!$C51,"..")</f>
        <v>2636.1276000000003</v>
      </c>
      <c r="AF18" s="51">
        <f>IFERROR('Value Added by ISIC &amp; Country'!AF15*About!$C51,"..")</f>
        <v>1172.088</v>
      </c>
      <c r="AG18" s="51">
        <f>IFERROR('Value Added by ISIC &amp; Country'!AG15*About!$C51,"..")</f>
        <v>1464.0396000000001</v>
      </c>
      <c r="AH18" s="51">
        <f>IFERROR('Value Added by ISIC &amp; Country'!AH15*About!$C51,"..")</f>
        <v>3100.0122000000001</v>
      </c>
      <c r="AI18" s="51">
        <f>IFERROR('Value Added by ISIC &amp; Country'!AI15*About!$C51,"..")</f>
        <v>455.45519999999999</v>
      </c>
      <c r="AJ18" s="51">
        <f>IFERROR('Value Added by ISIC &amp; Country'!AJ15*About!$C51,"..")</f>
        <v>2644.5570000000002</v>
      </c>
      <c r="AK18" s="51">
        <f>IFERROR('Value Added by ISIC &amp; Country'!AK15*About!$C51,"..")</f>
        <v>2596.1214</v>
      </c>
      <c r="AL18" s="51">
        <f>IFERROR('Value Added by ISIC &amp; Country'!AL15*About!$C51,"..")</f>
        <v>1077.2238</v>
      </c>
      <c r="AM18" s="51">
        <f>IFERROR('Value Added by ISIC &amp; Country'!AM15*About!$C51,"..")</f>
        <v>7249.4178000000002</v>
      </c>
      <c r="AN18" s="51">
        <f>IFERROR('Value Added by ISIC &amp; Country'!AN15*About!$C51,"..")</f>
        <v>589.12139999999999</v>
      </c>
      <c r="AO18" s="51">
        <f>IFERROR('Value Added by ISIC &amp; Country'!AO15*About!$C51,"..")</f>
        <v>350.8236</v>
      </c>
      <c r="AP18" s="51">
        <f>IFERROR('Value Added by ISIC &amp; Country'!AP15*About!$C51,"..")</f>
        <v>238.2978</v>
      </c>
      <c r="AQ18" s="51">
        <f>IFERROR('Value Added by ISIC &amp; Country'!AQ15*About!$C51,"..")</f>
        <v>3454.7159999999999</v>
      </c>
      <c r="AR18" s="51">
        <f>IFERROR('Value Added by ISIC &amp; Country'!AR15*About!$C51,"..")</f>
        <v>2599.1988000000001</v>
      </c>
      <c r="AS18" s="51" t="str">
        <f>IFERROR('Value Added by ISIC &amp; Country'!AS15*About!$C51,"..")</f>
        <v>..</v>
      </c>
      <c r="AT18" s="51" t="str">
        <f>IFERROR('Value Added by ISIC &amp; Country'!AT15*About!$C51,"..")</f>
        <v>..</v>
      </c>
      <c r="AU18" s="51">
        <f>IFERROR('Value Added by ISIC &amp; Country'!AU15*About!$C51,"..")</f>
        <v>855.5172</v>
      </c>
      <c r="AV18" s="51">
        <f>IFERROR('Value Added by ISIC &amp; Country'!AV15*About!$C51,"..")</f>
        <v>3235.0164</v>
      </c>
      <c r="AW18" s="51">
        <f>IFERROR('Value Added by ISIC &amp; Country'!AW15*About!$C51,"..")</f>
        <v>2105.2092000000002</v>
      </c>
      <c r="AX18" s="51">
        <f>IFERROR('Value Added by ISIC &amp; Country'!AX15*About!$C51,"..")</f>
        <v>443.41320000000002</v>
      </c>
      <c r="AY18" s="51">
        <f>IFERROR('Value Added by ISIC &amp; Country'!AY15*About!$C51,"..")</f>
        <v>1661.796</v>
      </c>
      <c r="AZ18" s="51" t="str">
        <f>IFERROR('Value Added by ISIC &amp; Country'!AZ15*About!$C51,"..")</f>
        <v>..</v>
      </c>
      <c r="BA18" s="51">
        <f>IFERROR('Value Added by ISIC &amp; Country'!BA15*About!$C51,"..")</f>
        <v>14701.275</v>
      </c>
      <c r="BB18" s="51" t="str">
        <f>IFERROR('Value Added by ISIC &amp; Country'!BB15*About!$C51,"..")</f>
        <v>..</v>
      </c>
      <c r="BC18" s="51" t="str">
        <f>IFERROR('Value Added by ISIC &amp; Country'!BC15*About!$C51,"..")</f>
        <v>..</v>
      </c>
      <c r="BD18" s="51" t="str">
        <f>IFERROR('Value Added by ISIC &amp; Country'!BD15*About!$C51,"..")</f>
        <v>..</v>
      </c>
      <c r="BE18" s="51">
        <f>IFERROR('Value Added by ISIC &amp; Country'!BE15*About!$C51,"..")</f>
        <v>34594.123800000001</v>
      </c>
      <c r="BF18" s="51">
        <f>IFERROR('Value Added by ISIC &amp; Country'!BF15*About!$C51,"..")</f>
        <v>22134.132600000001</v>
      </c>
      <c r="BG18" s="51">
        <f>IFERROR('Value Added by ISIC &amp; Country'!BG15*About!$C51,"..")</f>
        <v>14454.1464</v>
      </c>
      <c r="BH18" s="51">
        <f>IFERROR('Value Added by ISIC &amp; Country'!BH15*About!$C51,"..")</f>
        <v>4429.5828000000001</v>
      </c>
      <c r="BI18" s="51">
        <f>IFERROR('Value Added by ISIC &amp; Country'!BI15*About!$C51,"..")</f>
        <v>4650.6203999999998</v>
      </c>
      <c r="BJ18" s="51">
        <f>IFERROR('Value Added by ISIC &amp; Country'!BJ15*About!$C51,"..")</f>
        <v>659.90160000000003</v>
      </c>
      <c r="BK18" s="51">
        <f>IFERROR('Value Added by ISIC &amp; Country'!BK15*About!$C51,"..")</f>
        <v>3849.8274000000001</v>
      </c>
      <c r="BL18" s="51">
        <f>IFERROR('Value Added by ISIC &amp; Country'!BL15*About!$C51,"..")</f>
        <v>864.34800000000007</v>
      </c>
      <c r="BM18" s="51">
        <f>IFERROR('Value Added by ISIC &amp; Country'!BM15*About!$C51,"..")</f>
        <v>4474.5396000000001</v>
      </c>
      <c r="BN18" s="51" t="str">
        <f>IFERROR('Value Added by ISIC &amp; Country'!BN15*About!$C51,"..")</f>
        <v>..</v>
      </c>
      <c r="BO18" s="51" t="str">
        <f>IFERROR('Value Added by ISIC &amp; Country'!BO15*About!$C51,"..")</f>
        <v>..</v>
      </c>
      <c r="BP18" s="51">
        <f>IFERROR('Value Added by ISIC &amp; Country'!BP15*About!$C51,"..")</f>
        <v>12896.313</v>
      </c>
      <c r="BQ18" s="51">
        <f>IFERROR('Value Added by ISIC &amp; Country'!BQ15*About!$C51,"..")</f>
        <v>3734.4918000000002</v>
      </c>
      <c r="BR18" s="51">
        <f>IFERROR('Value Added by ISIC &amp; Country'!BR15*About!$C51,"..")</f>
        <v>2136.9198000000001</v>
      </c>
      <c r="BS18" s="51">
        <f>IFERROR('Value Added by ISIC &amp; Country'!BS15*About!$C51,"..")</f>
        <v>1597.5720000000001</v>
      </c>
      <c r="BT18" s="51" t="str">
        <f>IFERROR('Value Added by ISIC &amp; Country'!BT15*About!$C51,"..")</f>
        <v>..</v>
      </c>
      <c r="BU18" s="51" t="str">
        <f>IFERROR('Value Added by ISIC &amp; Country'!BU15*About!$C51,"..")</f>
        <v>..</v>
      </c>
      <c r="BV18" s="51">
        <f>IFERROR('Value Added by ISIC &amp; Country'!BV15*About!$C51,"..")</f>
        <v>2730.9918000000002</v>
      </c>
      <c r="BW18" s="51">
        <f>IFERROR('Value Added by ISIC &amp; Country'!BW15*About!$C51,"..")</f>
        <v>6430.8294000000005</v>
      </c>
      <c r="BX18" s="51" t="str">
        <f>IFERROR('Value Added by ISIC &amp; Country'!BX15*About!$C51,"..")</f>
        <v>..</v>
      </c>
      <c r="BY18" s="51" t="str">
        <f>IFERROR('Value Added by ISIC &amp; Country'!BY15*About!$C51,"..")</f>
        <v>..</v>
      </c>
      <c r="BZ18" s="51">
        <f>IFERROR('Value Added by ISIC &amp; Country'!BZ15*About!$C51,"..")</f>
        <v>14803.899600000001</v>
      </c>
      <c r="CA18" s="51">
        <f>IFERROR('Value Added by ISIC &amp; Country'!CA15*About!$C51,"..")</f>
        <v>10694.901600000001</v>
      </c>
      <c r="CB18" s="51">
        <f>IFERROR('Value Added by ISIC &amp; Country'!CB15*About!$C51,"..")</f>
        <v>2345.6478000000002</v>
      </c>
      <c r="CC18" s="51">
        <f>IFERROR('Value Added by ISIC &amp; Country'!CC15*About!$C51,"..")</f>
        <v>1763.3502000000001</v>
      </c>
      <c r="CD18" s="51">
        <f>IFERROR('Value Added by ISIC &amp; Country'!CD15*About!$C51,"..")</f>
        <v>29001.016200000002</v>
      </c>
      <c r="CE18" s="51">
        <f>IFERROR('Value Added by ISIC &amp; Country'!CE15*About!$C51,"..")</f>
        <v>13396.056</v>
      </c>
      <c r="CF18" s="51">
        <f>IFERROR('Value Added by ISIC &amp; Country'!CF15*About!$C51,"..")</f>
        <v>17424.774000000001</v>
      </c>
      <c r="CG18" s="51">
        <f>IFERROR('Value Added by ISIC &amp; Country'!CG15*About!$C51,"..")</f>
        <v>11407.520399999999</v>
      </c>
      <c r="CH18" s="51">
        <f>IFERROR('Value Added by ISIC &amp; Country'!CH15*About!$C51,"..")</f>
        <v>6560.0802000000003</v>
      </c>
      <c r="CI18" s="51" t="str">
        <f>IFERROR('Value Added by ISIC &amp; Country'!CI15*About!$C51,"..")</f>
        <v>..</v>
      </c>
      <c r="CJ18" s="51" t="str">
        <f>IFERROR('Value Added by ISIC &amp; Country'!CJ15*About!$C51,"..")</f>
        <v>..</v>
      </c>
      <c r="CK18" s="51">
        <f>IFERROR('Value Added by ISIC &amp; Country'!CK15*About!$C51,"..")</f>
        <v>4847.4402</v>
      </c>
      <c r="CL18" s="51">
        <f>IFERROR('Value Added by ISIC &amp; Country'!CL15*About!$C51,"..")</f>
        <v>3366.6756</v>
      </c>
      <c r="CM18" s="51">
        <f>IFERROR('Value Added by ISIC &amp; Country'!CM15*About!$C51,"..")</f>
        <v>2650.7118</v>
      </c>
      <c r="CN18" s="51">
        <f>IFERROR('Value Added by ISIC &amp; Country'!CN15*About!$C51,"..")</f>
        <v>971.92320000000007</v>
      </c>
      <c r="CO18" s="51">
        <f>IFERROR('Value Added by ISIC &amp; Country'!CO15*About!$C51,"..")</f>
        <v>1678.6548</v>
      </c>
      <c r="CP18" s="51" t="str">
        <f>IFERROR('Value Added by ISIC &amp; Country'!CP15*About!$C51,"..")</f>
        <v>..</v>
      </c>
      <c r="CQ18" s="51" t="str">
        <f>IFERROR('Value Added by ISIC &amp; Country'!CQ15*About!$C51,"..")</f>
        <v>..</v>
      </c>
      <c r="CR18" s="51">
        <f>IFERROR('Value Added by ISIC &amp; Country'!CR15*About!$C51,"..")</f>
        <v>8321.2896000000001</v>
      </c>
      <c r="CS18" s="51">
        <f>IFERROR('Value Added by ISIC &amp; Country'!CS15*About!$C51,"..")</f>
        <v>1429.7868000000001</v>
      </c>
      <c r="CT18" s="51">
        <f>IFERROR('Value Added by ISIC &amp; Country'!CT15*About!$C51,"..")</f>
        <v>2788.3919999999998</v>
      </c>
      <c r="CU18" s="51">
        <f>IFERROR('Value Added by ISIC &amp; Country'!CU15*About!$C51,"..")</f>
        <v>385.07639999999998</v>
      </c>
      <c r="CV18" s="51">
        <f>IFERROR('Value Added by ISIC &amp; Country'!CV15*About!$C51,"..")</f>
        <v>3717.9005999999999</v>
      </c>
      <c r="CW18" s="51" t="str">
        <f>IFERROR('Value Added by ISIC &amp; Country'!CW15*About!$C51,"..")</f>
        <v>..</v>
      </c>
      <c r="CX18" s="51" t="str">
        <f>IFERROR('Value Added by ISIC &amp; Country'!CX15*About!$C51,"..")</f>
        <v>..</v>
      </c>
      <c r="CY18" s="51" t="str">
        <f>IFERROR('Value Added by ISIC &amp; Country'!CY15*About!$C51,"..")</f>
        <v>..</v>
      </c>
      <c r="CZ18" s="51">
        <f>IFERROR('Value Added by ISIC &amp; Country'!CZ15*About!$C51,"..")</f>
        <v>12994.656000000001</v>
      </c>
      <c r="DA18" s="51">
        <f>IFERROR('Value Added by ISIC &amp; Country'!DA15*About!$C51,"..")</f>
        <v>16271.8194</v>
      </c>
      <c r="DB18" s="51">
        <f>IFERROR('Value Added by ISIC &amp; Country'!DB15*About!$C51,"..")</f>
        <v>27472.485000000001</v>
      </c>
      <c r="DC18" s="51">
        <f>IFERROR('Value Added by ISIC &amp; Country'!DC15*About!$C51,"..")</f>
        <v>13474.8642</v>
      </c>
      <c r="DD18" s="51">
        <f>IFERROR('Value Added by ISIC &amp; Country'!DD15*About!$C51,"..")</f>
        <v>13997.620800000001</v>
      </c>
      <c r="DE18" s="51" t="str">
        <f>IFERROR('Value Added by ISIC &amp; Country'!DE15*About!$C51,"..")</f>
        <v>..</v>
      </c>
      <c r="DF18" s="51" t="str">
        <f>IFERROR('Value Added by ISIC &amp; Country'!DF15*About!$C51,"..")</f>
        <v>..</v>
      </c>
      <c r="DG18" s="51">
        <f>IFERROR('Value Added by ISIC &amp; Country'!DG15*About!$C51,"..")</f>
        <v>3905.0868</v>
      </c>
      <c r="DH18" s="51">
        <f>IFERROR('Value Added by ISIC &amp; Country'!DH15*About!$C51,"..")</f>
        <v>2671.9859999999999</v>
      </c>
      <c r="DI18" s="51" t="str">
        <f>IFERROR('Value Added by ISIC &amp; Country'!DI15*About!$C51,"..")</f>
        <v>..</v>
      </c>
      <c r="DJ18" s="51" t="str">
        <f>IFERROR('Value Added by ISIC &amp; Country'!DJ15*About!$C51,"..")</f>
        <v>..</v>
      </c>
      <c r="DK18" s="51" t="str">
        <f>IFERROR('Value Added by ISIC &amp; Country'!DK15*About!$C51,"..")</f>
        <v>..</v>
      </c>
      <c r="DL18" s="51">
        <f>IFERROR('Value Added by ISIC &amp; Country'!DL15*About!$C51,"..")</f>
        <v>1233.1007999999999</v>
      </c>
      <c r="DM18" s="51">
        <f>IFERROR('Value Added by ISIC &amp; Country'!DM15*About!$C51,"..")</f>
        <v>3949.7759999999998</v>
      </c>
      <c r="DN18" s="51">
        <f>IFERROR('Value Added by ISIC &amp; Country'!DN15*About!$C51,"..")</f>
        <v>2371.3373999999999</v>
      </c>
      <c r="DO18" s="51">
        <f>IFERROR('Value Added by ISIC &amp; Country'!DO15*About!$C51,"..")</f>
        <v>320.45100000000002</v>
      </c>
      <c r="DP18" s="51">
        <f>IFERROR('Value Added by ISIC &amp; Country'!DP15*About!$C51,"..")</f>
        <v>1257.9875999999999</v>
      </c>
      <c r="DQ18" s="51">
        <f>IFERROR('Value Added by ISIC &amp; Country'!DQ15*About!$C51,"..")</f>
        <v>636.48660000000007</v>
      </c>
      <c r="DR18" s="51" t="str">
        <f>IFERROR('Value Added by ISIC &amp; Country'!DR15*About!$C51,"..")</f>
        <v>..</v>
      </c>
      <c r="DS18" s="51">
        <f>IFERROR('Value Added by ISIC &amp; Country'!DS15*About!$C51,"..")</f>
        <v>0</v>
      </c>
    </row>
    <row r="19" spans="1:123" ht="13">
      <c r="A19" s="48" t="s">
        <v>75</v>
      </c>
      <c r="B19" s="49" t="s">
        <v>272</v>
      </c>
      <c r="C19" s="47" t="s">
        <v>273</v>
      </c>
      <c r="D19" s="50">
        <f>'Value Added by ISIC &amp; Country'!D16</f>
        <v>24120.13</v>
      </c>
      <c r="E19" s="50">
        <f>'Value Added by ISIC &amp; Country'!E16</f>
        <v>659.91</v>
      </c>
      <c r="F19" s="50">
        <f>'Value Added by ISIC &amp; Country'!F16</f>
        <v>286.04000000000002</v>
      </c>
      <c r="G19" s="50">
        <f>'Value Added by ISIC &amp; Country'!G16</f>
        <v>333.53</v>
      </c>
      <c r="H19" s="50">
        <f>'Value Added by ISIC &amp; Country'!H16</f>
        <v>40.340000000000003</v>
      </c>
      <c r="I19" s="50">
        <f>'Value Added by ISIC &amp; Country'!I16</f>
        <v>220.66</v>
      </c>
      <c r="J19" s="50" t="str">
        <f>'Value Added by ISIC &amp; Country'!J16</f>
        <v>..</v>
      </c>
      <c r="K19" s="50" t="str">
        <f>'Value Added by ISIC &amp; Country'!K16</f>
        <v>..</v>
      </c>
      <c r="L19" s="50" t="str">
        <f>'Value Added by ISIC &amp; Country'!L16</f>
        <v>..</v>
      </c>
      <c r="M19" s="50" t="str">
        <f>'Value Added by ISIC &amp; Country'!M16</f>
        <v>..</v>
      </c>
      <c r="N19" s="50" t="str">
        <f>'Value Added by ISIC &amp; Country'!N16</f>
        <v>..</v>
      </c>
      <c r="O19" s="50">
        <f>'Value Added by ISIC &amp; Country'!O16</f>
        <v>3636.63</v>
      </c>
      <c r="P19" s="50">
        <f>'Value Added by ISIC &amp; Country'!P16</f>
        <v>453.22</v>
      </c>
      <c r="Q19" s="50" t="str">
        <f>'Value Added by ISIC &amp; Country'!Q16</f>
        <v>..</v>
      </c>
      <c r="R19" s="50" t="str">
        <f>'Value Added by ISIC &amp; Country'!R16</f>
        <v>..</v>
      </c>
      <c r="S19" s="50" t="str">
        <f>'Value Added by ISIC &amp; Country'!S16</f>
        <v>..</v>
      </c>
      <c r="T19" s="50">
        <f>'Value Added by ISIC &amp; Country'!T16</f>
        <v>188.54</v>
      </c>
      <c r="U19" s="50" t="str">
        <f>'Value Added by ISIC &amp; Country'!U16</f>
        <v>..</v>
      </c>
      <c r="V19" s="50" t="str">
        <f>'Value Added by ISIC &amp; Country'!V16</f>
        <v>..</v>
      </c>
      <c r="W19" s="50" t="str">
        <f>'Value Added by ISIC &amp; Country'!W16</f>
        <v>..</v>
      </c>
      <c r="X19" s="50">
        <f>'Value Added by ISIC &amp; Country'!X16</f>
        <v>725.44</v>
      </c>
      <c r="Y19" s="50">
        <f>'Value Added by ISIC &amp; Country'!Y16</f>
        <v>579.70000000000005</v>
      </c>
      <c r="Z19" s="50">
        <f>'Value Added by ISIC &amp; Country'!Z16</f>
        <v>62.44</v>
      </c>
      <c r="AA19" s="50">
        <f>'Value Added by ISIC &amp; Country'!AA16</f>
        <v>83.31</v>
      </c>
      <c r="AB19" s="50">
        <f>'Value Added by ISIC &amp; Country'!AB16</f>
        <v>104.83</v>
      </c>
      <c r="AC19" s="50">
        <f>'Value Added by ISIC &amp; Country'!AC16</f>
        <v>114.45</v>
      </c>
      <c r="AD19" s="50">
        <f>'Value Added by ISIC &amp; Country'!AD16</f>
        <v>13.84</v>
      </c>
      <c r="AE19" s="50">
        <f>'Value Added by ISIC &amp; Country'!AE16</f>
        <v>324.67</v>
      </c>
      <c r="AF19" s="50">
        <f>'Value Added by ISIC &amp; Country'!AF16</f>
        <v>141.38</v>
      </c>
      <c r="AG19" s="50">
        <f>'Value Added by ISIC &amp; Country'!AG16</f>
        <v>183.29</v>
      </c>
      <c r="AH19" s="50">
        <f>'Value Added by ISIC &amp; Country'!AH16</f>
        <v>481.52</v>
      </c>
      <c r="AI19" s="50">
        <f>'Value Added by ISIC &amp; Country'!AI16</f>
        <v>33.020000000000003</v>
      </c>
      <c r="AJ19" s="50">
        <f>'Value Added by ISIC &amp; Country'!AJ16</f>
        <v>448.51</v>
      </c>
      <c r="AK19" s="50">
        <f>'Value Added by ISIC &amp; Country'!AK16</f>
        <v>232.93</v>
      </c>
      <c r="AL19" s="50">
        <f>'Value Added by ISIC &amp; Country'!AL16</f>
        <v>202.93</v>
      </c>
      <c r="AM19" s="50">
        <f>'Value Added by ISIC &amp; Country'!AM16</f>
        <v>158.83000000000001</v>
      </c>
      <c r="AN19" s="50">
        <f>'Value Added by ISIC &amp; Country'!AN16</f>
        <v>120.77</v>
      </c>
      <c r="AO19" s="50">
        <f>'Value Added by ISIC &amp; Country'!AO16</f>
        <v>93.63</v>
      </c>
      <c r="AP19" s="50">
        <f>'Value Added by ISIC &amp; Country'!AP16</f>
        <v>27.14</v>
      </c>
      <c r="AQ19" s="50">
        <f>'Value Added by ISIC &amp; Country'!AQ16</f>
        <v>514.66</v>
      </c>
      <c r="AR19" s="50">
        <f>'Value Added by ISIC &amp; Country'!AR16</f>
        <v>254.58</v>
      </c>
      <c r="AS19" s="50" t="str">
        <f>'Value Added by ISIC &amp; Country'!AS16</f>
        <v>..</v>
      </c>
      <c r="AT19" s="50" t="str">
        <f>'Value Added by ISIC &amp; Country'!AT16</f>
        <v>..</v>
      </c>
      <c r="AU19" s="50">
        <f>'Value Added by ISIC &amp; Country'!AU16</f>
        <v>260.08</v>
      </c>
      <c r="AV19" s="50">
        <f>'Value Added by ISIC &amp; Country'!AV16</f>
        <v>660.58</v>
      </c>
      <c r="AW19" s="50">
        <f>'Value Added by ISIC &amp; Country'!AW16</f>
        <v>184.11</v>
      </c>
      <c r="AX19" s="50">
        <f>'Value Added by ISIC &amp; Country'!AX16</f>
        <v>92.12</v>
      </c>
      <c r="AY19" s="50">
        <f>'Value Added by ISIC &amp; Country'!AY16</f>
        <v>91.99</v>
      </c>
      <c r="AZ19" s="50" t="str">
        <f>'Value Added by ISIC &amp; Country'!AZ16</f>
        <v>..</v>
      </c>
      <c r="BA19" s="50">
        <f>'Value Added by ISIC &amp; Country'!BA16</f>
        <v>1669.84</v>
      </c>
      <c r="BB19" s="50" t="str">
        <f>'Value Added by ISIC &amp; Country'!BB16</f>
        <v>..</v>
      </c>
      <c r="BC19" s="50" t="str">
        <f>'Value Added by ISIC &amp; Country'!BC16</f>
        <v>..</v>
      </c>
      <c r="BD19" s="50" t="str">
        <f>'Value Added by ISIC &amp; Country'!BD16</f>
        <v>..</v>
      </c>
      <c r="BE19" s="50">
        <f>'Value Added by ISIC &amp; Country'!BE16</f>
        <v>3000.74</v>
      </c>
      <c r="BF19" s="50">
        <f>'Value Added by ISIC &amp; Country'!BF16</f>
        <v>1512.47</v>
      </c>
      <c r="BG19" s="50">
        <f>'Value Added by ISIC &amp; Country'!BG16</f>
        <v>1648.03</v>
      </c>
      <c r="BH19" s="50">
        <f>'Value Added by ISIC &amp; Country'!BH16</f>
        <v>674.94</v>
      </c>
      <c r="BI19" s="50">
        <f>'Value Added by ISIC &amp; Country'!BI16</f>
        <v>155.26</v>
      </c>
      <c r="BJ19" s="50">
        <f>'Value Added by ISIC &amp; Country'!BJ16</f>
        <v>17.829999999999998</v>
      </c>
      <c r="BK19" s="50">
        <f>'Value Added by ISIC &amp; Country'!BK16</f>
        <v>719.48</v>
      </c>
      <c r="BL19" s="50">
        <f>'Value Added by ISIC &amp; Country'!BL16</f>
        <v>80.52</v>
      </c>
      <c r="BM19" s="50">
        <f>'Value Added by ISIC &amp; Country'!BM16</f>
        <v>487.99</v>
      </c>
      <c r="BN19" s="50" t="str">
        <f>'Value Added by ISIC &amp; Country'!BN16</f>
        <v>..</v>
      </c>
      <c r="BO19" s="50" t="str">
        <f>'Value Added by ISIC &amp; Country'!BO16</f>
        <v>..</v>
      </c>
      <c r="BP19" s="50">
        <f>'Value Added by ISIC &amp; Country'!BP16</f>
        <v>1673.4</v>
      </c>
      <c r="BQ19" s="50">
        <f>'Value Added by ISIC &amp; Country'!BQ16</f>
        <v>197.23</v>
      </c>
      <c r="BR19" s="50">
        <f>'Value Added by ISIC &amp; Country'!BR16</f>
        <v>88.69</v>
      </c>
      <c r="BS19" s="50">
        <f>'Value Added by ISIC &amp; Country'!BS16</f>
        <v>108.54</v>
      </c>
      <c r="BT19" s="50" t="str">
        <f>'Value Added by ISIC &amp; Country'!BT16</f>
        <v>..</v>
      </c>
      <c r="BU19" s="50" t="str">
        <f>'Value Added by ISIC &amp; Country'!BU16</f>
        <v>..</v>
      </c>
      <c r="BV19" s="50">
        <f>'Value Added by ISIC &amp; Country'!BV16</f>
        <v>348.55</v>
      </c>
      <c r="BW19" s="50">
        <f>'Value Added by ISIC &amp; Country'!BW16</f>
        <v>1127.6199999999999</v>
      </c>
      <c r="BX19" s="50" t="str">
        <f>'Value Added by ISIC &amp; Country'!BX16</f>
        <v>..</v>
      </c>
      <c r="BY19" s="50" t="str">
        <f>'Value Added by ISIC &amp; Country'!BY16</f>
        <v>..</v>
      </c>
      <c r="BZ19" s="50">
        <f>'Value Added by ISIC &amp; Country'!BZ16</f>
        <v>1126.71</v>
      </c>
      <c r="CA19" s="50">
        <f>'Value Added by ISIC &amp; Country'!CA16</f>
        <v>858.25</v>
      </c>
      <c r="CB19" s="50">
        <f>'Value Added by ISIC &amp; Country'!CB16</f>
        <v>156.5</v>
      </c>
      <c r="CC19" s="50">
        <f>'Value Added by ISIC &amp; Country'!CC16</f>
        <v>111.95</v>
      </c>
      <c r="CD19" s="50">
        <f>'Value Added by ISIC &amp; Country'!CD16</f>
        <v>2513.1999999999998</v>
      </c>
      <c r="CE19" s="50">
        <f>'Value Added by ISIC &amp; Country'!CE16</f>
        <v>1130.8599999999999</v>
      </c>
      <c r="CF19" s="50">
        <f>'Value Added by ISIC &amp; Country'!CF16</f>
        <v>1314.76</v>
      </c>
      <c r="CG19" s="50">
        <f>'Value Added by ISIC &amp; Country'!CG16</f>
        <v>789.78</v>
      </c>
      <c r="CH19" s="50">
        <f>'Value Added by ISIC &amp; Country'!CH16</f>
        <v>558.25</v>
      </c>
      <c r="CI19" s="50" t="str">
        <f>'Value Added by ISIC &amp; Country'!CI16</f>
        <v>..</v>
      </c>
      <c r="CJ19" s="50" t="str">
        <f>'Value Added by ISIC &amp; Country'!CJ16</f>
        <v>..</v>
      </c>
      <c r="CK19" s="50">
        <f>'Value Added by ISIC &amp; Country'!CK16</f>
        <v>231.53</v>
      </c>
      <c r="CL19" s="50">
        <f>'Value Added by ISIC &amp; Country'!CL16</f>
        <v>225.9</v>
      </c>
      <c r="CM19" s="50">
        <f>'Value Added by ISIC &amp; Country'!CM16</f>
        <v>299.08</v>
      </c>
      <c r="CN19" s="50">
        <f>'Value Added by ISIC &amp; Country'!CN16</f>
        <v>179.51</v>
      </c>
      <c r="CO19" s="50">
        <f>'Value Added by ISIC &amp; Country'!CO16</f>
        <v>119.56</v>
      </c>
      <c r="CP19" s="50" t="str">
        <f>'Value Added by ISIC &amp; Country'!CP16</f>
        <v>..</v>
      </c>
      <c r="CQ19" s="50" t="str">
        <f>'Value Added by ISIC &amp; Country'!CQ16</f>
        <v>..</v>
      </c>
      <c r="CR19" s="50">
        <f>'Value Added by ISIC &amp; Country'!CR16</f>
        <v>933.94</v>
      </c>
      <c r="CS19" s="50">
        <f>'Value Added by ISIC &amp; Country'!CS16</f>
        <v>269.89</v>
      </c>
      <c r="CT19" s="50">
        <f>'Value Added by ISIC &amp; Country'!CT16</f>
        <v>194.44</v>
      </c>
      <c r="CU19" s="50">
        <f>'Value Added by ISIC &amp; Country'!CU16</f>
        <v>82.22</v>
      </c>
      <c r="CV19" s="50">
        <f>'Value Added by ISIC &amp; Country'!CV16</f>
        <v>387.39</v>
      </c>
      <c r="CW19" s="50" t="str">
        <f>'Value Added by ISIC &amp; Country'!CW16</f>
        <v>..</v>
      </c>
      <c r="CX19" s="50" t="str">
        <f>'Value Added by ISIC &amp; Country'!CX16</f>
        <v>..</v>
      </c>
      <c r="CY19" s="50" t="str">
        <f>'Value Added by ISIC &amp; Country'!CY16</f>
        <v>..</v>
      </c>
      <c r="CZ19" s="50">
        <f>'Value Added by ISIC &amp; Country'!CZ16</f>
        <v>1502.94</v>
      </c>
      <c r="DA19" s="50">
        <f>'Value Added by ISIC &amp; Country'!DA16</f>
        <v>1199.03</v>
      </c>
      <c r="DB19" s="50">
        <f>'Value Added by ISIC &amp; Country'!DB16</f>
        <v>1048.3499999999999</v>
      </c>
      <c r="DC19" s="50">
        <f>'Value Added by ISIC &amp; Country'!DC16</f>
        <v>921.48</v>
      </c>
      <c r="DD19" s="50">
        <f>'Value Added by ISIC &amp; Country'!DD16</f>
        <v>126.87</v>
      </c>
      <c r="DE19" s="50" t="str">
        <f>'Value Added by ISIC &amp; Country'!DE16</f>
        <v>..</v>
      </c>
      <c r="DF19" s="50" t="str">
        <f>'Value Added by ISIC &amp; Country'!DF16</f>
        <v>..</v>
      </c>
      <c r="DG19" s="50">
        <f>'Value Added by ISIC &amp; Country'!DG16</f>
        <v>410.77</v>
      </c>
      <c r="DH19" s="50">
        <f>'Value Added by ISIC &amp; Country'!DH16</f>
        <v>239.73</v>
      </c>
      <c r="DI19" s="50" t="str">
        <f>'Value Added by ISIC &amp; Country'!DI16</f>
        <v>..</v>
      </c>
      <c r="DJ19" s="50" t="str">
        <f>'Value Added by ISIC &amp; Country'!DJ16</f>
        <v>..</v>
      </c>
      <c r="DK19" s="50" t="str">
        <f>'Value Added by ISIC &amp; Country'!DK16</f>
        <v>..</v>
      </c>
      <c r="DL19" s="50">
        <f>'Value Added by ISIC &amp; Country'!DL16</f>
        <v>171.04</v>
      </c>
      <c r="DM19" s="50">
        <f>'Value Added by ISIC &amp; Country'!DM16</f>
        <v>214.06</v>
      </c>
      <c r="DN19" s="50">
        <f>'Value Added by ISIC &amp; Country'!DN16</f>
        <v>99.15</v>
      </c>
      <c r="DO19" s="50">
        <f>'Value Added by ISIC &amp; Country'!DO16</f>
        <v>16.77</v>
      </c>
      <c r="DP19" s="50">
        <f>'Value Added by ISIC &amp; Country'!DP16</f>
        <v>98.13</v>
      </c>
      <c r="DQ19" s="50">
        <f>'Value Added by ISIC &amp; Country'!DQ16</f>
        <v>14.5</v>
      </c>
      <c r="DR19" s="50" t="str">
        <f>'Value Added by ISIC &amp; Country'!DR16</f>
        <v>..</v>
      </c>
      <c r="DS19" s="50" t="str">
        <f>'Value Added by ISIC &amp; Country'!DS16</f>
        <v>..</v>
      </c>
    </row>
    <row r="20" spans="1:123" ht="13">
      <c r="A20" s="48" t="s">
        <v>81</v>
      </c>
      <c r="B20" s="49" t="s">
        <v>272</v>
      </c>
      <c r="C20" s="47" t="s">
        <v>273</v>
      </c>
      <c r="D20" s="51">
        <f>'Value Added by ISIC &amp; Country'!D17</f>
        <v>207291</v>
      </c>
      <c r="E20" s="51">
        <f>'Value Added by ISIC &amp; Country'!E17</f>
        <v>5635</v>
      </c>
      <c r="F20" s="51">
        <f>'Value Added by ISIC &amp; Country'!F17</f>
        <v>1595</v>
      </c>
      <c r="G20" s="51">
        <f>'Value Added by ISIC &amp; Country'!G17</f>
        <v>3925</v>
      </c>
      <c r="H20" s="51">
        <f>'Value Added by ISIC &amp; Country'!H17</f>
        <v>115</v>
      </c>
      <c r="I20" s="51">
        <f>'Value Added by ISIC &amp; Country'!I17</f>
        <v>860</v>
      </c>
      <c r="J20" s="51" t="str">
        <f>'Value Added by ISIC &amp; Country'!J17</f>
        <v>..</v>
      </c>
      <c r="K20" s="51" t="str">
        <f>'Value Added by ISIC &amp; Country'!K17</f>
        <v>..</v>
      </c>
      <c r="L20" s="51" t="str">
        <f>'Value Added by ISIC &amp; Country'!L17</f>
        <v>..</v>
      </c>
      <c r="M20" s="51" t="str">
        <f>'Value Added by ISIC &amp; Country'!M17</f>
        <v>..</v>
      </c>
      <c r="N20" s="51" t="str">
        <f>'Value Added by ISIC &amp; Country'!N17</f>
        <v>..</v>
      </c>
      <c r="O20" s="51">
        <f>'Value Added by ISIC &amp; Country'!O17</f>
        <v>34569</v>
      </c>
      <c r="P20" s="51">
        <f>'Value Added by ISIC &amp; Country'!P17</f>
        <v>2855</v>
      </c>
      <c r="Q20" s="51" t="str">
        <f>'Value Added by ISIC &amp; Country'!Q17</f>
        <v>..</v>
      </c>
      <c r="R20" s="51" t="str">
        <f>'Value Added by ISIC &amp; Country'!R17</f>
        <v>..</v>
      </c>
      <c r="S20" s="51" t="str">
        <f>'Value Added by ISIC &amp; Country'!S17</f>
        <v>..</v>
      </c>
      <c r="T20" s="51">
        <f>'Value Added by ISIC &amp; Country'!T17</f>
        <v>396</v>
      </c>
      <c r="U20" s="51" t="str">
        <f>'Value Added by ISIC &amp; Country'!U17</f>
        <v>..</v>
      </c>
      <c r="V20" s="51" t="str">
        <f>'Value Added by ISIC &amp; Country'!V17</f>
        <v>..</v>
      </c>
      <c r="W20" s="51" t="str">
        <f>'Value Added by ISIC &amp; Country'!W17</f>
        <v>..</v>
      </c>
      <c r="X20" s="51">
        <f>'Value Added by ISIC &amp; Country'!X17</f>
        <v>4974</v>
      </c>
      <c r="Y20" s="51">
        <f>'Value Added by ISIC &amp; Country'!Y17</f>
        <v>1234</v>
      </c>
      <c r="Z20" s="51">
        <f>'Value Added by ISIC &amp; Country'!Z17</f>
        <v>3355</v>
      </c>
      <c r="AA20" s="51">
        <f>'Value Added by ISIC &amp; Country'!AA17</f>
        <v>385</v>
      </c>
      <c r="AB20" s="51">
        <f>'Value Added by ISIC &amp; Country'!AB17</f>
        <v>810</v>
      </c>
      <c r="AC20" s="51">
        <f>'Value Added by ISIC &amp; Country'!AC17</f>
        <v>2880</v>
      </c>
      <c r="AD20" s="51">
        <f>'Value Added by ISIC &amp; Country'!AD17</f>
        <v>1594</v>
      </c>
      <c r="AE20" s="51">
        <f>'Value Added by ISIC &amp; Country'!AE17</f>
        <v>2237</v>
      </c>
      <c r="AF20" s="51">
        <f>'Value Added by ISIC &amp; Country'!AF17</f>
        <v>1068</v>
      </c>
      <c r="AG20" s="51">
        <f>'Value Added by ISIC &amp; Country'!AG17</f>
        <v>1169</v>
      </c>
      <c r="AH20" s="51">
        <f>'Value Added by ISIC &amp; Country'!AH17</f>
        <v>4289</v>
      </c>
      <c r="AI20" s="51">
        <f>'Value Added by ISIC &amp; Country'!AI17</f>
        <v>1434</v>
      </c>
      <c r="AJ20" s="51">
        <f>'Value Added by ISIC &amp; Country'!AJ17</f>
        <v>2855</v>
      </c>
      <c r="AK20" s="51">
        <f>'Value Added by ISIC &amp; Country'!AK17</f>
        <v>3734</v>
      </c>
      <c r="AL20" s="51">
        <f>'Value Added by ISIC &amp; Country'!AL17</f>
        <v>1778</v>
      </c>
      <c r="AM20" s="51">
        <f>'Value Added by ISIC &amp; Country'!AM17</f>
        <v>5611</v>
      </c>
      <c r="AN20" s="51">
        <f>'Value Added by ISIC &amp; Country'!AN17</f>
        <v>1096</v>
      </c>
      <c r="AO20" s="51">
        <f>'Value Added by ISIC &amp; Country'!AO17</f>
        <v>761</v>
      </c>
      <c r="AP20" s="51">
        <f>'Value Added by ISIC &amp; Country'!AP17</f>
        <v>335</v>
      </c>
      <c r="AQ20" s="51">
        <f>'Value Added by ISIC &amp; Country'!AQ17</f>
        <v>2315</v>
      </c>
      <c r="AR20" s="51">
        <f>'Value Added by ISIC &amp; Country'!AR17</f>
        <v>681</v>
      </c>
      <c r="AS20" s="51" t="str">
        <f>'Value Added by ISIC &amp; Country'!AS17</f>
        <v>..</v>
      </c>
      <c r="AT20" s="51" t="str">
        <f>'Value Added by ISIC &amp; Country'!AT17</f>
        <v>..</v>
      </c>
      <c r="AU20" s="51">
        <f>'Value Added by ISIC &amp; Country'!AU17</f>
        <v>1634</v>
      </c>
      <c r="AV20" s="51">
        <f>'Value Added by ISIC &amp; Country'!AV17</f>
        <v>4622</v>
      </c>
      <c r="AW20" s="51">
        <f>'Value Added by ISIC &amp; Country'!AW17</f>
        <v>1852</v>
      </c>
      <c r="AX20" s="51">
        <f>'Value Added by ISIC &amp; Country'!AX17</f>
        <v>467</v>
      </c>
      <c r="AY20" s="51">
        <f>'Value Added by ISIC &amp; Country'!AY17</f>
        <v>1385</v>
      </c>
      <c r="AZ20" s="51" t="str">
        <f>'Value Added by ISIC &amp; Country'!AZ17</f>
        <v>..</v>
      </c>
      <c r="BA20" s="51">
        <f>'Value Added by ISIC &amp; Country'!BA17</f>
        <v>15371</v>
      </c>
      <c r="BB20" s="51" t="str">
        <f>'Value Added by ISIC &amp; Country'!BB17</f>
        <v>..</v>
      </c>
      <c r="BC20" s="51" t="str">
        <f>'Value Added by ISIC &amp; Country'!BC17</f>
        <v>..</v>
      </c>
      <c r="BD20" s="51" t="str">
        <f>'Value Added by ISIC &amp; Country'!BD17</f>
        <v>..</v>
      </c>
      <c r="BE20" s="51">
        <f>'Value Added by ISIC &amp; Country'!BE17</f>
        <v>18320</v>
      </c>
      <c r="BF20" s="51">
        <f>'Value Added by ISIC &amp; Country'!BF17</f>
        <v>8136</v>
      </c>
      <c r="BG20" s="51">
        <f>'Value Added by ISIC &amp; Country'!BG17</f>
        <v>9745</v>
      </c>
      <c r="BH20" s="51">
        <f>'Value Added by ISIC &amp; Country'!BH17</f>
        <v>5046</v>
      </c>
      <c r="BI20" s="51">
        <f>'Value Added by ISIC &amp; Country'!BI17</f>
        <v>721</v>
      </c>
      <c r="BJ20" s="51">
        <f>'Value Added by ISIC &amp; Country'!BJ17</f>
        <v>780</v>
      </c>
      <c r="BK20" s="51">
        <f>'Value Added by ISIC &amp; Country'!BK17</f>
        <v>2567</v>
      </c>
      <c r="BL20" s="51">
        <f>'Value Added by ISIC &amp; Country'!BL17</f>
        <v>631</v>
      </c>
      <c r="BM20" s="51">
        <f>'Value Added by ISIC &amp; Country'!BM17</f>
        <v>3879</v>
      </c>
      <c r="BN20" s="51" t="str">
        <f>'Value Added by ISIC &amp; Country'!BN17</f>
        <v>..</v>
      </c>
      <c r="BO20" s="51" t="str">
        <f>'Value Added by ISIC &amp; Country'!BO17</f>
        <v>..</v>
      </c>
      <c r="BP20" s="51">
        <f>'Value Added by ISIC &amp; Country'!BP17</f>
        <v>12495</v>
      </c>
      <c r="BQ20" s="51">
        <f>'Value Added by ISIC &amp; Country'!BQ17</f>
        <v>3343</v>
      </c>
      <c r="BR20" s="51">
        <f>'Value Added by ISIC &amp; Country'!BR17</f>
        <v>2268</v>
      </c>
      <c r="BS20" s="51">
        <f>'Value Added by ISIC &amp; Country'!BS17</f>
        <v>1075</v>
      </c>
      <c r="BT20" s="51" t="str">
        <f>'Value Added by ISIC &amp; Country'!BT17</f>
        <v>..</v>
      </c>
      <c r="BU20" s="51" t="str">
        <f>'Value Added by ISIC &amp; Country'!BU17</f>
        <v>..</v>
      </c>
      <c r="BV20" s="51">
        <f>'Value Added by ISIC &amp; Country'!BV17</f>
        <v>2352</v>
      </c>
      <c r="BW20" s="51">
        <f>'Value Added by ISIC &amp; Country'!BW17</f>
        <v>6800</v>
      </c>
      <c r="BX20" s="51" t="str">
        <f>'Value Added by ISIC &amp; Country'!BX17</f>
        <v>..</v>
      </c>
      <c r="BY20" s="51" t="str">
        <f>'Value Added by ISIC &amp; Country'!BY17</f>
        <v>..</v>
      </c>
      <c r="BZ20" s="51">
        <f>'Value Added by ISIC &amp; Country'!BZ17</f>
        <v>6017</v>
      </c>
      <c r="CA20" s="51">
        <f>'Value Added by ISIC &amp; Country'!CA17</f>
        <v>3371</v>
      </c>
      <c r="CB20" s="51">
        <f>'Value Added by ISIC &amp; Country'!CB17</f>
        <v>1385</v>
      </c>
      <c r="CC20" s="51">
        <f>'Value Added by ISIC &amp; Country'!CC17</f>
        <v>1261</v>
      </c>
      <c r="CD20" s="51">
        <f>'Value Added by ISIC &amp; Country'!CD17</f>
        <v>26676</v>
      </c>
      <c r="CE20" s="51">
        <f>'Value Added by ISIC &amp; Country'!CE17</f>
        <v>17171</v>
      </c>
      <c r="CF20" s="51">
        <f>'Value Added by ISIC &amp; Country'!CF17</f>
        <v>11004</v>
      </c>
      <c r="CG20" s="51">
        <f>'Value Added by ISIC &amp; Country'!CG17</f>
        <v>7841</v>
      </c>
      <c r="CH20" s="51">
        <f>'Value Added by ISIC &amp; Country'!CH17</f>
        <v>3892</v>
      </c>
      <c r="CI20" s="51" t="str">
        <f>'Value Added by ISIC &amp; Country'!CI17</f>
        <v>..</v>
      </c>
      <c r="CJ20" s="51" t="str">
        <f>'Value Added by ISIC &amp; Country'!CJ17</f>
        <v>..</v>
      </c>
      <c r="CK20" s="51">
        <f>'Value Added by ISIC &amp; Country'!CK17</f>
        <v>3949</v>
      </c>
      <c r="CL20" s="51">
        <f>'Value Added by ISIC &amp; Country'!CL17</f>
        <v>1682</v>
      </c>
      <c r="CM20" s="51">
        <f>'Value Added by ISIC &amp; Country'!CM17</f>
        <v>1481</v>
      </c>
      <c r="CN20" s="51">
        <f>'Value Added by ISIC &amp; Country'!CN17</f>
        <v>663</v>
      </c>
      <c r="CO20" s="51">
        <f>'Value Added by ISIC &amp; Country'!CO17</f>
        <v>818</v>
      </c>
      <c r="CP20" s="51" t="str">
        <f>'Value Added by ISIC &amp; Country'!CP17</f>
        <v>..</v>
      </c>
      <c r="CQ20" s="51" t="str">
        <f>'Value Added by ISIC &amp; Country'!CQ17</f>
        <v>..</v>
      </c>
      <c r="CR20" s="51">
        <f>'Value Added by ISIC &amp; Country'!CR17</f>
        <v>8101</v>
      </c>
      <c r="CS20" s="51">
        <f>'Value Added by ISIC &amp; Country'!CS17</f>
        <v>1346</v>
      </c>
      <c r="CT20" s="51">
        <f>'Value Added by ISIC &amp; Country'!CT17</f>
        <v>2683</v>
      </c>
      <c r="CU20" s="51">
        <f>'Value Added by ISIC &amp; Country'!CU17</f>
        <v>259</v>
      </c>
      <c r="CV20" s="51">
        <f>'Value Added by ISIC &amp; Country'!CV17</f>
        <v>3813</v>
      </c>
      <c r="CW20" s="51" t="str">
        <f>'Value Added by ISIC &amp; Country'!CW17</f>
        <v>..</v>
      </c>
      <c r="CX20" s="51" t="str">
        <f>'Value Added by ISIC &amp; Country'!CX17</f>
        <v>..</v>
      </c>
      <c r="CY20" s="51" t="str">
        <f>'Value Added by ISIC &amp; Country'!CY17</f>
        <v>..</v>
      </c>
      <c r="CZ20" s="51">
        <f>'Value Added by ISIC &amp; Country'!CZ17</f>
        <v>11507</v>
      </c>
      <c r="DA20" s="51">
        <f>'Value Added by ISIC &amp; Country'!DA17</f>
        <v>10555</v>
      </c>
      <c r="DB20" s="51">
        <f>'Value Added by ISIC &amp; Country'!DB17</f>
        <v>19597</v>
      </c>
      <c r="DC20" s="51">
        <f>'Value Added by ISIC &amp; Country'!DC17</f>
        <v>10374</v>
      </c>
      <c r="DD20" s="51">
        <f>'Value Added by ISIC &amp; Country'!DD17</f>
        <v>9223</v>
      </c>
      <c r="DE20" s="51" t="str">
        <f>'Value Added by ISIC &amp; Country'!DE17</f>
        <v>..</v>
      </c>
      <c r="DF20" s="51" t="str">
        <f>'Value Added by ISIC &amp; Country'!DF17</f>
        <v>..</v>
      </c>
      <c r="DG20" s="51">
        <f>'Value Added by ISIC &amp; Country'!DG17</f>
        <v>2687</v>
      </c>
      <c r="DH20" s="51">
        <f>'Value Added by ISIC &amp; Country'!DH17</f>
        <v>1237</v>
      </c>
      <c r="DI20" s="51" t="str">
        <f>'Value Added by ISIC &amp; Country'!DI17</f>
        <v>..</v>
      </c>
      <c r="DJ20" s="51" t="str">
        <f>'Value Added by ISIC &amp; Country'!DJ17</f>
        <v>..</v>
      </c>
      <c r="DK20" s="51" t="str">
        <f>'Value Added by ISIC &amp; Country'!DK17</f>
        <v>..</v>
      </c>
      <c r="DL20" s="51">
        <f>'Value Added by ISIC &amp; Country'!DL17</f>
        <v>1450</v>
      </c>
      <c r="DM20" s="51">
        <f>'Value Added by ISIC &amp; Country'!DM17</f>
        <v>3443</v>
      </c>
      <c r="DN20" s="51">
        <f>'Value Added by ISIC &amp; Country'!DN17</f>
        <v>1988</v>
      </c>
      <c r="DO20" s="51">
        <f>'Value Added by ISIC &amp; Country'!DO17</f>
        <v>190</v>
      </c>
      <c r="DP20" s="51">
        <f>'Value Added by ISIC &amp; Country'!DP17</f>
        <v>1265</v>
      </c>
      <c r="DQ20" s="51">
        <f>'Value Added by ISIC &amp; Country'!DQ17</f>
        <v>356</v>
      </c>
      <c r="DR20" s="51" t="str">
        <f>'Value Added by ISIC &amp; Country'!DR17</f>
        <v>..</v>
      </c>
      <c r="DS20" s="51" t="str">
        <f>'Value Added by ISIC &amp; Country'!DS17</f>
        <v>..</v>
      </c>
    </row>
    <row r="21" spans="1:123" ht="13">
      <c r="A21" s="48" t="s">
        <v>83</v>
      </c>
      <c r="B21" s="49" t="s">
        <v>272</v>
      </c>
      <c r="C21" s="47" t="s">
        <v>273</v>
      </c>
      <c r="D21" s="50">
        <f>'Value Added by ISIC &amp; Country'!D18</f>
        <v>2169269</v>
      </c>
      <c r="E21" s="50">
        <f>'Value Added by ISIC &amp; Country'!E18</f>
        <v>37112</v>
      </c>
      <c r="F21" s="50">
        <f>'Value Added by ISIC &amp; Country'!F18</f>
        <v>33389</v>
      </c>
      <c r="G21" s="50">
        <f>'Value Added by ISIC &amp; Country'!G18</f>
        <v>2878</v>
      </c>
      <c r="H21" s="50">
        <f>'Value Added by ISIC &amp; Country'!H18</f>
        <v>845</v>
      </c>
      <c r="I21" s="50">
        <f>'Value Added by ISIC &amp; Country'!I18</f>
        <v>1904</v>
      </c>
      <c r="J21" s="50" t="str">
        <f>'Value Added by ISIC &amp; Country'!J18</f>
        <v>..</v>
      </c>
      <c r="K21" s="50" t="str">
        <f>'Value Added by ISIC &amp; Country'!K18</f>
        <v>..</v>
      </c>
      <c r="L21" s="50" t="str">
        <f>'Value Added by ISIC &amp; Country'!L18</f>
        <v>..</v>
      </c>
      <c r="M21" s="50" t="str">
        <f>'Value Added by ISIC &amp; Country'!M18</f>
        <v>..</v>
      </c>
      <c r="N21" s="50" t="str">
        <f>'Value Added by ISIC &amp; Country'!N18</f>
        <v>..</v>
      </c>
      <c r="O21" s="50">
        <f>'Value Added by ISIC &amp; Country'!O18</f>
        <v>243954</v>
      </c>
      <c r="P21" s="50">
        <f>'Value Added by ISIC &amp; Country'!P18</f>
        <v>46216</v>
      </c>
      <c r="Q21" s="50" t="str">
        <f>'Value Added by ISIC &amp; Country'!Q18</f>
        <v>..</v>
      </c>
      <c r="R21" s="50" t="str">
        <f>'Value Added by ISIC &amp; Country'!R18</f>
        <v>..</v>
      </c>
      <c r="S21" s="50" t="str">
        <f>'Value Added by ISIC &amp; Country'!S18</f>
        <v>..</v>
      </c>
      <c r="T21" s="50">
        <f>'Value Added by ISIC &amp; Country'!T18</f>
        <v>5846</v>
      </c>
      <c r="U21" s="50" t="str">
        <f>'Value Added by ISIC &amp; Country'!U18</f>
        <v>..</v>
      </c>
      <c r="V21" s="50" t="str">
        <f>'Value Added by ISIC &amp; Country'!V18</f>
        <v>..</v>
      </c>
      <c r="W21" s="50" t="str">
        <f>'Value Added by ISIC &amp; Country'!W18</f>
        <v>..</v>
      </c>
      <c r="X21" s="50">
        <f>'Value Added by ISIC &amp; Country'!X18</f>
        <v>11522</v>
      </c>
      <c r="Y21" s="50">
        <f>'Value Added by ISIC &amp; Country'!Y18</f>
        <v>3290</v>
      </c>
      <c r="Z21" s="50">
        <f>'Value Added by ISIC &amp; Country'!Z18</f>
        <v>4534</v>
      </c>
      <c r="AA21" s="50">
        <f>'Value Added by ISIC &amp; Country'!AA18</f>
        <v>3698</v>
      </c>
      <c r="AB21" s="50">
        <f>'Value Added by ISIC &amp; Country'!AB18</f>
        <v>1813</v>
      </c>
      <c r="AC21" s="50">
        <f>'Value Added by ISIC &amp; Country'!AC18</f>
        <v>20899</v>
      </c>
      <c r="AD21" s="50">
        <f>'Value Added by ISIC &amp; Country'!AD18</f>
        <v>12829</v>
      </c>
      <c r="AE21" s="50">
        <f>'Value Added by ISIC &amp; Country'!AE18</f>
        <v>20107</v>
      </c>
      <c r="AF21" s="50">
        <f>'Value Added by ISIC &amp; Country'!AF18</f>
        <v>11484</v>
      </c>
      <c r="AG21" s="50">
        <f>'Value Added by ISIC &amp; Country'!AG18</f>
        <v>8623</v>
      </c>
      <c r="AH21" s="50">
        <f>'Value Added by ISIC &amp; Country'!AH18</f>
        <v>25545</v>
      </c>
      <c r="AI21" s="50">
        <f>'Value Added by ISIC &amp; Country'!AI18</f>
        <v>4936</v>
      </c>
      <c r="AJ21" s="50">
        <f>'Value Added by ISIC &amp; Country'!AJ18</f>
        <v>20609</v>
      </c>
      <c r="AK21" s="50">
        <f>'Value Added by ISIC &amp; Country'!AK18</f>
        <v>13289</v>
      </c>
      <c r="AL21" s="50">
        <f>'Value Added by ISIC &amp; Country'!AL18</f>
        <v>7152</v>
      </c>
      <c r="AM21" s="50">
        <f>'Value Added by ISIC &amp; Country'!AM18</f>
        <v>12313</v>
      </c>
      <c r="AN21" s="50">
        <f>'Value Added by ISIC &amp; Country'!AN18</f>
        <v>34303</v>
      </c>
      <c r="AO21" s="50">
        <f>'Value Added by ISIC &amp; Country'!AO18</f>
        <v>13703</v>
      </c>
      <c r="AP21" s="50">
        <f>'Value Added by ISIC &amp; Country'!AP18</f>
        <v>20600</v>
      </c>
      <c r="AQ21" s="50">
        <f>'Value Added by ISIC &amp; Country'!AQ18</f>
        <v>32120</v>
      </c>
      <c r="AR21" s="50">
        <f>'Value Added by ISIC &amp; Country'!AR18</f>
        <v>7364</v>
      </c>
      <c r="AS21" s="50" t="str">
        <f>'Value Added by ISIC &amp; Country'!AS18</f>
        <v>..</v>
      </c>
      <c r="AT21" s="50" t="str">
        <f>'Value Added by ISIC &amp; Country'!AT18</f>
        <v>..</v>
      </c>
      <c r="AU21" s="50">
        <f>'Value Added by ISIC &amp; Country'!AU18</f>
        <v>24756</v>
      </c>
      <c r="AV21" s="50">
        <f>'Value Added by ISIC &amp; Country'!AV18</f>
        <v>39710</v>
      </c>
      <c r="AW21" s="50">
        <f>'Value Added by ISIC &amp; Country'!AW18</f>
        <v>15067</v>
      </c>
      <c r="AX21" s="50">
        <f>'Value Added by ISIC &amp; Country'!AX18</f>
        <v>3575</v>
      </c>
      <c r="AY21" s="50">
        <f>'Value Added by ISIC &amp; Country'!AY18</f>
        <v>11492</v>
      </c>
      <c r="AZ21" s="50" t="str">
        <f>'Value Added by ISIC &amp; Country'!AZ18</f>
        <v>..</v>
      </c>
      <c r="BA21" s="50">
        <f>'Value Added by ISIC &amp; Country'!BA18</f>
        <v>124114</v>
      </c>
      <c r="BB21" s="50" t="str">
        <f>'Value Added by ISIC &amp; Country'!BB18</f>
        <v>..</v>
      </c>
      <c r="BC21" s="50" t="str">
        <f>'Value Added by ISIC &amp; Country'!BC18</f>
        <v>..</v>
      </c>
      <c r="BD21" s="50" t="str">
        <f>'Value Added by ISIC &amp; Country'!BD18</f>
        <v>..</v>
      </c>
      <c r="BE21" s="50">
        <f>'Value Added by ISIC &amp; Country'!BE18</f>
        <v>224944</v>
      </c>
      <c r="BF21" s="50">
        <f>'Value Added by ISIC &amp; Country'!BF18</f>
        <v>102182</v>
      </c>
      <c r="BG21" s="50">
        <f>'Value Added by ISIC &amp; Country'!BG18</f>
        <v>99336</v>
      </c>
      <c r="BH21" s="50">
        <f>'Value Added by ISIC &amp; Country'!BH18</f>
        <v>47039</v>
      </c>
      <c r="BI21" s="50">
        <f>'Value Added by ISIC &amp; Country'!BI18</f>
        <v>736</v>
      </c>
      <c r="BJ21" s="50">
        <f>'Value Added by ISIC &amp; Country'!BJ18</f>
        <v>7726</v>
      </c>
      <c r="BK21" s="50">
        <f>'Value Added by ISIC &amp; Country'!BK18</f>
        <v>36057</v>
      </c>
      <c r="BL21" s="50">
        <f>'Value Added by ISIC &amp; Country'!BL18</f>
        <v>7777</v>
      </c>
      <c r="BM21" s="50">
        <f>'Value Added by ISIC &amp; Country'!BM18</f>
        <v>63075</v>
      </c>
      <c r="BN21" s="50" t="str">
        <f>'Value Added by ISIC &amp; Country'!BN18</f>
        <v>..</v>
      </c>
      <c r="BO21" s="50" t="str">
        <f>'Value Added by ISIC &amp; Country'!BO18</f>
        <v>..</v>
      </c>
      <c r="BP21" s="50">
        <f>'Value Added by ISIC &amp; Country'!BP18</f>
        <v>116240</v>
      </c>
      <c r="BQ21" s="50">
        <f>'Value Added by ISIC &amp; Country'!BQ18</f>
        <v>27515</v>
      </c>
      <c r="BR21" s="50">
        <f>'Value Added by ISIC &amp; Country'!BR18</f>
        <v>15233</v>
      </c>
      <c r="BS21" s="50">
        <f>'Value Added by ISIC &amp; Country'!BS18</f>
        <v>12282</v>
      </c>
      <c r="BT21" s="50" t="str">
        <f>'Value Added by ISIC &amp; Country'!BT18</f>
        <v>..</v>
      </c>
      <c r="BU21" s="50" t="str">
        <f>'Value Added by ISIC &amp; Country'!BU18</f>
        <v>..</v>
      </c>
      <c r="BV21" s="50">
        <f>'Value Added by ISIC &amp; Country'!BV18</f>
        <v>24970</v>
      </c>
      <c r="BW21" s="50">
        <f>'Value Added by ISIC &amp; Country'!BW18</f>
        <v>63755</v>
      </c>
      <c r="BX21" s="50" t="str">
        <f>'Value Added by ISIC &amp; Country'!BX18</f>
        <v>..</v>
      </c>
      <c r="BY21" s="50" t="str">
        <f>'Value Added by ISIC &amp; Country'!BY18</f>
        <v>..</v>
      </c>
      <c r="BZ21" s="50">
        <f>'Value Added by ISIC &amp; Country'!BZ18</f>
        <v>83196</v>
      </c>
      <c r="CA21" s="50">
        <f>'Value Added by ISIC &amp; Country'!CA18</f>
        <v>50756</v>
      </c>
      <c r="CB21" s="50">
        <f>'Value Added by ISIC &amp; Country'!CB18</f>
        <v>9878</v>
      </c>
      <c r="CC21" s="50">
        <f>'Value Added by ISIC &amp; Country'!CC18</f>
        <v>22562</v>
      </c>
      <c r="CD21" s="50">
        <f>'Value Added by ISIC &amp; Country'!CD18</f>
        <v>277995</v>
      </c>
      <c r="CE21" s="50">
        <f>'Value Added by ISIC &amp; Country'!CE18</f>
        <v>171369</v>
      </c>
      <c r="CF21" s="50">
        <f>'Value Added by ISIC &amp; Country'!CF18</f>
        <v>178338</v>
      </c>
      <c r="CG21" s="50">
        <f>'Value Added by ISIC &amp; Country'!CG18</f>
        <v>124185</v>
      </c>
      <c r="CH21" s="50">
        <f>'Value Added by ISIC &amp; Country'!CH18</f>
        <v>88391</v>
      </c>
      <c r="CI21" s="50" t="str">
        <f>'Value Added by ISIC &amp; Country'!CI18</f>
        <v>..</v>
      </c>
      <c r="CJ21" s="50" t="str">
        <f>'Value Added by ISIC &amp; Country'!CJ18</f>
        <v>..</v>
      </c>
      <c r="CK21" s="50">
        <f>'Value Added by ISIC &amp; Country'!CK18</f>
        <v>35794</v>
      </c>
      <c r="CL21" s="50">
        <f>'Value Added by ISIC &amp; Country'!CL18</f>
        <v>37065</v>
      </c>
      <c r="CM21" s="50">
        <f>'Value Added by ISIC &amp; Country'!CM18</f>
        <v>17088</v>
      </c>
      <c r="CN21" s="50">
        <f>'Value Added by ISIC &amp; Country'!CN18</f>
        <v>9200</v>
      </c>
      <c r="CO21" s="50">
        <f>'Value Added by ISIC &amp; Country'!CO18</f>
        <v>7888</v>
      </c>
      <c r="CP21" s="50" t="str">
        <f>'Value Added by ISIC &amp; Country'!CP18</f>
        <v>..</v>
      </c>
      <c r="CQ21" s="50" t="str">
        <f>'Value Added by ISIC &amp; Country'!CQ18</f>
        <v>..</v>
      </c>
      <c r="CR21" s="50">
        <f>'Value Added by ISIC &amp; Country'!CR18</f>
        <v>127330</v>
      </c>
      <c r="CS21" s="50">
        <f>'Value Added by ISIC &amp; Country'!CS18</f>
        <v>37662</v>
      </c>
      <c r="CT21" s="50">
        <f>'Value Added by ISIC &amp; Country'!CT18</f>
        <v>39156</v>
      </c>
      <c r="CU21" s="50">
        <f>'Value Added by ISIC &amp; Country'!CU18</f>
        <v>2527</v>
      </c>
      <c r="CV21" s="50">
        <f>'Value Added by ISIC &amp; Country'!CV18</f>
        <v>47984</v>
      </c>
      <c r="CW21" s="50" t="str">
        <f>'Value Added by ISIC &amp; Country'!CW18</f>
        <v>..</v>
      </c>
      <c r="CX21" s="50" t="str">
        <f>'Value Added by ISIC &amp; Country'!CX18</f>
        <v>..</v>
      </c>
      <c r="CY21" s="50" t="str">
        <f>'Value Added by ISIC &amp; Country'!CY18</f>
        <v>..</v>
      </c>
      <c r="CZ21" s="50">
        <f>'Value Added by ISIC &amp; Country'!CZ18</f>
        <v>166097</v>
      </c>
      <c r="DA21" s="50">
        <f>'Value Added by ISIC &amp; Country'!DA18</f>
        <v>114116</v>
      </c>
      <c r="DB21" s="50">
        <f>'Value Added by ISIC &amp; Country'!DB18</f>
        <v>194016</v>
      </c>
      <c r="DC21" s="50">
        <f>'Value Added by ISIC &amp; Country'!DC18</f>
        <v>123591</v>
      </c>
      <c r="DD21" s="50">
        <f>'Value Added by ISIC &amp; Country'!DD18</f>
        <v>70425</v>
      </c>
      <c r="DE21" s="50" t="str">
        <f>'Value Added by ISIC &amp; Country'!DE18</f>
        <v>..</v>
      </c>
      <c r="DF21" s="50" t="str">
        <f>'Value Added by ISIC &amp; Country'!DF18</f>
        <v>..</v>
      </c>
      <c r="DG21" s="50">
        <f>'Value Added by ISIC &amp; Country'!DG18</f>
        <v>32479</v>
      </c>
      <c r="DH21" s="50">
        <f>'Value Added by ISIC &amp; Country'!DH18</f>
        <v>17296</v>
      </c>
      <c r="DI21" s="50" t="str">
        <f>'Value Added by ISIC &amp; Country'!DI18</f>
        <v>..</v>
      </c>
      <c r="DJ21" s="50" t="str">
        <f>'Value Added by ISIC &amp; Country'!DJ18</f>
        <v>..</v>
      </c>
      <c r="DK21" s="50" t="str">
        <f>'Value Added by ISIC &amp; Country'!DK18</f>
        <v>..</v>
      </c>
      <c r="DL21" s="50">
        <f>'Value Added by ISIC &amp; Country'!DL18</f>
        <v>15183</v>
      </c>
      <c r="DM21" s="50">
        <f>'Value Added by ISIC &amp; Country'!DM18</f>
        <v>28772</v>
      </c>
      <c r="DN21" s="50">
        <f>'Value Added by ISIC &amp; Country'!DN18</f>
        <v>11302</v>
      </c>
      <c r="DO21" s="50">
        <f>'Value Added by ISIC &amp; Country'!DO18</f>
        <v>5083</v>
      </c>
      <c r="DP21" s="50">
        <f>'Value Added by ISIC &amp; Country'!DP18</f>
        <v>12388</v>
      </c>
      <c r="DQ21" s="50">
        <f>'Value Added by ISIC &amp; Country'!DQ18</f>
        <v>1473</v>
      </c>
      <c r="DR21" s="50" t="str">
        <f>'Value Added by ISIC &amp; Country'!DR18</f>
        <v>..</v>
      </c>
      <c r="DS21" s="50">
        <f>'Value Added by ISIC &amp; Country'!DS18</f>
        <v>0</v>
      </c>
    </row>
    <row r="22" spans="1:123" ht="13">
      <c r="A22" s="48" t="s">
        <v>71</v>
      </c>
      <c r="B22" s="49" t="s">
        <v>272</v>
      </c>
      <c r="C22" s="47" t="s">
        <v>273</v>
      </c>
      <c r="D22" s="51">
        <f>'Value Added by ISIC &amp; Country'!D19</f>
        <v>3129717</v>
      </c>
      <c r="E22" s="51">
        <f>'Value Added by ISIC &amp; Country'!E19</f>
        <v>26946</v>
      </c>
      <c r="F22" s="51">
        <f>'Value Added by ISIC &amp; Country'!F19</f>
        <v>24470</v>
      </c>
      <c r="G22" s="51">
        <f>'Value Added by ISIC &amp; Country'!G19</f>
        <v>2364</v>
      </c>
      <c r="H22" s="51">
        <f>'Value Added by ISIC &amp; Country'!H19</f>
        <v>112</v>
      </c>
      <c r="I22" s="51">
        <f>'Value Added by ISIC &amp; Country'!I19</f>
        <v>4568</v>
      </c>
      <c r="J22" s="51" t="str">
        <f>'Value Added by ISIC &amp; Country'!J19</f>
        <v>..</v>
      </c>
      <c r="K22" s="51" t="str">
        <f>'Value Added by ISIC &amp; Country'!K19</f>
        <v>..</v>
      </c>
      <c r="L22" s="51" t="str">
        <f>'Value Added by ISIC &amp; Country'!L19</f>
        <v>..</v>
      </c>
      <c r="M22" s="51" t="str">
        <f>'Value Added by ISIC &amp; Country'!M19</f>
        <v>..</v>
      </c>
      <c r="N22" s="51" t="str">
        <f>'Value Added by ISIC &amp; Country'!N19</f>
        <v>..</v>
      </c>
      <c r="O22" s="51">
        <f>'Value Added by ISIC &amp; Country'!O19</f>
        <v>679253</v>
      </c>
      <c r="P22" s="51">
        <f>'Value Added by ISIC &amp; Country'!P19</f>
        <v>47845</v>
      </c>
      <c r="Q22" s="51" t="str">
        <f>'Value Added by ISIC &amp; Country'!Q19</f>
        <v>..</v>
      </c>
      <c r="R22" s="51" t="str">
        <f>'Value Added by ISIC &amp; Country'!R19</f>
        <v>..</v>
      </c>
      <c r="S22" s="51" t="str">
        <f>'Value Added by ISIC &amp; Country'!S19</f>
        <v>..</v>
      </c>
      <c r="T22" s="51">
        <f>'Value Added by ISIC &amp; Country'!T19</f>
        <v>7483</v>
      </c>
      <c r="U22" s="51" t="str">
        <f>'Value Added by ISIC &amp; Country'!U19</f>
        <v>..</v>
      </c>
      <c r="V22" s="51" t="str">
        <f>'Value Added by ISIC &amp; Country'!V19</f>
        <v>..</v>
      </c>
      <c r="W22" s="51" t="str">
        <f>'Value Added by ISIC &amp; Country'!W19</f>
        <v>..</v>
      </c>
      <c r="X22" s="51">
        <f>'Value Added by ISIC &amp; Country'!X19</f>
        <v>26353</v>
      </c>
      <c r="Y22" s="51">
        <f>'Value Added by ISIC &amp; Country'!Y19</f>
        <v>7861</v>
      </c>
      <c r="Z22" s="51">
        <f>'Value Added by ISIC &amp; Country'!Z19</f>
        <v>11952</v>
      </c>
      <c r="AA22" s="51">
        <f>'Value Added by ISIC &amp; Country'!AA19</f>
        <v>6540</v>
      </c>
      <c r="AB22" s="51">
        <f>'Value Added by ISIC &amp; Country'!AB19</f>
        <v>5495</v>
      </c>
      <c r="AC22" s="51">
        <f>'Value Added by ISIC &amp; Country'!AC19</f>
        <v>46549</v>
      </c>
      <c r="AD22" s="51">
        <f>'Value Added by ISIC &amp; Country'!AD19</f>
        <v>26450</v>
      </c>
      <c r="AE22" s="51">
        <f>'Value Added by ISIC &amp; Country'!AE19</f>
        <v>49796</v>
      </c>
      <c r="AF22" s="51">
        <f>'Value Added by ISIC &amp; Country'!AF19</f>
        <v>30784</v>
      </c>
      <c r="AG22" s="51">
        <f>'Value Added by ISIC &amp; Country'!AG19</f>
        <v>19012</v>
      </c>
      <c r="AH22" s="51">
        <f>'Value Added by ISIC &amp; Country'!AH19</f>
        <v>78635</v>
      </c>
      <c r="AI22" s="51">
        <f>'Value Added by ISIC &amp; Country'!AI19</f>
        <v>20815</v>
      </c>
      <c r="AJ22" s="51">
        <f>'Value Added by ISIC &amp; Country'!AJ19</f>
        <v>57820</v>
      </c>
      <c r="AK22" s="51">
        <f>'Value Added by ISIC &amp; Country'!AK19</f>
        <v>44353</v>
      </c>
      <c r="AL22" s="51">
        <f>'Value Added by ISIC &amp; Country'!AL19</f>
        <v>44021</v>
      </c>
      <c r="AM22" s="51">
        <f>'Value Added by ISIC &amp; Country'!AM19</f>
        <v>105174</v>
      </c>
      <c r="AN22" s="51">
        <f>'Value Added by ISIC &amp; Country'!AN19</f>
        <v>153386</v>
      </c>
      <c r="AO22" s="51">
        <f>'Value Added by ISIC &amp; Country'!AO19</f>
        <v>136614</v>
      </c>
      <c r="AP22" s="51">
        <f>'Value Added by ISIC &amp; Country'!AP19</f>
        <v>16772</v>
      </c>
      <c r="AQ22" s="51">
        <f>'Value Added by ISIC &amp; Country'!AQ19</f>
        <v>43713</v>
      </c>
      <c r="AR22" s="51">
        <f>'Value Added by ISIC &amp; Country'!AR19</f>
        <v>26731</v>
      </c>
      <c r="AS22" s="51" t="str">
        <f>'Value Added by ISIC &amp; Country'!AS19</f>
        <v>..</v>
      </c>
      <c r="AT22" s="51" t="str">
        <f>'Value Added by ISIC &amp; Country'!AT19</f>
        <v>..</v>
      </c>
      <c r="AU22" s="51">
        <f>'Value Added by ISIC &amp; Country'!AU19</f>
        <v>16982</v>
      </c>
      <c r="AV22" s="51">
        <f>'Value Added by ISIC &amp; Country'!AV19</f>
        <v>63672</v>
      </c>
      <c r="AW22" s="51">
        <f>'Value Added by ISIC &amp; Country'!AW19</f>
        <v>34375</v>
      </c>
      <c r="AX22" s="51">
        <f>'Value Added by ISIC &amp; Country'!AX19</f>
        <v>5864</v>
      </c>
      <c r="AY22" s="51">
        <f>'Value Added by ISIC &amp; Country'!AY19</f>
        <v>28511</v>
      </c>
      <c r="AZ22" s="51" t="str">
        <f>'Value Added by ISIC &amp; Country'!AZ19</f>
        <v>..</v>
      </c>
      <c r="BA22" s="51">
        <f>'Value Added by ISIC &amp; Country'!BA19</f>
        <v>154323</v>
      </c>
      <c r="BB22" s="51" t="str">
        <f>'Value Added by ISIC &amp; Country'!BB19</f>
        <v>..</v>
      </c>
      <c r="BC22" s="51" t="str">
        <f>'Value Added by ISIC &amp; Country'!BC19</f>
        <v>..</v>
      </c>
      <c r="BD22" s="51" t="str">
        <f>'Value Added by ISIC &amp; Country'!BD19</f>
        <v>..</v>
      </c>
      <c r="BE22" s="51">
        <f>'Value Added by ISIC &amp; Country'!BE19</f>
        <v>312130</v>
      </c>
      <c r="BF22" s="51">
        <f>'Value Added by ISIC &amp; Country'!BF19</f>
        <v>156028</v>
      </c>
      <c r="BG22" s="51">
        <f>'Value Added by ISIC &amp; Country'!BG19</f>
        <v>139062</v>
      </c>
      <c r="BH22" s="51">
        <f>'Value Added by ISIC &amp; Country'!BH19</f>
        <v>53059</v>
      </c>
      <c r="BI22" s="51">
        <f>'Value Added by ISIC &amp; Country'!BI19</f>
        <v>6300</v>
      </c>
      <c r="BJ22" s="51">
        <f>'Value Added by ISIC &amp; Country'!BJ19</f>
        <v>6654</v>
      </c>
      <c r="BK22" s="51">
        <f>'Value Added by ISIC &amp; Country'!BK19</f>
        <v>55149</v>
      </c>
      <c r="BL22" s="51">
        <f>'Value Added by ISIC &amp; Country'!BL19</f>
        <v>17900</v>
      </c>
      <c r="BM22" s="51">
        <f>'Value Added by ISIC &amp; Country'!BM19</f>
        <v>50515</v>
      </c>
      <c r="BN22" s="51" t="str">
        <f>'Value Added by ISIC &amp; Country'!BN19</f>
        <v>..</v>
      </c>
      <c r="BO22" s="51" t="str">
        <f>'Value Added by ISIC &amp; Country'!BO19</f>
        <v>..</v>
      </c>
      <c r="BP22" s="51">
        <f>'Value Added by ISIC &amp; Country'!BP19</f>
        <v>152497</v>
      </c>
      <c r="BQ22" s="51">
        <f>'Value Added by ISIC &amp; Country'!BQ19</f>
        <v>31426</v>
      </c>
      <c r="BR22" s="51">
        <f>'Value Added by ISIC &amp; Country'!BR19</f>
        <v>14588</v>
      </c>
      <c r="BS22" s="51">
        <f>'Value Added by ISIC &amp; Country'!BS19</f>
        <v>16838</v>
      </c>
      <c r="BT22" s="51" t="str">
        <f>'Value Added by ISIC &amp; Country'!BT19</f>
        <v>..</v>
      </c>
      <c r="BU22" s="51" t="str">
        <f>'Value Added by ISIC &amp; Country'!BU19</f>
        <v>..</v>
      </c>
      <c r="BV22" s="51">
        <f>'Value Added by ISIC &amp; Country'!BV19</f>
        <v>27746</v>
      </c>
      <c r="BW22" s="51">
        <f>'Value Added by ISIC &amp; Country'!BW19</f>
        <v>93325</v>
      </c>
      <c r="BX22" s="51" t="str">
        <f>'Value Added by ISIC &amp; Country'!BX19</f>
        <v>..</v>
      </c>
      <c r="BY22" s="51" t="str">
        <f>'Value Added by ISIC &amp; Country'!BY19</f>
        <v>..</v>
      </c>
      <c r="BZ22" s="51">
        <f>'Value Added by ISIC &amp; Country'!BZ19</f>
        <v>121899</v>
      </c>
      <c r="CA22" s="51">
        <f>'Value Added by ISIC &amp; Country'!CA19</f>
        <v>70861</v>
      </c>
      <c r="CB22" s="51">
        <f>'Value Added by ISIC &amp; Country'!CB19</f>
        <v>30459</v>
      </c>
      <c r="CC22" s="51">
        <f>'Value Added by ISIC &amp; Country'!CC19</f>
        <v>20579</v>
      </c>
      <c r="CD22" s="51">
        <f>'Value Added by ISIC &amp; Country'!CD19</f>
        <v>327201</v>
      </c>
      <c r="CE22" s="51">
        <f>'Value Added by ISIC &amp; Country'!CE19</f>
        <v>136548</v>
      </c>
      <c r="CF22" s="51">
        <f>'Value Added by ISIC &amp; Country'!CF19</f>
        <v>197536</v>
      </c>
      <c r="CG22" s="51">
        <f>'Value Added by ISIC &amp; Country'!CG19</f>
        <v>143555</v>
      </c>
      <c r="CH22" s="51">
        <f>'Value Added by ISIC &amp; Country'!CH19</f>
        <v>99564</v>
      </c>
      <c r="CI22" s="51" t="str">
        <f>'Value Added by ISIC &amp; Country'!CI19</f>
        <v>..</v>
      </c>
      <c r="CJ22" s="51" t="str">
        <f>'Value Added by ISIC &amp; Country'!CJ19</f>
        <v>..</v>
      </c>
      <c r="CK22" s="51">
        <f>'Value Added by ISIC &amp; Country'!CK19</f>
        <v>43991</v>
      </c>
      <c r="CL22" s="51">
        <f>'Value Added by ISIC &amp; Country'!CL19</f>
        <v>26460</v>
      </c>
      <c r="CM22" s="51">
        <f>'Value Added by ISIC &amp; Country'!CM19</f>
        <v>27521</v>
      </c>
      <c r="CN22" s="51">
        <f>'Value Added by ISIC &amp; Country'!CN19</f>
        <v>13520</v>
      </c>
      <c r="CO22" s="51">
        <f>'Value Added by ISIC &amp; Country'!CO19</f>
        <v>14001</v>
      </c>
      <c r="CP22" s="51" t="str">
        <f>'Value Added by ISIC &amp; Country'!CP19</f>
        <v>..</v>
      </c>
      <c r="CQ22" s="51" t="str">
        <f>'Value Added by ISIC &amp; Country'!CQ19</f>
        <v>..</v>
      </c>
      <c r="CR22" s="51">
        <f>'Value Added by ISIC &amp; Country'!CR19</f>
        <v>162099</v>
      </c>
      <c r="CS22" s="51">
        <f>'Value Added by ISIC &amp; Country'!CS19</f>
        <v>51380</v>
      </c>
      <c r="CT22" s="51">
        <f>'Value Added by ISIC &amp; Country'!CT19</f>
        <v>31267</v>
      </c>
      <c r="CU22" s="51">
        <f>'Value Added by ISIC &amp; Country'!CU19</f>
        <v>5963</v>
      </c>
      <c r="CV22" s="51">
        <f>'Value Added by ISIC &amp; Country'!CV19</f>
        <v>73489</v>
      </c>
      <c r="CW22" s="51" t="str">
        <f>'Value Added by ISIC &amp; Country'!CW19</f>
        <v>..</v>
      </c>
      <c r="CX22" s="51" t="str">
        <f>'Value Added by ISIC &amp; Country'!CX19</f>
        <v>..</v>
      </c>
      <c r="CY22" s="51" t="str">
        <f>'Value Added by ISIC &amp; Country'!CY19</f>
        <v>..</v>
      </c>
      <c r="CZ22" s="51">
        <f>'Value Added by ISIC &amp; Country'!CZ19</f>
        <v>195154</v>
      </c>
      <c r="DA22" s="51">
        <f>'Value Added by ISIC &amp; Country'!DA19</f>
        <v>145573</v>
      </c>
      <c r="DB22" s="51">
        <f>'Value Added by ISIC &amp; Country'!DB19</f>
        <v>242601</v>
      </c>
      <c r="DC22" s="51">
        <f>'Value Added by ISIC &amp; Country'!DC19</f>
        <v>170752</v>
      </c>
      <c r="DD22" s="51">
        <f>'Value Added by ISIC &amp; Country'!DD19</f>
        <v>71849</v>
      </c>
      <c r="DE22" s="51" t="str">
        <f>'Value Added by ISIC &amp; Country'!DE19</f>
        <v>..</v>
      </c>
      <c r="DF22" s="51" t="str">
        <f>'Value Added by ISIC &amp; Country'!DF19</f>
        <v>..</v>
      </c>
      <c r="DG22" s="51">
        <f>'Value Added by ISIC &amp; Country'!DG19</f>
        <v>42623</v>
      </c>
      <c r="DH22" s="51">
        <f>'Value Added by ISIC &amp; Country'!DH19</f>
        <v>23318</v>
      </c>
      <c r="DI22" s="51" t="str">
        <f>'Value Added by ISIC &amp; Country'!DI19</f>
        <v>..</v>
      </c>
      <c r="DJ22" s="51" t="str">
        <f>'Value Added by ISIC &amp; Country'!DJ19</f>
        <v>..</v>
      </c>
      <c r="DK22" s="51" t="str">
        <f>'Value Added by ISIC &amp; Country'!DK19</f>
        <v>..</v>
      </c>
      <c r="DL22" s="51">
        <f>'Value Added by ISIC &amp; Country'!DL19</f>
        <v>19305</v>
      </c>
      <c r="DM22" s="51">
        <f>'Value Added by ISIC &amp; Country'!DM19</f>
        <v>70079</v>
      </c>
      <c r="DN22" s="51">
        <f>'Value Added by ISIC &amp; Country'!DN19</f>
        <v>33027</v>
      </c>
      <c r="DO22" s="51">
        <f>'Value Added by ISIC &amp; Country'!DO19</f>
        <v>1814</v>
      </c>
      <c r="DP22" s="51">
        <f>'Value Added by ISIC &amp; Country'!DP19</f>
        <v>35238</v>
      </c>
      <c r="DQ22" s="51">
        <f>'Value Added by ISIC &amp; Country'!DQ19</f>
        <v>7611</v>
      </c>
      <c r="DR22" s="51" t="str">
        <f>'Value Added by ISIC &amp; Country'!DR19</f>
        <v>..</v>
      </c>
      <c r="DS22" s="51" t="str">
        <f>'Value Added by ISIC &amp; Country'!DS19</f>
        <v>..</v>
      </c>
    </row>
    <row r="23" spans="1:123" ht="13">
      <c r="A23" s="48" t="s">
        <v>77</v>
      </c>
      <c r="B23" s="49" t="s">
        <v>272</v>
      </c>
      <c r="C23" s="47" t="s">
        <v>273</v>
      </c>
      <c r="D23" s="50">
        <f>'Value Added by ISIC &amp; Country'!D20</f>
        <v>158848.63</v>
      </c>
      <c r="E23" s="50">
        <f>'Value Added by ISIC &amp; Country'!E20</f>
        <v>6982.95</v>
      </c>
      <c r="F23" s="50">
        <f>'Value Added by ISIC &amp; Country'!F20</f>
        <v>6336.107</v>
      </c>
      <c r="G23" s="50">
        <f>'Value Added by ISIC &amp; Country'!G20</f>
        <v>60.616999999999997</v>
      </c>
      <c r="H23" s="50">
        <f>'Value Added by ISIC &amp; Country'!H20</f>
        <v>586.226</v>
      </c>
      <c r="I23" s="50">
        <f>'Value Added by ISIC &amp; Country'!I20</f>
        <v>724.03399999999999</v>
      </c>
      <c r="J23" s="50" t="str">
        <f>'Value Added by ISIC &amp; Country'!J20</f>
        <v>..</v>
      </c>
      <c r="K23" s="50" t="str">
        <f>'Value Added by ISIC &amp; Country'!K20</f>
        <v>..</v>
      </c>
      <c r="L23" s="50" t="str">
        <f>'Value Added by ISIC &amp; Country'!L20</f>
        <v>..</v>
      </c>
      <c r="M23" s="50" t="str">
        <f>'Value Added by ISIC &amp; Country'!M20</f>
        <v>..</v>
      </c>
      <c r="N23" s="50" t="str">
        <f>'Value Added by ISIC &amp; Country'!N20</f>
        <v>..</v>
      </c>
      <c r="O23" s="50">
        <f>'Value Added by ISIC &amp; Country'!O20</f>
        <v>14323.671</v>
      </c>
      <c r="P23" s="50">
        <f>'Value Added by ISIC &amp; Country'!P20</f>
        <v>5028.4560000000001</v>
      </c>
      <c r="Q23" s="50" t="str">
        <f>'Value Added by ISIC &amp; Country'!Q20</f>
        <v>..</v>
      </c>
      <c r="R23" s="50" t="str">
        <f>'Value Added by ISIC &amp; Country'!R20</f>
        <v>..</v>
      </c>
      <c r="S23" s="50" t="str">
        <f>'Value Added by ISIC &amp; Country'!S20</f>
        <v>..</v>
      </c>
      <c r="T23" s="50">
        <f>'Value Added by ISIC &amp; Country'!T20</f>
        <v>472.01499999999999</v>
      </c>
      <c r="U23" s="50" t="str">
        <f>'Value Added by ISIC &amp; Country'!U20</f>
        <v>..</v>
      </c>
      <c r="V23" s="50" t="str">
        <f>'Value Added by ISIC &amp; Country'!V20</f>
        <v>..</v>
      </c>
      <c r="W23" s="50" t="str">
        <f>'Value Added by ISIC &amp; Country'!W20</f>
        <v>..</v>
      </c>
      <c r="X23" s="50">
        <f>'Value Added by ISIC &amp; Country'!X20</f>
        <v>761.33</v>
      </c>
      <c r="Y23" s="50">
        <f>'Value Added by ISIC &amp; Country'!Y20</f>
        <v>99.301000000000002</v>
      </c>
      <c r="Z23" s="50">
        <f>'Value Added by ISIC &amp; Country'!Z20</f>
        <v>359.77</v>
      </c>
      <c r="AA23" s="50">
        <f>'Value Added by ISIC &amp; Country'!AA20</f>
        <v>302.25900000000001</v>
      </c>
      <c r="AB23" s="50">
        <f>'Value Added by ISIC &amp; Country'!AB20</f>
        <v>517.08799999999997</v>
      </c>
      <c r="AC23" s="50">
        <f>'Value Added by ISIC &amp; Country'!AC20</f>
        <v>869.93100000000004</v>
      </c>
      <c r="AD23" s="50">
        <f>'Value Added by ISIC &amp; Country'!AD20</f>
        <v>830.16800000000001</v>
      </c>
      <c r="AE23" s="50">
        <f>'Value Added by ISIC &amp; Country'!AE20</f>
        <v>1394.489</v>
      </c>
      <c r="AF23" s="50">
        <f>'Value Added by ISIC &amp; Country'!AF20</f>
        <v>584.76400000000001</v>
      </c>
      <c r="AG23" s="50">
        <f>'Value Added by ISIC &amp; Country'!AG20</f>
        <v>809.72500000000002</v>
      </c>
      <c r="AH23" s="50">
        <f>'Value Added by ISIC &amp; Country'!AH20</f>
        <v>2208.3789999999999</v>
      </c>
      <c r="AI23" s="50">
        <f>'Value Added by ISIC &amp; Country'!AI20</f>
        <v>1261.538</v>
      </c>
      <c r="AJ23" s="50">
        <f>'Value Added by ISIC &amp; Country'!AJ20</f>
        <v>946.84100000000001</v>
      </c>
      <c r="AK23" s="50">
        <f>'Value Added by ISIC &amp; Country'!AK20</f>
        <v>232.89099999999999</v>
      </c>
      <c r="AL23" s="50">
        <f>'Value Added by ISIC &amp; Country'!AL20</f>
        <v>449.43099999999998</v>
      </c>
      <c r="AM23" s="50">
        <f>'Value Added by ISIC &amp; Country'!AM20</f>
        <v>358.45299999999997</v>
      </c>
      <c r="AN23" s="50">
        <f>'Value Added by ISIC &amp; Country'!AN20</f>
        <v>448.59</v>
      </c>
      <c r="AO23" s="50">
        <f>'Value Added by ISIC &amp; Country'!AO20</f>
        <v>49.04</v>
      </c>
      <c r="AP23" s="50">
        <f>'Value Added by ISIC &amp; Country'!AP20</f>
        <v>399.55</v>
      </c>
      <c r="AQ23" s="50">
        <f>'Value Added by ISIC &amp; Country'!AQ20</f>
        <v>752.44899999999996</v>
      </c>
      <c r="AR23" s="50">
        <f>'Value Added by ISIC &amp; Country'!AR20</f>
        <v>327.089</v>
      </c>
      <c r="AS23" s="50" t="str">
        <f>'Value Added by ISIC &amp; Country'!AS20</f>
        <v>..</v>
      </c>
      <c r="AT23" s="50" t="str">
        <f>'Value Added by ISIC &amp; Country'!AT20</f>
        <v>..</v>
      </c>
      <c r="AU23" s="50">
        <f>'Value Added by ISIC &amp; Country'!AU20</f>
        <v>425.36</v>
      </c>
      <c r="AV23" s="50">
        <f>'Value Added by ISIC &amp; Country'!AV20</f>
        <v>4857.7910000000002</v>
      </c>
      <c r="AW23" s="50">
        <f>'Value Added by ISIC &amp; Country'!AW20</f>
        <v>2004.2929999999999</v>
      </c>
      <c r="AX23" s="50">
        <f>'Value Added by ISIC &amp; Country'!AX20</f>
        <v>693.96699999999998</v>
      </c>
      <c r="AY23" s="50">
        <f>'Value Added by ISIC &amp; Country'!AY20</f>
        <v>1310.325</v>
      </c>
      <c r="AZ23" s="50" t="str">
        <f>'Value Added by ISIC &amp; Country'!AZ20</f>
        <v>..</v>
      </c>
      <c r="BA23" s="50">
        <f>'Value Added by ISIC &amp; Country'!BA20</f>
        <v>2573.7469999999998</v>
      </c>
      <c r="BB23" s="50" t="str">
        <f>'Value Added by ISIC &amp; Country'!BB20</f>
        <v>..</v>
      </c>
      <c r="BC23" s="50" t="str">
        <f>'Value Added by ISIC &amp; Country'!BC20</f>
        <v>..</v>
      </c>
      <c r="BD23" s="50" t="str">
        <f>'Value Added by ISIC &amp; Country'!BD20</f>
        <v>..</v>
      </c>
      <c r="BE23" s="50">
        <f>'Value Added by ISIC &amp; Country'!BE20</f>
        <v>18790.404999999999</v>
      </c>
      <c r="BF23" s="50">
        <f>'Value Added by ISIC &amp; Country'!BF20</f>
        <v>9699.8909999999996</v>
      </c>
      <c r="BG23" s="50">
        <f>'Value Added by ISIC &amp; Country'!BG20</f>
        <v>11434.579</v>
      </c>
      <c r="BH23" s="50">
        <f>'Value Added by ISIC &amp; Country'!BH20</f>
        <v>3000.72</v>
      </c>
      <c r="BI23" s="50">
        <f>'Value Added by ISIC &amp; Country'!BI20</f>
        <v>4431.5219999999999</v>
      </c>
      <c r="BJ23" s="50">
        <f>'Value Added by ISIC &amp; Country'!BJ20</f>
        <v>682.995</v>
      </c>
      <c r="BK23" s="50">
        <f>'Value Added by ISIC &amp; Country'!BK20</f>
        <v>2785.819</v>
      </c>
      <c r="BL23" s="50">
        <f>'Value Added by ISIC &amp; Country'!BL20</f>
        <v>533.52200000000005</v>
      </c>
      <c r="BM23" s="50">
        <f>'Value Added by ISIC &amp; Country'!BM20</f>
        <v>11654.394</v>
      </c>
      <c r="BN23" s="50" t="str">
        <f>'Value Added by ISIC &amp; Country'!BN20</f>
        <v>..</v>
      </c>
      <c r="BO23" s="50" t="str">
        <f>'Value Added by ISIC &amp; Country'!BO20</f>
        <v>..</v>
      </c>
      <c r="BP23" s="50">
        <f>'Value Added by ISIC &amp; Country'!BP20</f>
        <v>5023.1689999999999</v>
      </c>
      <c r="BQ23" s="50">
        <f>'Value Added by ISIC &amp; Country'!BQ20</f>
        <v>809.87699999999995</v>
      </c>
      <c r="BR23" s="50">
        <f>'Value Added by ISIC &amp; Country'!BR20</f>
        <v>360.59500000000003</v>
      </c>
      <c r="BS23" s="50">
        <f>'Value Added by ISIC &amp; Country'!BS20</f>
        <v>449.28199999999998</v>
      </c>
      <c r="BT23" s="50" t="str">
        <f>'Value Added by ISIC &amp; Country'!BT20</f>
        <v>..</v>
      </c>
      <c r="BU23" s="50" t="str">
        <f>'Value Added by ISIC &amp; Country'!BU20</f>
        <v>..</v>
      </c>
      <c r="BV23" s="50">
        <f>'Value Added by ISIC &amp; Country'!BV20</f>
        <v>2792.857</v>
      </c>
      <c r="BW23" s="50">
        <f>'Value Added by ISIC &amp; Country'!BW20</f>
        <v>1420.4349999999999</v>
      </c>
      <c r="BX23" s="50" t="str">
        <f>'Value Added by ISIC &amp; Country'!BX20</f>
        <v>..</v>
      </c>
      <c r="BY23" s="50" t="str">
        <f>'Value Added by ISIC &amp; Country'!BY20</f>
        <v>..</v>
      </c>
      <c r="BZ23" s="50">
        <f>'Value Added by ISIC &amp; Country'!BZ20</f>
        <v>8124.3360000000002</v>
      </c>
      <c r="CA23" s="50">
        <f>'Value Added by ISIC &amp; Country'!CA20</f>
        <v>6799.8419999999996</v>
      </c>
      <c r="CB23" s="50">
        <f>'Value Added by ISIC &amp; Country'!CB20</f>
        <v>784.24099999999999</v>
      </c>
      <c r="CC23" s="50">
        <f>'Value Added by ISIC &amp; Country'!CC20</f>
        <v>540.25400000000002</v>
      </c>
      <c r="CD23" s="50">
        <f>'Value Added by ISIC &amp; Country'!CD20</f>
        <v>26470.045999999998</v>
      </c>
      <c r="CE23" s="50">
        <f>'Value Added by ISIC &amp; Country'!CE20</f>
        <v>14184.593000000001</v>
      </c>
      <c r="CF23" s="50">
        <f>'Value Added by ISIC &amp; Country'!CF20</f>
        <v>5742.2269999999999</v>
      </c>
      <c r="CG23" s="50">
        <f>'Value Added by ISIC &amp; Country'!CG20</f>
        <v>4390.0479999999998</v>
      </c>
      <c r="CH23" s="50">
        <f>'Value Added by ISIC &amp; Country'!CH20</f>
        <v>2938.62</v>
      </c>
      <c r="CI23" s="50" t="str">
        <f>'Value Added by ISIC &amp; Country'!CI20</f>
        <v>..</v>
      </c>
      <c r="CJ23" s="50" t="str">
        <f>'Value Added by ISIC &amp; Country'!CJ20</f>
        <v>..</v>
      </c>
      <c r="CK23" s="50">
        <f>'Value Added by ISIC &amp; Country'!CK20</f>
        <v>1451.4280000000001</v>
      </c>
      <c r="CL23" s="50">
        <f>'Value Added by ISIC &amp; Country'!CL20</f>
        <v>711.08</v>
      </c>
      <c r="CM23" s="50">
        <f>'Value Added by ISIC &amp; Country'!CM20</f>
        <v>641.09900000000005</v>
      </c>
      <c r="CN23" s="50">
        <f>'Value Added by ISIC &amp; Country'!CN20</f>
        <v>471.92599999999999</v>
      </c>
      <c r="CO23" s="50">
        <f>'Value Added by ISIC &amp; Country'!CO20</f>
        <v>169.173</v>
      </c>
      <c r="CP23" s="50" t="str">
        <f>'Value Added by ISIC &amp; Country'!CP20</f>
        <v>..</v>
      </c>
      <c r="CQ23" s="50" t="str">
        <f>'Value Added by ISIC &amp; Country'!CQ20</f>
        <v>..</v>
      </c>
      <c r="CR23" s="50">
        <f>'Value Added by ISIC &amp; Country'!CR20</f>
        <v>2939.3939999999998</v>
      </c>
      <c r="CS23" s="50">
        <f>'Value Added by ISIC &amp; Country'!CS20</f>
        <v>697.01700000000005</v>
      </c>
      <c r="CT23" s="50">
        <f>'Value Added by ISIC &amp; Country'!CT20</f>
        <v>315.84500000000003</v>
      </c>
      <c r="CU23" s="50">
        <f>'Value Added by ISIC &amp; Country'!CU20</f>
        <v>654.33100000000002</v>
      </c>
      <c r="CV23" s="50">
        <f>'Value Added by ISIC &amp; Country'!CV20</f>
        <v>1272.201</v>
      </c>
      <c r="CW23" s="50" t="str">
        <f>'Value Added by ISIC &amp; Country'!CW20</f>
        <v>..</v>
      </c>
      <c r="CX23" s="50" t="str">
        <f>'Value Added by ISIC &amp; Country'!CX20</f>
        <v>..</v>
      </c>
      <c r="CY23" s="50" t="str">
        <f>'Value Added by ISIC &amp; Country'!CY20</f>
        <v>..</v>
      </c>
      <c r="CZ23" s="50">
        <f>'Value Added by ISIC &amp; Country'!CZ20</f>
        <v>15901.768</v>
      </c>
      <c r="DA23" s="50">
        <f>'Value Added by ISIC &amp; Country'!DA20</f>
        <v>8580.65</v>
      </c>
      <c r="DB23" s="50">
        <f>'Value Added by ISIC &amp; Country'!DB20</f>
        <v>7031.2079999999996</v>
      </c>
      <c r="DC23" s="50">
        <f>'Value Added by ISIC &amp; Country'!DC20</f>
        <v>6395.6360000000004</v>
      </c>
      <c r="DD23" s="50">
        <f>'Value Added by ISIC &amp; Country'!DD20</f>
        <v>635.572</v>
      </c>
      <c r="DE23" s="50" t="str">
        <f>'Value Added by ISIC &amp; Country'!DE20</f>
        <v>..</v>
      </c>
      <c r="DF23" s="50" t="str">
        <f>'Value Added by ISIC &amp; Country'!DF20</f>
        <v>..</v>
      </c>
      <c r="DG23" s="50">
        <f>'Value Added by ISIC &amp; Country'!DG20</f>
        <v>2603.6210000000001</v>
      </c>
      <c r="DH23" s="50">
        <f>'Value Added by ISIC &amp; Country'!DH20</f>
        <v>2190.223</v>
      </c>
      <c r="DI23" s="50" t="str">
        <f>'Value Added by ISIC &amp; Country'!DI20</f>
        <v>..</v>
      </c>
      <c r="DJ23" s="50" t="str">
        <f>'Value Added by ISIC &amp; Country'!DJ20</f>
        <v>..</v>
      </c>
      <c r="DK23" s="50" t="str">
        <f>'Value Added by ISIC &amp; Country'!DK20</f>
        <v>..</v>
      </c>
      <c r="DL23" s="50">
        <f>'Value Added by ISIC &amp; Country'!DL20</f>
        <v>413.39800000000002</v>
      </c>
      <c r="DM23" s="50">
        <f>'Value Added by ISIC &amp; Country'!DM20</f>
        <v>2373.5479999999998</v>
      </c>
      <c r="DN23" s="50">
        <f>'Value Added by ISIC &amp; Country'!DN20</f>
        <v>988.33699999999999</v>
      </c>
      <c r="DO23" s="50">
        <f>'Value Added by ISIC &amp; Country'!DO20</f>
        <v>336.05200000000002</v>
      </c>
      <c r="DP23" s="50">
        <f>'Value Added by ISIC &amp; Country'!DP20</f>
        <v>1049.1590000000001</v>
      </c>
      <c r="DQ23" s="50">
        <f>'Value Added by ISIC &amp; Country'!DQ20</f>
        <v>712.79899999999998</v>
      </c>
      <c r="DR23" s="50" t="str">
        <f>'Value Added by ISIC &amp; Country'!DR20</f>
        <v>..</v>
      </c>
      <c r="DS23" s="50">
        <f>'Value Added by ISIC &amp; Country'!DS20</f>
        <v>0</v>
      </c>
    </row>
    <row r="24" spans="1:123" ht="13">
      <c r="A24" s="48" t="s">
        <v>87</v>
      </c>
      <c r="B24" s="49" t="s">
        <v>272</v>
      </c>
      <c r="C24" s="47" t="s">
        <v>273</v>
      </c>
      <c r="D24" s="51">
        <f>IFERROR('Value Added by ISIC &amp; Country'!D21*About!$C52,"..")</f>
        <v>120773.364</v>
      </c>
      <c r="E24" s="51">
        <f>IFERROR('Value Added by ISIC &amp; Country'!E21*About!$C52,"..")</f>
        <v>4766.13</v>
      </c>
      <c r="F24" s="51">
        <f>IFERROR('Value Added by ISIC &amp; Country'!F21*About!$C52,"..")</f>
        <v>4481.0969999999998</v>
      </c>
      <c r="G24" s="51">
        <f>IFERROR('Value Added by ISIC &amp; Country'!G21*About!$C52,"..")</f>
        <v>268.43700000000001</v>
      </c>
      <c r="H24" s="51">
        <f>IFERROR('Value Added by ISIC &amp; Country'!H21*About!$C52,"..")</f>
        <v>16.596</v>
      </c>
      <c r="I24" s="51">
        <f>IFERROR('Value Added by ISIC &amp; Country'!I21*About!$C52,"..")</f>
        <v>441.483</v>
      </c>
      <c r="J24" s="51" t="str">
        <f>IFERROR('Value Added by ISIC &amp; Country'!J21*About!$C52,"..")</f>
        <v>..</v>
      </c>
      <c r="K24" s="51" t="str">
        <f>IFERROR('Value Added by ISIC &amp; Country'!K21*About!$C52,"..")</f>
        <v>..</v>
      </c>
      <c r="L24" s="51" t="str">
        <f>IFERROR('Value Added by ISIC &amp; Country'!L21*About!$C52,"..")</f>
        <v>..</v>
      </c>
      <c r="M24" s="51" t="str">
        <f>IFERROR('Value Added by ISIC &amp; Country'!M21*About!$C52,"..")</f>
        <v>..</v>
      </c>
      <c r="N24" s="51" t="str">
        <f>IFERROR('Value Added by ISIC &amp; Country'!N21*About!$C52,"..")</f>
        <v>..</v>
      </c>
      <c r="O24" s="51">
        <f>IFERROR('Value Added by ISIC &amp; Country'!O21*About!$C52,"..")</f>
        <v>24933.258000000002</v>
      </c>
      <c r="P24" s="51">
        <f>IFERROR('Value Added by ISIC &amp; Country'!P21*About!$C52,"..")</f>
        <v>2423.181</v>
      </c>
      <c r="Q24" s="51" t="str">
        <f>IFERROR('Value Added by ISIC &amp; Country'!Q21*About!$C52,"..")</f>
        <v>..</v>
      </c>
      <c r="R24" s="51" t="str">
        <f>IFERROR('Value Added by ISIC &amp; Country'!R21*About!$C52,"..")</f>
        <v>..</v>
      </c>
      <c r="S24" s="51" t="str">
        <f>IFERROR('Value Added by ISIC &amp; Country'!S21*About!$C52,"..")</f>
        <v>..</v>
      </c>
      <c r="T24" s="51">
        <f>IFERROR('Value Added by ISIC &amp; Country'!T21*About!$C52,"..")</f>
        <v>509.97899999999998</v>
      </c>
      <c r="U24" s="51" t="str">
        <f>IFERROR('Value Added by ISIC &amp; Country'!U21*About!$C52,"..")</f>
        <v>..</v>
      </c>
      <c r="V24" s="51" t="str">
        <f>IFERROR('Value Added by ISIC &amp; Country'!V21*About!$C52,"..")</f>
        <v>..</v>
      </c>
      <c r="W24" s="51" t="str">
        <f>IFERROR('Value Added by ISIC &amp; Country'!W21*About!$C52,"..")</f>
        <v>..</v>
      </c>
      <c r="X24" s="51">
        <f>IFERROR('Value Added by ISIC &amp; Country'!X21*About!$C52,"..")</f>
        <v>1104.675</v>
      </c>
      <c r="Y24" s="51">
        <f>IFERROR('Value Added by ISIC &amp; Country'!Y21*About!$C52,"..")</f>
        <v>314.178</v>
      </c>
      <c r="Z24" s="51">
        <f>IFERROR('Value Added by ISIC &amp; Country'!Z21*About!$C52,"..")</f>
        <v>510.26400000000001</v>
      </c>
      <c r="AA24" s="51">
        <f>IFERROR('Value Added by ISIC &amp; Country'!AA21*About!$C52,"..")</f>
        <v>280.233</v>
      </c>
      <c r="AB24" s="51">
        <f>IFERROR('Value Added by ISIC &amp; Country'!AB21*About!$C52,"..")</f>
        <v>822.01200000000006</v>
      </c>
      <c r="AC24" s="51">
        <f>IFERROR('Value Added by ISIC &amp; Country'!AC21*About!$C52,"..")</f>
        <v>1232.0940000000001</v>
      </c>
      <c r="AD24" s="51">
        <f>IFERROR('Value Added by ISIC &amp; Country'!AD21*About!$C52,"..")</f>
        <v>1597.5840000000001</v>
      </c>
      <c r="AE24" s="51">
        <f>IFERROR('Value Added by ISIC &amp; Country'!AE21*About!$C52,"..")</f>
        <v>2734.4369999999999</v>
      </c>
      <c r="AF24" s="51">
        <f>IFERROR('Value Added by ISIC &amp; Country'!AF21*About!$C52,"..")</f>
        <v>1777.4940000000001</v>
      </c>
      <c r="AG24" s="51">
        <f>IFERROR('Value Added by ISIC &amp; Country'!AG21*About!$C52,"..")</f>
        <v>956.94299999999998</v>
      </c>
      <c r="AH24" s="51">
        <f>IFERROR('Value Added by ISIC &amp; Country'!AH21*About!$C52,"..")</f>
        <v>2579.7330000000002</v>
      </c>
      <c r="AI24" s="51">
        <f>IFERROR('Value Added by ISIC &amp; Country'!AI21*About!$C52,"..")</f>
        <v>666.10500000000002</v>
      </c>
      <c r="AJ24" s="51">
        <f>IFERROR('Value Added by ISIC &amp; Country'!AJ21*About!$C52,"..")</f>
        <v>1913.6279999999999</v>
      </c>
      <c r="AK24" s="51">
        <f>IFERROR('Value Added by ISIC &amp; Country'!AK21*About!$C52,"..")</f>
        <v>2214.279</v>
      </c>
      <c r="AL24" s="51">
        <f>IFERROR('Value Added by ISIC &amp; Country'!AL21*About!$C52,"..")</f>
        <v>1332.069</v>
      </c>
      <c r="AM24" s="51">
        <f>IFERROR('Value Added by ISIC &amp; Country'!AM21*About!$C52,"..")</f>
        <v>1664.865</v>
      </c>
      <c r="AN24" s="51">
        <f>IFERROR('Value Added by ISIC &amp; Country'!AN21*About!$C52,"..")</f>
        <v>5005.6620000000003</v>
      </c>
      <c r="AO24" s="51">
        <f>IFERROR('Value Added by ISIC &amp; Country'!AO21*About!$C52,"..")</f>
        <v>4753.3680000000004</v>
      </c>
      <c r="AP24" s="51">
        <f>IFERROR('Value Added by ISIC &amp; Country'!AP21*About!$C52,"..")</f>
        <v>252.29400000000001</v>
      </c>
      <c r="AQ24" s="51">
        <f>IFERROR('Value Added by ISIC &amp; Country'!AQ21*About!$C52,"..")</f>
        <v>1712.6880000000001</v>
      </c>
      <c r="AR24" s="51">
        <f>IFERROR('Value Added by ISIC &amp; Country'!AR21*About!$C52,"..")</f>
        <v>893.10900000000004</v>
      </c>
      <c r="AS24" s="51" t="str">
        <f>IFERROR('Value Added by ISIC &amp; Country'!AS21*About!$C52,"..")</f>
        <v>..</v>
      </c>
      <c r="AT24" s="51" t="str">
        <f>IFERROR('Value Added by ISIC &amp; Country'!AT21*About!$C52,"..")</f>
        <v>..</v>
      </c>
      <c r="AU24" s="51">
        <f>IFERROR('Value Added by ISIC &amp; Country'!AU21*About!$C52,"..")</f>
        <v>819.57900000000006</v>
      </c>
      <c r="AV24" s="51">
        <f>IFERROR('Value Added by ISIC &amp; Country'!AV21*About!$C52,"..")</f>
        <v>2066.7330000000002</v>
      </c>
      <c r="AW24" s="51">
        <f>IFERROR('Value Added by ISIC &amp; Country'!AW21*About!$C52,"..")</f>
        <v>985.28100000000006</v>
      </c>
      <c r="AX24" s="51">
        <f>IFERROR('Value Added by ISIC &amp; Country'!AX21*About!$C52,"..")</f>
        <v>365.87099999999998</v>
      </c>
      <c r="AY24" s="51">
        <f>IFERROR('Value Added by ISIC &amp; Country'!AY21*About!$C52,"..")</f>
        <v>619.41</v>
      </c>
      <c r="AZ24" s="51" t="str">
        <f>IFERROR('Value Added by ISIC &amp; Country'!AZ21*About!$C52,"..")</f>
        <v>..</v>
      </c>
      <c r="BA24" s="51">
        <f>IFERROR('Value Added by ISIC &amp; Country'!BA21*About!$C52,"..")</f>
        <v>6917.16</v>
      </c>
      <c r="BB24" s="51" t="str">
        <f>IFERROR('Value Added by ISIC &amp; Country'!BB21*About!$C52,"..")</f>
        <v>..</v>
      </c>
      <c r="BC24" s="51" t="str">
        <f>IFERROR('Value Added by ISIC &amp; Country'!BC21*About!$C52,"..")</f>
        <v>..</v>
      </c>
      <c r="BD24" s="51" t="str">
        <f>IFERROR('Value Added by ISIC &amp; Country'!BD21*About!$C52,"..")</f>
        <v>..</v>
      </c>
      <c r="BE24" s="51">
        <f>IFERROR('Value Added by ISIC &amp; Country'!BE21*About!$C52,"..")</f>
        <v>12503.616</v>
      </c>
      <c r="BF24" s="51">
        <f>IFERROR('Value Added by ISIC &amp; Country'!BF21*About!$C52,"..")</f>
        <v>5475.732</v>
      </c>
      <c r="BG24" s="51">
        <f>IFERROR('Value Added by ISIC &amp; Country'!BG21*About!$C52,"..")</f>
        <v>7355.1419999999998</v>
      </c>
      <c r="BH24" s="51">
        <f>IFERROR('Value Added by ISIC &amp; Country'!BH21*About!$C52,"..")</f>
        <v>3673.4880000000003</v>
      </c>
      <c r="BI24" s="51">
        <f>IFERROR('Value Added by ISIC &amp; Country'!BI21*About!$C52,"..")</f>
        <v>7.0350000000000001</v>
      </c>
      <c r="BJ24" s="51">
        <f>IFERROR('Value Added by ISIC &amp; Country'!BJ21*About!$C52,"..")</f>
        <v>769.98</v>
      </c>
      <c r="BK24" s="51">
        <f>IFERROR('Value Added by ISIC &amp; Country'!BK21*About!$C52,"..")</f>
        <v>2333.1689999999999</v>
      </c>
      <c r="BL24" s="51">
        <f>IFERROR('Value Added by ISIC &amp; Country'!BL21*About!$C52,"..")</f>
        <v>571.47</v>
      </c>
      <c r="BM24" s="51">
        <f>IFERROR('Value Added by ISIC &amp; Country'!BM21*About!$C52,"..")</f>
        <v>2376.9059999999999</v>
      </c>
      <c r="BN24" s="51" t="str">
        <f>IFERROR('Value Added by ISIC &amp; Country'!BN21*About!$C52,"..")</f>
        <v>..</v>
      </c>
      <c r="BO24" s="51" t="str">
        <f>IFERROR('Value Added by ISIC &amp; Country'!BO21*About!$C52,"..")</f>
        <v>..</v>
      </c>
      <c r="BP24" s="51">
        <f>IFERROR('Value Added by ISIC &amp; Country'!BP21*About!$C52,"..")</f>
        <v>5957.2619999999997</v>
      </c>
      <c r="BQ24" s="51">
        <f>IFERROR('Value Added by ISIC &amp; Country'!BQ21*About!$C52,"..")</f>
        <v>1050.27</v>
      </c>
      <c r="BR24" s="51">
        <f>IFERROR('Value Added by ISIC &amp; Country'!BR21*About!$C52,"..")</f>
        <v>471.57900000000001</v>
      </c>
      <c r="BS24" s="51">
        <f>IFERROR('Value Added by ISIC &amp; Country'!BS21*About!$C52,"..")</f>
        <v>578.69100000000003</v>
      </c>
      <c r="BT24" s="51" t="str">
        <f>IFERROR('Value Added by ISIC &amp; Country'!BT21*About!$C52,"..")</f>
        <v>..</v>
      </c>
      <c r="BU24" s="51" t="str">
        <f>IFERROR('Value Added by ISIC &amp; Country'!BU21*About!$C52,"..")</f>
        <v>..</v>
      </c>
      <c r="BV24" s="51">
        <f>IFERROR('Value Added by ISIC &amp; Country'!BV21*About!$C52,"..")</f>
        <v>1610.3910000000001</v>
      </c>
      <c r="BW24" s="51">
        <f>IFERROR('Value Added by ISIC &amp; Country'!BW21*About!$C52,"..")</f>
        <v>3296.6010000000001</v>
      </c>
      <c r="BX24" s="51" t="str">
        <f>IFERROR('Value Added by ISIC &amp; Country'!BX21*About!$C52,"..")</f>
        <v>..</v>
      </c>
      <c r="BY24" s="51" t="str">
        <f>IFERROR('Value Added by ISIC &amp; Country'!BY21*About!$C52,"..")</f>
        <v>..</v>
      </c>
      <c r="BZ24" s="51">
        <f>IFERROR('Value Added by ISIC &amp; Country'!BZ21*About!$C52,"..")</f>
        <v>4539.6149999999998</v>
      </c>
      <c r="CA24" s="51">
        <f>IFERROR('Value Added by ISIC &amp; Country'!CA21*About!$C52,"..")</f>
        <v>3443.9639999999999</v>
      </c>
      <c r="CB24" s="51">
        <f>IFERROR('Value Added by ISIC &amp; Country'!CB21*About!$C52,"..")</f>
        <v>373.404</v>
      </c>
      <c r="CC24" s="51">
        <f>IFERROR('Value Added by ISIC &amp; Country'!CC21*About!$C52,"..")</f>
        <v>722.24700000000007</v>
      </c>
      <c r="CD24" s="51">
        <f>IFERROR('Value Added by ISIC &amp; Country'!CD21*About!$C52,"..")</f>
        <v>12043.038</v>
      </c>
      <c r="CE24" s="51">
        <f>IFERROR('Value Added by ISIC &amp; Country'!CE21*About!$C52,"..")</f>
        <v>8456.3670000000002</v>
      </c>
      <c r="CF24" s="51">
        <f>IFERROR('Value Added by ISIC &amp; Country'!CF21*About!$C52,"..")</f>
        <v>7528.4940000000006</v>
      </c>
      <c r="CG24" s="51">
        <f>IFERROR('Value Added by ISIC &amp; Country'!CG21*About!$C52,"..")</f>
        <v>4659.4440000000004</v>
      </c>
      <c r="CH24" s="51">
        <f>IFERROR('Value Added by ISIC &amp; Country'!CH21*About!$C52,"..")</f>
        <v>3096.5460000000003</v>
      </c>
      <c r="CI24" s="51" t="str">
        <f>IFERROR('Value Added by ISIC &amp; Country'!CI21*About!$C52,"..")</f>
        <v>..</v>
      </c>
      <c r="CJ24" s="51" t="str">
        <f>IFERROR('Value Added by ISIC &amp; Country'!CJ21*About!$C52,"..")</f>
        <v>..</v>
      </c>
      <c r="CK24" s="51">
        <f>IFERROR('Value Added by ISIC &amp; Country'!CK21*About!$C52,"..")</f>
        <v>1562.8980000000001</v>
      </c>
      <c r="CL24" s="51">
        <f>IFERROR('Value Added by ISIC &amp; Country'!CL21*About!$C52,"..")</f>
        <v>1499.5440000000001</v>
      </c>
      <c r="CM24" s="51">
        <f>IFERROR('Value Added by ISIC &amp; Country'!CM21*About!$C52,"..")</f>
        <v>1369.5060000000001</v>
      </c>
      <c r="CN24" s="51">
        <f>IFERROR('Value Added by ISIC &amp; Country'!CN21*About!$C52,"..")</f>
        <v>478.76400000000001</v>
      </c>
      <c r="CO24" s="51">
        <f>IFERROR('Value Added by ISIC &amp; Country'!CO21*About!$C52,"..")</f>
        <v>890.74199999999996</v>
      </c>
      <c r="CP24" s="51" t="str">
        <f>IFERROR('Value Added by ISIC &amp; Country'!CP21*About!$C52,"..")</f>
        <v>..</v>
      </c>
      <c r="CQ24" s="51" t="str">
        <f>IFERROR('Value Added by ISIC &amp; Country'!CQ21*About!$C52,"..")</f>
        <v>..</v>
      </c>
      <c r="CR24" s="51">
        <f>IFERROR('Value Added by ISIC &amp; Country'!CR21*About!$C52,"..")</f>
        <v>4646.8680000000004</v>
      </c>
      <c r="CS24" s="51">
        <f>IFERROR('Value Added by ISIC &amp; Country'!CS21*About!$C52,"..")</f>
        <v>815.85599999999999</v>
      </c>
      <c r="CT24" s="51">
        <f>IFERROR('Value Added by ISIC &amp; Country'!CT21*About!$C52,"..")</f>
        <v>1197.258</v>
      </c>
      <c r="CU24" s="51">
        <f>IFERROR('Value Added by ISIC &amp; Country'!CU21*About!$C52,"..")</f>
        <v>121.059</v>
      </c>
      <c r="CV24" s="51">
        <f>IFERROR('Value Added by ISIC &amp; Country'!CV21*About!$C52,"..")</f>
        <v>2512.6950000000002</v>
      </c>
      <c r="CW24" s="51" t="str">
        <f>IFERROR('Value Added by ISIC &amp; Country'!CW21*About!$C52,"..")</f>
        <v>..</v>
      </c>
      <c r="CX24" s="51" t="str">
        <f>IFERROR('Value Added by ISIC &amp; Country'!CX21*About!$C52,"..")</f>
        <v>..</v>
      </c>
      <c r="CY24" s="51" t="str">
        <f>IFERROR('Value Added by ISIC &amp; Country'!CY21*About!$C52,"..")</f>
        <v>..</v>
      </c>
      <c r="CZ24" s="51">
        <f>IFERROR('Value Added by ISIC &amp; Country'!CZ21*About!$C52,"..")</f>
        <v>9492.255000000001</v>
      </c>
      <c r="DA24" s="51">
        <f>IFERROR('Value Added by ISIC &amp; Country'!DA21*About!$C52,"..")</f>
        <v>5319.1350000000002</v>
      </c>
      <c r="DB24" s="51">
        <f>IFERROR('Value Added by ISIC &amp; Country'!DB21*About!$C52,"..")</f>
        <v>5335.0709999999999</v>
      </c>
      <c r="DC24" s="51">
        <f>IFERROR('Value Added by ISIC &amp; Country'!DC21*About!$C52,"..")</f>
        <v>4072.29</v>
      </c>
      <c r="DD24" s="51">
        <f>IFERROR('Value Added by ISIC &amp; Country'!DD21*About!$C52,"..")</f>
        <v>1262.7809999999999</v>
      </c>
      <c r="DE24" s="51" t="str">
        <f>IFERROR('Value Added by ISIC &amp; Country'!DE21*About!$C52,"..")</f>
        <v>..</v>
      </c>
      <c r="DF24" s="51" t="str">
        <f>IFERROR('Value Added by ISIC &amp; Country'!DF21*About!$C52,"..")</f>
        <v>..</v>
      </c>
      <c r="DG24" s="51">
        <f>IFERROR('Value Added by ISIC &amp; Country'!DG21*About!$C52,"..")</f>
        <v>1771.404</v>
      </c>
      <c r="DH24" s="51">
        <f>IFERROR('Value Added by ISIC &amp; Country'!DH21*About!$C52,"..")</f>
        <v>1150.5840000000001</v>
      </c>
      <c r="DI24" s="51" t="str">
        <f>IFERROR('Value Added by ISIC &amp; Country'!DI21*About!$C52,"..")</f>
        <v>..</v>
      </c>
      <c r="DJ24" s="51" t="str">
        <f>IFERROR('Value Added by ISIC &amp; Country'!DJ21*About!$C52,"..")</f>
        <v>..</v>
      </c>
      <c r="DK24" s="51" t="str">
        <f>IFERROR('Value Added by ISIC &amp; Country'!DK21*About!$C52,"..")</f>
        <v>..</v>
      </c>
      <c r="DL24" s="51">
        <f>IFERROR('Value Added by ISIC &amp; Country'!DL21*About!$C52,"..")</f>
        <v>620.82000000000005</v>
      </c>
      <c r="DM24" s="51">
        <f>IFERROR('Value Added by ISIC &amp; Country'!DM21*About!$C52,"..")</f>
        <v>1767.69</v>
      </c>
      <c r="DN24" s="51">
        <f>IFERROR('Value Added by ISIC &amp; Country'!DN21*About!$C52,"..")</f>
        <v>682.00200000000007</v>
      </c>
      <c r="DO24" s="51">
        <f>IFERROR('Value Added by ISIC &amp; Country'!DO21*About!$C52,"..")</f>
        <v>183.459</v>
      </c>
      <c r="DP24" s="51">
        <f>IFERROR('Value Added by ISIC &amp; Country'!DP21*About!$C52,"..")</f>
        <v>902.22900000000004</v>
      </c>
      <c r="DQ24" s="51">
        <f>IFERROR('Value Added by ISIC &amp; Country'!DQ21*About!$C52,"..")</f>
        <v>26.823</v>
      </c>
      <c r="DR24" s="51" t="str">
        <f>IFERROR('Value Added by ISIC &amp; Country'!DR21*About!$C52,"..")</f>
        <v>..</v>
      </c>
      <c r="DS24" s="51" t="str">
        <f>IFERROR('Value Added by ISIC &amp; Country'!DS21*About!$C52,"..")</f>
        <v>..</v>
      </c>
    </row>
    <row r="25" spans="1:123" ht="13">
      <c r="A25" s="48" t="s">
        <v>89</v>
      </c>
      <c r="B25" s="49" t="s">
        <v>272</v>
      </c>
      <c r="C25" s="47" t="s">
        <v>273</v>
      </c>
      <c r="D25" s="50">
        <f>'Value Added by ISIC &amp; Country'!D22</f>
        <v>334579.03999999998</v>
      </c>
      <c r="E25" s="50">
        <f>'Value Added by ISIC &amp; Country'!E22</f>
        <v>3228.1750000000002</v>
      </c>
      <c r="F25" s="50">
        <f>'Value Added by ISIC &amp; Country'!F22</f>
        <v>3017.2489999999998</v>
      </c>
      <c r="G25" s="50">
        <f>'Value Added by ISIC &amp; Country'!G22</f>
        <v>35.33</v>
      </c>
      <c r="H25" s="50">
        <f>'Value Added by ISIC &amp; Country'!H22</f>
        <v>175.595</v>
      </c>
      <c r="I25" s="50">
        <f>'Value Added by ISIC &amp; Country'!I22</f>
        <v>495.73200000000003</v>
      </c>
      <c r="J25" s="50" t="str">
        <f>'Value Added by ISIC &amp; Country'!J22</f>
        <v>..</v>
      </c>
      <c r="K25" s="50" t="str">
        <f>'Value Added by ISIC &amp; Country'!K22</f>
        <v>..</v>
      </c>
      <c r="L25" s="50" t="str">
        <f>'Value Added by ISIC &amp; Country'!L22</f>
        <v>..</v>
      </c>
      <c r="M25" s="50" t="str">
        <f>'Value Added by ISIC &amp; Country'!M22</f>
        <v>..</v>
      </c>
      <c r="N25" s="50" t="str">
        <f>'Value Added by ISIC &amp; Country'!N22</f>
        <v>..</v>
      </c>
      <c r="O25" s="50">
        <f>'Value Added by ISIC &amp; Country'!O22</f>
        <v>112665.512</v>
      </c>
      <c r="P25" s="50">
        <f>'Value Added by ISIC &amp; Country'!P22</f>
        <v>7550.2479999999996</v>
      </c>
      <c r="Q25" s="50" t="str">
        <f>'Value Added by ISIC &amp; Country'!Q22</f>
        <v>..</v>
      </c>
      <c r="R25" s="50" t="str">
        <f>'Value Added by ISIC &amp; Country'!R22</f>
        <v>..</v>
      </c>
      <c r="S25" s="50" t="str">
        <f>'Value Added by ISIC &amp; Country'!S22</f>
        <v>..</v>
      </c>
      <c r="T25" s="50">
        <f>'Value Added by ISIC &amp; Country'!T22</f>
        <v>151.458</v>
      </c>
      <c r="U25" s="50" t="str">
        <f>'Value Added by ISIC &amp; Country'!U22</f>
        <v>..</v>
      </c>
      <c r="V25" s="50" t="str">
        <f>'Value Added by ISIC &amp; Country'!V22</f>
        <v>..</v>
      </c>
      <c r="W25" s="50" t="str">
        <f>'Value Added by ISIC &amp; Country'!W22</f>
        <v>..</v>
      </c>
      <c r="X25" s="50">
        <f>'Value Added by ISIC &amp; Country'!X22</f>
        <v>834.14</v>
      </c>
      <c r="Y25" s="50">
        <f>'Value Added by ISIC &amp; Country'!Y22</f>
        <v>332.75299999999999</v>
      </c>
      <c r="Z25" s="50">
        <f>'Value Added by ISIC &amp; Country'!Z22</f>
        <v>218.28399999999999</v>
      </c>
      <c r="AA25" s="50">
        <f>'Value Added by ISIC &amp; Country'!AA22</f>
        <v>283.10300000000001</v>
      </c>
      <c r="AB25" s="50" t="str">
        <f>'Value Added by ISIC &amp; Country'!AB22</f>
        <v>..</v>
      </c>
      <c r="AC25" s="50" t="str">
        <f>'Value Added by ISIC &amp; Country'!AC22</f>
        <v>..</v>
      </c>
      <c r="AD25" s="50" t="str">
        <f>'Value Added by ISIC &amp; Country'!AD22</f>
        <v>..</v>
      </c>
      <c r="AE25" s="50">
        <f>'Value Added by ISIC &amp; Country'!AE22</f>
        <v>1626.277</v>
      </c>
      <c r="AF25" s="50">
        <f>'Value Added by ISIC &amp; Country'!AF22</f>
        <v>640.12800000000004</v>
      </c>
      <c r="AG25" s="50">
        <f>'Value Added by ISIC &amp; Country'!AG22</f>
        <v>986.149</v>
      </c>
      <c r="AH25" s="50">
        <f>'Value Added by ISIC &amp; Country'!AH22</f>
        <v>1428.607</v>
      </c>
      <c r="AI25" s="50">
        <f>'Value Added by ISIC &amp; Country'!AI22</f>
        <v>361.73399999999998</v>
      </c>
      <c r="AJ25" s="50">
        <f>'Value Added by ISIC &amp; Country'!AJ22</f>
        <v>1066.873</v>
      </c>
      <c r="AK25" s="50" t="str">
        <f>'Value Added by ISIC &amp; Country'!AK22</f>
        <v>..</v>
      </c>
      <c r="AL25" s="50">
        <f>'Value Added by ISIC &amp; Country'!AL22</f>
        <v>427.53899999999999</v>
      </c>
      <c r="AM25" s="50">
        <f>'Value Added by ISIC &amp; Country'!AM22</f>
        <v>1333.549</v>
      </c>
      <c r="AN25" s="50">
        <f>'Value Added by ISIC &amp; Country'!AN22</f>
        <v>383.11599999999999</v>
      </c>
      <c r="AO25" s="50">
        <f>'Value Added by ISIC &amp; Country'!AO22</f>
        <v>257.75799999999998</v>
      </c>
      <c r="AP25" s="50">
        <f>'Value Added by ISIC &amp; Country'!AP22</f>
        <v>140.87100000000001</v>
      </c>
      <c r="AQ25" s="50">
        <f>'Value Added by ISIC &amp; Country'!AQ22</f>
        <v>9217.643</v>
      </c>
      <c r="AR25" s="50">
        <f>'Value Added by ISIC &amp; Country'!AR22</f>
        <v>8741.6470000000008</v>
      </c>
      <c r="AS25" s="50" t="str">
        <f>'Value Added by ISIC &amp; Country'!AS22</f>
        <v>..</v>
      </c>
      <c r="AT25" s="50" t="str">
        <f>'Value Added by ISIC &amp; Country'!AT22</f>
        <v>..</v>
      </c>
      <c r="AU25" s="50">
        <f>'Value Added by ISIC &amp; Country'!AU22</f>
        <v>475.995</v>
      </c>
      <c r="AV25" s="50">
        <f>'Value Added by ISIC &amp; Country'!AV22</f>
        <v>3005.3710000000001</v>
      </c>
      <c r="AW25" s="50">
        <f>'Value Added by ISIC &amp; Country'!AW22</f>
        <v>1438.278</v>
      </c>
      <c r="AX25" s="50">
        <f>'Value Added by ISIC &amp; Country'!AX22</f>
        <v>423.54</v>
      </c>
      <c r="AY25" s="50">
        <f>'Value Added by ISIC &amp; Country'!AY22</f>
        <v>1014.7380000000001</v>
      </c>
      <c r="AZ25" s="50" t="str">
        <f>'Value Added by ISIC &amp; Country'!AZ22</f>
        <v>..</v>
      </c>
      <c r="BA25" s="50">
        <f>'Value Added by ISIC &amp; Country'!BA22</f>
        <v>8778.8790000000008</v>
      </c>
      <c r="BB25" s="50" t="str">
        <f>'Value Added by ISIC &amp; Country'!BB22</f>
        <v>..</v>
      </c>
      <c r="BC25" s="50" t="str">
        <f>'Value Added by ISIC &amp; Country'!BC22</f>
        <v>..</v>
      </c>
      <c r="BD25" s="50" t="str">
        <f>'Value Added by ISIC &amp; Country'!BD22</f>
        <v>..</v>
      </c>
      <c r="BE25" s="50">
        <f>'Value Added by ISIC &amp; Country'!BE22</f>
        <v>24465.438999999998</v>
      </c>
      <c r="BF25" s="50">
        <f>'Value Added by ISIC &amp; Country'!BF22</f>
        <v>13655.243</v>
      </c>
      <c r="BG25" s="50">
        <f>'Value Added by ISIC &amp; Country'!BG22</f>
        <v>6986.8469999999998</v>
      </c>
      <c r="BH25" s="50">
        <f>'Value Added by ISIC &amp; Country'!BH22</f>
        <v>2786.2820000000002</v>
      </c>
      <c r="BI25" s="50">
        <f>'Value Added by ISIC &amp; Country'!BI22</f>
        <v>68.962999999999994</v>
      </c>
      <c r="BJ25" s="50" t="str">
        <f>'Value Added by ISIC &amp; Country'!BJ22</f>
        <v>..</v>
      </c>
      <c r="BK25" s="50" t="str">
        <f>'Value Added by ISIC &amp; Country'!BK22</f>
        <v>..</v>
      </c>
      <c r="BL25" s="50">
        <f>'Value Added by ISIC &amp; Country'!BL22</f>
        <v>915.26599999999996</v>
      </c>
      <c r="BM25" s="50">
        <f>'Value Added by ISIC &amp; Country'!BM22</f>
        <v>5445.2969999999996</v>
      </c>
      <c r="BN25" s="50" t="str">
        <f>'Value Added by ISIC &amp; Country'!BN22</f>
        <v>..</v>
      </c>
      <c r="BO25" s="50" t="str">
        <f>'Value Added by ISIC &amp; Country'!BO22</f>
        <v>..</v>
      </c>
      <c r="BP25" s="50">
        <f>'Value Added by ISIC &amp; Country'!BP22</f>
        <v>50734.563999999998</v>
      </c>
      <c r="BQ25" s="50">
        <f>'Value Added by ISIC &amp; Country'!BQ22</f>
        <v>24240.688999999998</v>
      </c>
      <c r="BR25" s="50" t="str">
        <f>'Value Added by ISIC &amp; Country'!BR22</f>
        <v>..</v>
      </c>
      <c r="BS25" s="50" t="str">
        <f>'Value Added by ISIC &amp; Country'!BS22</f>
        <v>..</v>
      </c>
      <c r="BT25" s="50" t="str">
        <f>'Value Added by ISIC &amp; Country'!BT22</f>
        <v>..</v>
      </c>
      <c r="BU25" s="50" t="str">
        <f>'Value Added by ISIC &amp; Country'!BU22</f>
        <v>..</v>
      </c>
      <c r="BV25" s="50">
        <f>'Value Added by ISIC &amp; Country'!BV22</f>
        <v>3269.7489999999998</v>
      </c>
      <c r="BW25" s="50">
        <f>'Value Added by ISIC &amp; Country'!BW22</f>
        <v>23224.127</v>
      </c>
      <c r="BX25" s="50" t="str">
        <f>'Value Added by ISIC &amp; Country'!BX22</f>
        <v>..</v>
      </c>
      <c r="BY25" s="50" t="str">
        <f>'Value Added by ISIC &amp; Country'!BY22</f>
        <v>..</v>
      </c>
      <c r="BZ25" s="50">
        <f>'Value Added by ISIC &amp; Country'!BZ22</f>
        <v>17325.030999999999</v>
      </c>
      <c r="CA25" s="50">
        <f>'Value Added by ISIC &amp; Country'!CA22</f>
        <v>9253.3770000000004</v>
      </c>
      <c r="CB25" s="50">
        <f>'Value Added by ISIC &amp; Country'!CB22</f>
        <v>4291.7460000000001</v>
      </c>
      <c r="CC25" s="50">
        <f>'Value Added by ISIC &amp; Country'!CC22</f>
        <v>3779.9079999999999</v>
      </c>
      <c r="CD25" s="50">
        <f>'Value Added by ISIC &amp; Country'!CD22</f>
        <v>20492.960999999999</v>
      </c>
      <c r="CE25" s="50">
        <f>'Value Added by ISIC &amp; Country'!CE22</f>
        <v>14086.058999999999</v>
      </c>
      <c r="CF25" s="50">
        <f>'Value Added by ISIC &amp; Country'!CF22</f>
        <v>14842.25</v>
      </c>
      <c r="CG25" s="50">
        <f>'Value Added by ISIC &amp; Country'!CG22</f>
        <v>11380.825999999999</v>
      </c>
      <c r="CH25" s="50">
        <f>'Value Added by ISIC &amp; Country'!CH22</f>
        <v>8940.7090000000007</v>
      </c>
      <c r="CI25" s="50" t="str">
        <f>'Value Added by ISIC &amp; Country'!CI22</f>
        <v>..</v>
      </c>
      <c r="CJ25" s="50" t="str">
        <f>'Value Added by ISIC &amp; Country'!CJ22</f>
        <v>..</v>
      </c>
      <c r="CK25" s="50">
        <f>'Value Added by ISIC &amp; Country'!CK22</f>
        <v>2440.1170000000002</v>
      </c>
      <c r="CL25" s="50">
        <f>'Value Added by ISIC &amp; Country'!CL22</f>
        <v>1235.4580000000001</v>
      </c>
      <c r="CM25" s="50">
        <f>'Value Added by ISIC &amp; Country'!CM22</f>
        <v>2225.9659999999999</v>
      </c>
      <c r="CN25" s="50">
        <f>'Value Added by ISIC &amp; Country'!CN22</f>
        <v>1240.546</v>
      </c>
      <c r="CO25" s="50">
        <f>'Value Added by ISIC &amp; Country'!CO22</f>
        <v>985.42</v>
      </c>
      <c r="CP25" s="50" t="str">
        <f>'Value Added by ISIC &amp; Country'!CP22</f>
        <v>..</v>
      </c>
      <c r="CQ25" s="50" t="str">
        <f>'Value Added by ISIC &amp; Country'!CQ22</f>
        <v>..</v>
      </c>
      <c r="CR25" s="50">
        <f>'Value Added by ISIC &amp; Country'!CR22</f>
        <v>24608.348999999998</v>
      </c>
      <c r="CS25" s="50">
        <f>'Value Added by ISIC &amp; Country'!CS22</f>
        <v>18403.050999999999</v>
      </c>
      <c r="CT25" s="50">
        <f>'Value Added by ISIC &amp; Country'!CT22</f>
        <v>2218.3739999999998</v>
      </c>
      <c r="CU25" s="50">
        <f>'Value Added by ISIC &amp; Country'!CU22</f>
        <v>325.47000000000003</v>
      </c>
      <c r="CV25" s="50">
        <f>'Value Added by ISIC &amp; Country'!CV22</f>
        <v>3661.4549999999999</v>
      </c>
      <c r="CW25" s="50" t="str">
        <f>'Value Added by ISIC &amp; Country'!CW22</f>
        <v>..</v>
      </c>
      <c r="CX25" s="50" t="str">
        <f>'Value Added by ISIC &amp; Country'!CX22</f>
        <v>..</v>
      </c>
      <c r="CY25" s="50" t="str">
        <f>'Value Added by ISIC &amp; Country'!CY22</f>
        <v>..</v>
      </c>
      <c r="CZ25" s="50">
        <f>'Value Added by ISIC &amp; Country'!CZ22</f>
        <v>9556.7710000000006</v>
      </c>
      <c r="DA25" s="50">
        <f>'Value Added by ISIC &amp; Country'!DA22</f>
        <v>9994.4079999999994</v>
      </c>
      <c r="DB25" s="50">
        <f>'Value Added by ISIC &amp; Country'!DB22</f>
        <v>15915.655000000001</v>
      </c>
      <c r="DC25" s="50">
        <f>'Value Added by ISIC &amp; Country'!DC22</f>
        <v>11336.391</v>
      </c>
      <c r="DD25" s="50">
        <f>'Value Added by ISIC &amp; Country'!DD22</f>
        <v>4579.2629999999999</v>
      </c>
      <c r="DE25" s="50" t="str">
        <f>'Value Added by ISIC &amp; Country'!DE22</f>
        <v>..</v>
      </c>
      <c r="DF25" s="50" t="str">
        <f>'Value Added by ISIC &amp; Country'!DF22</f>
        <v>..</v>
      </c>
      <c r="DG25" s="50">
        <f>'Value Added by ISIC &amp; Country'!DG22</f>
        <v>2641.6509999999998</v>
      </c>
      <c r="DH25" s="50">
        <f>'Value Added by ISIC &amp; Country'!DH22</f>
        <v>1643.902</v>
      </c>
      <c r="DI25" s="50" t="str">
        <f>'Value Added by ISIC &amp; Country'!DI22</f>
        <v>..</v>
      </c>
      <c r="DJ25" s="50" t="str">
        <f>'Value Added by ISIC &amp; Country'!DJ22</f>
        <v>..</v>
      </c>
      <c r="DK25" s="50" t="str">
        <f>'Value Added by ISIC &amp; Country'!DK22</f>
        <v>..</v>
      </c>
      <c r="DL25" s="50">
        <f>'Value Added by ISIC &amp; Country'!DL22</f>
        <v>997.74900000000002</v>
      </c>
      <c r="DM25" s="50">
        <f>'Value Added by ISIC &amp; Country'!DM22</f>
        <v>1771.518</v>
      </c>
      <c r="DN25" s="50">
        <f>'Value Added by ISIC &amp; Country'!DN22</f>
        <v>731.86699999999996</v>
      </c>
      <c r="DO25" s="50">
        <f>'Value Added by ISIC &amp; Country'!DO22</f>
        <v>85.182000000000002</v>
      </c>
      <c r="DP25" s="50">
        <f>'Value Added by ISIC &amp; Country'!DP22</f>
        <v>954.46900000000005</v>
      </c>
      <c r="DQ25" s="50">
        <f>'Value Added by ISIC &amp; Country'!DQ22</f>
        <v>186.35300000000001</v>
      </c>
      <c r="DR25" s="50" t="str">
        <f>'Value Added by ISIC &amp; Country'!DR22</f>
        <v>..</v>
      </c>
      <c r="DS25" s="50">
        <f>'Value Added by ISIC &amp; Country'!DS22</f>
        <v>0</v>
      </c>
    </row>
    <row r="26" spans="1:123" ht="13">
      <c r="A26" s="48" t="s">
        <v>91</v>
      </c>
      <c r="B26" s="49" t="s">
        <v>272</v>
      </c>
      <c r="C26" s="47" t="s">
        <v>273</v>
      </c>
      <c r="D26" s="51">
        <f>'Value Added by ISIC &amp; Country'!D23</f>
        <v>1611368.5</v>
      </c>
      <c r="E26" s="51">
        <f>'Value Added by ISIC &amp; Country'!E23</f>
        <v>34267.4</v>
      </c>
      <c r="F26" s="51">
        <f>'Value Added by ISIC &amp; Country'!F23</f>
        <v>31422.5</v>
      </c>
      <c r="G26" s="51">
        <f>'Value Added by ISIC &amp; Country'!G23</f>
        <v>2028.6</v>
      </c>
      <c r="H26" s="51">
        <f>'Value Added by ISIC &amp; Country'!H23</f>
        <v>816.4</v>
      </c>
      <c r="I26" s="51">
        <f>'Value Added by ISIC &amp; Country'!I23</f>
        <v>3878.5</v>
      </c>
      <c r="J26" s="51" t="str">
        <f>'Value Added by ISIC &amp; Country'!J23</f>
        <v>..</v>
      </c>
      <c r="K26" s="51" t="str">
        <f>'Value Added by ISIC &amp; Country'!K23</f>
        <v>..</v>
      </c>
      <c r="L26" s="51" t="str">
        <f>'Value Added by ISIC &amp; Country'!L23</f>
        <v>..</v>
      </c>
      <c r="M26" s="51" t="str">
        <f>'Value Added by ISIC &amp; Country'!M23</f>
        <v>..</v>
      </c>
      <c r="N26" s="51" t="str">
        <f>'Value Added by ISIC &amp; Country'!N23</f>
        <v>..</v>
      </c>
      <c r="O26" s="51">
        <f>'Value Added by ISIC &amp; Country'!O23</f>
        <v>267416</v>
      </c>
      <c r="P26" s="51">
        <f>'Value Added by ISIC &amp; Country'!P23</f>
        <v>30255.9</v>
      </c>
      <c r="Q26" s="51" t="str">
        <f>'Value Added by ISIC &amp; Country'!Q23</f>
        <v>..</v>
      </c>
      <c r="R26" s="51" t="str">
        <f>'Value Added by ISIC &amp; Country'!R23</f>
        <v>..</v>
      </c>
      <c r="S26" s="51" t="str">
        <f>'Value Added by ISIC &amp; Country'!S23</f>
        <v>..</v>
      </c>
      <c r="T26" s="51">
        <f>'Value Added by ISIC &amp; Country'!T23</f>
        <v>26060.2</v>
      </c>
      <c r="U26" s="51" t="str">
        <f>'Value Added by ISIC &amp; Country'!U23</f>
        <v>..</v>
      </c>
      <c r="V26" s="51" t="str">
        <f>'Value Added by ISIC &amp; Country'!V23</f>
        <v>..</v>
      </c>
      <c r="W26" s="51" t="str">
        <f>'Value Added by ISIC &amp; Country'!W23</f>
        <v>..</v>
      </c>
      <c r="X26" s="51">
        <f>'Value Added by ISIC &amp; Country'!X23</f>
        <v>15198.8</v>
      </c>
      <c r="Y26" s="51">
        <f>'Value Added by ISIC &amp; Country'!Y23</f>
        <v>4642</v>
      </c>
      <c r="Z26" s="51">
        <f>'Value Added by ISIC &amp; Country'!Z23</f>
        <v>6119.2</v>
      </c>
      <c r="AA26" s="51">
        <f>'Value Added by ISIC &amp; Country'!AA23</f>
        <v>4437.6000000000004</v>
      </c>
      <c r="AB26" s="51">
        <f>'Value Added by ISIC &amp; Country'!AB23</f>
        <v>1943.1</v>
      </c>
      <c r="AC26" s="51">
        <f>'Value Added by ISIC &amp; Country'!AC23</f>
        <v>11884.1</v>
      </c>
      <c r="AD26" s="51">
        <f>'Value Added by ISIC &amp; Country'!AD23</f>
        <v>10106.4</v>
      </c>
      <c r="AE26" s="51">
        <f>'Value Added by ISIC &amp; Country'!AE23</f>
        <v>23647.9</v>
      </c>
      <c r="AF26" s="51">
        <f>'Value Added by ISIC &amp; Country'!AF23</f>
        <v>13254.7</v>
      </c>
      <c r="AG26" s="51">
        <f>'Value Added by ISIC &amp; Country'!AG23</f>
        <v>10393.200000000001</v>
      </c>
      <c r="AH26" s="51">
        <f>'Value Added by ISIC &amp; Country'!AH23</f>
        <v>42405.5</v>
      </c>
      <c r="AI26" s="51">
        <f>'Value Added by ISIC &amp; Country'!AI23</f>
        <v>8602.7000000000007</v>
      </c>
      <c r="AJ26" s="51">
        <f>'Value Added by ISIC &amp; Country'!AJ23</f>
        <v>33802.800000000003</v>
      </c>
      <c r="AK26" s="51">
        <f>'Value Added by ISIC &amp; Country'!AK23</f>
        <v>8751.2999999999993</v>
      </c>
      <c r="AL26" s="51">
        <f>'Value Added by ISIC &amp; Country'!AL23</f>
        <v>11452.7</v>
      </c>
      <c r="AM26" s="51">
        <f>'Value Added by ISIC &amp; Country'!AM23</f>
        <v>39313.4</v>
      </c>
      <c r="AN26" s="51">
        <f>'Value Added by ISIC &amp; Country'!AN23</f>
        <v>22542.799999999999</v>
      </c>
      <c r="AO26" s="51">
        <f>'Value Added by ISIC &amp; Country'!AO23</f>
        <v>14319.6</v>
      </c>
      <c r="AP26" s="51">
        <f>'Value Added by ISIC &amp; Country'!AP23</f>
        <v>8223.2000000000007</v>
      </c>
      <c r="AQ26" s="51">
        <f>'Value Added by ISIC &amp; Country'!AQ23</f>
        <v>23853.8</v>
      </c>
      <c r="AR26" s="51">
        <f>'Value Added by ISIC &amp; Country'!AR23</f>
        <v>14474.4</v>
      </c>
      <c r="AS26" s="51" t="str">
        <f>'Value Added by ISIC &amp; Country'!AS23</f>
        <v>..</v>
      </c>
      <c r="AT26" s="51" t="str">
        <f>'Value Added by ISIC &amp; Country'!AT23</f>
        <v>..</v>
      </c>
      <c r="AU26" s="51">
        <f>'Value Added by ISIC &amp; Country'!AU23</f>
        <v>9379.4</v>
      </c>
      <c r="AV26" s="51">
        <f>'Value Added by ISIC &amp; Country'!AV23</f>
        <v>29024.799999999999</v>
      </c>
      <c r="AW26" s="51">
        <f>'Value Added by ISIC &amp; Country'!AW23</f>
        <v>17001.2</v>
      </c>
      <c r="AX26" s="51">
        <f>'Value Added by ISIC &amp; Country'!AX23</f>
        <v>5493.6</v>
      </c>
      <c r="AY26" s="51">
        <f>'Value Added by ISIC &amp; Country'!AY23</f>
        <v>11507.7</v>
      </c>
      <c r="AZ26" s="51" t="str">
        <f>'Value Added by ISIC &amp; Country'!AZ23</f>
        <v>..</v>
      </c>
      <c r="BA26" s="51">
        <f>'Value Added by ISIC &amp; Country'!BA23</f>
        <v>69444.2</v>
      </c>
      <c r="BB26" s="51" t="str">
        <f>'Value Added by ISIC &amp; Country'!BB23</f>
        <v>..</v>
      </c>
      <c r="BC26" s="51" t="str">
        <f>'Value Added by ISIC &amp; Country'!BC23</f>
        <v>..</v>
      </c>
      <c r="BD26" s="51" t="str">
        <f>'Value Added by ISIC &amp; Country'!BD23</f>
        <v>..</v>
      </c>
      <c r="BE26" s="51">
        <f>'Value Added by ISIC &amp; Country'!BE23</f>
        <v>197565.2</v>
      </c>
      <c r="BF26" s="51">
        <f>'Value Added by ISIC &amp; Country'!BF23</f>
        <v>92924.2</v>
      </c>
      <c r="BG26" s="51">
        <f>'Value Added by ISIC &amp; Country'!BG23</f>
        <v>88780.5</v>
      </c>
      <c r="BH26" s="51">
        <f>'Value Added by ISIC &amp; Country'!BH23</f>
        <v>45596.9</v>
      </c>
      <c r="BI26" s="51">
        <f>'Value Added by ISIC &amp; Country'!BI23</f>
        <v>3878.6</v>
      </c>
      <c r="BJ26" s="51">
        <f>'Value Added by ISIC &amp; Country'!BJ23</f>
        <v>3036.8</v>
      </c>
      <c r="BK26" s="51">
        <f>'Value Added by ISIC &amp; Country'!BK23</f>
        <v>33207.1</v>
      </c>
      <c r="BL26" s="51">
        <f>'Value Added by ISIC &amp; Country'!BL23</f>
        <v>3061.1</v>
      </c>
      <c r="BM26" s="51">
        <f>'Value Added by ISIC &amp; Country'!BM23</f>
        <v>63685.7</v>
      </c>
      <c r="BN26" s="51" t="str">
        <f>'Value Added by ISIC &amp; Country'!BN23</f>
        <v>..</v>
      </c>
      <c r="BO26" s="51" t="str">
        <f>'Value Added by ISIC &amp; Country'!BO23</f>
        <v>..</v>
      </c>
      <c r="BP26" s="51">
        <f>'Value Added by ISIC &amp; Country'!BP23</f>
        <v>59949.7</v>
      </c>
      <c r="BQ26" s="51">
        <f>'Value Added by ISIC &amp; Country'!BQ23</f>
        <v>8289.1</v>
      </c>
      <c r="BR26" s="51">
        <f>'Value Added by ISIC &amp; Country'!BR23</f>
        <v>2971.6</v>
      </c>
      <c r="BS26" s="51">
        <f>'Value Added by ISIC &amp; Country'!BS23</f>
        <v>5317.5</v>
      </c>
      <c r="BT26" s="51" t="str">
        <f>'Value Added by ISIC &amp; Country'!BT23</f>
        <v>..</v>
      </c>
      <c r="BU26" s="51" t="str">
        <f>'Value Added by ISIC &amp; Country'!BU23</f>
        <v>..</v>
      </c>
      <c r="BV26" s="51">
        <f>'Value Added by ISIC &amp; Country'!BV23</f>
        <v>18322.599999999999</v>
      </c>
      <c r="BW26" s="51">
        <f>'Value Added by ISIC &amp; Country'!BW23</f>
        <v>33338</v>
      </c>
      <c r="BX26" s="51" t="str">
        <f>'Value Added by ISIC &amp; Country'!BX23</f>
        <v>..</v>
      </c>
      <c r="BY26" s="51" t="str">
        <f>'Value Added by ISIC &amp; Country'!BY23</f>
        <v>..</v>
      </c>
      <c r="BZ26" s="51">
        <f>'Value Added by ISIC &amp; Country'!BZ23</f>
        <v>78596.600000000006</v>
      </c>
      <c r="CA26" s="51">
        <f>'Value Added by ISIC &amp; Country'!CA23</f>
        <v>50798.7</v>
      </c>
      <c r="CB26" s="51">
        <f>'Value Added by ISIC &amp; Country'!CB23</f>
        <v>10248.700000000001</v>
      </c>
      <c r="CC26" s="51">
        <f>'Value Added by ISIC &amp; Country'!CC23</f>
        <v>17549.2</v>
      </c>
      <c r="CD26" s="51">
        <f>'Value Added by ISIC &amp; Country'!CD23</f>
        <v>216862.6</v>
      </c>
      <c r="CE26" s="51">
        <f>'Value Added by ISIC &amp; Country'!CE23</f>
        <v>146970.4</v>
      </c>
      <c r="CF26" s="51">
        <f>'Value Added by ISIC &amp; Country'!CF23</f>
        <v>101217.5</v>
      </c>
      <c r="CG26" s="51">
        <f>'Value Added by ISIC &amp; Country'!CG23</f>
        <v>65448</v>
      </c>
      <c r="CH26" s="51">
        <f>'Value Added by ISIC &amp; Country'!CH23</f>
        <v>48317.2</v>
      </c>
      <c r="CI26" s="51" t="str">
        <f>'Value Added by ISIC &amp; Country'!CI23</f>
        <v>..</v>
      </c>
      <c r="CJ26" s="51" t="str">
        <f>'Value Added by ISIC &amp; Country'!CJ23</f>
        <v>..</v>
      </c>
      <c r="CK26" s="51">
        <f>'Value Added by ISIC &amp; Country'!CK23</f>
        <v>17130.8</v>
      </c>
      <c r="CL26" s="51">
        <f>'Value Added by ISIC &amp; Country'!CL23</f>
        <v>16763.8</v>
      </c>
      <c r="CM26" s="51">
        <f>'Value Added by ISIC &amp; Country'!CM23</f>
        <v>19005.7</v>
      </c>
      <c r="CN26" s="51">
        <f>'Value Added by ISIC &amp; Country'!CN23</f>
        <v>4755.7</v>
      </c>
      <c r="CO26" s="51">
        <f>'Value Added by ISIC &amp; Country'!CO23</f>
        <v>14250</v>
      </c>
      <c r="CP26" s="51" t="str">
        <f>'Value Added by ISIC &amp; Country'!CP23</f>
        <v>..</v>
      </c>
      <c r="CQ26" s="51" t="str">
        <f>'Value Added by ISIC &amp; Country'!CQ23</f>
        <v>..</v>
      </c>
      <c r="CR26" s="51">
        <f>'Value Added by ISIC &amp; Country'!CR23</f>
        <v>56401.2</v>
      </c>
      <c r="CS26" s="51">
        <f>'Value Added by ISIC &amp; Country'!CS23</f>
        <v>9160.7000000000007</v>
      </c>
      <c r="CT26" s="51">
        <f>'Value Added by ISIC &amp; Country'!CT23</f>
        <v>11897</v>
      </c>
      <c r="CU26" s="51">
        <f>'Value Added by ISIC &amp; Country'!CU23</f>
        <v>2323.4</v>
      </c>
      <c r="CV26" s="51">
        <f>'Value Added by ISIC &amp; Country'!CV23</f>
        <v>33020.1</v>
      </c>
      <c r="CW26" s="51" t="str">
        <f>'Value Added by ISIC &amp; Country'!CW23</f>
        <v>..</v>
      </c>
      <c r="CX26" s="51" t="str">
        <f>'Value Added by ISIC &amp; Country'!CX23</f>
        <v>..</v>
      </c>
      <c r="CY26" s="51" t="str">
        <f>'Value Added by ISIC &amp; Country'!CY23</f>
        <v>..</v>
      </c>
      <c r="CZ26" s="51">
        <f>'Value Added by ISIC &amp; Country'!CZ23</f>
        <v>102830</v>
      </c>
      <c r="DA26" s="51">
        <f>'Value Added by ISIC &amp; Country'!DA23</f>
        <v>66672.5</v>
      </c>
      <c r="DB26" s="51">
        <f>'Value Added by ISIC &amp; Country'!DB23</f>
        <v>93963.4</v>
      </c>
      <c r="DC26" s="51">
        <f>'Value Added by ISIC &amp; Country'!DC23</f>
        <v>79064.600000000006</v>
      </c>
      <c r="DD26" s="51">
        <f>'Value Added by ISIC &amp; Country'!DD23</f>
        <v>14898.8</v>
      </c>
      <c r="DE26" s="51" t="str">
        <f>'Value Added by ISIC &amp; Country'!DE23</f>
        <v>..</v>
      </c>
      <c r="DF26" s="51" t="str">
        <f>'Value Added by ISIC &amp; Country'!DF23</f>
        <v>..</v>
      </c>
      <c r="DG26" s="51">
        <f>'Value Added by ISIC &amp; Country'!DG23</f>
        <v>18880.5</v>
      </c>
      <c r="DH26" s="51">
        <f>'Value Added by ISIC &amp; Country'!DH23</f>
        <v>10706.7</v>
      </c>
      <c r="DI26" s="51" t="str">
        <f>'Value Added by ISIC &amp; Country'!DI23</f>
        <v>..</v>
      </c>
      <c r="DJ26" s="51" t="str">
        <f>'Value Added by ISIC &amp; Country'!DJ23</f>
        <v>..</v>
      </c>
      <c r="DK26" s="51" t="str">
        <f>'Value Added by ISIC &amp; Country'!DK23</f>
        <v>..</v>
      </c>
      <c r="DL26" s="51">
        <f>'Value Added by ISIC &amp; Country'!DL23</f>
        <v>8173.8</v>
      </c>
      <c r="DM26" s="51">
        <f>'Value Added by ISIC &amp; Country'!DM23</f>
        <v>26904.799999999999</v>
      </c>
      <c r="DN26" s="51">
        <f>'Value Added by ISIC &amp; Country'!DN23</f>
        <v>4367.8</v>
      </c>
      <c r="DO26" s="51">
        <f>'Value Added by ISIC &amp; Country'!DO23</f>
        <v>1926</v>
      </c>
      <c r="DP26" s="51">
        <f>'Value Added by ISIC &amp; Country'!DP23</f>
        <v>20611</v>
      </c>
      <c r="DQ26" s="51">
        <f>'Value Added by ISIC &amp; Country'!DQ23</f>
        <v>18026.2</v>
      </c>
      <c r="DR26" s="51" t="str">
        <f>'Value Added by ISIC &amp; Country'!DR23</f>
        <v>..</v>
      </c>
      <c r="DS26" s="51">
        <f>'Value Added by ISIC &amp; Country'!DS23</f>
        <v>0</v>
      </c>
    </row>
    <row r="27" spans="1:123" ht="13">
      <c r="A27" s="48" t="s">
        <v>97</v>
      </c>
      <c r="B27" s="49" t="s">
        <v>272</v>
      </c>
      <c r="C27" s="47" t="s">
        <v>273</v>
      </c>
      <c r="D27" s="50">
        <f>'Value Added by ISIC &amp; Country'!D24</f>
        <v>26722.973000000002</v>
      </c>
      <c r="E27" s="50">
        <f>'Value Added by ISIC &amp; Country'!E24</f>
        <v>1278.1379999999999</v>
      </c>
      <c r="F27" s="50">
        <f>'Value Added by ISIC &amp; Country'!F24</f>
        <v>669.20100000000002</v>
      </c>
      <c r="G27" s="50">
        <f>'Value Added by ISIC &amp; Country'!G24</f>
        <v>562.76800000000003</v>
      </c>
      <c r="H27" s="50">
        <f>'Value Added by ISIC &amp; Country'!H24</f>
        <v>46.168999999999997</v>
      </c>
      <c r="I27" s="50">
        <f>'Value Added by ISIC &amp; Country'!I24</f>
        <v>127.271</v>
      </c>
      <c r="J27" s="50">
        <f>'Value Added by ISIC &amp; Country'!J24</f>
        <v>0</v>
      </c>
      <c r="K27" s="50">
        <f>'Value Added by ISIC &amp; Country'!K24</f>
        <v>0.28699999999999998</v>
      </c>
      <c r="L27" s="50">
        <f>'Value Added by ISIC &amp; Country'!L24</f>
        <v>0</v>
      </c>
      <c r="M27" s="50">
        <f>'Value Added by ISIC &amp; Country'!M24</f>
        <v>127.211</v>
      </c>
      <c r="N27" s="50">
        <f>'Value Added by ISIC &amp; Country'!N24</f>
        <v>-0.22800000000000001</v>
      </c>
      <c r="O27" s="50">
        <f>'Value Added by ISIC &amp; Country'!O24</f>
        <v>3252.0149999999999</v>
      </c>
      <c r="P27" s="50">
        <f>'Value Added by ISIC &amp; Country'!P24</f>
        <v>611.70000000000005</v>
      </c>
      <c r="Q27" s="50">
        <f>'Value Added by ISIC &amp; Country'!Q24</f>
        <v>531.36900000000003</v>
      </c>
      <c r="R27" s="50">
        <f>'Value Added by ISIC &amp; Country'!R24</f>
        <v>80.323999999999998</v>
      </c>
      <c r="S27" s="50">
        <f>'Value Added by ISIC &amp; Country'!S24</f>
        <v>7.0000000000000001E-3</v>
      </c>
      <c r="T27" s="50">
        <f>'Value Added by ISIC &amp; Country'!T24</f>
        <v>138.749</v>
      </c>
      <c r="U27" s="50">
        <f>'Value Added by ISIC &amp; Country'!U24</f>
        <v>44.26</v>
      </c>
      <c r="V27" s="50">
        <f>'Value Added by ISIC &amp; Country'!V24</f>
        <v>90.602999999999994</v>
      </c>
      <c r="W27" s="50">
        <f>'Value Added by ISIC &amp; Country'!W24</f>
        <v>3.887</v>
      </c>
      <c r="X27" s="50">
        <f>'Value Added by ISIC &amp; Country'!X24</f>
        <v>914.51099999999997</v>
      </c>
      <c r="Y27" s="50">
        <f>'Value Added by ISIC &amp; Country'!Y24</f>
        <v>773.53800000000001</v>
      </c>
      <c r="Z27" s="50">
        <f>'Value Added by ISIC &amp; Country'!Z24</f>
        <v>39.287999999999997</v>
      </c>
      <c r="AA27" s="50">
        <f>'Value Added by ISIC &amp; Country'!AA24</f>
        <v>101.684</v>
      </c>
      <c r="AB27" s="50">
        <f>'Value Added by ISIC &amp; Country'!AB24</f>
        <v>1.0429999999999999</v>
      </c>
      <c r="AC27" s="50">
        <f>'Value Added by ISIC &amp; Country'!AC24</f>
        <v>86.766999999999996</v>
      </c>
      <c r="AD27" s="50">
        <f>'Value Added by ISIC &amp; Country'!AD24</f>
        <v>143.61699999999999</v>
      </c>
      <c r="AE27" s="50">
        <f>'Value Added by ISIC &amp; Country'!AE24</f>
        <v>324.584</v>
      </c>
      <c r="AF27" s="50">
        <f>'Value Added by ISIC &amp; Country'!AF24</f>
        <v>82.296000000000006</v>
      </c>
      <c r="AG27" s="50">
        <f>'Value Added by ISIC &amp; Country'!AG24</f>
        <v>242.28800000000001</v>
      </c>
      <c r="AH27" s="50">
        <f>'Value Added by ISIC &amp; Country'!AH24</f>
        <v>343.3</v>
      </c>
      <c r="AI27" s="50">
        <f>'Value Added by ISIC &amp; Country'!AI24</f>
        <v>35.051000000000002</v>
      </c>
      <c r="AJ27" s="50">
        <f>'Value Added by ISIC &amp; Country'!AJ24</f>
        <v>308.24900000000002</v>
      </c>
      <c r="AK27" s="50">
        <f>'Value Added by ISIC &amp; Country'!AK24</f>
        <v>104.996</v>
      </c>
      <c r="AL27" s="50">
        <f>'Value Added by ISIC &amp; Country'!AL24</f>
        <v>117.536</v>
      </c>
      <c r="AM27" s="50">
        <f>'Value Added by ISIC &amp; Country'!AM24</f>
        <v>96.986000000000004</v>
      </c>
      <c r="AN27" s="50">
        <f>'Value Added by ISIC &amp; Country'!AN24</f>
        <v>94.239000000000004</v>
      </c>
      <c r="AO27" s="50">
        <f>'Value Added by ISIC &amp; Country'!AO24</f>
        <v>59.235999999999997</v>
      </c>
      <c r="AP27" s="50">
        <f>'Value Added by ISIC &amp; Country'!AP24</f>
        <v>35.003</v>
      </c>
      <c r="AQ27" s="50">
        <f>'Value Added by ISIC &amp; Country'!AQ24</f>
        <v>273.988</v>
      </c>
      <c r="AR27" s="50">
        <f>'Value Added by ISIC &amp; Country'!AR24</f>
        <v>159.79499999999999</v>
      </c>
      <c r="AS27" s="50">
        <f>'Value Added by ISIC &amp; Country'!AS24</f>
        <v>119.395</v>
      </c>
      <c r="AT27" s="50">
        <f>'Value Added by ISIC &amp; Country'!AT24</f>
        <v>40.4</v>
      </c>
      <c r="AU27" s="50">
        <f>'Value Added by ISIC &amp; Country'!AU24</f>
        <v>114.193</v>
      </c>
      <c r="AV27" s="50">
        <f>'Value Added by ISIC &amp; Country'!AV24</f>
        <v>443.38499999999999</v>
      </c>
      <c r="AW27" s="50">
        <f>'Value Added by ISIC &amp; Country'!AW24</f>
        <v>228.929</v>
      </c>
      <c r="AX27" s="50">
        <f>'Value Added by ISIC &amp; Country'!AX24</f>
        <v>63.271999999999998</v>
      </c>
      <c r="AY27" s="50">
        <f>'Value Added by ISIC &amp; Country'!AY24</f>
        <v>165.65700000000001</v>
      </c>
      <c r="AZ27" s="50">
        <f>'Value Added by ISIC &amp; Country'!AZ24</f>
        <v>123.057</v>
      </c>
      <c r="BA27" s="50">
        <f>'Value Added by ISIC &amp; Country'!BA24</f>
        <v>1732.546</v>
      </c>
      <c r="BB27" s="50">
        <f>'Value Added by ISIC &amp; Country'!BB24</f>
        <v>754.09199999999998</v>
      </c>
      <c r="BC27" s="50">
        <f>'Value Added by ISIC &amp; Country'!BC24</f>
        <v>428.56</v>
      </c>
      <c r="BD27" s="50">
        <f>'Value Added by ISIC &amp; Country'!BD24</f>
        <v>549.89400000000001</v>
      </c>
      <c r="BE27" s="50">
        <f>'Value Added by ISIC &amp; Country'!BE24</f>
        <v>3906.2429999999999</v>
      </c>
      <c r="BF27" s="50">
        <f>'Value Added by ISIC &amp; Country'!BF24</f>
        <v>1814.2270000000001</v>
      </c>
      <c r="BG27" s="50">
        <f>'Value Added by ISIC &amp; Country'!BG24</f>
        <v>2207.6379999999999</v>
      </c>
      <c r="BH27" s="50">
        <f>'Value Added by ISIC &amp; Country'!BH24</f>
        <v>1233.0519999999999</v>
      </c>
      <c r="BI27" s="50">
        <f>'Value Added by ISIC &amp; Country'!BI24</f>
        <v>30.960999999999999</v>
      </c>
      <c r="BJ27" s="50">
        <f>'Value Added by ISIC &amp; Country'!BJ24</f>
        <v>147.70099999999999</v>
      </c>
      <c r="BK27" s="50">
        <f>'Value Added by ISIC &amp; Country'!BK24</f>
        <v>715.88199999999995</v>
      </c>
      <c r="BL27" s="50">
        <f>'Value Added by ISIC &amp; Country'!BL24</f>
        <v>80.040999999999997</v>
      </c>
      <c r="BM27" s="50">
        <f>'Value Added by ISIC &amp; Country'!BM24</f>
        <v>504.36200000000002</v>
      </c>
      <c r="BN27" s="50">
        <f>'Value Added by ISIC &amp; Country'!BN24</f>
        <v>138.57300000000001</v>
      </c>
      <c r="BO27" s="50">
        <f>'Value Added by ISIC &amp; Country'!BO24</f>
        <v>365.78899999999999</v>
      </c>
      <c r="BP27" s="50">
        <f>'Value Added by ISIC &amp; Country'!BP24</f>
        <v>1529.806</v>
      </c>
      <c r="BQ27" s="50">
        <f>'Value Added by ISIC &amp; Country'!BQ24</f>
        <v>137.15899999999999</v>
      </c>
      <c r="BR27" s="50">
        <f>'Value Added by ISIC &amp; Country'!BR24</f>
        <v>49.213999999999999</v>
      </c>
      <c r="BS27" s="50">
        <f>'Value Added by ISIC &amp; Country'!BS24</f>
        <v>87.944999999999993</v>
      </c>
      <c r="BT27" s="50">
        <f>'Value Added by ISIC &amp; Country'!BT24</f>
        <v>33.008000000000003</v>
      </c>
      <c r="BU27" s="50">
        <f>'Value Added by ISIC &amp; Country'!BU24</f>
        <v>54.936999999999998</v>
      </c>
      <c r="BV27" s="50">
        <f>'Value Added by ISIC &amp; Country'!BV24</f>
        <v>401.23399999999998</v>
      </c>
      <c r="BW27" s="50">
        <f>'Value Added by ISIC &amp; Country'!BW24</f>
        <v>991.41300000000001</v>
      </c>
      <c r="BX27" s="50">
        <f>'Value Added by ISIC &amp; Country'!BX24</f>
        <v>689.255</v>
      </c>
      <c r="BY27" s="50">
        <f>'Value Added by ISIC &amp; Country'!BY24</f>
        <v>302.15800000000002</v>
      </c>
      <c r="BZ27" s="50">
        <f>'Value Added by ISIC &amp; Country'!BZ24</f>
        <v>813.79</v>
      </c>
      <c r="CA27" s="50">
        <f>'Value Added by ISIC &amp; Country'!CA24</f>
        <v>556.66200000000003</v>
      </c>
      <c r="CB27" s="50">
        <f>'Value Added by ISIC &amp; Country'!CB24</f>
        <v>103.07899999999999</v>
      </c>
      <c r="CC27" s="50">
        <f>'Value Added by ISIC &amp; Country'!CC24</f>
        <v>154.04900000000001</v>
      </c>
      <c r="CD27" s="50">
        <f>'Value Added by ISIC &amp; Country'!CD24</f>
        <v>3246.277</v>
      </c>
      <c r="CE27" s="50">
        <f>'Value Added by ISIC &amp; Country'!CE24</f>
        <v>2063.3910000000001</v>
      </c>
      <c r="CF27" s="50">
        <f>'Value Added by ISIC &amp; Country'!CF24</f>
        <v>1218.106</v>
      </c>
      <c r="CG27" s="50">
        <f>'Value Added by ISIC &amp; Country'!CG24</f>
        <v>772.24199999999996</v>
      </c>
      <c r="CH27" s="50">
        <f>'Value Added by ISIC &amp; Country'!CH24</f>
        <v>515.06600000000003</v>
      </c>
      <c r="CI27" s="50">
        <f>'Value Added by ISIC &amp; Country'!CI24</f>
        <v>288.96199999999999</v>
      </c>
      <c r="CJ27" s="50">
        <f>'Value Added by ISIC &amp; Country'!CJ24</f>
        <v>226.10400000000001</v>
      </c>
      <c r="CK27" s="50">
        <f>'Value Added by ISIC &amp; Country'!CK24</f>
        <v>257.17599999999999</v>
      </c>
      <c r="CL27" s="50">
        <f>'Value Added by ISIC &amp; Country'!CL24</f>
        <v>139.43899999999999</v>
      </c>
      <c r="CM27" s="50">
        <f>'Value Added by ISIC &amp; Country'!CM24</f>
        <v>306.42500000000001</v>
      </c>
      <c r="CN27" s="50">
        <f>'Value Added by ISIC &amp; Country'!CN24</f>
        <v>182.47</v>
      </c>
      <c r="CO27" s="50">
        <f>'Value Added by ISIC &amp; Country'!CO24</f>
        <v>123.955</v>
      </c>
      <c r="CP27" s="50">
        <f>'Value Added by ISIC &amp; Country'!CP24</f>
        <v>114.517</v>
      </c>
      <c r="CQ27" s="50">
        <f>'Value Added by ISIC &amp; Country'!CQ24</f>
        <v>9.4380000000000006</v>
      </c>
      <c r="CR27" s="50">
        <f>'Value Added by ISIC &amp; Country'!CR24</f>
        <v>820.86900000000003</v>
      </c>
      <c r="CS27" s="50">
        <f>'Value Added by ISIC &amp; Country'!CS24</f>
        <v>231.02099999999999</v>
      </c>
      <c r="CT27" s="50">
        <f>'Value Added by ISIC &amp; Country'!CT24</f>
        <v>124.565</v>
      </c>
      <c r="CU27" s="50">
        <f>'Value Added by ISIC &amp; Country'!CU24</f>
        <v>58.64</v>
      </c>
      <c r="CV27" s="50">
        <f>'Value Added by ISIC &amp; Country'!CV24</f>
        <v>406.64299999999997</v>
      </c>
      <c r="CW27" s="50">
        <f>'Value Added by ISIC &amp; Country'!CW24</f>
        <v>125.89</v>
      </c>
      <c r="CX27" s="50">
        <f>'Value Added by ISIC &amp; Country'!CX24</f>
        <v>165.89</v>
      </c>
      <c r="CY27" s="50">
        <f>'Value Added by ISIC &amp; Country'!CY24</f>
        <v>114.863</v>
      </c>
      <c r="CZ27" s="50">
        <f>'Value Added by ISIC &amp; Country'!CZ24</f>
        <v>2082.3159999999998</v>
      </c>
      <c r="DA27" s="50">
        <f>'Value Added by ISIC &amp; Country'!DA24</f>
        <v>1315.3689999999999</v>
      </c>
      <c r="DB27" s="50">
        <f>'Value Added by ISIC &amp; Country'!DB24</f>
        <v>1150.973</v>
      </c>
      <c r="DC27" s="50">
        <f>'Value Added by ISIC &amp; Country'!DC24</f>
        <v>987.37199999999996</v>
      </c>
      <c r="DD27" s="50">
        <f>'Value Added by ISIC &amp; Country'!DD24</f>
        <v>163.601</v>
      </c>
      <c r="DE27" s="50">
        <f>'Value Added by ISIC &amp; Country'!DE24</f>
        <v>87.180999999999997</v>
      </c>
      <c r="DF27" s="50">
        <f>'Value Added by ISIC &amp; Country'!DF24</f>
        <v>76.418999999999997</v>
      </c>
      <c r="DG27" s="50">
        <f>'Value Added by ISIC &amp; Country'!DG24</f>
        <v>563.202</v>
      </c>
      <c r="DH27" s="50">
        <f>'Value Added by ISIC &amp; Country'!DH24</f>
        <v>436.339</v>
      </c>
      <c r="DI27" s="50">
        <f>'Value Added by ISIC &amp; Country'!DI24</f>
        <v>150.22</v>
      </c>
      <c r="DJ27" s="50">
        <f>'Value Added by ISIC &amp; Country'!DJ24</f>
        <v>50.390999999999998</v>
      </c>
      <c r="DK27" s="50">
        <f>'Value Added by ISIC &amp; Country'!DK24</f>
        <v>235.72900000000001</v>
      </c>
      <c r="DL27" s="50">
        <f>'Value Added by ISIC &amp; Country'!DL24</f>
        <v>126.864</v>
      </c>
      <c r="DM27" s="50">
        <f>'Value Added by ISIC &amp; Country'!DM24</f>
        <v>253.23099999999999</v>
      </c>
      <c r="DN27" s="50">
        <f>'Value Added by ISIC &amp; Country'!DN24</f>
        <v>84.951999999999998</v>
      </c>
      <c r="DO27" s="50">
        <f>'Value Added by ISIC &amp; Country'!DO24</f>
        <v>19.940999999999999</v>
      </c>
      <c r="DP27" s="50">
        <f>'Value Added by ISIC &amp; Country'!DP24</f>
        <v>148.33799999999999</v>
      </c>
      <c r="DQ27" s="50">
        <f>'Value Added by ISIC &amp; Country'!DQ24</f>
        <v>48.506</v>
      </c>
      <c r="DR27" s="50">
        <f>'Value Added by ISIC &amp; Country'!DR24</f>
        <v>48.506</v>
      </c>
      <c r="DS27" s="50" t="str">
        <f>'Value Added by ISIC &amp; Country'!DS24</f>
        <v>..</v>
      </c>
    </row>
    <row r="28" spans="1:123" ht="13">
      <c r="A28" s="48" t="s">
        <v>93</v>
      </c>
      <c r="B28" s="49" t="s">
        <v>272</v>
      </c>
      <c r="C28" s="47" t="s">
        <v>273</v>
      </c>
      <c r="D28" s="51">
        <f>'Value Added by ISIC &amp; Country'!D25</f>
        <v>43949.286999999997</v>
      </c>
      <c r="E28" s="51">
        <f>'Value Added by ISIC &amp; Country'!E25</f>
        <v>1517.825</v>
      </c>
      <c r="F28" s="51">
        <f>'Value Added by ISIC &amp; Country'!F25</f>
        <v>1229.0340000000001</v>
      </c>
      <c r="G28" s="51">
        <f>'Value Added by ISIC &amp; Country'!G25</f>
        <v>246.762</v>
      </c>
      <c r="H28" s="51">
        <f>'Value Added by ISIC &amp; Country'!H25</f>
        <v>42.029000000000003</v>
      </c>
      <c r="I28" s="51">
        <f>'Value Added by ISIC &amp; Country'!I25</f>
        <v>123.408</v>
      </c>
      <c r="J28" s="51" t="str">
        <f>'Value Added by ISIC &amp; Country'!J25</f>
        <v>..</v>
      </c>
      <c r="K28" s="51" t="str">
        <f>'Value Added by ISIC &amp; Country'!K25</f>
        <v>..</v>
      </c>
      <c r="L28" s="51" t="str">
        <f>'Value Added by ISIC &amp; Country'!L25</f>
        <v>..</v>
      </c>
      <c r="M28" s="51" t="str">
        <f>'Value Added by ISIC &amp; Country'!M25</f>
        <v>..</v>
      </c>
      <c r="N28" s="51" t="str">
        <f>'Value Added by ISIC &amp; Country'!N25</f>
        <v>..</v>
      </c>
      <c r="O28" s="51">
        <f>'Value Added by ISIC &amp; Country'!O25</f>
        <v>7866.0240000000003</v>
      </c>
      <c r="P28" s="51">
        <f>'Value Added by ISIC &amp; Country'!P25</f>
        <v>1616.1020000000001</v>
      </c>
      <c r="Q28" s="51" t="str">
        <f>'Value Added by ISIC &amp; Country'!Q25</f>
        <v>..</v>
      </c>
      <c r="R28" s="51" t="str">
        <f>'Value Added by ISIC &amp; Country'!R25</f>
        <v>..</v>
      </c>
      <c r="S28" s="51" t="str">
        <f>'Value Added by ISIC &amp; Country'!S25</f>
        <v>..</v>
      </c>
      <c r="T28" s="51">
        <f>'Value Added by ISIC &amp; Country'!T25</f>
        <v>513.86</v>
      </c>
      <c r="U28" s="51" t="str">
        <f>'Value Added by ISIC &amp; Country'!U25</f>
        <v>..</v>
      </c>
      <c r="V28" s="51" t="str">
        <f>'Value Added by ISIC &amp; Country'!V25</f>
        <v>..</v>
      </c>
      <c r="W28" s="51" t="str">
        <f>'Value Added by ISIC &amp; Country'!W25</f>
        <v>..</v>
      </c>
      <c r="X28" s="51">
        <f>'Value Added by ISIC &amp; Country'!X25</f>
        <v>912.54200000000003</v>
      </c>
      <c r="Y28" s="51">
        <f>'Value Added by ISIC &amp; Country'!Y25</f>
        <v>534.35599999999999</v>
      </c>
      <c r="Z28" s="51">
        <f>'Value Added by ISIC &amp; Country'!Z25</f>
        <v>236.53</v>
      </c>
      <c r="AA28" s="51">
        <f>'Value Added by ISIC &amp; Country'!AA25</f>
        <v>141.655</v>
      </c>
      <c r="AB28" s="51" t="str">
        <f>'Value Added by ISIC &amp; Country'!AB25</f>
        <v>..</v>
      </c>
      <c r="AC28" s="51">
        <f>'Value Added by ISIC &amp; Country'!AC25</f>
        <v>666.529</v>
      </c>
      <c r="AD28" s="51" t="str">
        <f>'Value Added by ISIC &amp; Country'!AD25</f>
        <v>..</v>
      </c>
      <c r="AE28" s="51">
        <f>'Value Added by ISIC &amp; Country'!AE25</f>
        <v>762.72799999999995</v>
      </c>
      <c r="AF28" s="51">
        <f>'Value Added by ISIC &amp; Country'!AF25</f>
        <v>475.58</v>
      </c>
      <c r="AG28" s="51">
        <f>'Value Added by ISIC &amp; Country'!AG25</f>
        <v>287.149</v>
      </c>
      <c r="AH28" s="51">
        <f>'Value Added by ISIC &amp; Country'!AH25</f>
        <v>499.92399999999998</v>
      </c>
      <c r="AI28" s="51">
        <f>'Value Added by ISIC &amp; Country'!AI25</f>
        <v>13.458</v>
      </c>
      <c r="AJ28" s="51">
        <f>'Value Added by ISIC &amp; Country'!AJ25</f>
        <v>486.46499999999997</v>
      </c>
      <c r="AK28" s="51">
        <f>'Value Added by ISIC &amp; Country'!AK25</f>
        <v>262.00200000000001</v>
      </c>
      <c r="AL28" s="51">
        <f>'Value Added by ISIC &amp; Country'!AL25</f>
        <v>149.494</v>
      </c>
      <c r="AM28" s="51">
        <f>'Value Added by ISIC &amp; Country'!AM25</f>
        <v>244.93299999999999</v>
      </c>
      <c r="AN28" s="51">
        <f>'Value Added by ISIC &amp; Country'!AN25</f>
        <v>308.74599999999998</v>
      </c>
      <c r="AO28" s="51">
        <f>'Value Added by ISIC &amp; Country'!AO25</f>
        <v>151.49799999999999</v>
      </c>
      <c r="AP28" s="51">
        <f>'Value Added by ISIC &amp; Country'!AP25</f>
        <v>157.24799999999999</v>
      </c>
      <c r="AQ28" s="51">
        <f>'Value Added by ISIC &amp; Country'!AQ25</f>
        <v>1492.06</v>
      </c>
      <c r="AR28" s="51">
        <f>'Value Added by ISIC &amp; Country'!AR25</f>
        <v>1091.759</v>
      </c>
      <c r="AS28" s="51" t="str">
        <f>'Value Added by ISIC &amp; Country'!AS25</f>
        <v>..</v>
      </c>
      <c r="AT28" s="51" t="str">
        <f>'Value Added by ISIC &amp; Country'!AT25</f>
        <v>..</v>
      </c>
      <c r="AU28" s="51">
        <f>'Value Added by ISIC &amp; Country'!AU25</f>
        <v>400.30099999999999</v>
      </c>
      <c r="AV28" s="51">
        <f>'Value Added by ISIC &amp; Country'!AV25</f>
        <v>729.02700000000004</v>
      </c>
      <c r="AW28" s="51">
        <f>'Value Added by ISIC &amp; Country'!AW25</f>
        <v>419.86900000000003</v>
      </c>
      <c r="AX28" s="51">
        <f>'Value Added by ISIC &amp; Country'!AX25</f>
        <v>125.699</v>
      </c>
      <c r="AY28" s="51">
        <f>'Value Added by ISIC &amp; Country'!AY25</f>
        <v>294.17</v>
      </c>
      <c r="AZ28" s="51" t="str">
        <f>'Value Added by ISIC &amp; Country'!AZ25</f>
        <v>..</v>
      </c>
      <c r="BA28" s="51">
        <f>'Value Added by ISIC &amp; Country'!BA25</f>
        <v>3215.4839999999999</v>
      </c>
      <c r="BB28" s="51" t="str">
        <f>'Value Added by ISIC &amp; Country'!BB25</f>
        <v>..</v>
      </c>
      <c r="BC28" s="51" t="str">
        <f>'Value Added by ISIC &amp; Country'!BC25</f>
        <v>..</v>
      </c>
      <c r="BD28" s="51" t="str">
        <f>'Value Added by ISIC &amp; Country'!BD25</f>
        <v>..</v>
      </c>
      <c r="BE28" s="51">
        <f>'Value Added by ISIC &amp; Country'!BE25</f>
        <v>7426.4009999999998</v>
      </c>
      <c r="BF28" s="51">
        <f>'Value Added by ISIC &amp; Country'!BF25</f>
        <v>3466.8560000000002</v>
      </c>
      <c r="BG28" s="51">
        <f>'Value Added by ISIC &amp; Country'!BG25</f>
        <v>5430.357</v>
      </c>
      <c r="BH28" s="51">
        <f>'Value Added by ISIC &amp; Country'!BH25</f>
        <v>3683.3429999999998</v>
      </c>
      <c r="BI28" s="51">
        <f>'Value Added by ISIC &amp; Country'!BI25</f>
        <v>94.876000000000005</v>
      </c>
      <c r="BJ28" s="51">
        <f>'Value Added by ISIC &amp; Country'!BJ25</f>
        <v>112.14700000000001</v>
      </c>
      <c r="BK28" s="51">
        <f>'Value Added by ISIC &amp; Country'!BK25</f>
        <v>1440.193</v>
      </c>
      <c r="BL28" s="51">
        <f>'Value Added by ISIC &amp; Country'!BL25</f>
        <v>99.798000000000002</v>
      </c>
      <c r="BM28" s="51">
        <f>'Value Added by ISIC &amp; Country'!BM25</f>
        <v>815.43600000000004</v>
      </c>
      <c r="BN28" s="51" t="str">
        <f>'Value Added by ISIC &amp; Country'!BN25</f>
        <v>..</v>
      </c>
      <c r="BO28" s="51" t="str">
        <f>'Value Added by ISIC &amp; Country'!BO25</f>
        <v>..</v>
      </c>
      <c r="BP28" s="51">
        <f>'Value Added by ISIC &amp; Country'!BP25</f>
        <v>1714.6</v>
      </c>
      <c r="BQ28" s="51">
        <f>'Value Added by ISIC &amp; Country'!BQ25</f>
        <v>207.52699999999999</v>
      </c>
      <c r="BR28" s="51">
        <f>'Value Added by ISIC &amp; Country'!BR25</f>
        <v>88.826999999999998</v>
      </c>
      <c r="BS28" s="51">
        <f>'Value Added by ISIC &amp; Country'!BS25</f>
        <v>118.70099999999999</v>
      </c>
      <c r="BT28" s="51" t="str">
        <f>'Value Added by ISIC &amp; Country'!BT25</f>
        <v>..</v>
      </c>
      <c r="BU28" s="51" t="str">
        <f>'Value Added by ISIC &amp; Country'!BU25</f>
        <v>..</v>
      </c>
      <c r="BV28" s="51">
        <f>'Value Added by ISIC &amp; Country'!BV25</f>
        <v>486.68099999999998</v>
      </c>
      <c r="BW28" s="51">
        <f>'Value Added by ISIC &amp; Country'!BW25</f>
        <v>1020.3920000000001</v>
      </c>
      <c r="BX28" s="51" t="str">
        <f>'Value Added by ISIC &amp; Country'!BX25</f>
        <v>..</v>
      </c>
      <c r="BY28" s="51" t="str">
        <f>'Value Added by ISIC &amp; Country'!BY25</f>
        <v>..</v>
      </c>
      <c r="BZ28" s="51">
        <f>'Value Added by ISIC &amp; Country'!BZ25</f>
        <v>1027.9960000000001</v>
      </c>
      <c r="CA28" s="51">
        <f>'Value Added by ISIC &amp; Country'!CA25</f>
        <v>688.06500000000005</v>
      </c>
      <c r="CB28" s="51">
        <f>'Value Added by ISIC &amp; Country'!CB25</f>
        <v>194.244</v>
      </c>
      <c r="CC28" s="51">
        <f>'Value Added by ISIC &amp; Country'!CC25</f>
        <v>145.68799999999999</v>
      </c>
      <c r="CD28" s="51">
        <f>'Value Added by ISIC &amp; Country'!CD25</f>
        <v>2888.35</v>
      </c>
      <c r="CE28" s="51">
        <f>'Value Added by ISIC &amp; Country'!CE25</f>
        <v>1532.9739999999999</v>
      </c>
      <c r="CF28" s="51">
        <f>'Value Added by ISIC &amp; Country'!CF25</f>
        <v>1798.38</v>
      </c>
      <c r="CG28" s="51">
        <f>'Value Added by ISIC &amp; Country'!CG25</f>
        <v>1260.2090000000001</v>
      </c>
      <c r="CH28" s="51">
        <f>'Value Added by ISIC &amp; Country'!CH25</f>
        <v>922.149</v>
      </c>
      <c r="CI28" s="51" t="str">
        <f>'Value Added by ISIC &amp; Country'!CI25</f>
        <v>..</v>
      </c>
      <c r="CJ28" s="51" t="str">
        <f>'Value Added by ISIC &amp; Country'!CJ25</f>
        <v>..</v>
      </c>
      <c r="CK28" s="51">
        <f>'Value Added by ISIC &amp; Country'!CK25</f>
        <v>338.06</v>
      </c>
      <c r="CL28" s="51">
        <f>'Value Added by ISIC &amp; Country'!CL25</f>
        <v>102.66800000000001</v>
      </c>
      <c r="CM28" s="51">
        <f>'Value Added by ISIC &amp; Country'!CM25</f>
        <v>435.50299999999999</v>
      </c>
      <c r="CN28" s="51">
        <f>'Value Added by ISIC &amp; Country'!CN25</f>
        <v>298.71699999999998</v>
      </c>
      <c r="CO28" s="51">
        <f>'Value Added by ISIC &amp; Country'!CO25</f>
        <v>136.786</v>
      </c>
      <c r="CP28" s="51" t="str">
        <f>'Value Added by ISIC &amp; Country'!CP25</f>
        <v>..</v>
      </c>
      <c r="CQ28" s="51" t="str">
        <f>'Value Added by ISIC &amp; Country'!CQ25</f>
        <v>..</v>
      </c>
      <c r="CR28" s="51">
        <f>'Value Added by ISIC &amp; Country'!CR25</f>
        <v>1440.528</v>
      </c>
      <c r="CS28" s="51">
        <f>'Value Added by ISIC &amp; Country'!CS25</f>
        <v>435.149</v>
      </c>
      <c r="CT28" s="51">
        <f>'Value Added by ISIC &amp; Country'!CT25</f>
        <v>295.70699999999999</v>
      </c>
      <c r="CU28" s="51">
        <f>'Value Added by ISIC &amp; Country'!CU25</f>
        <v>123.193</v>
      </c>
      <c r="CV28" s="51">
        <f>'Value Added by ISIC &amp; Country'!CV25</f>
        <v>586.47900000000004</v>
      </c>
      <c r="CW28" s="51" t="str">
        <f>'Value Added by ISIC &amp; Country'!CW25</f>
        <v>..</v>
      </c>
      <c r="CX28" s="51" t="str">
        <f>'Value Added by ISIC &amp; Country'!CX25</f>
        <v>..</v>
      </c>
      <c r="CY28" s="51" t="str">
        <f>'Value Added by ISIC &amp; Country'!CY25</f>
        <v>..</v>
      </c>
      <c r="CZ28" s="51">
        <f>'Value Added by ISIC &amp; Country'!CZ25</f>
        <v>2534.9960000000001</v>
      </c>
      <c r="DA28" s="51">
        <f>'Value Added by ISIC &amp; Country'!DA25</f>
        <v>2025.944</v>
      </c>
      <c r="DB28" s="51">
        <f>'Value Added by ISIC &amp; Country'!DB25</f>
        <v>1979.1849999999999</v>
      </c>
      <c r="DC28" s="51">
        <f>'Value Added by ISIC &amp; Country'!DC25</f>
        <v>1660.4670000000001</v>
      </c>
      <c r="DD28" s="51">
        <f>'Value Added by ISIC &amp; Country'!DD25</f>
        <v>318.71699999999998</v>
      </c>
      <c r="DE28" s="51" t="str">
        <f>'Value Added by ISIC &amp; Country'!DE25</f>
        <v>..</v>
      </c>
      <c r="DF28" s="51" t="str">
        <f>'Value Added by ISIC &amp; Country'!DF25</f>
        <v>..</v>
      </c>
      <c r="DG28" s="51">
        <f>'Value Added by ISIC &amp; Country'!DG25</f>
        <v>519.33000000000004</v>
      </c>
      <c r="DH28" s="51">
        <f>'Value Added by ISIC &amp; Country'!DH25</f>
        <v>408.565</v>
      </c>
      <c r="DI28" s="51" t="str">
        <f>'Value Added by ISIC &amp; Country'!DI25</f>
        <v>..</v>
      </c>
      <c r="DJ28" s="51" t="str">
        <f>'Value Added by ISIC &amp; Country'!DJ25</f>
        <v>..</v>
      </c>
      <c r="DK28" s="51" t="str">
        <f>'Value Added by ISIC &amp; Country'!DK25</f>
        <v>..</v>
      </c>
      <c r="DL28" s="51">
        <f>'Value Added by ISIC &amp; Country'!DL25</f>
        <v>110.765</v>
      </c>
      <c r="DM28" s="51">
        <f>'Value Added by ISIC &amp; Country'!DM25</f>
        <v>431.04500000000002</v>
      </c>
      <c r="DN28" s="51">
        <f>'Value Added by ISIC &amp; Country'!DN25</f>
        <v>69.466999999999999</v>
      </c>
      <c r="DO28" s="51">
        <f>'Value Added by ISIC &amp; Country'!DO25</f>
        <v>43.235999999999997</v>
      </c>
      <c r="DP28" s="51">
        <f>'Value Added by ISIC &amp; Country'!DP25</f>
        <v>318.34199999999998</v>
      </c>
      <c r="DQ28" s="51">
        <f>'Value Added by ISIC &amp; Country'!DQ25</f>
        <v>45.100999999999999</v>
      </c>
      <c r="DR28" s="51" t="str">
        <f>'Value Added by ISIC &amp; Country'!DR25</f>
        <v>..</v>
      </c>
      <c r="DS28" s="51" t="str">
        <f>'Value Added by ISIC &amp; Country'!DS25</f>
        <v>..</v>
      </c>
    </row>
    <row r="29" spans="1:123" ht="13">
      <c r="A29" s="48" t="s">
        <v>95</v>
      </c>
      <c r="B29" s="49" t="s">
        <v>272</v>
      </c>
      <c r="C29" s="47" t="s">
        <v>273</v>
      </c>
      <c r="D29" s="50">
        <f>'Value Added by ISIC &amp; Country'!D26</f>
        <v>56696.989000000001</v>
      </c>
      <c r="E29" s="50">
        <f>'Value Added by ISIC &amp; Country'!E26</f>
        <v>137.59700000000001</v>
      </c>
      <c r="F29" s="50">
        <f>'Value Added by ISIC &amp; Country'!F26</f>
        <v>130.28399999999999</v>
      </c>
      <c r="G29" s="50">
        <f>'Value Added by ISIC &amp; Country'!G26</f>
        <v>7.3129999999999997</v>
      </c>
      <c r="H29" s="50">
        <f>'Value Added by ISIC &amp; Country'!H26</f>
        <v>0</v>
      </c>
      <c r="I29" s="50">
        <f>'Value Added by ISIC &amp; Country'!I26</f>
        <v>38.244</v>
      </c>
      <c r="J29" s="50" t="str">
        <f>'Value Added by ISIC &amp; Country'!J26</f>
        <v>..</v>
      </c>
      <c r="K29" s="50" t="str">
        <f>'Value Added by ISIC &amp; Country'!K26</f>
        <v>..</v>
      </c>
      <c r="L29" s="50" t="str">
        <f>'Value Added by ISIC &amp; Country'!L26</f>
        <v>..</v>
      </c>
      <c r="M29" s="50" t="str">
        <f>'Value Added by ISIC &amp; Country'!M26</f>
        <v>..</v>
      </c>
      <c r="N29" s="50" t="str">
        <f>'Value Added by ISIC &amp; Country'!N26</f>
        <v>..</v>
      </c>
      <c r="O29" s="50">
        <f>'Value Added by ISIC &amp; Country'!O26</f>
        <v>3114.136</v>
      </c>
      <c r="P29" s="50" t="str">
        <f>'Value Added by ISIC &amp; Country'!P26</f>
        <v>..</v>
      </c>
      <c r="Q29" s="50" t="str">
        <f>'Value Added by ISIC &amp; Country'!Q26</f>
        <v>..</v>
      </c>
      <c r="R29" s="50" t="str">
        <f>'Value Added by ISIC &amp; Country'!R26</f>
        <v>..</v>
      </c>
      <c r="S29" s="50" t="str">
        <f>'Value Added by ISIC &amp; Country'!S26</f>
        <v>..</v>
      </c>
      <c r="T29" s="50">
        <f>'Value Added by ISIC &amp; Country'!T26</f>
        <v>258.95699999999999</v>
      </c>
      <c r="U29" s="50" t="str">
        <f>'Value Added by ISIC &amp; Country'!U26</f>
        <v>..</v>
      </c>
      <c r="V29" s="50" t="str">
        <f>'Value Added by ISIC &amp; Country'!V26</f>
        <v>..</v>
      </c>
      <c r="W29" s="50" t="str">
        <f>'Value Added by ISIC &amp; Country'!W26</f>
        <v>..</v>
      </c>
      <c r="X29" s="50" t="str">
        <f>'Value Added by ISIC &amp; Country'!X26</f>
        <v>..</v>
      </c>
      <c r="Y29" s="50" t="str">
        <f>'Value Added by ISIC &amp; Country'!Y26</f>
        <v>..</v>
      </c>
      <c r="Z29" s="50" t="str">
        <f>'Value Added by ISIC &amp; Country'!Z26</f>
        <v>..</v>
      </c>
      <c r="AA29" s="50" t="str">
        <f>'Value Added by ISIC &amp; Country'!AA26</f>
        <v>..</v>
      </c>
      <c r="AB29" s="50">
        <f>'Value Added by ISIC &amp; Country'!AB26</f>
        <v>0</v>
      </c>
      <c r="AC29" s="50">
        <f>'Value Added by ISIC &amp; Country'!AC26</f>
        <v>96.43</v>
      </c>
      <c r="AD29" s="50" t="str">
        <f>'Value Added by ISIC &amp; Country'!AD26</f>
        <v>..</v>
      </c>
      <c r="AE29" s="50" t="str">
        <f>'Value Added by ISIC &amp; Country'!AE26</f>
        <v>..</v>
      </c>
      <c r="AF29" s="50" t="str">
        <f>'Value Added by ISIC &amp; Country'!AF26</f>
        <v>..</v>
      </c>
      <c r="AG29" s="50" t="str">
        <f>'Value Added by ISIC &amp; Country'!AG26</f>
        <v>..</v>
      </c>
      <c r="AH29" s="50" t="str">
        <f>'Value Added by ISIC &amp; Country'!AH26</f>
        <v>..</v>
      </c>
      <c r="AI29" s="50" t="str">
        <f>'Value Added by ISIC &amp; Country'!AI26</f>
        <v>..</v>
      </c>
      <c r="AJ29" s="50" t="str">
        <f>'Value Added by ISIC &amp; Country'!AJ26</f>
        <v>..</v>
      </c>
      <c r="AK29" s="50" t="str">
        <f>'Value Added by ISIC &amp; Country'!AK26</f>
        <v>..</v>
      </c>
      <c r="AL29" s="50" t="str">
        <f>'Value Added by ISIC &amp; Country'!AL26</f>
        <v>..</v>
      </c>
      <c r="AM29" s="50" t="str">
        <f>'Value Added by ISIC &amp; Country'!AM26</f>
        <v>..</v>
      </c>
      <c r="AN29" s="50" t="str">
        <f>'Value Added by ISIC &amp; Country'!AN26</f>
        <v>..</v>
      </c>
      <c r="AO29" s="50" t="str">
        <f>'Value Added by ISIC &amp; Country'!AO26</f>
        <v>..</v>
      </c>
      <c r="AP29" s="50" t="str">
        <f>'Value Added by ISIC &amp; Country'!AP26</f>
        <v>..</v>
      </c>
      <c r="AQ29" s="50" t="str">
        <f>'Value Added by ISIC &amp; Country'!AQ26</f>
        <v>..</v>
      </c>
      <c r="AR29" s="50" t="str">
        <f>'Value Added by ISIC &amp; Country'!AR26</f>
        <v>..</v>
      </c>
      <c r="AS29" s="50" t="str">
        <f>'Value Added by ISIC &amp; Country'!AS26</f>
        <v>..</v>
      </c>
      <c r="AT29" s="50" t="str">
        <f>'Value Added by ISIC &amp; Country'!AT26</f>
        <v>..</v>
      </c>
      <c r="AU29" s="50" t="str">
        <f>'Value Added by ISIC &amp; Country'!AU26</f>
        <v>..</v>
      </c>
      <c r="AV29" s="50">
        <f>'Value Added by ISIC &amp; Country'!AV26</f>
        <v>447.947</v>
      </c>
      <c r="AW29" s="50">
        <f>'Value Added by ISIC &amp; Country'!AW26</f>
        <v>274.04500000000002</v>
      </c>
      <c r="AX29" s="50">
        <f>'Value Added by ISIC &amp; Country'!AX26</f>
        <v>64.343000000000004</v>
      </c>
      <c r="AY29" s="50">
        <f>'Value Added by ISIC &amp; Country'!AY26</f>
        <v>209.702</v>
      </c>
      <c r="AZ29" s="50" t="str">
        <f>'Value Added by ISIC &amp; Country'!AZ26</f>
        <v>..</v>
      </c>
      <c r="BA29" s="50">
        <f>'Value Added by ISIC &amp; Country'!BA26</f>
        <v>3425.05</v>
      </c>
      <c r="BB29" s="50" t="str">
        <f>'Value Added by ISIC &amp; Country'!BB26</f>
        <v>..</v>
      </c>
      <c r="BC29" s="50" t="str">
        <f>'Value Added by ISIC &amp; Country'!BC26</f>
        <v>..</v>
      </c>
      <c r="BD29" s="50" t="str">
        <f>'Value Added by ISIC &amp; Country'!BD26</f>
        <v>..</v>
      </c>
      <c r="BE29" s="50">
        <f>'Value Added by ISIC &amp; Country'!BE26</f>
        <v>5161.9859999999999</v>
      </c>
      <c r="BF29" s="50" t="str">
        <f>'Value Added by ISIC &amp; Country'!BF26</f>
        <v>..</v>
      </c>
      <c r="BG29" s="50">
        <f>'Value Added by ISIC &amp; Country'!BG26</f>
        <v>2577.36</v>
      </c>
      <c r="BH29" s="50">
        <f>'Value Added by ISIC &amp; Country'!BH26</f>
        <v>1369.4680000000001</v>
      </c>
      <c r="BI29" s="50" t="str">
        <f>'Value Added by ISIC &amp; Country'!BI26</f>
        <v>..</v>
      </c>
      <c r="BJ29" s="50" t="str">
        <f>'Value Added by ISIC &amp; Country'!BJ26</f>
        <v>..</v>
      </c>
      <c r="BK29" s="50" t="str">
        <f>'Value Added by ISIC &amp; Country'!BK26</f>
        <v>..</v>
      </c>
      <c r="BL29" s="50" t="str">
        <f>'Value Added by ISIC &amp; Country'!BL26</f>
        <v>..</v>
      </c>
      <c r="BM29" s="50">
        <f>'Value Added by ISIC &amp; Country'!BM26</f>
        <v>1071.682</v>
      </c>
      <c r="BN29" s="50" t="str">
        <f>'Value Added by ISIC &amp; Country'!BN26</f>
        <v>..</v>
      </c>
      <c r="BO29" s="50" t="str">
        <f>'Value Added by ISIC &amp; Country'!BO26</f>
        <v>..</v>
      </c>
      <c r="BP29" s="50">
        <f>'Value Added by ISIC &amp; Country'!BP26</f>
        <v>3267.7449999999999</v>
      </c>
      <c r="BQ29" s="50">
        <f>'Value Added by ISIC &amp; Country'!BQ26</f>
        <v>333.41899999999998</v>
      </c>
      <c r="BR29" s="50">
        <f>'Value Added by ISIC &amp; Country'!BR26</f>
        <v>171.07300000000001</v>
      </c>
      <c r="BS29" s="50" t="str">
        <f>'Value Added by ISIC &amp; Country'!BS26</f>
        <v>..</v>
      </c>
      <c r="BT29" s="50" t="str">
        <f>'Value Added by ISIC &amp; Country'!BT26</f>
        <v>..</v>
      </c>
      <c r="BU29" s="50" t="str">
        <f>'Value Added by ISIC &amp; Country'!BU26</f>
        <v>..</v>
      </c>
      <c r="BV29" s="50">
        <f>'Value Added by ISIC &amp; Country'!BV26</f>
        <v>1302.56</v>
      </c>
      <c r="BW29" s="50" t="str">
        <f>'Value Added by ISIC &amp; Country'!BW26</f>
        <v>..</v>
      </c>
      <c r="BX29" s="50" t="str">
        <f>'Value Added by ISIC &amp; Country'!BX26</f>
        <v>..</v>
      </c>
      <c r="BY29" s="50" t="str">
        <f>'Value Added by ISIC &amp; Country'!BY26</f>
        <v>..</v>
      </c>
      <c r="BZ29" s="50">
        <f>'Value Added by ISIC &amp; Country'!BZ26</f>
        <v>14167.186</v>
      </c>
      <c r="CA29" s="50">
        <f>'Value Added by ISIC &amp; Country'!CA26</f>
        <v>7915.5510000000004</v>
      </c>
      <c r="CB29" s="50">
        <f>'Value Added by ISIC &amp; Country'!CB26</f>
        <v>958.45299999999997</v>
      </c>
      <c r="CC29" s="50">
        <f>'Value Added by ISIC &amp; Country'!CC26</f>
        <v>5293.1819999999998</v>
      </c>
      <c r="CD29" s="50">
        <f>'Value Added by ISIC &amp; Country'!CD26</f>
        <v>4863.1559999999999</v>
      </c>
      <c r="CE29" s="50">
        <f>'Value Added by ISIC &amp; Country'!CE26</f>
        <v>2000.0830000000001</v>
      </c>
      <c r="CF29" s="50">
        <f>'Value Added by ISIC &amp; Country'!CF26</f>
        <v>5234.6109999999999</v>
      </c>
      <c r="CG29" s="50">
        <f>'Value Added by ISIC &amp; Country'!CG26</f>
        <v>4603.1959999999999</v>
      </c>
      <c r="CH29" s="50">
        <f>'Value Added by ISIC &amp; Country'!CH26</f>
        <v>3869.8429999999998</v>
      </c>
      <c r="CI29" s="50" t="str">
        <f>'Value Added by ISIC &amp; Country'!CI26</f>
        <v>..</v>
      </c>
      <c r="CJ29" s="50" t="str">
        <f>'Value Added by ISIC &amp; Country'!CJ26</f>
        <v>..</v>
      </c>
      <c r="CK29" s="50">
        <f>'Value Added by ISIC &amp; Country'!CK26</f>
        <v>733.35299999999995</v>
      </c>
      <c r="CL29" s="50" t="str">
        <f>'Value Added by ISIC &amp; Country'!CL26</f>
        <v>..</v>
      </c>
      <c r="CM29" s="50" t="str">
        <f>'Value Added by ISIC &amp; Country'!CM26</f>
        <v>..</v>
      </c>
      <c r="CN29" s="50" t="str">
        <f>'Value Added by ISIC &amp; Country'!CN26</f>
        <v>..</v>
      </c>
      <c r="CO29" s="50" t="str">
        <f>'Value Added by ISIC &amp; Country'!CO26</f>
        <v>..</v>
      </c>
      <c r="CP29" s="50" t="str">
        <f>'Value Added by ISIC &amp; Country'!CP26</f>
        <v>..</v>
      </c>
      <c r="CQ29" s="50" t="str">
        <f>'Value Added by ISIC &amp; Country'!CQ26</f>
        <v>..</v>
      </c>
      <c r="CR29" s="50">
        <f>'Value Added by ISIC &amp; Country'!CR26</f>
        <v>2340.7199999999998</v>
      </c>
      <c r="CS29" s="50">
        <f>'Value Added by ISIC &amp; Country'!CS26</f>
        <v>951.5</v>
      </c>
      <c r="CT29" s="50" t="str">
        <f>'Value Added by ISIC &amp; Country'!CT26</f>
        <v>..</v>
      </c>
      <c r="CU29" s="50" t="str">
        <f>'Value Added by ISIC &amp; Country'!CU26</f>
        <v>..</v>
      </c>
      <c r="CV29" s="50">
        <f>'Value Added by ISIC &amp; Country'!CV26</f>
        <v>917.10299999999995</v>
      </c>
      <c r="CW29" s="50" t="str">
        <f>'Value Added by ISIC &amp; Country'!CW26</f>
        <v>..</v>
      </c>
      <c r="CX29" s="50" t="str">
        <f>'Value Added by ISIC &amp; Country'!CX26</f>
        <v>..</v>
      </c>
      <c r="CY29" s="50" t="str">
        <f>'Value Added by ISIC &amp; Country'!CY26</f>
        <v>..</v>
      </c>
      <c r="CZ29" s="50">
        <f>'Value Added by ISIC &amp; Country'!CZ26</f>
        <v>3489.07</v>
      </c>
      <c r="DA29" s="50">
        <f>'Value Added by ISIC &amp; Country'!DA26</f>
        <v>2422.4879999999998</v>
      </c>
      <c r="DB29" s="50">
        <f>'Value Added by ISIC &amp; Country'!DB26</f>
        <v>3648.77</v>
      </c>
      <c r="DC29" s="50">
        <f>'Value Added by ISIC &amp; Country'!DC26</f>
        <v>2004.3009999999999</v>
      </c>
      <c r="DD29" s="50">
        <f>'Value Added by ISIC &amp; Country'!DD26</f>
        <v>1644.4690000000001</v>
      </c>
      <c r="DE29" s="50" t="str">
        <f>'Value Added by ISIC &amp; Country'!DE26</f>
        <v>..</v>
      </c>
      <c r="DF29" s="50" t="str">
        <f>'Value Added by ISIC &amp; Country'!DF26</f>
        <v>..</v>
      </c>
      <c r="DG29" s="50">
        <f>'Value Added by ISIC &amp; Country'!DG26</f>
        <v>401.875</v>
      </c>
      <c r="DH29" s="50">
        <f>'Value Added by ISIC &amp; Country'!DH26</f>
        <v>229.976</v>
      </c>
      <c r="DI29" s="50" t="str">
        <f>'Value Added by ISIC &amp; Country'!DI26</f>
        <v>..</v>
      </c>
      <c r="DJ29" s="50" t="str">
        <f>'Value Added by ISIC &amp; Country'!DJ26</f>
        <v>..</v>
      </c>
      <c r="DK29" s="50" t="str">
        <f>'Value Added by ISIC &amp; Country'!DK26</f>
        <v>..</v>
      </c>
      <c r="DL29" s="50">
        <f>'Value Added by ISIC &amp; Country'!DL26</f>
        <v>171.899</v>
      </c>
      <c r="DM29" s="50">
        <f>'Value Added by ISIC &amp; Country'!DM26</f>
        <v>458.69600000000003</v>
      </c>
      <c r="DN29" s="50">
        <f>'Value Added by ISIC &amp; Country'!DN26</f>
        <v>207.495</v>
      </c>
      <c r="DO29" s="50">
        <f>'Value Added by ISIC &amp; Country'!DO26</f>
        <v>12.635</v>
      </c>
      <c r="DP29" s="50">
        <f>'Value Added by ISIC &amp; Country'!DP26</f>
        <v>238.566</v>
      </c>
      <c r="DQ29" s="50">
        <f>'Value Added by ISIC &amp; Country'!DQ26</f>
        <v>154.624</v>
      </c>
      <c r="DR29" s="50" t="str">
        <f>'Value Added by ISIC &amp; Country'!DR26</f>
        <v>..</v>
      </c>
      <c r="DS29" s="50">
        <f>'Value Added by ISIC &amp; Country'!DS26</f>
        <v>0</v>
      </c>
    </row>
    <row r="30" spans="1:123" ht="13">
      <c r="A30" s="48" t="s">
        <v>99</v>
      </c>
      <c r="B30" s="49" t="s">
        <v>272</v>
      </c>
      <c r="C30" s="47" t="s">
        <v>273</v>
      </c>
      <c r="D30" s="51">
        <f>'Value Added by ISIC &amp; Country'!D37</f>
        <v>12550.951999999999</v>
      </c>
      <c r="E30" s="51">
        <f>'Value Added by ISIC &amp; Country'!E37</f>
        <v>66.885999999999996</v>
      </c>
      <c r="F30" s="51">
        <f>'Value Added by ISIC &amp; Country'!F37</f>
        <v>62.412999999999997</v>
      </c>
      <c r="G30" s="51">
        <f>'Value Added by ISIC &amp; Country'!G37</f>
        <v>0</v>
      </c>
      <c r="H30" s="51">
        <f>'Value Added by ISIC &amp; Country'!H37</f>
        <v>4.4729999999999999</v>
      </c>
      <c r="I30" s="51" t="str">
        <f>'Value Added by ISIC &amp; Country'!I37</f>
        <v>..</v>
      </c>
      <c r="J30" s="51" t="str">
        <f>'Value Added by ISIC &amp; Country'!J37</f>
        <v>..</v>
      </c>
      <c r="K30" s="51" t="str">
        <f>'Value Added by ISIC &amp; Country'!K37</f>
        <v>..</v>
      </c>
      <c r="L30" s="51" t="str">
        <f>'Value Added by ISIC &amp; Country'!L37</f>
        <v>..</v>
      </c>
      <c r="M30" s="51" t="str">
        <f>'Value Added by ISIC &amp; Country'!M37</f>
        <v>..</v>
      </c>
      <c r="N30" s="51" t="str">
        <f>'Value Added by ISIC &amp; Country'!N37</f>
        <v>..</v>
      </c>
      <c r="O30" s="51">
        <f>'Value Added by ISIC &amp; Country'!O37</f>
        <v>999.07899999999995</v>
      </c>
      <c r="P30" s="51">
        <f>'Value Added by ISIC &amp; Country'!P37</f>
        <v>151.90600000000001</v>
      </c>
      <c r="Q30" s="51" t="str">
        <f>'Value Added by ISIC &amp; Country'!Q37</f>
        <v>..</v>
      </c>
      <c r="R30" s="51" t="str">
        <f>'Value Added by ISIC &amp; Country'!R37</f>
        <v>..</v>
      </c>
      <c r="S30" s="51" t="str">
        <f>'Value Added by ISIC &amp; Country'!S37</f>
        <v>..</v>
      </c>
      <c r="T30" s="51">
        <f>'Value Added by ISIC &amp; Country'!T37</f>
        <v>13.058999999999999</v>
      </c>
      <c r="U30" s="51" t="str">
        <f>'Value Added by ISIC &amp; Country'!U37</f>
        <v>..</v>
      </c>
      <c r="V30" s="51" t="str">
        <f>'Value Added by ISIC &amp; Country'!V37</f>
        <v>..</v>
      </c>
      <c r="W30" s="51" t="str">
        <f>'Value Added by ISIC &amp; Country'!W37</f>
        <v>..</v>
      </c>
      <c r="X30" s="51">
        <f>'Value Added by ISIC &amp; Country'!X37</f>
        <v>106.78400000000001</v>
      </c>
      <c r="Y30" s="51" t="str">
        <f>'Value Added by ISIC &amp; Country'!Y37</f>
        <v>..</v>
      </c>
      <c r="Z30" s="51" t="str">
        <f>'Value Added by ISIC &amp; Country'!Z37</f>
        <v>..</v>
      </c>
      <c r="AA30" s="51">
        <f>'Value Added by ISIC &amp; Country'!AA37</f>
        <v>95.885999999999996</v>
      </c>
      <c r="AB30" s="51" t="str">
        <f>'Value Added by ISIC &amp; Country'!AB37</f>
        <v>..</v>
      </c>
      <c r="AC30" s="51">
        <f>'Value Added by ISIC &amp; Country'!AC37</f>
        <v>11.654</v>
      </c>
      <c r="AD30" s="51">
        <f>'Value Added by ISIC &amp; Country'!AD37</f>
        <v>56.008000000000003</v>
      </c>
      <c r="AE30" s="51">
        <f>'Value Added by ISIC &amp; Country'!AE37</f>
        <v>123.467</v>
      </c>
      <c r="AF30" s="51" t="str">
        <f>'Value Added by ISIC &amp; Country'!AF37</f>
        <v>..</v>
      </c>
      <c r="AG30" s="51" t="str">
        <f>'Value Added by ISIC &amp; Country'!AG37</f>
        <v>..</v>
      </c>
      <c r="AH30" s="51">
        <f>'Value Added by ISIC &amp; Country'!AH37</f>
        <v>63.097999999999999</v>
      </c>
      <c r="AI30" s="51">
        <f>'Value Added by ISIC &amp; Country'!AI37</f>
        <v>0.76100000000000001</v>
      </c>
      <c r="AJ30" s="51">
        <f>'Value Added by ISIC &amp; Country'!AJ37</f>
        <v>62.338000000000001</v>
      </c>
      <c r="AK30" s="51" t="str">
        <f>'Value Added by ISIC &amp; Country'!AK37</f>
        <v>..</v>
      </c>
      <c r="AL30" s="51">
        <f>'Value Added by ISIC &amp; Country'!AL37</f>
        <v>28.321999999999999</v>
      </c>
      <c r="AM30" s="51" t="str">
        <f>'Value Added by ISIC &amp; Country'!AM37</f>
        <v>..</v>
      </c>
      <c r="AN30" s="51">
        <f>'Value Added by ISIC &amp; Country'!AN37</f>
        <v>67.256</v>
      </c>
      <c r="AO30" s="51" t="str">
        <f>'Value Added by ISIC &amp; Country'!AO37</f>
        <v>..</v>
      </c>
      <c r="AP30" s="51" t="str">
        <f>'Value Added by ISIC &amp; Country'!AP37</f>
        <v>..</v>
      </c>
      <c r="AQ30" s="51">
        <f>'Value Added by ISIC &amp; Country'!AQ37</f>
        <v>254.96100000000001</v>
      </c>
      <c r="AR30" s="51">
        <f>'Value Added by ISIC &amp; Country'!AR37</f>
        <v>159.13200000000001</v>
      </c>
      <c r="AS30" s="51" t="str">
        <f>'Value Added by ISIC &amp; Country'!AS37</f>
        <v>..</v>
      </c>
      <c r="AT30" s="51" t="str">
        <f>'Value Added by ISIC &amp; Country'!AT37</f>
        <v>..</v>
      </c>
      <c r="AU30" s="51">
        <f>'Value Added by ISIC &amp; Country'!AU37</f>
        <v>95.83</v>
      </c>
      <c r="AV30" s="51" t="str">
        <f>'Value Added by ISIC &amp; Country'!AV37</f>
        <v>..</v>
      </c>
      <c r="AW30" s="51">
        <f>'Value Added by ISIC &amp; Country'!AW37</f>
        <v>101.905</v>
      </c>
      <c r="AX30" s="51" t="str">
        <f>'Value Added by ISIC &amp; Country'!AX37</f>
        <v>..</v>
      </c>
      <c r="AY30" s="51" t="str">
        <f>'Value Added by ISIC &amp; Country'!AY37</f>
        <v>..</v>
      </c>
      <c r="AZ30" s="51" t="str">
        <f>'Value Added by ISIC &amp; Country'!AZ37</f>
        <v>..</v>
      </c>
      <c r="BA30" s="51">
        <f>'Value Added by ISIC &amp; Country'!BA37</f>
        <v>530.05100000000004</v>
      </c>
      <c r="BB30" s="51" t="str">
        <f>'Value Added by ISIC &amp; Country'!BB37</f>
        <v>..</v>
      </c>
      <c r="BC30" s="51" t="str">
        <f>'Value Added by ISIC &amp; Country'!BC37</f>
        <v>..</v>
      </c>
      <c r="BD30" s="51" t="str">
        <f>'Value Added by ISIC &amp; Country'!BD37</f>
        <v>..</v>
      </c>
      <c r="BE30" s="51">
        <f>'Value Added by ISIC &amp; Country'!BE37</f>
        <v>1176.741</v>
      </c>
      <c r="BF30" s="51">
        <f>'Value Added by ISIC &amp; Country'!BF37</f>
        <v>548.20600000000002</v>
      </c>
      <c r="BG30" s="51">
        <f>'Value Added by ISIC &amp; Country'!BG37</f>
        <v>697.70399999999995</v>
      </c>
      <c r="BH30" s="51">
        <f>'Value Added by ISIC &amp; Country'!BH37</f>
        <v>84.064999999999998</v>
      </c>
      <c r="BI30" s="51" t="str">
        <f>'Value Added by ISIC &amp; Country'!BI37</f>
        <v>..</v>
      </c>
      <c r="BJ30" s="51">
        <f>'Value Added by ISIC &amp; Country'!BJ37</f>
        <v>136.84700000000001</v>
      </c>
      <c r="BK30" s="51">
        <f>'Value Added by ISIC &amp; Country'!BK37</f>
        <v>428.01299999999998</v>
      </c>
      <c r="BL30" s="51" t="str">
        <f>'Value Added by ISIC &amp; Country'!BL37</f>
        <v>..</v>
      </c>
      <c r="BM30" s="51">
        <f>'Value Added by ISIC &amp; Country'!BM37</f>
        <v>647.66099999999994</v>
      </c>
      <c r="BN30" s="51" t="str">
        <f>'Value Added by ISIC &amp; Country'!BN37</f>
        <v>..</v>
      </c>
      <c r="BO30" s="51" t="str">
        <f>'Value Added by ISIC &amp; Country'!BO37</f>
        <v>..</v>
      </c>
      <c r="BP30" s="51">
        <f>'Value Added by ISIC &amp; Country'!BP37</f>
        <v>1063.808</v>
      </c>
      <c r="BQ30" s="51">
        <f>'Value Added by ISIC &amp; Country'!BQ37</f>
        <v>93.358999999999995</v>
      </c>
      <c r="BR30" s="51">
        <f>'Value Added by ISIC &amp; Country'!BR37</f>
        <v>64.457999999999998</v>
      </c>
      <c r="BS30" s="51">
        <f>'Value Added by ISIC &amp; Country'!BS37</f>
        <v>28.902000000000001</v>
      </c>
      <c r="BT30" s="51" t="str">
        <f>'Value Added by ISIC &amp; Country'!BT37</f>
        <v>..</v>
      </c>
      <c r="BU30" s="51" t="str">
        <f>'Value Added by ISIC &amp; Country'!BU37</f>
        <v>..</v>
      </c>
      <c r="BV30" s="51" t="str">
        <f>'Value Added by ISIC &amp; Country'!BV37</f>
        <v>..</v>
      </c>
      <c r="BW30" s="51" t="str">
        <f>'Value Added by ISIC &amp; Country'!BW37</f>
        <v>..</v>
      </c>
      <c r="BX30" s="51" t="str">
        <f>'Value Added by ISIC &amp; Country'!BX37</f>
        <v>..</v>
      </c>
      <c r="BY30" s="51" t="str">
        <f>'Value Added by ISIC &amp; Country'!BY37</f>
        <v>..</v>
      </c>
      <c r="BZ30" s="51">
        <f>'Value Added by ISIC &amp; Country'!BZ37</f>
        <v>1076.873</v>
      </c>
      <c r="CA30" s="51">
        <f>'Value Added by ISIC &amp; Country'!CA37</f>
        <v>766.245</v>
      </c>
      <c r="CB30" s="51">
        <f>'Value Added by ISIC &amp; Country'!CB37</f>
        <v>96.66</v>
      </c>
      <c r="CC30" s="51">
        <f>'Value Added by ISIC &amp; Country'!CC37</f>
        <v>213.96799999999999</v>
      </c>
      <c r="CD30" s="51">
        <f>'Value Added by ISIC &amp; Country'!CD37</f>
        <v>758.78700000000003</v>
      </c>
      <c r="CE30" s="51">
        <f>'Value Added by ISIC &amp; Country'!CE37</f>
        <v>356.03899999999999</v>
      </c>
      <c r="CF30" s="51">
        <f>'Value Added by ISIC &amp; Country'!CF37</f>
        <v>1265.1410000000001</v>
      </c>
      <c r="CG30" s="51">
        <f>'Value Added by ISIC &amp; Country'!CG37</f>
        <v>847.01900000000001</v>
      </c>
      <c r="CH30" s="51">
        <f>'Value Added by ISIC &amp; Country'!CH37</f>
        <v>690.42700000000002</v>
      </c>
      <c r="CI30" s="51" t="str">
        <f>'Value Added by ISIC &amp; Country'!CI37</f>
        <v>..</v>
      </c>
      <c r="CJ30" s="51" t="str">
        <f>'Value Added by ISIC &amp; Country'!CJ37</f>
        <v>..</v>
      </c>
      <c r="CK30" s="51">
        <f>'Value Added by ISIC &amp; Country'!CK37</f>
        <v>156.59200000000001</v>
      </c>
      <c r="CL30" s="51">
        <f>'Value Added by ISIC &amp; Country'!CL37</f>
        <v>7.07</v>
      </c>
      <c r="CM30" s="51">
        <f>'Value Added by ISIC &amp; Country'!CM37</f>
        <v>411.053</v>
      </c>
      <c r="CN30" s="51">
        <f>'Value Added by ISIC &amp; Country'!CN37</f>
        <v>329.30900000000003</v>
      </c>
      <c r="CO30" s="51">
        <f>'Value Added by ISIC &amp; Country'!CO37</f>
        <v>81.744</v>
      </c>
      <c r="CP30" s="51" t="str">
        <f>'Value Added by ISIC &amp; Country'!CP37</f>
        <v>..</v>
      </c>
      <c r="CQ30" s="51" t="str">
        <f>'Value Added by ISIC &amp; Country'!CQ37</f>
        <v>..</v>
      </c>
      <c r="CR30" s="51">
        <f>'Value Added by ISIC &amp; Country'!CR37</f>
        <v>916.34799999999996</v>
      </c>
      <c r="CS30" s="51">
        <f>'Value Added by ISIC &amp; Country'!CS37</f>
        <v>312.17500000000001</v>
      </c>
      <c r="CT30" s="51">
        <f>'Value Added by ISIC &amp; Country'!CT37</f>
        <v>186.209</v>
      </c>
      <c r="CU30" s="51">
        <f>'Value Added by ISIC &amp; Country'!CU37</f>
        <v>56.962000000000003</v>
      </c>
      <c r="CV30" s="51">
        <f>'Value Added by ISIC &amp; Country'!CV37</f>
        <v>361.00200000000001</v>
      </c>
      <c r="CW30" s="51" t="str">
        <f>'Value Added by ISIC &amp; Country'!CW37</f>
        <v>..</v>
      </c>
      <c r="CX30" s="51" t="str">
        <f>'Value Added by ISIC &amp; Country'!CX37</f>
        <v>..</v>
      </c>
      <c r="CY30" s="51" t="str">
        <f>'Value Added by ISIC &amp; Country'!CY37</f>
        <v>..</v>
      </c>
      <c r="CZ30" s="51">
        <f>'Value Added by ISIC &amp; Country'!CZ37</f>
        <v>709.48599999999999</v>
      </c>
      <c r="DA30" s="51">
        <f>'Value Added by ISIC &amp; Country'!DA37</f>
        <v>639.452</v>
      </c>
      <c r="DB30" s="51">
        <f>'Value Added by ISIC &amp; Country'!DB37</f>
        <v>758.66399999999999</v>
      </c>
      <c r="DC30" s="51">
        <f>'Value Added by ISIC &amp; Country'!DC37</f>
        <v>537.90899999999999</v>
      </c>
      <c r="DD30" s="51">
        <f>'Value Added by ISIC &amp; Country'!DD37</f>
        <v>220.755</v>
      </c>
      <c r="DE30" s="51" t="str">
        <f>'Value Added by ISIC &amp; Country'!DE37</f>
        <v>..</v>
      </c>
      <c r="DF30" s="51" t="str">
        <f>'Value Added by ISIC &amp; Country'!DF37</f>
        <v>..</v>
      </c>
      <c r="DG30" s="51">
        <f>'Value Added by ISIC &amp; Country'!DG37</f>
        <v>887.79</v>
      </c>
      <c r="DH30" s="51">
        <f>'Value Added by ISIC &amp; Country'!DH37</f>
        <v>840.93700000000001</v>
      </c>
      <c r="DI30" s="51" t="str">
        <f>'Value Added by ISIC &amp; Country'!DI37</f>
        <v>..</v>
      </c>
      <c r="DJ30" s="51" t="str">
        <f>'Value Added by ISIC &amp; Country'!DJ37</f>
        <v>..</v>
      </c>
      <c r="DK30" s="51" t="str">
        <f>'Value Added by ISIC &amp; Country'!DK37</f>
        <v>..</v>
      </c>
      <c r="DL30" s="51">
        <f>'Value Added by ISIC &amp; Country'!DL37</f>
        <v>46.853000000000002</v>
      </c>
      <c r="DM30" s="51">
        <f>'Value Added by ISIC &amp; Country'!DM37</f>
        <v>117.453</v>
      </c>
      <c r="DN30" s="51">
        <f>'Value Added by ISIC &amp; Country'!DN37</f>
        <v>30.157</v>
      </c>
      <c r="DO30" s="51">
        <f>'Value Added by ISIC &amp; Country'!DO37</f>
        <v>19.859000000000002</v>
      </c>
      <c r="DP30" s="51">
        <f>'Value Added by ISIC &amp; Country'!DP37</f>
        <v>67.436999999999998</v>
      </c>
      <c r="DQ30" s="51">
        <f>'Value Added by ISIC &amp; Country'!DQ37</f>
        <v>12.555999999999999</v>
      </c>
      <c r="DR30" s="51" t="str">
        <f>'Value Added by ISIC &amp; Country'!DR37</f>
        <v>..</v>
      </c>
      <c r="DS30" s="51">
        <f>'Value Added by ISIC &amp; Country'!DS37</f>
        <v>0</v>
      </c>
    </row>
    <row r="31" spans="1:123" ht="13">
      <c r="A31" s="48" t="s">
        <v>101</v>
      </c>
      <c r="B31" s="49" t="s">
        <v>272</v>
      </c>
      <c r="C31" s="47" t="s">
        <v>273</v>
      </c>
      <c r="D31" s="51">
        <f>'Value Added by ISIC &amp; Country'!D27</f>
        <v>724960</v>
      </c>
      <c r="E31" s="51">
        <f>'Value Added by ISIC &amp; Country'!E27</f>
        <v>13300</v>
      </c>
      <c r="F31" s="51">
        <f>'Value Added by ISIC &amp; Country'!F27</f>
        <v>12823</v>
      </c>
      <c r="G31" s="51">
        <f>'Value Added by ISIC &amp; Country'!G27</f>
        <v>171</v>
      </c>
      <c r="H31" s="51">
        <f>'Value Added by ISIC &amp; Country'!H27</f>
        <v>306</v>
      </c>
      <c r="I31" s="51">
        <f>'Value Added by ISIC &amp; Country'!I27</f>
        <v>5546</v>
      </c>
      <c r="J31" s="51" t="str">
        <f>'Value Added by ISIC &amp; Country'!J27</f>
        <v>..</v>
      </c>
      <c r="K31" s="51" t="str">
        <f>'Value Added by ISIC &amp; Country'!K27</f>
        <v>..</v>
      </c>
      <c r="L31" s="51" t="str">
        <f>'Value Added by ISIC &amp; Country'!L27</f>
        <v>..</v>
      </c>
      <c r="M31" s="51" t="str">
        <f>'Value Added by ISIC &amp; Country'!M27</f>
        <v>..</v>
      </c>
      <c r="N31" s="51" t="str">
        <f>'Value Added by ISIC &amp; Country'!N27</f>
        <v>..</v>
      </c>
      <c r="O31" s="51">
        <f>'Value Added by ISIC &amp; Country'!O27</f>
        <v>87602</v>
      </c>
      <c r="P31" s="51">
        <f>'Value Added by ISIC &amp; Country'!P27</f>
        <v>16634</v>
      </c>
      <c r="Q31" s="51" t="str">
        <f>'Value Added by ISIC &amp; Country'!Q27</f>
        <v>..</v>
      </c>
      <c r="R31" s="51" t="str">
        <f>'Value Added by ISIC &amp; Country'!R27</f>
        <v>..</v>
      </c>
      <c r="S31" s="51" t="str">
        <f>'Value Added by ISIC &amp; Country'!S27</f>
        <v>..</v>
      </c>
      <c r="T31" s="51">
        <f>'Value Added by ISIC &amp; Country'!T27</f>
        <v>1185</v>
      </c>
      <c r="U31" s="51" t="str">
        <f>'Value Added by ISIC &amp; Country'!U27</f>
        <v>..</v>
      </c>
      <c r="V31" s="51" t="str">
        <f>'Value Added by ISIC &amp; Country'!V27</f>
        <v>..</v>
      </c>
      <c r="W31" s="51" t="str">
        <f>'Value Added by ISIC &amp; Country'!W27</f>
        <v>..</v>
      </c>
      <c r="X31" s="51">
        <f>'Value Added by ISIC &amp; Country'!X27</f>
        <v>4651</v>
      </c>
      <c r="Y31" s="51">
        <f>'Value Added by ISIC &amp; Country'!Y27</f>
        <v>1216</v>
      </c>
      <c r="Z31" s="51">
        <f>'Value Added by ISIC &amp; Country'!Z27</f>
        <v>2178</v>
      </c>
      <c r="AA31" s="51">
        <f>'Value Added by ISIC &amp; Country'!AA27</f>
        <v>1257</v>
      </c>
      <c r="AB31" s="51">
        <f>'Value Added by ISIC &amp; Country'!AB27</f>
        <v>1603</v>
      </c>
      <c r="AC31" s="51">
        <f>'Value Added by ISIC &amp; Country'!AC27</f>
        <v>10860</v>
      </c>
      <c r="AD31" s="51">
        <f>'Value Added by ISIC &amp; Country'!AD27</f>
        <v>2811</v>
      </c>
      <c r="AE31" s="51">
        <f>'Value Added by ISIC &amp; Country'!AE27</f>
        <v>5340</v>
      </c>
      <c r="AF31" s="51">
        <f>'Value Added by ISIC &amp; Country'!AF27</f>
        <v>3111</v>
      </c>
      <c r="AG31" s="51">
        <f>'Value Added by ISIC &amp; Country'!AG27</f>
        <v>2229</v>
      </c>
      <c r="AH31" s="51">
        <f>'Value Added by ISIC &amp; Country'!AH27</f>
        <v>9880</v>
      </c>
      <c r="AI31" s="51">
        <f>'Value Added by ISIC &amp; Country'!AI27</f>
        <v>2046</v>
      </c>
      <c r="AJ31" s="51">
        <f>'Value Added by ISIC &amp; Country'!AJ27</f>
        <v>7834</v>
      </c>
      <c r="AK31" s="51">
        <f>'Value Added by ISIC &amp; Country'!AK27</f>
        <v>4387</v>
      </c>
      <c r="AL31" s="51">
        <f>'Value Added by ISIC &amp; Country'!AL27</f>
        <v>3180</v>
      </c>
      <c r="AM31" s="51">
        <f>'Value Added by ISIC &amp; Country'!AM27</f>
        <v>13477</v>
      </c>
      <c r="AN31" s="51">
        <f>'Value Added by ISIC &amp; Country'!AN27</f>
        <v>4485</v>
      </c>
      <c r="AO31" s="51">
        <f>'Value Added by ISIC &amp; Country'!AO27</f>
        <v>3004</v>
      </c>
      <c r="AP31" s="51">
        <f>'Value Added by ISIC &amp; Country'!AP27</f>
        <v>1481</v>
      </c>
      <c r="AQ31" s="51">
        <f>'Value Added by ISIC &amp; Country'!AQ27</f>
        <v>9109</v>
      </c>
      <c r="AR31" s="51">
        <f>'Value Added by ISIC &amp; Country'!AR27</f>
        <v>5349</v>
      </c>
      <c r="AS31" s="51" t="str">
        <f>'Value Added by ISIC &amp; Country'!AS27</f>
        <v>..</v>
      </c>
      <c r="AT31" s="51" t="str">
        <f>'Value Added by ISIC &amp; Country'!AT27</f>
        <v>..</v>
      </c>
      <c r="AU31" s="51">
        <f>'Value Added by ISIC &amp; Country'!AU27</f>
        <v>3760</v>
      </c>
      <c r="AV31" s="51">
        <f>'Value Added by ISIC &amp; Country'!AV27</f>
        <v>9227</v>
      </c>
      <c r="AW31" s="51">
        <f>'Value Added by ISIC &amp; Country'!AW27</f>
        <v>4415</v>
      </c>
      <c r="AX31" s="51">
        <f>'Value Added by ISIC &amp; Country'!AX27</f>
        <v>1002</v>
      </c>
      <c r="AY31" s="51">
        <f>'Value Added by ISIC &amp; Country'!AY27</f>
        <v>3413</v>
      </c>
      <c r="AZ31" s="51" t="str">
        <f>'Value Added by ISIC &amp; Country'!AZ27</f>
        <v>..</v>
      </c>
      <c r="BA31" s="51">
        <f>'Value Added by ISIC &amp; Country'!BA27</f>
        <v>36001</v>
      </c>
      <c r="BB31" s="51" t="str">
        <f>'Value Added by ISIC &amp; Country'!BB27</f>
        <v>..</v>
      </c>
      <c r="BC31" s="51" t="str">
        <f>'Value Added by ISIC &amp; Country'!BC27</f>
        <v>..</v>
      </c>
      <c r="BD31" s="51" t="str">
        <f>'Value Added by ISIC &amp; Country'!BD27</f>
        <v>..</v>
      </c>
      <c r="BE31" s="51">
        <f>'Value Added by ISIC &amp; Country'!BE27</f>
        <v>101787</v>
      </c>
      <c r="BF31" s="51">
        <f>'Value Added by ISIC &amp; Country'!BF27</f>
        <v>63963</v>
      </c>
      <c r="BG31" s="51">
        <f>'Value Added by ISIC &amp; Country'!BG27</f>
        <v>34744</v>
      </c>
      <c r="BH31" s="51">
        <f>'Value Added by ISIC &amp; Country'!BH27</f>
        <v>13367</v>
      </c>
      <c r="BI31" s="51">
        <f>'Value Added by ISIC &amp; Country'!BI27</f>
        <v>2838</v>
      </c>
      <c r="BJ31" s="51">
        <f>'Value Added by ISIC &amp; Country'!BJ27</f>
        <v>3637</v>
      </c>
      <c r="BK31" s="51">
        <f>'Value Added by ISIC &amp; Country'!BK27</f>
        <v>12762</v>
      </c>
      <c r="BL31" s="51">
        <f>'Value Added by ISIC &amp; Country'!BL27</f>
        <v>2140</v>
      </c>
      <c r="BM31" s="51">
        <f>'Value Added by ISIC &amp; Country'!BM27</f>
        <v>15291</v>
      </c>
      <c r="BN31" s="51" t="str">
        <f>'Value Added by ISIC &amp; Country'!BN27</f>
        <v>..</v>
      </c>
      <c r="BO31" s="51" t="str">
        <f>'Value Added by ISIC &amp; Country'!BO27</f>
        <v>..</v>
      </c>
      <c r="BP31" s="51">
        <f>'Value Added by ISIC &amp; Country'!BP27</f>
        <v>36673</v>
      </c>
      <c r="BQ31" s="51">
        <f>'Value Added by ISIC &amp; Country'!BQ27</f>
        <v>5521</v>
      </c>
      <c r="BR31" s="51">
        <f>'Value Added by ISIC &amp; Country'!BR27</f>
        <v>2895</v>
      </c>
      <c r="BS31" s="51">
        <f>'Value Added by ISIC &amp; Country'!BS27</f>
        <v>2626</v>
      </c>
      <c r="BT31" s="51" t="str">
        <f>'Value Added by ISIC &amp; Country'!BT27</f>
        <v>..</v>
      </c>
      <c r="BU31" s="51" t="str">
        <f>'Value Added by ISIC &amp; Country'!BU27</f>
        <v>..</v>
      </c>
      <c r="BV31" s="51">
        <f>'Value Added by ISIC &amp; Country'!BV27</f>
        <v>7895</v>
      </c>
      <c r="BW31" s="51">
        <f>'Value Added by ISIC &amp; Country'!BW27</f>
        <v>23257</v>
      </c>
      <c r="BX31" s="51" t="str">
        <f>'Value Added by ISIC &amp; Country'!BX27</f>
        <v>..</v>
      </c>
      <c r="BY31" s="51" t="str">
        <f>'Value Added by ISIC &amp; Country'!BY27</f>
        <v>..</v>
      </c>
      <c r="BZ31" s="51">
        <f>'Value Added by ISIC &amp; Country'!BZ27</f>
        <v>47514</v>
      </c>
      <c r="CA31" s="51">
        <f>'Value Added by ISIC &amp; Country'!CA27</f>
        <v>32995</v>
      </c>
      <c r="CB31" s="51">
        <f>'Value Added by ISIC &amp; Country'!CB27</f>
        <v>7903</v>
      </c>
      <c r="CC31" s="51">
        <f>'Value Added by ISIC &amp; Country'!CC27</f>
        <v>6616</v>
      </c>
      <c r="CD31" s="51">
        <f>'Value Added by ISIC &amp; Country'!CD27</f>
        <v>52799</v>
      </c>
      <c r="CE31" s="51">
        <f>'Value Added by ISIC &amp; Country'!CE27</f>
        <v>21551</v>
      </c>
      <c r="CF31" s="51">
        <f>'Value Added by ISIC &amp; Country'!CF27</f>
        <v>58315</v>
      </c>
      <c r="CG31" s="51">
        <f>'Value Added by ISIC &amp; Country'!CG27</f>
        <v>48626</v>
      </c>
      <c r="CH31" s="51">
        <f>'Value Added by ISIC &amp; Country'!CH27</f>
        <v>38244</v>
      </c>
      <c r="CI31" s="51" t="str">
        <f>'Value Added by ISIC &amp; Country'!CI27</f>
        <v>..</v>
      </c>
      <c r="CJ31" s="51" t="str">
        <f>'Value Added by ISIC &amp; Country'!CJ27</f>
        <v>..</v>
      </c>
      <c r="CK31" s="51">
        <f>'Value Added by ISIC &amp; Country'!CK27</f>
        <v>10382</v>
      </c>
      <c r="CL31" s="51">
        <f>'Value Added by ISIC &amp; Country'!CL27</f>
        <v>2277</v>
      </c>
      <c r="CM31" s="51">
        <f>'Value Added by ISIC &amp; Country'!CM27</f>
        <v>7412</v>
      </c>
      <c r="CN31" s="51">
        <f>'Value Added by ISIC &amp; Country'!CN27</f>
        <v>3912</v>
      </c>
      <c r="CO31" s="51">
        <f>'Value Added by ISIC &amp; Country'!CO27</f>
        <v>3500</v>
      </c>
      <c r="CP31" s="51" t="str">
        <f>'Value Added by ISIC &amp; Country'!CP27</f>
        <v>..</v>
      </c>
      <c r="CQ31" s="51" t="str">
        <f>'Value Added by ISIC &amp; Country'!CQ27</f>
        <v>..</v>
      </c>
      <c r="CR31" s="51">
        <f>'Value Added by ISIC &amp; Country'!CR27</f>
        <v>51883</v>
      </c>
      <c r="CS31" s="51">
        <f>'Value Added by ISIC &amp; Country'!CS27</f>
        <v>9654</v>
      </c>
      <c r="CT31" s="51">
        <f>'Value Added by ISIC &amp; Country'!CT27</f>
        <v>23845</v>
      </c>
      <c r="CU31" s="51">
        <f>'Value Added by ISIC &amp; Country'!CU27</f>
        <v>6318</v>
      </c>
      <c r="CV31" s="51">
        <f>'Value Added by ISIC &amp; Country'!CV27</f>
        <v>12066</v>
      </c>
      <c r="CW31" s="51" t="str">
        <f>'Value Added by ISIC &amp; Country'!CW27</f>
        <v>..</v>
      </c>
      <c r="CX31" s="51" t="str">
        <f>'Value Added by ISIC &amp; Country'!CX27</f>
        <v>..</v>
      </c>
      <c r="CY31" s="51" t="str">
        <f>'Value Added by ISIC &amp; Country'!CY27</f>
        <v>..</v>
      </c>
      <c r="CZ31" s="51">
        <f>'Value Added by ISIC &amp; Country'!CZ27</f>
        <v>50768</v>
      </c>
      <c r="DA31" s="51">
        <f>'Value Added by ISIC &amp; Country'!DA27</f>
        <v>35117</v>
      </c>
      <c r="DB31" s="51">
        <f>'Value Added by ISIC &amp; Country'!DB27</f>
        <v>66954</v>
      </c>
      <c r="DC31" s="51">
        <f>'Value Added by ISIC &amp; Country'!DC27</f>
        <v>35249</v>
      </c>
      <c r="DD31" s="51">
        <f>'Value Added by ISIC &amp; Country'!DD27</f>
        <v>31705</v>
      </c>
      <c r="DE31" s="51" t="str">
        <f>'Value Added by ISIC &amp; Country'!DE27</f>
        <v>..</v>
      </c>
      <c r="DF31" s="51" t="str">
        <f>'Value Added by ISIC &amp; Country'!DF27</f>
        <v>..</v>
      </c>
      <c r="DG31" s="51">
        <f>'Value Added by ISIC &amp; Country'!DG27</f>
        <v>8009</v>
      </c>
      <c r="DH31" s="51">
        <f>'Value Added by ISIC &amp; Country'!DH27</f>
        <v>4987</v>
      </c>
      <c r="DI31" s="51" t="str">
        <f>'Value Added by ISIC &amp; Country'!DI27</f>
        <v>..</v>
      </c>
      <c r="DJ31" s="51" t="str">
        <f>'Value Added by ISIC &amp; Country'!DJ27</f>
        <v>..</v>
      </c>
      <c r="DK31" s="51" t="str">
        <f>'Value Added by ISIC &amp; Country'!DK27</f>
        <v>..</v>
      </c>
      <c r="DL31" s="51">
        <f>'Value Added by ISIC &amp; Country'!DL27</f>
        <v>3022</v>
      </c>
      <c r="DM31" s="51">
        <f>'Value Added by ISIC &amp; Country'!DM27</f>
        <v>8206</v>
      </c>
      <c r="DN31" s="51">
        <f>'Value Added by ISIC &amp; Country'!DN27</f>
        <v>3955</v>
      </c>
      <c r="DO31" s="51">
        <f>'Value Added by ISIC &amp; Country'!DO27</f>
        <v>581</v>
      </c>
      <c r="DP31" s="51">
        <f>'Value Added by ISIC &amp; Country'!DP27</f>
        <v>3670</v>
      </c>
      <c r="DQ31" s="51">
        <f>'Value Added by ISIC &amp; Country'!DQ27</f>
        <v>809</v>
      </c>
      <c r="DR31" s="51" t="str">
        <f>'Value Added by ISIC &amp; Country'!DR27</f>
        <v>..</v>
      </c>
      <c r="DS31" s="51" t="str">
        <f>'Value Added by ISIC &amp; Country'!DS27</f>
        <v>..</v>
      </c>
    </row>
    <row r="32" spans="1:123" ht="13">
      <c r="A32" s="48" t="s">
        <v>103</v>
      </c>
      <c r="B32" s="49" t="s">
        <v>272</v>
      </c>
      <c r="C32" s="47" t="s">
        <v>273</v>
      </c>
      <c r="D32" s="50">
        <f>IFERROR('Value Added by ISIC &amp; Country'!D28*About!$C53,"..")</f>
        <v>466433.45639999997</v>
      </c>
      <c r="E32" s="50">
        <f>IFERROR('Value Added by ISIC &amp; Country'!E28*About!$C53,"..")</f>
        <v>12574.7775</v>
      </c>
      <c r="F32" s="50">
        <f>IFERROR('Value Added by ISIC &amp; Country'!F28*About!$C53,"..")</f>
        <v>10784.277599999999</v>
      </c>
      <c r="G32" s="50">
        <f>IFERROR('Value Added by ISIC &amp; Country'!G28*About!$C53,"..")</f>
        <v>1708.1753999999999</v>
      </c>
      <c r="H32" s="50">
        <f>IFERROR('Value Added by ISIC &amp; Country'!H28*About!$C53,"..")</f>
        <v>82.3245</v>
      </c>
      <c r="I32" s="50">
        <f>IFERROR('Value Added by ISIC &amp; Country'!I28*About!$C53,"..")</f>
        <v>7644.8153999999995</v>
      </c>
      <c r="J32" s="50" t="str">
        <f>IFERROR('Value Added by ISIC &amp; Country'!J28*About!$C53,"..")</f>
        <v>..</v>
      </c>
      <c r="K32" s="50" t="str">
        <f>IFERROR('Value Added by ISIC &amp; Country'!K28*About!$C53,"..")</f>
        <v>..</v>
      </c>
      <c r="L32" s="50" t="str">
        <f>IFERROR('Value Added by ISIC &amp; Country'!L28*About!$C53,"..")</f>
        <v>..</v>
      </c>
      <c r="M32" s="50" t="str">
        <f>IFERROR('Value Added by ISIC &amp; Country'!M28*About!$C53,"..")</f>
        <v>..</v>
      </c>
      <c r="N32" s="50" t="str">
        <f>IFERROR('Value Added by ISIC &amp; Country'!N28*About!$C53,"..")</f>
        <v>..</v>
      </c>
      <c r="O32" s="50">
        <f>IFERROR('Value Added by ISIC &amp; Country'!O28*About!$C53,"..")</f>
        <v>89821.131299999994</v>
      </c>
      <c r="P32" s="50">
        <f>IFERROR('Value Added by ISIC &amp; Country'!P28*About!$C53,"..")</f>
        <v>15337.4022</v>
      </c>
      <c r="Q32" s="50" t="str">
        <f>IFERROR('Value Added by ISIC &amp; Country'!Q28*About!$C53,"..")</f>
        <v>..</v>
      </c>
      <c r="R32" s="50" t="str">
        <f>IFERROR('Value Added by ISIC &amp; Country'!R28*About!$C53,"..")</f>
        <v>..</v>
      </c>
      <c r="S32" s="50" t="str">
        <f>IFERROR('Value Added by ISIC &amp; Country'!S28*About!$C53,"..")</f>
        <v>..</v>
      </c>
      <c r="T32" s="50">
        <f>IFERROR('Value Added by ISIC &amp; Country'!T28*About!$C53,"..")</f>
        <v>2744.7683999999999</v>
      </c>
      <c r="U32" s="50" t="str">
        <f>IFERROR('Value Added by ISIC &amp; Country'!U28*About!$C53,"..")</f>
        <v>..</v>
      </c>
      <c r="V32" s="50" t="str">
        <f>IFERROR('Value Added by ISIC &amp; Country'!V28*About!$C53,"..")</f>
        <v>..</v>
      </c>
      <c r="W32" s="50" t="str">
        <f>IFERROR('Value Added by ISIC &amp; Country'!W28*About!$C53,"..")</f>
        <v>..</v>
      </c>
      <c r="X32" s="50">
        <f>IFERROR('Value Added by ISIC &amp; Country'!X28*About!$C53,"..")</f>
        <v>7884.3680999999997</v>
      </c>
      <c r="Y32" s="50">
        <f>IFERROR('Value Added by ISIC &amp; Country'!Y28*About!$C53,"..")</f>
        <v>3437.2217999999998</v>
      </c>
      <c r="Z32" s="50">
        <f>IFERROR('Value Added by ISIC &amp; Country'!Z28*About!$C53,"..")</f>
        <v>2867.9072999999999</v>
      </c>
      <c r="AA32" s="50">
        <f>IFERROR('Value Added by ISIC &amp; Country'!AA28*About!$C53,"..")</f>
        <v>1579.239</v>
      </c>
      <c r="AB32" s="50">
        <f>IFERROR('Value Added by ISIC &amp; Country'!AB28*About!$C53,"..")</f>
        <v>2680.3002000000001</v>
      </c>
      <c r="AC32" s="50">
        <f>IFERROR('Value Added by ISIC &amp; Country'!AC28*About!$C53,"..")</f>
        <v>4049.2058999999999</v>
      </c>
      <c r="AD32" s="50">
        <f>IFERROR('Value Added by ISIC &amp; Country'!AD28*About!$C53,"..")</f>
        <v>1440.0989999999999</v>
      </c>
      <c r="AE32" s="50">
        <f>IFERROR('Value Added by ISIC &amp; Country'!AE28*About!$C53,"..")</f>
        <v>12041.871299999999</v>
      </c>
      <c r="AF32" s="50">
        <f>IFERROR('Value Added by ISIC &amp; Country'!AF28*About!$C53,"..")</f>
        <v>7010.1050999999998</v>
      </c>
      <c r="AG32" s="50">
        <f>IFERROR('Value Added by ISIC &amp; Country'!AG28*About!$C53,"..")</f>
        <v>5031.7662</v>
      </c>
      <c r="AH32" s="50">
        <f>IFERROR('Value Added by ISIC &amp; Country'!AH28*About!$C53,"..")</f>
        <v>13232.9097</v>
      </c>
      <c r="AI32" s="50">
        <f>IFERROR('Value Added by ISIC &amp; Country'!AI28*About!$C53,"..")</f>
        <v>2189.8316999999997</v>
      </c>
      <c r="AJ32" s="50">
        <f>IFERROR('Value Added by ISIC &amp; Country'!AJ28*About!$C53,"..")</f>
        <v>11043.078</v>
      </c>
      <c r="AK32" s="50">
        <f>IFERROR('Value Added by ISIC &amp; Country'!AK28*About!$C53,"..")</f>
        <v>2136.2628</v>
      </c>
      <c r="AL32" s="50">
        <f>IFERROR('Value Added by ISIC &amp; Country'!AL28*About!$C53,"..")</f>
        <v>3093.5459999999998</v>
      </c>
      <c r="AM32" s="50">
        <f>IFERROR('Value Added by ISIC &amp; Country'!AM28*About!$C53,"..")</f>
        <v>4505.3531999999996</v>
      </c>
      <c r="AN32" s="50">
        <f>IFERROR('Value Added by ISIC &amp; Country'!AN28*About!$C53,"..")</f>
        <v>10121.043599999999</v>
      </c>
      <c r="AO32" s="50">
        <f>IFERROR('Value Added by ISIC &amp; Country'!AO28*About!$C53,"..")</f>
        <v>8128.7906999999996</v>
      </c>
      <c r="AP32" s="50">
        <f>IFERROR('Value Added by ISIC &amp; Country'!AP28*About!$C53,"..")</f>
        <v>1992.2529</v>
      </c>
      <c r="AQ32" s="50">
        <f>IFERROR('Value Added by ISIC &amp; Country'!AQ28*About!$C53,"..")</f>
        <v>10554.000899999999</v>
      </c>
      <c r="AR32" s="50">
        <f>IFERROR('Value Added by ISIC &amp; Country'!AR28*About!$C53,"..")</f>
        <v>5634.9381000000003</v>
      </c>
      <c r="AS32" s="50" t="str">
        <f>IFERROR('Value Added by ISIC &amp; Country'!AS28*About!$C53,"..")</f>
        <v>..</v>
      </c>
      <c r="AT32" s="50" t="str">
        <f>IFERROR('Value Added by ISIC &amp; Country'!AT28*About!$C53,"..")</f>
        <v>..</v>
      </c>
      <c r="AU32" s="50">
        <f>IFERROR('Value Added by ISIC &amp; Country'!AU28*About!$C53,"..")</f>
        <v>4919.0627999999997</v>
      </c>
      <c r="AV32" s="50">
        <f>IFERROR('Value Added by ISIC &amp; Country'!AV28*About!$C53,"..")</f>
        <v>12471.582</v>
      </c>
      <c r="AW32" s="50">
        <f>IFERROR('Value Added by ISIC &amp; Country'!AW28*About!$C53,"..")</f>
        <v>5900.6954999999998</v>
      </c>
      <c r="AX32" s="50">
        <f>IFERROR('Value Added by ISIC &amp; Country'!AX28*About!$C53,"..")</f>
        <v>1441.0265999999999</v>
      </c>
      <c r="AY32" s="50" t="str">
        <f>IFERROR('Value Added by ISIC &amp; Country'!AY28*About!$C53,"..")</f>
        <v>..</v>
      </c>
      <c r="AZ32" s="50" t="str">
        <f>IFERROR('Value Added by ISIC &amp; Country'!AZ28*About!$C53,"..")</f>
        <v>..</v>
      </c>
      <c r="BA32" s="50">
        <f>IFERROR('Value Added by ISIC &amp; Country'!BA28*About!$C53,"..")</f>
        <v>36136.281300000002</v>
      </c>
      <c r="BB32" s="50" t="str">
        <f>IFERROR('Value Added by ISIC &amp; Country'!BB28*About!$C53,"..")</f>
        <v>..</v>
      </c>
      <c r="BC32" s="50" t="str">
        <f>IFERROR('Value Added by ISIC &amp; Country'!BC28*About!$C53,"..")</f>
        <v>..</v>
      </c>
      <c r="BD32" s="50" t="str">
        <f>IFERROR('Value Added by ISIC &amp; Country'!BD28*About!$C53,"..")</f>
        <v>..</v>
      </c>
      <c r="BE32" s="50">
        <f>IFERROR('Value Added by ISIC &amp; Country'!BE28*About!$C53,"..")</f>
        <v>74909.497499999998</v>
      </c>
      <c r="BF32" s="50">
        <f>IFERROR('Value Added by ISIC &amp; Country'!BF28*About!$C53,"..")</f>
        <v>28817.053499999998</v>
      </c>
      <c r="BG32" s="50">
        <f>IFERROR('Value Added by ISIC &amp; Country'!BG28*About!$C53,"..")</f>
        <v>33483.113400000002</v>
      </c>
      <c r="BH32" s="50">
        <f>IFERROR('Value Added by ISIC &amp; Country'!BH28*About!$C53,"..")</f>
        <v>20672.0298</v>
      </c>
      <c r="BI32" s="50">
        <f>IFERROR('Value Added by ISIC &amp; Country'!BI28*About!$C53,"..")</f>
        <v>231.20429999999999</v>
      </c>
      <c r="BJ32" s="50" t="str">
        <f>IFERROR('Value Added by ISIC &amp; Country'!BJ28*About!$C53,"..")</f>
        <v>..</v>
      </c>
      <c r="BK32" s="50">
        <f>IFERROR('Value Added by ISIC &amp; Country'!BK28*About!$C53,"..")</f>
        <v>10134.725699999999</v>
      </c>
      <c r="BL32" s="50" t="str">
        <f>IFERROR('Value Added by ISIC &amp; Country'!BL28*About!$C53,"..")</f>
        <v>..</v>
      </c>
      <c r="BM32" s="50">
        <f>IFERROR('Value Added by ISIC &amp; Country'!BM28*About!$C53,"..")</f>
        <v>6946.3325999999997</v>
      </c>
      <c r="BN32" s="50" t="str">
        <f>IFERROR('Value Added by ISIC &amp; Country'!BN28*About!$C53,"..")</f>
        <v>..</v>
      </c>
      <c r="BO32" s="50" t="str">
        <f>IFERROR('Value Added by ISIC &amp; Country'!BO28*About!$C53,"..")</f>
        <v>..</v>
      </c>
      <c r="BP32" s="50">
        <f>IFERROR('Value Added by ISIC &amp; Country'!BP28*About!$C53,"..")</f>
        <v>19679.265899999999</v>
      </c>
      <c r="BQ32" s="50">
        <f>IFERROR('Value Added by ISIC &amp; Country'!BQ28*About!$C53,"..")</f>
        <v>3729.1839</v>
      </c>
      <c r="BR32" s="50">
        <f>IFERROR('Value Added by ISIC &amp; Country'!BR28*About!$C53,"..")</f>
        <v>1594.0806</v>
      </c>
      <c r="BS32" s="50">
        <f>IFERROR('Value Added by ISIC &amp; Country'!BS28*About!$C53,"..")</f>
        <v>2135.1032999999998</v>
      </c>
      <c r="BT32" s="50" t="str">
        <f>IFERROR('Value Added by ISIC &amp; Country'!BT28*About!$C53,"..")</f>
        <v>..</v>
      </c>
      <c r="BU32" s="50" t="str">
        <f>IFERROR('Value Added by ISIC &amp; Country'!BU28*About!$C53,"..")</f>
        <v>..</v>
      </c>
      <c r="BV32" s="50">
        <f>IFERROR('Value Added by ISIC &amp; Country'!BV28*About!$C53,"..")</f>
        <v>5040.1145999999999</v>
      </c>
      <c r="BW32" s="50">
        <f>IFERROR('Value Added by ISIC &amp; Country'!BW28*About!$C53,"..")</f>
        <v>10909.9674</v>
      </c>
      <c r="BX32" s="50" t="str">
        <f>IFERROR('Value Added by ISIC &amp; Country'!BX28*About!$C53,"..")</f>
        <v>..</v>
      </c>
      <c r="BY32" s="50" t="str">
        <f>IFERROR('Value Added by ISIC &amp; Country'!BY28*About!$C53,"..")</f>
        <v>..</v>
      </c>
      <c r="BZ32" s="50">
        <f>IFERROR('Value Added by ISIC &amp; Country'!BZ28*About!$C53,"..")</f>
        <v>20130.0795</v>
      </c>
      <c r="CA32" s="50">
        <f>IFERROR('Value Added by ISIC &amp; Country'!CA28*About!$C53,"..")</f>
        <v>14745.8253</v>
      </c>
      <c r="CB32" s="50">
        <f>IFERROR('Value Added by ISIC &amp; Country'!CB28*About!$C53,"..")</f>
        <v>2777.4663</v>
      </c>
      <c r="CC32" s="50">
        <f>IFERROR('Value Added by ISIC &amp; Country'!CC28*About!$C53,"..")</f>
        <v>2606.7878999999998</v>
      </c>
      <c r="CD32" s="50">
        <f>IFERROR('Value Added by ISIC &amp; Country'!CD28*About!$C53,"..")</f>
        <v>26346.622800000001</v>
      </c>
      <c r="CE32" s="50">
        <f>IFERROR('Value Added by ISIC &amp; Country'!CE28*About!$C53,"..")</f>
        <v>10868.689199999999</v>
      </c>
      <c r="CF32" s="50">
        <f>IFERROR('Value Added by ISIC &amp; Country'!CF28*About!$C53,"..")</f>
        <v>27506.818500000001</v>
      </c>
      <c r="CG32" s="50">
        <f>IFERROR('Value Added by ISIC &amp; Country'!CG28*About!$C53,"..")</f>
        <v>18669.109499999999</v>
      </c>
      <c r="CH32" s="50">
        <f>IFERROR('Value Added by ISIC &amp; Country'!CH28*About!$C53,"..")</f>
        <v>13441.1559</v>
      </c>
      <c r="CI32" s="50" t="str">
        <f>IFERROR('Value Added by ISIC &amp; Country'!CI28*About!$C53,"..")</f>
        <v>..</v>
      </c>
      <c r="CJ32" s="50" t="str">
        <f>IFERROR('Value Added by ISIC &amp; Country'!CJ28*About!$C53,"..")</f>
        <v>..</v>
      </c>
      <c r="CK32" s="50">
        <f>IFERROR('Value Added by ISIC &amp; Country'!CK28*About!$C53,"..")</f>
        <v>5227.9535999999998</v>
      </c>
      <c r="CL32" s="50">
        <f>IFERROR('Value Added by ISIC &amp; Country'!CL28*About!$C53,"..")</f>
        <v>2399.7012</v>
      </c>
      <c r="CM32" s="50">
        <f>IFERROR('Value Added by ISIC &amp; Country'!CM28*About!$C53,"..")</f>
        <v>6438.0078000000003</v>
      </c>
      <c r="CN32" s="50">
        <f>IFERROR('Value Added by ISIC &amp; Country'!CN28*About!$C53,"..")</f>
        <v>3611.3786999999998</v>
      </c>
      <c r="CO32" s="50">
        <f>IFERROR('Value Added by ISIC &amp; Country'!CO28*About!$C53,"..")</f>
        <v>2826.6291000000001</v>
      </c>
      <c r="CP32" s="50" t="str">
        <f>IFERROR('Value Added by ISIC &amp; Country'!CP28*About!$C53,"..")</f>
        <v>..</v>
      </c>
      <c r="CQ32" s="50" t="str">
        <f>IFERROR('Value Added by ISIC &amp; Country'!CQ28*About!$C53,"..")</f>
        <v>..</v>
      </c>
      <c r="CR32" s="50">
        <f>IFERROR('Value Added by ISIC &amp; Country'!CR28*About!$C53,"..")</f>
        <v>15080.688899999999</v>
      </c>
      <c r="CS32" s="50">
        <f>IFERROR('Value Added by ISIC &amp; Country'!CS28*About!$C53,"..")</f>
        <v>3054.8186999999998</v>
      </c>
      <c r="CT32" s="50">
        <f>IFERROR('Value Added by ISIC &amp; Country'!CT28*About!$C53,"..")</f>
        <v>3507.0236999999997</v>
      </c>
      <c r="CU32" s="50">
        <f>IFERROR('Value Added by ISIC &amp; Country'!CU28*About!$C53,"..")</f>
        <v>896.52539999999999</v>
      </c>
      <c r="CV32" s="50">
        <f>IFERROR('Value Added by ISIC &amp; Country'!CV28*About!$C53,"..")</f>
        <v>7622.3211000000001</v>
      </c>
      <c r="CW32" s="50" t="str">
        <f>IFERROR('Value Added by ISIC &amp; Country'!CW28*About!$C53,"..")</f>
        <v>..</v>
      </c>
      <c r="CX32" s="50" t="str">
        <f>IFERROR('Value Added by ISIC &amp; Country'!CX28*About!$C53,"..")</f>
        <v>..</v>
      </c>
      <c r="CY32" s="50" t="str">
        <f>IFERROR('Value Added by ISIC &amp; Country'!CY28*About!$C53,"..")</f>
        <v>..</v>
      </c>
      <c r="CZ32" s="50">
        <f>IFERROR('Value Added by ISIC &amp; Country'!CZ28*About!$C53,"..")</f>
        <v>25732.087800000001</v>
      </c>
      <c r="DA32" s="50">
        <f>IFERROR('Value Added by ISIC &amp; Country'!DA28*About!$C53,"..")</f>
        <v>21784.9179</v>
      </c>
      <c r="DB32" s="50">
        <f>IFERROR('Value Added by ISIC &amp; Country'!DB28*About!$C53,"..")</f>
        <v>21730.885200000001</v>
      </c>
      <c r="DC32" s="50">
        <f>IFERROR('Value Added by ISIC &amp; Country'!DC28*About!$C53,"..")</f>
        <v>18262.125</v>
      </c>
      <c r="DD32" s="50">
        <f>IFERROR('Value Added by ISIC &amp; Country'!DD28*About!$C53,"..")</f>
        <v>3468.7601999999997</v>
      </c>
      <c r="DE32" s="50" t="str">
        <f>IFERROR('Value Added by ISIC &amp; Country'!DE28*About!$C53,"..")</f>
        <v>..</v>
      </c>
      <c r="DF32" s="50" t="str">
        <f>IFERROR('Value Added by ISIC &amp; Country'!DF28*About!$C53,"..")</f>
        <v>..</v>
      </c>
      <c r="DG32" s="50">
        <f>IFERROR('Value Added by ISIC &amp; Country'!DG28*About!$C53,"..")</f>
        <v>3677.9339999999997</v>
      </c>
      <c r="DH32" s="50">
        <f>IFERROR('Value Added by ISIC &amp; Country'!DH28*About!$C53,"..")</f>
        <v>2227.3995</v>
      </c>
      <c r="DI32" s="50" t="str">
        <f>IFERROR('Value Added by ISIC &amp; Country'!DI28*About!$C53,"..")</f>
        <v>..</v>
      </c>
      <c r="DJ32" s="50" t="str">
        <f>IFERROR('Value Added by ISIC &amp; Country'!DJ28*About!$C53,"..")</f>
        <v>..</v>
      </c>
      <c r="DK32" s="50" t="str">
        <f>IFERROR('Value Added by ISIC &amp; Country'!DK28*About!$C53,"..")</f>
        <v>..</v>
      </c>
      <c r="DL32" s="50">
        <f>IFERROR('Value Added by ISIC &amp; Country'!DL28*About!$C53,"..")</f>
        <v>1450.5345</v>
      </c>
      <c r="DM32" s="50">
        <f>IFERROR('Value Added by ISIC &amp; Country'!DM28*About!$C53,"..")</f>
        <v>4829.5493999999999</v>
      </c>
      <c r="DN32" s="50">
        <f>IFERROR('Value Added by ISIC &amp; Country'!DN28*About!$C53,"..")</f>
        <v>974.21190000000001</v>
      </c>
      <c r="DO32" s="50">
        <f>IFERROR('Value Added by ISIC &amp; Country'!DO28*About!$C53,"..")</f>
        <v>1366.5867000000001</v>
      </c>
      <c r="DP32" s="50">
        <f>IFERROR('Value Added by ISIC &amp; Country'!DP28*About!$C53,"..")</f>
        <v>2488.7507999999998</v>
      </c>
      <c r="DQ32" s="50">
        <f>IFERROR('Value Added by ISIC &amp; Country'!DQ28*About!$C53,"..")</f>
        <v>46.379999999999995</v>
      </c>
      <c r="DR32" s="50" t="str">
        <f>IFERROR('Value Added by ISIC &amp; Country'!DR28*About!$C53,"..")</f>
        <v>..</v>
      </c>
      <c r="DS32" s="50">
        <f>IFERROR('Value Added by ISIC &amp; Country'!DS28*About!$C53,"..")</f>
        <v>0</v>
      </c>
    </row>
    <row r="33" spans="1:123" ht="13">
      <c r="A33" s="48" t="s">
        <v>105</v>
      </c>
      <c r="B33" s="49" t="s">
        <v>272</v>
      </c>
      <c r="C33" s="47" t="s">
        <v>273</v>
      </c>
      <c r="D33" s="51">
        <f>'Value Added by ISIC &amp; Country'!D29</f>
        <v>185536.277</v>
      </c>
      <c r="E33" s="51">
        <f>'Value Added by ISIC &amp; Country'!E29</f>
        <v>4477.3180000000002</v>
      </c>
      <c r="F33" s="51">
        <f>'Value Added by ISIC &amp; Country'!F29</f>
        <v>3219.63</v>
      </c>
      <c r="G33" s="51">
        <f>'Value Added by ISIC &amp; Country'!G29</f>
        <v>882.15800000000002</v>
      </c>
      <c r="H33" s="51">
        <f>'Value Added by ISIC &amp; Country'!H29</f>
        <v>375.53</v>
      </c>
      <c r="I33" s="51">
        <f>'Value Added by ISIC &amp; Country'!I29</f>
        <v>577.15499999999997</v>
      </c>
      <c r="J33" s="51" t="str">
        <f>'Value Added by ISIC &amp; Country'!J29</f>
        <v>..</v>
      </c>
      <c r="K33" s="51" t="str">
        <f>'Value Added by ISIC &amp; Country'!K29</f>
        <v>..</v>
      </c>
      <c r="L33" s="51" t="str">
        <f>'Value Added by ISIC &amp; Country'!L29</f>
        <v>..</v>
      </c>
      <c r="M33" s="51" t="str">
        <f>'Value Added by ISIC &amp; Country'!M29</f>
        <v>..</v>
      </c>
      <c r="N33" s="51" t="str">
        <f>'Value Added by ISIC &amp; Country'!N29</f>
        <v>..</v>
      </c>
      <c r="O33" s="51">
        <f>'Value Added by ISIC &amp; Country'!O29</f>
        <v>25500.494999999999</v>
      </c>
      <c r="P33" s="51">
        <f>'Value Added by ISIC &amp; Country'!P29</f>
        <v>4309.9679999999998</v>
      </c>
      <c r="Q33" s="51" t="str">
        <f>'Value Added by ISIC &amp; Country'!Q29</f>
        <v>..</v>
      </c>
      <c r="R33" s="51" t="str">
        <f>'Value Added by ISIC &amp; Country'!R29</f>
        <v>..</v>
      </c>
      <c r="S33" s="51" t="str">
        <f>'Value Added by ISIC &amp; Country'!S29</f>
        <v>..</v>
      </c>
      <c r="T33" s="51">
        <f>'Value Added by ISIC &amp; Country'!T29</f>
        <v>4134.5860000000002</v>
      </c>
      <c r="U33" s="51" t="str">
        <f>'Value Added by ISIC &amp; Country'!U29</f>
        <v>..</v>
      </c>
      <c r="V33" s="51" t="str">
        <f>'Value Added by ISIC &amp; Country'!V29</f>
        <v>..</v>
      </c>
      <c r="W33" s="51" t="str">
        <f>'Value Added by ISIC &amp; Country'!W29</f>
        <v>..</v>
      </c>
      <c r="X33" s="51">
        <f>'Value Added by ISIC &amp; Country'!X29</f>
        <v>2585.6190000000001</v>
      </c>
      <c r="Y33" s="51">
        <f>'Value Added by ISIC &amp; Country'!Y29</f>
        <v>1094.146</v>
      </c>
      <c r="Z33" s="51">
        <f>'Value Added by ISIC &amp; Country'!Z29</f>
        <v>1060.5429999999999</v>
      </c>
      <c r="AA33" s="51">
        <f>'Value Added by ISIC &amp; Country'!AA29</f>
        <v>430.93</v>
      </c>
      <c r="AB33" s="51">
        <f>'Value Added by ISIC &amp; Country'!AB29</f>
        <v>430.46699999999998</v>
      </c>
      <c r="AC33" s="51">
        <f>'Value Added by ISIC &amp; Country'!AC29</f>
        <v>863.86099999999999</v>
      </c>
      <c r="AD33" s="51">
        <f>'Value Added by ISIC &amp; Country'!AD29</f>
        <v>620.78099999999995</v>
      </c>
      <c r="AE33" s="51">
        <f>'Value Added by ISIC &amp; Country'!AE29</f>
        <v>3028.335</v>
      </c>
      <c r="AF33" s="51">
        <f>'Value Added by ISIC &amp; Country'!AF29</f>
        <v>1375.2339999999999</v>
      </c>
      <c r="AG33" s="51">
        <f>'Value Added by ISIC &amp; Country'!AG29</f>
        <v>1653.1010000000001</v>
      </c>
      <c r="AH33" s="51">
        <f>'Value Added by ISIC &amp; Country'!AH29</f>
        <v>3086.0059999999999</v>
      </c>
      <c r="AI33" s="51">
        <f>'Value Added by ISIC &amp; Country'!AI29</f>
        <v>466.584</v>
      </c>
      <c r="AJ33" s="51">
        <f>'Value Added by ISIC &amp; Country'!AJ29</f>
        <v>2619.422</v>
      </c>
      <c r="AK33" s="51">
        <f>'Value Added by ISIC &amp; Country'!AK29</f>
        <v>493.44299999999998</v>
      </c>
      <c r="AL33" s="51">
        <f>'Value Added by ISIC &amp; Country'!AL29</f>
        <v>690.09799999999996</v>
      </c>
      <c r="AM33" s="51">
        <f>'Value Added by ISIC &amp; Country'!AM29</f>
        <v>946.92600000000004</v>
      </c>
      <c r="AN33" s="51">
        <f>'Value Added by ISIC &amp; Country'!AN29</f>
        <v>2074.5729999999999</v>
      </c>
      <c r="AO33" s="51">
        <f>'Value Added by ISIC &amp; Country'!AO29</f>
        <v>1860.7</v>
      </c>
      <c r="AP33" s="51">
        <f>'Value Added by ISIC &amp; Country'!AP29</f>
        <v>213.87299999999999</v>
      </c>
      <c r="AQ33" s="51">
        <f>'Value Added by ISIC &amp; Country'!AQ29</f>
        <v>2235.8319999999999</v>
      </c>
      <c r="AR33" s="51">
        <f>'Value Added by ISIC &amp; Country'!AR29</f>
        <v>1302.827</v>
      </c>
      <c r="AS33" s="51" t="str">
        <f>'Value Added by ISIC &amp; Country'!AS29</f>
        <v>..</v>
      </c>
      <c r="AT33" s="51" t="str">
        <f>'Value Added by ISIC &amp; Country'!AT29</f>
        <v>..</v>
      </c>
      <c r="AU33" s="51">
        <f>'Value Added by ISIC &amp; Country'!AU29</f>
        <v>933.005</v>
      </c>
      <c r="AV33" s="51">
        <f>'Value Added by ISIC &amp; Country'!AV29</f>
        <v>4435.6530000000002</v>
      </c>
      <c r="AW33" s="51">
        <f>'Value Added by ISIC &amp; Country'!AW29</f>
        <v>1772.1220000000001</v>
      </c>
      <c r="AX33" s="51">
        <f>'Value Added by ISIC &amp; Country'!AX29</f>
        <v>806.13099999999997</v>
      </c>
      <c r="AY33" s="51">
        <f>'Value Added by ISIC &amp; Country'!AY29</f>
        <v>965.99099999999999</v>
      </c>
      <c r="AZ33" s="51" t="str">
        <f>'Value Added by ISIC &amp; Country'!AZ29</f>
        <v>..</v>
      </c>
      <c r="BA33" s="51">
        <f>'Value Added by ISIC &amp; Country'!BA29</f>
        <v>8087.1549999999997</v>
      </c>
      <c r="BB33" s="51" t="str">
        <f>'Value Added by ISIC &amp; Country'!BB29</f>
        <v>..</v>
      </c>
      <c r="BC33" s="51" t="str">
        <f>'Value Added by ISIC &amp; Country'!BC29</f>
        <v>..</v>
      </c>
      <c r="BD33" s="51" t="str">
        <f>'Value Added by ISIC &amp; Country'!BD29</f>
        <v>..</v>
      </c>
      <c r="BE33" s="51">
        <f>'Value Added by ISIC &amp; Country'!BE29</f>
        <v>24280.953000000001</v>
      </c>
      <c r="BF33" s="51">
        <f>'Value Added by ISIC &amp; Country'!BF29</f>
        <v>11934.103999999999</v>
      </c>
      <c r="BG33" s="51">
        <f>'Value Added by ISIC &amp; Country'!BG29</f>
        <v>9404.5499999999993</v>
      </c>
      <c r="BH33" s="51">
        <f>'Value Added by ISIC &amp; Country'!BH29</f>
        <v>3811.7710000000002</v>
      </c>
      <c r="BI33" s="51">
        <f>'Value Added by ISIC &amp; Country'!BI29</f>
        <v>158.17599999999999</v>
      </c>
      <c r="BJ33" s="51">
        <f>'Value Added by ISIC &amp; Country'!BJ29</f>
        <v>1072.5540000000001</v>
      </c>
      <c r="BK33" s="51">
        <f>'Value Added by ISIC &amp; Country'!BK29</f>
        <v>3840.2489999999998</v>
      </c>
      <c r="BL33" s="51">
        <f>'Value Added by ISIC &amp; Country'!BL29</f>
        <v>521.79999999999995</v>
      </c>
      <c r="BM33" s="51">
        <f>'Value Added by ISIC &amp; Country'!BM29</f>
        <v>11338.299000000001</v>
      </c>
      <c r="BN33" s="51" t="str">
        <f>'Value Added by ISIC &amp; Country'!BN29</f>
        <v>..</v>
      </c>
      <c r="BO33" s="51" t="str">
        <f>'Value Added by ISIC &amp; Country'!BO29</f>
        <v>..</v>
      </c>
      <c r="BP33" s="51">
        <f>'Value Added by ISIC &amp; Country'!BP29</f>
        <v>7144.9740000000002</v>
      </c>
      <c r="BQ33" s="51">
        <f>'Value Added by ISIC &amp; Country'!BQ29</f>
        <v>1102.461</v>
      </c>
      <c r="BR33" s="51">
        <f>'Value Added by ISIC &amp; Country'!BR29</f>
        <v>439.54199999999997</v>
      </c>
      <c r="BS33" s="51">
        <f>'Value Added by ISIC &amp; Country'!BS29</f>
        <v>662.91899999999998</v>
      </c>
      <c r="BT33" s="51" t="str">
        <f>'Value Added by ISIC &amp; Country'!BT29</f>
        <v>..</v>
      </c>
      <c r="BU33" s="51" t="str">
        <f>'Value Added by ISIC &amp; Country'!BU29</f>
        <v>..</v>
      </c>
      <c r="BV33" s="51">
        <f>'Value Added by ISIC &amp; Country'!BV29</f>
        <v>2511.5039999999999</v>
      </c>
      <c r="BW33" s="51">
        <f>'Value Added by ISIC &amp; Country'!BW29</f>
        <v>3531.009</v>
      </c>
      <c r="BX33" s="51" t="str">
        <f>'Value Added by ISIC &amp; Country'!BX29</f>
        <v>..</v>
      </c>
      <c r="BY33" s="51" t="str">
        <f>'Value Added by ISIC &amp; Country'!BY29</f>
        <v>..</v>
      </c>
      <c r="BZ33" s="51">
        <f>'Value Added by ISIC &amp; Country'!BZ29</f>
        <v>9108.8330000000005</v>
      </c>
      <c r="CA33" s="51">
        <f>'Value Added by ISIC &amp; Country'!CA29</f>
        <v>6698.4350000000004</v>
      </c>
      <c r="CB33" s="51">
        <f>'Value Added by ISIC &amp; Country'!CB29</f>
        <v>1598.7080000000001</v>
      </c>
      <c r="CC33" s="51">
        <f>'Value Added by ISIC &amp; Country'!CC29</f>
        <v>811.69</v>
      </c>
      <c r="CD33" s="51">
        <f>'Value Added by ISIC &amp; Country'!CD29</f>
        <v>23207.022000000001</v>
      </c>
      <c r="CE33" s="51">
        <f>'Value Added by ISIC &amp; Country'!CE29</f>
        <v>14281.848</v>
      </c>
      <c r="CF33" s="51">
        <f>'Value Added by ISIC &amp; Country'!CF29</f>
        <v>7923.9380000000001</v>
      </c>
      <c r="CG33" s="51">
        <f>'Value Added by ISIC &amp; Country'!CG29</f>
        <v>5834.643</v>
      </c>
      <c r="CH33" s="51">
        <f>'Value Added by ISIC &amp; Country'!CH29</f>
        <v>4238.2920000000004</v>
      </c>
      <c r="CI33" s="51" t="str">
        <f>'Value Added by ISIC &amp; Country'!CI29</f>
        <v>..</v>
      </c>
      <c r="CJ33" s="51" t="str">
        <f>'Value Added by ISIC &amp; Country'!CJ29</f>
        <v>..</v>
      </c>
      <c r="CK33" s="51">
        <f>'Value Added by ISIC &amp; Country'!CK29</f>
        <v>1596.3510000000001</v>
      </c>
      <c r="CL33" s="51">
        <f>'Value Added by ISIC &amp; Country'!CL29</f>
        <v>679.245</v>
      </c>
      <c r="CM33" s="51">
        <f>'Value Added by ISIC &amp; Country'!CM29</f>
        <v>1410.05</v>
      </c>
      <c r="CN33" s="51">
        <f>'Value Added by ISIC &amp; Country'!CN29</f>
        <v>606.99699999999996</v>
      </c>
      <c r="CO33" s="51">
        <f>'Value Added by ISIC &amp; Country'!CO29</f>
        <v>803.053</v>
      </c>
      <c r="CP33" s="51" t="str">
        <f>'Value Added by ISIC &amp; Country'!CP29</f>
        <v>..</v>
      </c>
      <c r="CQ33" s="51" t="str">
        <f>'Value Added by ISIC &amp; Country'!CQ29</f>
        <v>..</v>
      </c>
      <c r="CR33" s="51">
        <f>'Value Added by ISIC &amp; Country'!CR29</f>
        <v>7455.7939999999999</v>
      </c>
      <c r="CS33" s="51">
        <f>'Value Added by ISIC &amp; Country'!CS29</f>
        <v>1187.4649999999999</v>
      </c>
      <c r="CT33" s="51">
        <f>'Value Added by ISIC &amp; Country'!CT29</f>
        <v>1635.3309999999999</v>
      </c>
      <c r="CU33" s="51">
        <f>'Value Added by ISIC &amp; Country'!CU29</f>
        <v>388.99700000000001</v>
      </c>
      <c r="CV33" s="51">
        <f>'Value Added by ISIC &amp; Country'!CV29</f>
        <v>4244.0010000000002</v>
      </c>
      <c r="CW33" s="51" t="str">
        <f>'Value Added by ISIC &amp; Country'!CW29</f>
        <v>..</v>
      </c>
      <c r="CX33" s="51" t="str">
        <f>'Value Added by ISIC &amp; Country'!CX29</f>
        <v>..</v>
      </c>
      <c r="CY33" s="51" t="str">
        <f>'Value Added by ISIC &amp; Country'!CY29</f>
        <v>..</v>
      </c>
      <c r="CZ33" s="51">
        <f>'Value Added by ISIC &amp; Country'!CZ29</f>
        <v>12783.055</v>
      </c>
      <c r="DA33" s="51">
        <f>'Value Added by ISIC &amp; Country'!DA29</f>
        <v>10367.451999999999</v>
      </c>
      <c r="DB33" s="51">
        <f>'Value Added by ISIC &amp; Country'!DB29</f>
        <v>12233.536</v>
      </c>
      <c r="DC33" s="51">
        <f>'Value Added by ISIC &amp; Country'!DC29</f>
        <v>8978.6309999999994</v>
      </c>
      <c r="DD33" s="51">
        <f>'Value Added by ISIC &amp; Country'!DD29</f>
        <v>3254.9050000000002</v>
      </c>
      <c r="DE33" s="51" t="str">
        <f>'Value Added by ISIC &amp; Country'!DE29</f>
        <v>..</v>
      </c>
      <c r="DF33" s="51" t="str">
        <f>'Value Added by ISIC &amp; Country'!DF29</f>
        <v>..</v>
      </c>
      <c r="DG33" s="51">
        <f>'Value Added by ISIC &amp; Country'!DG29</f>
        <v>1774.605</v>
      </c>
      <c r="DH33" s="51">
        <f>'Value Added by ISIC &amp; Country'!DH29</f>
        <v>835.02099999999996</v>
      </c>
      <c r="DI33" s="51" t="str">
        <f>'Value Added by ISIC &amp; Country'!DI29</f>
        <v>..</v>
      </c>
      <c r="DJ33" s="51" t="str">
        <f>'Value Added by ISIC &amp; Country'!DJ29</f>
        <v>..</v>
      </c>
      <c r="DK33" s="51" t="str">
        <f>'Value Added by ISIC &amp; Country'!DK29</f>
        <v>..</v>
      </c>
      <c r="DL33" s="51">
        <f>'Value Added by ISIC &amp; Country'!DL29</f>
        <v>939.58399999999995</v>
      </c>
      <c r="DM33" s="51">
        <f>'Value Added by ISIC &amp; Country'!DM29</f>
        <v>2433.248</v>
      </c>
      <c r="DN33" s="51">
        <f>'Value Added by ISIC &amp; Country'!DN29</f>
        <v>748.62</v>
      </c>
      <c r="DO33" s="51">
        <f>'Value Added by ISIC &amp; Country'!DO29</f>
        <v>198.88499999999999</v>
      </c>
      <c r="DP33" s="51">
        <f>'Value Added by ISIC &amp; Country'!DP29</f>
        <v>1485.7429999999999</v>
      </c>
      <c r="DQ33" s="51">
        <f>'Value Added by ISIC &amp; Country'!DQ29</f>
        <v>1230.1199999999999</v>
      </c>
      <c r="DR33" s="51" t="str">
        <f>'Value Added by ISIC &amp; Country'!DR29</f>
        <v>..</v>
      </c>
      <c r="DS33" s="51">
        <f>'Value Added by ISIC &amp; Country'!DS29</f>
        <v>0</v>
      </c>
    </row>
    <row r="34" spans="1:123" ht="13">
      <c r="A34" s="48" t="s">
        <v>107</v>
      </c>
      <c r="B34" s="49" t="s">
        <v>272</v>
      </c>
      <c r="C34" s="47" t="s">
        <v>273</v>
      </c>
      <c r="D34" s="50">
        <f>IFERROR('Value Added by ISIC &amp; Country'!D38*About!$C56,"..")</f>
        <v>200320.29680000001</v>
      </c>
      <c r="E34" s="50">
        <f>IFERROR('Value Added by ISIC &amp; Country'!E38*About!$C56,"..")</f>
        <v>9135.3665199999996</v>
      </c>
      <c r="F34" s="50">
        <f>IFERROR('Value Added by ISIC &amp; Country'!F38*About!$C56,"..")</f>
        <v>8160.7455600000003</v>
      </c>
      <c r="G34" s="50">
        <f>IFERROR('Value Added by ISIC &amp; Country'!G38*About!$C56,"..")</f>
        <v>754.64715999999999</v>
      </c>
      <c r="H34" s="50">
        <f>IFERROR('Value Added by ISIC &amp; Country'!H38*About!$C56,"..")</f>
        <v>219.97379999999998</v>
      </c>
      <c r="I34" s="50">
        <f>IFERROR('Value Added by ISIC &amp; Country'!I38*About!$C56,"..")</f>
        <v>2010.0145199999999</v>
      </c>
      <c r="J34" s="50">
        <f>IFERROR('Value Added by ISIC &amp; Country'!J38*About!$C56,"..")</f>
        <v>-23.744199999999999</v>
      </c>
      <c r="K34" s="50">
        <f>IFERROR('Value Added by ISIC &amp; Country'!K38*About!$C56,"..")</f>
        <v>1443.91932</v>
      </c>
      <c r="L34" s="50">
        <f>IFERROR('Value Added by ISIC &amp; Country'!L38*About!$C56,"..")</f>
        <v>29.55996</v>
      </c>
      <c r="M34" s="50">
        <f>IFERROR('Value Added by ISIC &amp; Country'!M38*About!$C56,"..")</f>
        <v>266.16516000000001</v>
      </c>
      <c r="N34" s="50">
        <f>IFERROR('Value Added by ISIC &amp; Country'!N38*About!$C56,"..")</f>
        <v>294.11428000000001</v>
      </c>
      <c r="O34" s="50">
        <f>IFERROR('Value Added by ISIC &amp; Country'!O38*About!$C56,"..")</f>
        <v>37636.418879999997</v>
      </c>
      <c r="P34" s="50">
        <f>IFERROR('Value Added by ISIC &amp; Country'!P38*About!$C56,"..")</f>
        <v>9597.4683999999997</v>
      </c>
      <c r="Q34" s="50">
        <f>IFERROR('Value Added by ISIC &amp; Country'!Q38*About!$C56,"..")</f>
        <v>7214.9523600000002</v>
      </c>
      <c r="R34" s="50">
        <f>IFERROR('Value Added by ISIC &amp; Country'!R38*About!$C56,"..")</f>
        <v>2246.7452400000002</v>
      </c>
      <c r="S34" s="50">
        <f>IFERROR('Value Added by ISIC &amp; Country'!S38*About!$C56,"..")</f>
        <v>135.77080000000001</v>
      </c>
      <c r="T34" s="50">
        <f>IFERROR('Value Added by ISIC &amp; Country'!T38*About!$C56,"..")</f>
        <v>3153.2297599999997</v>
      </c>
      <c r="U34" s="50">
        <f>IFERROR('Value Added by ISIC &amp; Country'!U38*About!$C56,"..")</f>
        <v>885.08335999999997</v>
      </c>
      <c r="V34" s="50">
        <f>IFERROR('Value Added by ISIC &amp; Country'!V38*About!$C56,"..")</f>
        <v>1650.71352</v>
      </c>
      <c r="W34" s="50">
        <f>IFERROR('Value Added by ISIC &amp; Country'!W38*About!$C56,"..")</f>
        <v>617.43287999999995</v>
      </c>
      <c r="X34" s="50">
        <f>IFERROR('Value Added by ISIC &amp; Country'!X38*About!$C56,"..")</f>
        <v>2012.5667599999999</v>
      </c>
      <c r="Y34" s="50">
        <f>IFERROR('Value Added by ISIC &amp; Country'!Y38*About!$C56,"..")</f>
        <v>1018.76216</v>
      </c>
      <c r="Z34" s="50">
        <f>IFERROR('Value Added by ISIC &amp; Country'!Z38*About!$C56,"..")</f>
        <v>330.61968000000002</v>
      </c>
      <c r="AA34" s="50">
        <f>IFERROR('Value Added by ISIC &amp; Country'!AA38*About!$C56,"..")</f>
        <v>663.18491999999992</v>
      </c>
      <c r="AB34" s="50">
        <f>IFERROR('Value Added by ISIC &amp; Country'!AB38*About!$C56,"..")</f>
        <v>1038.28052</v>
      </c>
      <c r="AC34" s="50">
        <f>IFERROR('Value Added by ISIC &amp; Country'!AC38*About!$C56,"..")</f>
        <v>1018.8876799999999</v>
      </c>
      <c r="AD34" s="50">
        <f>IFERROR('Value Added by ISIC &amp; Country'!AD38*About!$C56,"..")</f>
        <v>270.66296</v>
      </c>
      <c r="AE34" s="50">
        <f>IFERROR('Value Added by ISIC &amp; Country'!AE38*About!$C56,"..")</f>
        <v>3291.0297999999998</v>
      </c>
      <c r="AF34" s="50">
        <f>IFERROR('Value Added by ISIC &amp; Country'!AF38*About!$C56,"..")</f>
        <v>1915.3724400000001</v>
      </c>
      <c r="AG34" s="50">
        <f>IFERROR('Value Added by ISIC &amp; Country'!AG38*About!$C56,"..")</f>
        <v>1375.6573599999999</v>
      </c>
      <c r="AH34" s="50">
        <f>IFERROR('Value Added by ISIC &amp; Country'!AH38*About!$C56,"..")</f>
        <v>3327.9954400000001</v>
      </c>
      <c r="AI34" s="50">
        <f>IFERROR('Value Added by ISIC &amp; Country'!AI38*About!$C56,"..")</f>
        <v>1271.8941600000001</v>
      </c>
      <c r="AJ34" s="50">
        <f>IFERROR('Value Added by ISIC &amp; Country'!AJ38*About!$C56,"..")</f>
        <v>2056.1012799999999</v>
      </c>
      <c r="AK34" s="50">
        <f>IFERROR('Value Added by ISIC &amp; Country'!AK38*About!$C56,"..")</f>
        <v>1010.2895600000001</v>
      </c>
      <c r="AL34" s="50">
        <f>IFERROR('Value Added by ISIC &amp; Country'!AL38*About!$C56,"..")</f>
        <v>2331.4084800000001</v>
      </c>
      <c r="AM34" s="50">
        <f>IFERROR('Value Added by ISIC &amp; Country'!AM38*About!$C56,"..")</f>
        <v>1710.6702399999999</v>
      </c>
      <c r="AN34" s="50">
        <f>IFERROR('Value Added by ISIC &amp; Country'!AN38*About!$C56,"..")</f>
        <v>5861.0518000000002</v>
      </c>
      <c r="AO34" s="50">
        <f>IFERROR('Value Added by ISIC &amp; Country'!AO38*About!$C56,"..")</f>
        <v>5066.7403199999999</v>
      </c>
      <c r="AP34" s="50">
        <f>IFERROR('Value Added by ISIC &amp; Country'!AP38*About!$C56,"..")</f>
        <v>794.31147999999996</v>
      </c>
      <c r="AQ34" s="50">
        <f>IFERROR('Value Added by ISIC &amp; Country'!AQ38*About!$C56,"..")</f>
        <v>3012.8774800000001</v>
      </c>
      <c r="AR34" s="50">
        <f>IFERROR('Value Added by ISIC &amp; Country'!AR38*About!$C56,"..")</f>
        <v>1639.10292</v>
      </c>
      <c r="AS34" s="50">
        <f>IFERROR('Value Added by ISIC &amp; Country'!AS38*About!$C56,"..")</f>
        <v>1283.1909600000001</v>
      </c>
      <c r="AT34" s="50">
        <f>IFERROR('Value Added by ISIC &amp; Country'!AT38*About!$C56,"..")</f>
        <v>355.91195999999997</v>
      </c>
      <c r="AU34" s="50">
        <f>IFERROR('Value Added by ISIC &amp; Country'!AU38*About!$C56,"..")</f>
        <v>1373.7745600000001</v>
      </c>
      <c r="AV34" s="50">
        <f>IFERROR('Value Added by ISIC &amp; Country'!AV38*About!$C56,"..")</f>
        <v>5351.4615199999998</v>
      </c>
      <c r="AW34" s="50">
        <f>IFERROR('Value Added by ISIC &amp; Country'!AW38*About!$C56,"..")</f>
        <v>1736.5064400000001</v>
      </c>
      <c r="AX34" s="50">
        <f>IFERROR('Value Added by ISIC &amp; Country'!AX38*About!$C56,"..")</f>
        <v>552.68547999999998</v>
      </c>
      <c r="AY34" s="50">
        <f>IFERROR('Value Added by ISIC &amp; Country'!AY38*About!$C56,"..")</f>
        <v>1183.82096</v>
      </c>
      <c r="AZ34" s="50">
        <f>IFERROR('Value Added by ISIC &amp; Country'!AZ38*About!$C56,"..")</f>
        <v>928.80615999999998</v>
      </c>
      <c r="BA34" s="50">
        <f>IFERROR('Value Added by ISIC &amp; Country'!BA38*About!$C56,"..")</f>
        <v>13005.14812</v>
      </c>
      <c r="BB34" s="50">
        <f>IFERROR('Value Added by ISIC &amp; Country'!BB38*About!$C56,"..")</f>
        <v>8662.8673999999992</v>
      </c>
      <c r="BC34" s="50">
        <f>IFERROR('Value Added by ISIC &amp; Country'!BC38*About!$C56,"..")</f>
        <v>1535.4443200000001</v>
      </c>
      <c r="BD34" s="50">
        <f>IFERROR('Value Added by ISIC &amp; Country'!BD38*About!$C56,"..")</f>
        <v>2806.8364000000001</v>
      </c>
      <c r="BE34" s="50">
        <f>IFERROR('Value Added by ISIC &amp; Country'!BE38*About!$C56,"..")</f>
        <v>22334.505799999999</v>
      </c>
      <c r="BF34" s="50">
        <f>IFERROR('Value Added by ISIC &amp; Country'!BF38*About!$C56,"..")</f>
        <v>7205.6220399999993</v>
      </c>
      <c r="BG34" s="50">
        <f>IFERROR('Value Added by ISIC &amp; Country'!BG38*About!$C56,"..")</f>
        <v>13184.43252</v>
      </c>
      <c r="BH34" s="50">
        <f>IFERROR('Value Added by ISIC &amp; Country'!BH38*About!$C56,"..")</f>
        <v>9444.522280000001</v>
      </c>
      <c r="BI34" s="50">
        <f>IFERROR('Value Added by ISIC &amp; Country'!BI38*About!$C56,"..")</f>
        <v>448.71307999999999</v>
      </c>
      <c r="BJ34" s="50">
        <f>IFERROR('Value Added by ISIC &amp; Country'!BJ38*About!$C56,"..")</f>
        <v>253.38303999999999</v>
      </c>
      <c r="BK34" s="50">
        <f>IFERROR('Value Added by ISIC &amp; Country'!BK38*About!$C56,"..")</f>
        <v>2544.8761599999998</v>
      </c>
      <c r="BL34" s="50">
        <f>IFERROR('Value Added by ISIC &amp; Country'!BL38*About!$C56,"..")</f>
        <v>492.93796000000003</v>
      </c>
      <c r="BM34" s="50">
        <f>IFERROR('Value Added by ISIC &amp; Country'!BM38*About!$C56,"..")</f>
        <v>5143.8095999999996</v>
      </c>
      <c r="BN34" s="50">
        <f>IFERROR('Value Added by ISIC &amp; Country'!BN38*About!$C56,"..")</f>
        <v>2176.7887599999999</v>
      </c>
      <c r="BO34" s="50">
        <f>IFERROR('Value Added by ISIC &amp; Country'!BO38*About!$C56,"..")</f>
        <v>2967.0208400000001</v>
      </c>
      <c r="BP34" s="50">
        <f>IFERROR('Value Added by ISIC &amp; Country'!BP38*About!$C56,"..")</f>
        <v>12704.21392</v>
      </c>
      <c r="BQ34" s="50">
        <f>IFERROR('Value Added by ISIC &amp; Country'!BQ38*About!$C56,"..")</f>
        <v>2131.0367200000001</v>
      </c>
      <c r="BR34" s="50">
        <f>IFERROR('Value Added by ISIC &amp; Country'!BR38*About!$C56,"..")</f>
        <v>651.95087999999998</v>
      </c>
      <c r="BS34" s="50">
        <f>IFERROR('Value Added by ISIC &amp; Country'!BS38*About!$C56,"..")</f>
        <v>1479.08584</v>
      </c>
      <c r="BT34" s="50">
        <f>IFERROR('Value Added by ISIC &amp; Country'!BT38*About!$C56,"..")</f>
        <v>803.26523999999995</v>
      </c>
      <c r="BU34" s="50">
        <f>IFERROR('Value Added by ISIC &amp; Country'!BU38*About!$C56,"..")</f>
        <v>675.82060000000001</v>
      </c>
      <c r="BV34" s="50">
        <f>IFERROR('Value Added by ISIC &amp; Country'!BV38*About!$C56,"..")</f>
        <v>2375.6124400000003</v>
      </c>
      <c r="BW34" s="50">
        <f>IFERROR('Value Added by ISIC &amp; Country'!BW38*About!$C56,"..")</f>
        <v>8197.5647600000011</v>
      </c>
      <c r="BX34" s="50">
        <f>IFERROR('Value Added by ISIC &amp; Country'!BX38*About!$C56,"..")</f>
        <v>7105.1014399999995</v>
      </c>
      <c r="BY34" s="50">
        <f>IFERROR('Value Added by ISIC &amp; Country'!BY38*About!$C56,"..")</f>
        <v>1092.4633200000001</v>
      </c>
      <c r="BZ34" s="50">
        <f>IFERROR('Value Added by ISIC &amp; Country'!BZ38*About!$C56,"..")</f>
        <v>5156.69632</v>
      </c>
      <c r="CA34" s="50">
        <f>IFERROR('Value Added by ISIC &amp; Country'!CA38*About!$C56,"..")</f>
        <v>4154.9002799999998</v>
      </c>
      <c r="CB34" s="50">
        <f>IFERROR('Value Added by ISIC &amp; Country'!CB38*About!$C56,"..")</f>
        <v>279.44936000000001</v>
      </c>
      <c r="CC34" s="50">
        <f>IFERROR('Value Added by ISIC &amp; Country'!CC38*About!$C56,"..")</f>
        <v>722.34667999999999</v>
      </c>
      <c r="CD34" s="50">
        <f>IFERROR('Value Added by ISIC &amp; Country'!CD38*About!$C56,"..")</f>
        <v>17180.738279999998</v>
      </c>
      <c r="CE34" s="50">
        <f>IFERROR('Value Added by ISIC &amp; Country'!CE38*About!$C56,"..")</f>
        <v>13309.952519999999</v>
      </c>
      <c r="CF34" s="50">
        <f>IFERROR('Value Added by ISIC &amp; Country'!CF38*About!$C56,"..")</f>
        <v>11534.43028</v>
      </c>
      <c r="CG34" s="50">
        <f>IFERROR('Value Added by ISIC &amp; Country'!CG38*About!$C56,"..")</f>
        <v>7810.2518799999998</v>
      </c>
      <c r="CH34" s="50">
        <f>IFERROR('Value Added by ISIC &amp; Country'!CH38*About!$C56,"..")</f>
        <v>5271.5052800000003</v>
      </c>
      <c r="CI34" s="50">
        <f>IFERROR('Value Added by ISIC &amp; Country'!CI38*About!$C56,"..")</f>
        <v>2865.9353999999998</v>
      </c>
      <c r="CJ34" s="50">
        <f>IFERROR('Value Added by ISIC &amp; Country'!CJ38*About!$C56,"..")</f>
        <v>2405.56988</v>
      </c>
      <c r="CK34" s="50">
        <f>IFERROR('Value Added by ISIC &amp; Country'!CK38*About!$C56,"..")</f>
        <v>2538.7465999999999</v>
      </c>
      <c r="CL34" s="50">
        <f>IFERROR('Value Added by ISIC &amp; Country'!CL38*About!$C56,"..")</f>
        <v>1034.24296</v>
      </c>
      <c r="CM34" s="50">
        <f>IFERROR('Value Added by ISIC &amp; Country'!CM38*About!$C56,"..")</f>
        <v>2689.9354400000002</v>
      </c>
      <c r="CN34" s="50">
        <f>IFERROR('Value Added by ISIC &amp; Country'!CN38*About!$C56,"..")</f>
        <v>1021.37716</v>
      </c>
      <c r="CO34" s="50">
        <f>IFERROR('Value Added by ISIC &amp; Country'!CO38*About!$C56,"..")</f>
        <v>1668.55828</v>
      </c>
      <c r="CP34" s="50">
        <f>IFERROR('Value Added by ISIC &amp; Country'!CP38*About!$C56,"..")</f>
        <v>1285.5130799999999</v>
      </c>
      <c r="CQ34" s="50">
        <f>IFERROR('Value Added by ISIC &amp; Country'!CQ38*About!$C56,"..")</f>
        <v>383.04520000000002</v>
      </c>
      <c r="CR34" s="50">
        <f>IFERROR('Value Added by ISIC &amp; Country'!CR38*About!$C56,"..")</f>
        <v>5748.3976000000002</v>
      </c>
      <c r="CS34" s="50">
        <f>IFERROR('Value Added by ISIC &amp; Country'!CS38*About!$C56,"..")</f>
        <v>680.90416000000005</v>
      </c>
      <c r="CT34" s="50">
        <f>IFERROR('Value Added by ISIC &amp; Country'!CT38*About!$C56,"..")</f>
        <v>661.69960000000003</v>
      </c>
      <c r="CU34" s="50">
        <f>IFERROR('Value Added by ISIC &amp; Country'!CU38*About!$C56,"..")</f>
        <v>408.42115999999999</v>
      </c>
      <c r="CV34" s="50">
        <f>IFERROR('Value Added by ISIC &amp; Country'!CV38*About!$C56,"..")</f>
        <v>3997.3726800000004</v>
      </c>
      <c r="CW34" s="50">
        <f>IFERROR('Value Added by ISIC &amp; Country'!CW38*About!$C56,"..")</f>
        <v>985.56212000000005</v>
      </c>
      <c r="CX34" s="50">
        <f>IFERROR('Value Added by ISIC &amp; Country'!CX38*About!$C56,"..")</f>
        <v>697.15899999999999</v>
      </c>
      <c r="CY34" s="50">
        <f>IFERROR('Value Added by ISIC &amp; Country'!CY38*About!$C56,"..")</f>
        <v>2314.6515599999998</v>
      </c>
      <c r="CZ34" s="50">
        <f>IFERROR('Value Added by ISIC &amp; Country'!CZ38*About!$C56,"..")</f>
        <v>12127.826080000001</v>
      </c>
      <c r="DA34" s="50">
        <f>IFERROR('Value Added by ISIC &amp; Country'!DA38*About!$C56,"..")</f>
        <v>9103.5681199999999</v>
      </c>
      <c r="DB34" s="50">
        <f>IFERROR('Value Added by ISIC &amp; Country'!DB38*About!$C56,"..")</f>
        <v>10123.58548</v>
      </c>
      <c r="DC34" s="50">
        <f>IFERROR('Value Added by ISIC &amp; Country'!DC38*About!$C56,"..")</f>
        <v>9554.4150399999999</v>
      </c>
      <c r="DD34" s="50">
        <f>IFERROR('Value Added by ISIC &amp; Country'!DD38*About!$C56,"..")</f>
        <v>569.17043999999999</v>
      </c>
      <c r="DE34" s="50">
        <f>IFERROR('Value Added by ISIC &amp; Country'!DE38*About!$C56,"..")</f>
        <v>210.83175999999997</v>
      </c>
      <c r="DF34" s="50">
        <f>IFERROR('Value Added by ISIC &amp; Country'!DF38*About!$C56,"..")</f>
        <v>358.33868000000001</v>
      </c>
      <c r="DG34" s="50">
        <f>IFERROR('Value Added by ISIC &amp; Country'!DG38*About!$C56,"..")</f>
        <v>4239.7099600000001</v>
      </c>
      <c r="DH34" s="50">
        <f>IFERROR('Value Added by ISIC &amp; Country'!DH38*About!$C56,"..")</f>
        <v>3615.4989999999998</v>
      </c>
      <c r="DI34" s="50">
        <f>IFERROR('Value Added by ISIC &amp; Country'!DI38*About!$C56,"..")</f>
        <v>1327.2066399999999</v>
      </c>
      <c r="DJ34" s="50">
        <f>IFERROR('Value Added by ISIC &amp; Country'!DJ38*About!$C56,"..")</f>
        <v>531.32616000000007</v>
      </c>
      <c r="DK34" s="50">
        <f>IFERROR('Value Added by ISIC &amp; Country'!DK38*About!$C56,"..")</f>
        <v>1756.9662000000001</v>
      </c>
      <c r="DL34" s="50">
        <f>IFERROR('Value Added by ISIC &amp; Country'!DL38*About!$C56,"..")</f>
        <v>624.21096</v>
      </c>
      <c r="DM34" s="50">
        <f>IFERROR('Value Added by ISIC &amp; Country'!DM38*About!$C56,"..")</f>
        <v>2863.46684</v>
      </c>
      <c r="DN34" s="50">
        <f>IFERROR('Value Added by ISIC &amp; Country'!DN38*About!$C56,"..")</f>
        <v>1104.63876</v>
      </c>
      <c r="DO34" s="50">
        <f>IFERROR('Value Added by ISIC &amp; Country'!DO38*About!$C56,"..")</f>
        <v>376.28804000000002</v>
      </c>
      <c r="DP34" s="50">
        <f>IFERROR('Value Added by ISIC &amp; Country'!DP38*About!$C56,"..")</f>
        <v>1382.5400399999999</v>
      </c>
      <c r="DQ34" s="50">
        <f>IFERROR('Value Added by ISIC &amp; Country'!DQ38*About!$C56,"..")</f>
        <v>0</v>
      </c>
      <c r="DR34" s="50">
        <f>IFERROR('Value Added by ISIC &amp; Country'!DR38*About!$C56,"..")</f>
        <v>0</v>
      </c>
      <c r="DS34" s="50">
        <f>IFERROR('Value Added by ISIC &amp; Country'!DS38*About!$C56,"..")</f>
        <v>0</v>
      </c>
    </row>
    <row r="35" spans="1:123" ht="13">
      <c r="A35" s="48" t="s">
        <v>113</v>
      </c>
      <c r="B35" s="49" t="s">
        <v>272</v>
      </c>
      <c r="C35" s="47" t="s">
        <v>273</v>
      </c>
      <c r="D35" s="50">
        <f>'Value Added by ISIC &amp; Country'!D30</f>
        <v>84433.581000000006</v>
      </c>
      <c r="E35" s="50">
        <f>'Value Added by ISIC &amp; Country'!E30</f>
        <v>1578.0550000000001</v>
      </c>
      <c r="F35" s="50">
        <f>'Value Added by ISIC &amp; Country'!F30</f>
        <v>968.17</v>
      </c>
      <c r="G35" s="50">
        <f>'Value Added by ISIC &amp; Country'!G30</f>
        <v>604.70000000000005</v>
      </c>
      <c r="H35" s="50">
        <f>'Value Added by ISIC &amp; Country'!H30</f>
        <v>5.1849999999999996</v>
      </c>
      <c r="I35" s="50">
        <f>'Value Added by ISIC &amp; Country'!I30</f>
        <v>326.53699999999998</v>
      </c>
      <c r="J35" s="50" t="str">
        <f>'Value Added by ISIC &amp; Country'!J30</f>
        <v>..</v>
      </c>
      <c r="K35" s="50" t="str">
        <f>'Value Added by ISIC &amp; Country'!K30</f>
        <v>..</v>
      </c>
      <c r="L35" s="50" t="str">
        <f>'Value Added by ISIC &amp; Country'!L30</f>
        <v>..</v>
      </c>
      <c r="M35" s="50" t="str">
        <f>'Value Added by ISIC &amp; Country'!M30</f>
        <v>..</v>
      </c>
      <c r="N35" s="50" t="str">
        <f>'Value Added by ISIC &amp; Country'!N30</f>
        <v>..</v>
      </c>
      <c r="O35" s="50">
        <f>'Value Added by ISIC &amp; Country'!O30</f>
        <v>18655.352999999999</v>
      </c>
      <c r="P35" s="50">
        <f>'Value Added by ISIC &amp; Country'!P30</f>
        <v>1244.8140000000001</v>
      </c>
      <c r="Q35" s="50" t="str">
        <f>'Value Added by ISIC &amp; Country'!Q30</f>
        <v>..</v>
      </c>
      <c r="R35" s="50" t="str">
        <f>'Value Added by ISIC &amp; Country'!R30</f>
        <v>..</v>
      </c>
      <c r="S35" s="50" t="str">
        <f>'Value Added by ISIC &amp; Country'!S30</f>
        <v>..</v>
      </c>
      <c r="T35" s="50">
        <f>'Value Added by ISIC &amp; Country'!T30</f>
        <v>698.31399999999996</v>
      </c>
      <c r="U35" s="50" t="str">
        <f>'Value Added by ISIC &amp; Country'!U30</f>
        <v>..</v>
      </c>
      <c r="V35" s="50" t="str">
        <f>'Value Added by ISIC &amp; Country'!V30</f>
        <v>..</v>
      </c>
      <c r="W35" s="50" t="str">
        <f>'Value Added by ISIC &amp; Country'!W30</f>
        <v>..</v>
      </c>
      <c r="X35" s="50">
        <f>'Value Added by ISIC &amp; Country'!X30</f>
        <v>1102.4359999999999</v>
      </c>
      <c r="Y35" s="50">
        <f>'Value Added by ISIC &amp; Country'!Y30</f>
        <v>575.79399999999998</v>
      </c>
      <c r="Z35" s="50">
        <f>'Value Added by ISIC &amp; Country'!Z30</f>
        <v>350.30599999999998</v>
      </c>
      <c r="AA35" s="50">
        <f>'Value Added by ISIC &amp; Country'!AA30</f>
        <v>176.33600000000001</v>
      </c>
      <c r="AB35" s="50">
        <f>'Value Added by ISIC &amp; Country'!AB30</f>
        <v>396.15899999999999</v>
      </c>
      <c r="AC35" s="50">
        <f>'Value Added by ISIC &amp; Country'!AC30</f>
        <v>617.96299999999997</v>
      </c>
      <c r="AD35" s="50">
        <f>'Value Added by ISIC &amp; Country'!AD30</f>
        <v>73.331999999999994</v>
      </c>
      <c r="AE35" s="50">
        <f>'Value Added by ISIC &amp; Country'!AE30</f>
        <v>2174.13</v>
      </c>
      <c r="AF35" s="50">
        <f>'Value Added by ISIC &amp; Country'!AF30</f>
        <v>1467.971</v>
      </c>
      <c r="AG35" s="50">
        <f>'Value Added by ISIC &amp; Country'!AG30</f>
        <v>706.15899999999999</v>
      </c>
      <c r="AH35" s="50">
        <f>'Value Added by ISIC &amp; Country'!AH30</f>
        <v>3317.5949999999998</v>
      </c>
      <c r="AI35" s="50">
        <f>'Value Added by ISIC &amp; Country'!AI30</f>
        <v>791.995</v>
      </c>
      <c r="AJ35" s="50">
        <f>'Value Added by ISIC &amp; Country'!AJ30</f>
        <v>2525.6</v>
      </c>
      <c r="AK35" s="50">
        <f>'Value Added by ISIC &amp; Country'!AK30</f>
        <v>574.15200000000004</v>
      </c>
      <c r="AL35" s="50">
        <f>'Value Added by ISIC &amp; Country'!AL30</f>
        <v>1161.441</v>
      </c>
      <c r="AM35" s="50">
        <f>'Value Added by ISIC &amp; Country'!AM30</f>
        <v>1626.23</v>
      </c>
      <c r="AN35" s="50">
        <f>'Value Added by ISIC &amp; Country'!AN30</f>
        <v>4456.893</v>
      </c>
      <c r="AO35" s="50">
        <f>'Value Added by ISIC &amp; Country'!AO30</f>
        <v>4328.5510000000004</v>
      </c>
      <c r="AP35" s="50">
        <f>'Value Added by ISIC &amp; Country'!AP30</f>
        <v>128.34200000000001</v>
      </c>
      <c r="AQ35" s="50">
        <f>'Value Added by ISIC &amp; Country'!AQ30</f>
        <v>1211.894</v>
      </c>
      <c r="AR35" s="50">
        <f>'Value Added by ISIC &amp; Country'!AR30</f>
        <v>560.298</v>
      </c>
      <c r="AS35" s="50" t="str">
        <f>'Value Added by ISIC &amp; Country'!AS30</f>
        <v>..</v>
      </c>
      <c r="AT35" s="50" t="str">
        <f>'Value Added by ISIC &amp; Country'!AT30</f>
        <v>..</v>
      </c>
      <c r="AU35" s="50">
        <f>'Value Added by ISIC &amp; Country'!AU30</f>
        <v>651.596</v>
      </c>
      <c r="AV35" s="50">
        <f>'Value Added by ISIC &amp; Country'!AV30</f>
        <v>2604.65</v>
      </c>
      <c r="AW35" s="50">
        <f>'Value Added by ISIC &amp; Country'!AW30</f>
        <v>837.74199999999996</v>
      </c>
      <c r="AX35" s="50">
        <f>'Value Added by ISIC &amp; Country'!AX30</f>
        <v>383.72399999999999</v>
      </c>
      <c r="AY35" s="50">
        <f>'Value Added by ISIC &amp; Country'!AY30</f>
        <v>454.01799999999997</v>
      </c>
      <c r="AZ35" s="50" t="str">
        <f>'Value Added by ISIC &amp; Country'!AZ30</f>
        <v>..</v>
      </c>
      <c r="BA35" s="50">
        <f>'Value Added by ISIC &amp; Country'!BA30</f>
        <v>5712.8789999999999</v>
      </c>
      <c r="BB35" s="50" t="str">
        <f>'Value Added by ISIC &amp; Country'!BB30</f>
        <v>..</v>
      </c>
      <c r="BC35" s="50" t="str">
        <f>'Value Added by ISIC &amp; Country'!BC30</f>
        <v>..</v>
      </c>
      <c r="BD35" s="50" t="str">
        <f>'Value Added by ISIC &amp; Country'!BD30</f>
        <v>..</v>
      </c>
      <c r="BE35" s="50">
        <f>'Value Added by ISIC &amp; Country'!BE30</f>
        <v>9496.875</v>
      </c>
      <c r="BF35" s="50">
        <f>'Value Added by ISIC &amp; Country'!BF30</f>
        <v>4256.8680000000004</v>
      </c>
      <c r="BG35" s="50">
        <f>'Value Added by ISIC &amp; Country'!BG30</f>
        <v>5343.7070000000003</v>
      </c>
      <c r="BH35" s="50">
        <f>'Value Added by ISIC &amp; Country'!BH30</f>
        <v>3197.779</v>
      </c>
      <c r="BI35" s="50">
        <f>'Value Added by ISIC &amp; Country'!BI30</f>
        <v>17.558</v>
      </c>
      <c r="BJ35" s="50">
        <f>'Value Added by ISIC &amp; Country'!BJ30</f>
        <v>31.861999999999998</v>
      </c>
      <c r="BK35" s="50">
        <f>'Value Added by ISIC &amp; Country'!BK30</f>
        <v>1757.7280000000001</v>
      </c>
      <c r="BL35" s="50">
        <f>'Value Added by ISIC &amp; Country'!BL30</f>
        <v>338.78</v>
      </c>
      <c r="BM35" s="50">
        <f>'Value Added by ISIC &amp; Country'!BM30</f>
        <v>1232.8150000000001</v>
      </c>
      <c r="BN35" s="50" t="str">
        <f>'Value Added by ISIC &amp; Country'!BN30</f>
        <v>..</v>
      </c>
      <c r="BO35" s="50" t="str">
        <f>'Value Added by ISIC &amp; Country'!BO30</f>
        <v>..</v>
      </c>
      <c r="BP35" s="50">
        <f>'Value Added by ISIC &amp; Country'!BP30</f>
        <v>4200.7439999999997</v>
      </c>
      <c r="BQ35" s="50">
        <f>'Value Added by ISIC &amp; Country'!BQ30</f>
        <v>483.48</v>
      </c>
      <c r="BR35" s="50">
        <f>'Value Added by ISIC &amp; Country'!BR30</f>
        <v>206.83600000000001</v>
      </c>
      <c r="BS35" s="50">
        <f>'Value Added by ISIC &amp; Country'!BS30</f>
        <v>276.64400000000001</v>
      </c>
      <c r="BT35" s="50" t="str">
        <f>'Value Added by ISIC &amp; Country'!BT30</f>
        <v>..</v>
      </c>
      <c r="BU35" s="50" t="str">
        <f>'Value Added by ISIC &amp; Country'!BU30</f>
        <v>..</v>
      </c>
      <c r="BV35" s="50">
        <f>'Value Added by ISIC &amp; Country'!BV30</f>
        <v>1263.357</v>
      </c>
      <c r="BW35" s="50">
        <f>'Value Added by ISIC &amp; Country'!BW30</f>
        <v>2453.9070000000002</v>
      </c>
      <c r="BX35" s="50" t="str">
        <f>'Value Added by ISIC &amp; Country'!BX30</f>
        <v>..</v>
      </c>
      <c r="BY35" s="50" t="str">
        <f>'Value Added by ISIC &amp; Country'!BY30</f>
        <v>..</v>
      </c>
      <c r="BZ35" s="50">
        <f>'Value Added by ISIC &amp; Country'!BZ30</f>
        <v>2384.9560000000001</v>
      </c>
      <c r="CA35" s="50">
        <f>'Value Added by ISIC &amp; Country'!CA30</f>
        <v>1959.114</v>
      </c>
      <c r="CB35" s="50">
        <f>'Value Added by ISIC &amp; Country'!CB30</f>
        <v>207.90799999999999</v>
      </c>
      <c r="CC35" s="50">
        <f>'Value Added by ISIC &amp; Country'!CC30</f>
        <v>217.934</v>
      </c>
      <c r="CD35" s="50">
        <f>'Value Added by ISIC &amp; Country'!CD30</f>
        <v>8703.0759999999991</v>
      </c>
      <c r="CE35" s="50">
        <f>'Value Added by ISIC &amp; Country'!CE30</f>
        <v>8703.0759999999991</v>
      </c>
      <c r="CF35" s="50">
        <f>'Value Added by ISIC &amp; Country'!CF30</f>
        <v>5041.0870000000004</v>
      </c>
      <c r="CG35" s="50">
        <f>'Value Added by ISIC &amp; Country'!CG30</f>
        <v>3720.5219999999999</v>
      </c>
      <c r="CH35" s="50">
        <f>'Value Added by ISIC &amp; Country'!CH30</f>
        <v>2568.4560000000001</v>
      </c>
      <c r="CI35" s="50" t="str">
        <f>'Value Added by ISIC &amp; Country'!CI30</f>
        <v>..</v>
      </c>
      <c r="CJ35" s="50" t="str">
        <f>'Value Added by ISIC &amp; Country'!CJ30</f>
        <v>..</v>
      </c>
      <c r="CK35" s="50">
        <f>'Value Added by ISIC &amp; Country'!CK30</f>
        <v>1152.066</v>
      </c>
      <c r="CL35" s="50">
        <f>'Value Added by ISIC &amp; Country'!CL30</f>
        <v>276.92599999999999</v>
      </c>
      <c r="CM35" s="50">
        <f>'Value Added by ISIC &amp; Country'!CM30</f>
        <v>1043.6389999999999</v>
      </c>
      <c r="CN35" s="50">
        <f>'Value Added by ISIC &amp; Country'!CN30</f>
        <v>585.44799999999998</v>
      </c>
      <c r="CO35" s="50">
        <f>'Value Added by ISIC &amp; Country'!CO30</f>
        <v>458.19099999999997</v>
      </c>
      <c r="CP35" s="50" t="str">
        <f>'Value Added by ISIC &amp; Country'!CP30</f>
        <v>..</v>
      </c>
      <c r="CQ35" s="50" t="str">
        <f>'Value Added by ISIC &amp; Country'!CQ30</f>
        <v>..</v>
      </c>
      <c r="CR35" s="50">
        <f>'Value Added by ISIC &amp; Country'!CR30</f>
        <v>2548.123</v>
      </c>
      <c r="CS35" s="50">
        <f>'Value Added by ISIC &amp; Country'!CS30</f>
        <v>385.18</v>
      </c>
      <c r="CT35" s="50">
        <f>'Value Added by ISIC &amp; Country'!CT30</f>
        <v>298.49799999999999</v>
      </c>
      <c r="CU35" s="50">
        <f>'Value Added by ISIC &amp; Country'!CU30</f>
        <v>134.048</v>
      </c>
      <c r="CV35" s="50">
        <f>'Value Added by ISIC &amp; Country'!CV30</f>
        <v>1730.3969999999999</v>
      </c>
      <c r="CW35" s="50" t="str">
        <f>'Value Added by ISIC &amp; Country'!CW30</f>
        <v>..</v>
      </c>
      <c r="CX35" s="50" t="str">
        <f>'Value Added by ISIC &amp; Country'!CX30</f>
        <v>..</v>
      </c>
      <c r="CY35" s="50" t="str">
        <f>'Value Added by ISIC &amp; Country'!CY30</f>
        <v>..</v>
      </c>
      <c r="CZ35" s="50">
        <f>'Value Added by ISIC &amp; Country'!CZ30</f>
        <v>6175.9409999999998</v>
      </c>
      <c r="DA35" s="50">
        <f>'Value Added by ISIC &amp; Country'!DA30</f>
        <v>3307.6709999999998</v>
      </c>
      <c r="DB35" s="50">
        <f>'Value Added by ISIC &amp; Country'!DB30</f>
        <v>3534.9110000000001</v>
      </c>
      <c r="DC35" s="50">
        <f>'Value Added by ISIC &amp; Country'!DC30</f>
        <v>2943.5129999999999</v>
      </c>
      <c r="DD35" s="50">
        <f>'Value Added by ISIC &amp; Country'!DD30</f>
        <v>591.39800000000002</v>
      </c>
      <c r="DE35" s="50" t="str">
        <f>'Value Added by ISIC &amp; Country'!DE30</f>
        <v>..</v>
      </c>
      <c r="DF35" s="50" t="str">
        <f>'Value Added by ISIC &amp; Country'!DF30</f>
        <v>..</v>
      </c>
      <c r="DG35" s="50">
        <f>'Value Added by ISIC &amp; Country'!DG30</f>
        <v>1842.731</v>
      </c>
      <c r="DH35" s="50">
        <f>'Value Added by ISIC &amp; Country'!DH30</f>
        <v>1595.2460000000001</v>
      </c>
      <c r="DI35" s="50" t="str">
        <f>'Value Added by ISIC &amp; Country'!DI30</f>
        <v>..</v>
      </c>
      <c r="DJ35" s="50" t="str">
        <f>'Value Added by ISIC &amp; Country'!DJ30</f>
        <v>..</v>
      </c>
      <c r="DK35" s="50" t="str">
        <f>'Value Added by ISIC &amp; Country'!DK30</f>
        <v>..</v>
      </c>
      <c r="DL35" s="50">
        <f>'Value Added by ISIC &amp; Country'!DL30</f>
        <v>247.48500000000001</v>
      </c>
      <c r="DM35" s="50">
        <f>'Value Added by ISIC &amp; Country'!DM30</f>
        <v>857.15499999999997</v>
      </c>
      <c r="DN35" s="50">
        <f>'Value Added by ISIC &amp; Country'!DN30</f>
        <v>223.999</v>
      </c>
      <c r="DO35" s="50">
        <f>'Value Added by ISIC &amp; Country'!DO30</f>
        <v>113.137</v>
      </c>
      <c r="DP35" s="50">
        <f>'Value Added by ISIC &amp; Country'!DP30</f>
        <v>520.01900000000001</v>
      </c>
      <c r="DQ35" s="50">
        <f>'Value Added by ISIC &amp; Country'!DQ30</f>
        <v>48.573</v>
      </c>
      <c r="DR35" s="50" t="str">
        <f>'Value Added by ISIC &amp; Country'!DR30</f>
        <v>..</v>
      </c>
      <c r="DS35" s="50">
        <f>'Value Added by ISIC &amp; Country'!DS30</f>
        <v>0</v>
      </c>
    </row>
    <row r="36" spans="1:123" ht="13">
      <c r="A36" s="48" t="s">
        <v>111</v>
      </c>
      <c r="B36" s="49" t="s">
        <v>272</v>
      </c>
      <c r="C36" s="47" t="s">
        <v>273</v>
      </c>
      <c r="D36" s="51">
        <f>'Value Added by ISIC &amp; Country'!D31</f>
        <v>42386.182000000001</v>
      </c>
      <c r="E36" s="51">
        <f>'Value Added by ISIC &amp; Country'!E31</f>
        <v>975.43499999999995</v>
      </c>
      <c r="F36" s="51">
        <f>'Value Added by ISIC &amp; Country'!F31</f>
        <v>584.11699999999996</v>
      </c>
      <c r="G36" s="51">
        <f>'Value Added by ISIC &amp; Country'!G31</f>
        <v>386.185</v>
      </c>
      <c r="H36" s="51">
        <f>'Value Added by ISIC &amp; Country'!H31</f>
        <v>5.1319999999999997</v>
      </c>
      <c r="I36" s="51">
        <f>'Value Added by ISIC &amp; Country'!I31</f>
        <v>137.70099999999999</v>
      </c>
      <c r="J36" s="51" t="str">
        <f>'Value Added by ISIC &amp; Country'!J31</f>
        <v>..</v>
      </c>
      <c r="K36" s="51" t="str">
        <f>'Value Added by ISIC &amp; Country'!K31</f>
        <v>..</v>
      </c>
      <c r="L36" s="51" t="str">
        <f>'Value Added by ISIC &amp; Country'!L31</f>
        <v>..</v>
      </c>
      <c r="M36" s="51" t="str">
        <f>'Value Added by ISIC &amp; Country'!M31</f>
        <v>..</v>
      </c>
      <c r="N36" s="51" t="str">
        <f>'Value Added by ISIC &amp; Country'!N31</f>
        <v>..</v>
      </c>
      <c r="O36" s="51">
        <f>'Value Added by ISIC &amp; Country'!O31</f>
        <v>10009.832</v>
      </c>
      <c r="P36" s="51">
        <f>'Value Added by ISIC &amp; Country'!P31</f>
        <v>686.803</v>
      </c>
      <c r="Q36" s="51" t="str">
        <f>'Value Added by ISIC &amp; Country'!Q31</f>
        <v>..</v>
      </c>
      <c r="R36" s="51" t="str">
        <f>'Value Added by ISIC &amp; Country'!R31</f>
        <v>..</v>
      </c>
      <c r="S36" s="51" t="str">
        <f>'Value Added by ISIC &amp; Country'!S31</f>
        <v>..</v>
      </c>
      <c r="T36" s="51">
        <f>'Value Added by ISIC &amp; Country'!T31</f>
        <v>273.99799999999999</v>
      </c>
      <c r="U36" s="51" t="str">
        <f>'Value Added by ISIC &amp; Country'!U31</f>
        <v>..</v>
      </c>
      <c r="V36" s="51" t="str">
        <f>'Value Added by ISIC &amp; Country'!V31</f>
        <v>..</v>
      </c>
      <c r="W36" s="51" t="str">
        <f>'Value Added by ISIC &amp; Country'!W31</f>
        <v>..</v>
      </c>
      <c r="X36" s="51">
        <f>'Value Added by ISIC &amp; Country'!X31</f>
        <v>695.37900000000002</v>
      </c>
      <c r="Y36" s="51">
        <f>'Value Added by ISIC &amp; Country'!Y31</f>
        <v>311.62900000000002</v>
      </c>
      <c r="Z36" s="51">
        <f>'Value Added by ISIC &amp; Country'!Z31</f>
        <v>220.73699999999999</v>
      </c>
      <c r="AA36" s="51">
        <f>'Value Added by ISIC &amp; Country'!AA31</f>
        <v>163.01300000000001</v>
      </c>
      <c r="AB36" s="51">
        <f>'Value Added by ISIC &amp; Country'!AB31</f>
        <v>0.19600000000000001</v>
      </c>
      <c r="AC36" s="51">
        <f>'Value Added by ISIC &amp; Country'!AC31</f>
        <v>410.69</v>
      </c>
      <c r="AD36" s="51">
        <f>'Value Added by ISIC &amp; Country'!AD31</f>
        <v>1240.425</v>
      </c>
      <c r="AE36" s="51">
        <f>'Value Added by ISIC &amp; Country'!AE31</f>
        <v>1100.133</v>
      </c>
      <c r="AF36" s="51">
        <f>'Value Added by ISIC &amp; Country'!AF31</f>
        <v>731.36599999999999</v>
      </c>
      <c r="AG36" s="51">
        <f>'Value Added by ISIC &amp; Country'!AG31</f>
        <v>368.767</v>
      </c>
      <c r="AH36" s="51">
        <f>'Value Added by ISIC &amp; Country'!AH31</f>
        <v>1913.6389999999999</v>
      </c>
      <c r="AI36" s="51">
        <f>'Value Added by ISIC &amp; Country'!AI31</f>
        <v>526.83299999999997</v>
      </c>
      <c r="AJ36" s="51">
        <f>'Value Added by ISIC &amp; Country'!AJ31</f>
        <v>1386.8050000000001</v>
      </c>
      <c r="AK36" s="51">
        <f>'Value Added by ISIC &amp; Country'!AK31</f>
        <v>334.44299999999998</v>
      </c>
      <c r="AL36" s="51">
        <f>'Value Added by ISIC &amp; Country'!AL31</f>
        <v>973.84400000000005</v>
      </c>
      <c r="AM36" s="51">
        <f>'Value Added by ISIC &amp; Country'!AM31</f>
        <v>742.50199999999995</v>
      </c>
      <c r="AN36" s="51">
        <f>'Value Added by ISIC &amp; Country'!AN31</f>
        <v>792.76400000000001</v>
      </c>
      <c r="AO36" s="51">
        <f>'Value Added by ISIC &amp; Country'!AO31</f>
        <v>757.73500000000001</v>
      </c>
      <c r="AP36" s="51">
        <f>'Value Added by ISIC &amp; Country'!AP31</f>
        <v>35.027999999999999</v>
      </c>
      <c r="AQ36" s="51">
        <f>'Value Added by ISIC &amp; Country'!AQ31</f>
        <v>845.01599999999996</v>
      </c>
      <c r="AR36" s="51">
        <f>'Value Added by ISIC &amp; Country'!AR31</f>
        <v>409.76</v>
      </c>
      <c r="AS36" s="51" t="str">
        <f>'Value Added by ISIC &amp; Country'!AS31</f>
        <v>..</v>
      </c>
      <c r="AT36" s="51" t="str">
        <f>'Value Added by ISIC &amp; Country'!AT31</f>
        <v>..</v>
      </c>
      <c r="AU36" s="51">
        <f>'Value Added by ISIC &amp; Country'!AU31</f>
        <v>435.25599999999997</v>
      </c>
      <c r="AV36" s="51">
        <f>'Value Added by ISIC &amp; Country'!AV31</f>
        <v>993.19399999999996</v>
      </c>
      <c r="AW36" s="51">
        <f>'Value Added by ISIC &amp; Country'!AW31</f>
        <v>354.63400000000001</v>
      </c>
      <c r="AX36" s="51">
        <f>'Value Added by ISIC &amp; Country'!AX31</f>
        <v>156.458</v>
      </c>
      <c r="AY36" s="51">
        <f>'Value Added by ISIC &amp; Country'!AY31</f>
        <v>198.17500000000001</v>
      </c>
      <c r="AZ36" s="51" t="str">
        <f>'Value Added by ISIC &amp; Country'!AZ31</f>
        <v>..</v>
      </c>
      <c r="BA36" s="51">
        <f>'Value Added by ISIC &amp; Country'!BA31</f>
        <v>2530.9079999999999</v>
      </c>
      <c r="BB36" s="51" t="str">
        <f>'Value Added by ISIC &amp; Country'!BB31</f>
        <v>..</v>
      </c>
      <c r="BC36" s="51" t="str">
        <f>'Value Added by ISIC &amp; Country'!BC31</f>
        <v>..</v>
      </c>
      <c r="BD36" s="51" t="str">
        <f>'Value Added by ISIC &amp; Country'!BD31</f>
        <v>..</v>
      </c>
      <c r="BE36" s="51">
        <f>'Value Added by ISIC &amp; Country'!BE31</f>
        <v>5084.7910000000002</v>
      </c>
      <c r="BF36" s="51">
        <f>'Value Added by ISIC &amp; Country'!BF31</f>
        <v>2329.7159999999999</v>
      </c>
      <c r="BG36" s="51">
        <f>'Value Added by ISIC &amp; Country'!BG31</f>
        <v>2687.59</v>
      </c>
      <c r="BH36" s="51">
        <f>'Value Added by ISIC &amp; Country'!BH31</f>
        <v>1419.837</v>
      </c>
      <c r="BI36" s="51">
        <f>'Value Added by ISIC &amp; Country'!BI31</f>
        <v>17.853000000000002</v>
      </c>
      <c r="BJ36" s="51">
        <f>'Value Added by ISIC &amp; Country'!BJ31</f>
        <v>23.116</v>
      </c>
      <c r="BK36" s="51">
        <f>'Value Added by ISIC &amp; Country'!BK31</f>
        <v>1030.203</v>
      </c>
      <c r="BL36" s="51">
        <f>'Value Added by ISIC &amp; Country'!BL31</f>
        <v>196.58099999999999</v>
      </c>
      <c r="BM36" s="51">
        <f>'Value Added by ISIC &amp; Country'!BM31</f>
        <v>1070.77</v>
      </c>
      <c r="BN36" s="51" t="str">
        <f>'Value Added by ISIC &amp; Country'!BN31</f>
        <v>..</v>
      </c>
      <c r="BO36" s="51" t="str">
        <f>'Value Added by ISIC &amp; Country'!BO31</f>
        <v>..</v>
      </c>
      <c r="BP36" s="51">
        <f>'Value Added by ISIC &amp; Country'!BP31</f>
        <v>1701.7809999999999</v>
      </c>
      <c r="BQ36" s="51">
        <f>'Value Added by ISIC &amp; Country'!BQ31</f>
        <v>265.00700000000001</v>
      </c>
      <c r="BR36" s="51">
        <f>'Value Added by ISIC &amp; Country'!BR31</f>
        <v>96.539000000000001</v>
      </c>
      <c r="BS36" s="51">
        <f>'Value Added by ISIC &amp; Country'!BS31</f>
        <v>168.46799999999999</v>
      </c>
      <c r="BT36" s="51" t="str">
        <f>'Value Added by ISIC &amp; Country'!BT31</f>
        <v>..</v>
      </c>
      <c r="BU36" s="51" t="str">
        <f>'Value Added by ISIC &amp; Country'!BU31</f>
        <v>..</v>
      </c>
      <c r="BV36" s="51">
        <f>'Value Added by ISIC &amp; Country'!BV31</f>
        <v>488.48399999999998</v>
      </c>
      <c r="BW36" s="51">
        <f>'Value Added by ISIC &amp; Country'!BW31</f>
        <v>948.29</v>
      </c>
      <c r="BX36" s="51" t="str">
        <f>'Value Added by ISIC &amp; Country'!BX31</f>
        <v>..</v>
      </c>
      <c r="BY36" s="51" t="str">
        <f>'Value Added by ISIC &amp; Country'!BY31</f>
        <v>..</v>
      </c>
      <c r="BZ36" s="51">
        <f>'Value Added by ISIC &amp; Country'!BZ31</f>
        <v>1605.588</v>
      </c>
      <c r="CA36" s="51">
        <f>'Value Added by ISIC &amp; Country'!CA31</f>
        <v>983.76900000000001</v>
      </c>
      <c r="CB36" s="51">
        <f>'Value Added by ISIC &amp; Country'!CB31</f>
        <v>518.21199999999999</v>
      </c>
      <c r="CC36" s="51">
        <f>'Value Added by ISIC &amp; Country'!CC31</f>
        <v>103.60599999999999</v>
      </c>
      <c r="CD36" s="51">
        <f>'Value Added by ISIC &amp; Country'!CD31</f>
        <v>3054.0819999999999</v>
      </c>
      <c r="CE36" s="51">
        <f>'Value Added by ISIC &amp; Country'!CE31</f>
        <v>2461.1030000000001</v>
      </c>
      <c r="CF36" s="51">
        <f>'Value Added by ISIC &amp; Country'!CF31</f>
        <v>2915.4989999999998</v>
      </c>
      <c r="CG36" s="51">
        <f>'Value Added by ISIC &amp; Country'!CG31</f>
        <v>1768.24</v>
      </c>
      <c r="CH36" s="51">
        <f>'Value Added by ISIC &amp; Country'!CH31</f>
        <v>1013.144</v>
      </c>
      <c r="CI36" s="51" t="str">
        <f>'Value Added by ISIC &amp; Country'!CI31</f>
        <v>..</v>
      </c>
      <c r="CJ36" s="51" t="str">
        <f>'Value Added by ISIC &amp; Country'!CJ31</f>
        <v>..</v>
      </c>
      <c r="CK36" s="51">
        <f>'Value Added by ISIC &amp; Country'!CK31</f>
        <v>755.096</v>
      </c>
      <c r="CL36" s="51">
        <f>'Value Added by ISIC &amp; Country'!CL31</f>
        <v>483.738</v>
      </c>
      <c r="CM36" s="51">
        <f>'Value Added by ISIC &amp; Country'!CM31</f>
        <v>663.52</v>
      </c>
      <c r="CN36" s="51">
        <f>'Value Added by ISIC &amp; Country'!CN31</f>
        <v>194.18799999999999</v>
      </c>
      <c r="CO36" s="51">
        <f>'Value Added by ISIC &amp; Country'!CO31</f>
        <v>469.33199999999999</v>
      </c>
      <c r="CP36" s="51" t="str">
        <f>'Value Added by ISIC &amp; Country'!CP31</f>
        <v>..</v>
      </c>
      <c r="CQ36" s="51" t="str">
        <f>'Value Added by ISIC &amp; Country'!CQ31</f>
        <v>..</v>
      </c>
      <c r="CR36" s="51">
        <f>'Value Added by ISIC &amp; Country'!CR31</f>
        <v>1298.175</v>
      </c>
      <c r="CS36" s="51">
        <f>'Value Added by ISIC &amp; Country'!CS31</f>
        <v>80.141000000000005</v>
      </c>
      <c r="CT36" s="51">
        <f>'Value Added by ISIC &amp; Country'!CT31</f>
        <v>701.40800000000002</v>
      </c>
      <c r="CU36" s="51">
        <f>'Value Added by ISIC &amp; Country'!CU31</f>
        <v>88.085999999999999</v>
      </c>
      <c r="CV36" s="51">
        <f>'Value Added by ISIC &amp; Country'!CV31</f>
        <v>428.54</v>
      </c>
      <c r="CW36" s="51" t="str">
        <f>'Value Added by ISIC &amp; Country'!CW31</f>
        <v>..</v>
      </c>
      <c r="CX36" s="51" t="str">
        <f>'Value Added by ISIC &amp; Country'!CX31</f>
        <v>..</v>
      </c>
      <c r="CY36" s="51" t="str">
        <f>'Value Added by ISIC &amp; Country'!CY31</f>
        <v>..</v>
      </c>
      <c r="CZ36" s="51">
        <f>'Value Added by ISIC &amp; Country'!CZ31</f>
        <v>2439.8020000000001</v>
      </c>
      <c r="DA36" s="51">
        <f>'Value Added by ISIC &amp; Country'!DA31</f>
        <v>2239.8780000000002</v>
      </c>
      <c r="DB36" s="51">
        <f>'Value Added by ISIC &amp; Country'!DB31</f>
        <v>2227.9520000000002</v>
      </c>
      <c r="DC36" s="51">
        <f>'Value Added by ISIC &amp; Country'!DC31</f>
        <v>1767.1210000000001</v>
      </c>
      <c r="DD36" s="51">
        <f>'Value Added by ISIC &amp; Country'!DD31</f>
        <v>460.83</v>
      </c>
      <c r="DE36" s="51" t="str">
        <f>'Value Added by ISIC &amp; Country'!DE31</f>
        <v>..</v>
      </c>
      <c r="DF36" s="51" t="str">
        <f>'Value Added by ISIC &amp; Country'!DF31</f>
        <v>..</v>
      </c>
      <c r="DG36" s="51">
        <f>'Value Added by ISIC &amp; Country'!DG31</f>
        <v>566.40099999999995</v>
      </c>
      <c r="DH36" s="51">
        <f>'Value Added by ISIC &amp; Country'!DH31</f>
        <v>442.887</v>
      </c>
      <c r="DI36" s="51" t="str">
        <f>'Value Added by ISIC &amp; Country'!DI31</f>
        <v>..</v>
      </c>
      <c r="DJ36" s="51" t="str">
        <f>'Value Added by ISIC &amp; Country'!DJ31</f>
        <v>..</v>
      </c>
      <c r="DK36" s="51" t="str">
        <f>'Value Added by ISIC &amp; Country'!DK31</f>
        <v>..</v>
      </c>
      <c r="DL36" s="51">
        <f>'Value Added by ISIC &amp; Country'!DL31</f>
        <v>123.514</v>
      </c>
      <c r="DM36" s="51">
        <f>'Value Added by ISIC &amp; Country'!DM31</f>
        <v>460.78300000000002</v>
      </c>
      <c r="DN36" s="51">
        <f>'Value Added by ISIC &amp; Country'!DN31</f>
        <v>156.381</v>
      </c>
      <c r="DO36" s="51">
        <f>'Value Added by ISIC &amp; Country'!DO31</f>
        <v>42.886000000000003</v>
      </c>
      <c r="DP36" s="51">
        <f>'Value Added by ISIC &amp; Country'!DP31</f>
        <v>261.51600000000002</v>
      </c>
      <c r="DQ36" s="51">
        <f>'Value Added by ISIC &amp; Country'!DQ31</f>
        <v>31.387</v>
      </c>
      <c r="DR36" s="51" t="str">
        <f>'Value Added by ISIC &amp; Country'!DR31</f>
        <v>..</v>
      </c>
      <c r="DS36" s="51">
        <f>'Value Added by ISIC &amp; Country'!DS31</f>
        <v>0</v>
      </c>
    </row>
    <row r="37" spans="1:123" ht="13">
      <c r="A37" s="48" t="s">
        <v>79</v>
      </c>
      <c r="B37" s="49" t="s">
        <v>272</v>
      </c>
      <c r="C37" s="47" t="s">
        <v>273</v>
      </c>
      <c r="D37" s="50">
        <f>'Value Added by ISIC &amp; Country'!D32</f>
        <v>1129619</v>
      </c>
      <c r="E37" s="50">
        <f>'Value Added by ISIC &amp; Country'!E32</f>
        <v>30751</v>
      </c>
      <c r="F37" s="50">
        <f>'Value Added by ISIC &amp; Country'!F32</f>
        <v>28738</v>
      </c>
      <c r="G37" s="50">
        <f>'Value Added by ISIC &amp; Country'!G32</f>
        <v>734</v>
      </c>
      <c r="H37" s="50">
        <f>'Value Added by ISIC &amp; Country'!H32</f>
        <v>1279</v>
      </c>
      <c r="I37" s="50">
        <f>'Value Added by ISIC &amp; Country'!I32</f>
        <v>3048</v>
      </c>
      <c r="J37" s="50" t="str">
        <f>'Value Added by ISIC &amp; Country'!J32</f>
        <v>..</v>
      </c>
      <c r="K37" s="50" t="str">
        <f>'Value Added by ISIC &amp; Country'!K32</f>
        <v>..</v>
      </c>
      <c r="L37" s="50" t="str">
        <f>'Value Added by ISIC &amp; Country'!L32</f>
        <v>..</v>
      </c>
      <c r="M37" s="50" t="str">
        <f>'Value Added by ISIC &amp; Country'!M32</f>
        <v>..</v>
      </c>
      <c r="N37" s="50" t="str">
        <f>'Value Added by ISIC &amp; Country'!N32</f>
        <v>..</v>
      </c>
      <c r="O37" s="50">
        <f>'Value Added by ISIC &amp; Country'!O32</f>
        <v>135933</v>
      </c>
      <c r="P37" s="50">
        <f>'Value Added by ISIC &amp; Country'!P32</f>
        <v>25978</v>
      </c>
      <c r="Q37" s="50" t="str">
        <f>'Value Added by ISIC &amp; Country'!Q32</f>
        <v>..</v>
      </c>
      <c r="R37" s="50" t="str">
        <f>'Value Added by ISIC &amp; Country'!R32</f>
        <v>..</v>
      </c>
      <c r="S37" s="50" t="str">
        <f>'Value Added by ISIC &amp; Country'!S32</f>
        <v>..</v>
      </c>
      <c r="T37" s="50">
        <f>'Value Added by ISIC &amp; Country'!T32</f>
        <v>8753</v>
      </c>
      <c r="U37" s="50" t="str">
        <f>'Value Added by ISIC &amp; Country'!U32</f>
        <v>..</v>
      </c>
      <c r="V37" s="50" t="str">
        <f>'Value Added by ISIC &amp; Country'!V32</f>
        <v>..</v>
      </c>
      <c r="W37" s="50" t="str">
        <f>'Value Added by ISIC &amp; Country'!W32</f>
        <v>..</v>
      </c>
      <c r="X37" s="50">
        <f>'Value Added by ISIC &amp; Country'!X32</f>
        <v>8298</v>
      </c>
      <c r="Y37" s="50">
        <f>'Value Added by ISIC &amp; Country'!Y32</f>
        <v>2063</v>
      </c>
      <c r="Z37" s="50">
        <f>'Value Added by ISIC &amp; Country'!Z32</f>
        <v>3978</v>
      </c>
      <c r="AA37" s="50">
        <f>'Value Added by ISIC &amp; Country'!AA32</f>
        <v>2257</v>
      </c>
      <c r="AB37" s="50">
        <f>'Value Added by ISIC &amp; Country'!AB32</f>
        <v>2638</v>
      </c>
      <c r="AC37" s="50">
        <f>'Value Added by ISIC &amp; Country'!AC32</f>
        <v>9573</v>
      </c>
      <c r="AD37" s="50">
        <f>'Value Added by ISIC &amp; Country'!AD32</f>
        <v>7028</v>
      </c>
      <c r="AE37" s="50">
        <f>'Value Added by ISIC &amp; Country'!AE32</f>
        <v>13134</v>
      </c>
      <c r="AF37" s="50">
        <f>'Value Added by ISIC &amp; Country'!AF32</f>
        <v>6603</v>
      </c>
      <c r="AG37" s="50">
        <f>'Value Added by ISIC &amp; Country'!AG32</f>
        <v>6531</v>
      </c>
      <c r="AH37" s="50">
        <f>'Value Added by ISIC &amp; Country'!AH32</f>
        <v>17905</v>
      </c>
      <c r="AI37" s="50">
        <f>'Value Added by ISIC &amp; Country'!AI32</f>
        <v>5692</v>
      </c>
      <c r="AJ37" s="50">
        <f>'Value Added by ISIC &amp; Country'!AJ32</f>
        <v>12213</v>
      </c>
      <c r="AK37" s="50">
        <f>'Value Added by ISIC &amp; Country'!AK32</f>
        <v>1922</v>
      </c>
      <c r="AL37" s="50">
        <f>'Value Added by ISIC &amp; Country'!AL32</f>
        <v>4570</v>
      </c>
      <c r="AM37" s="50">
        <f>'Value Added by ISIC &amp; Country'!AM32</f>
        <v>7530</v>
      </c>
      <c r="AN37" s="50">
        <f>'Value Added by ISIC &amp; Country'!AN32</f>
        <v>17395</v>
      </c>
      <c r="AO37" s="50">
        <f>'Value Added by ISIC &amp; Country'!AO32</f>
        <v>12309</v>
      </c>
      <c r="AP37" s="50">
        <f>'Value Added by ISIC &amp; Country'!AP32</f>
        <v>5086</v>
      </c>
      <c r="AQ37" s="50">
        <f>'Value Added by ISIC &amp; Country'!AQ32</f>
        <v>11209</v>
      </c>
      <c r="AR37" s="50">
        <f>'Value Added by ISIC &amp; Country'!AR32</f>
        <v>4795</v>
      </c>
      <c r="AS37" s="50" t="str">
        <f>'Value Added by ISIC &amp; Country'!AS32</f>
        <v>..</v>
      </c>
      <c r="AT37" s="50" t="str">
        <f>'Value Added by ISIC &amp; Country'!AT32</f>
        <v>..</v>
      </c>
      <c r="AU37" s="50">
        <f>'Value Added by ISIC &amp; Country'!AU32</f>
        <v>6414</v>
      </c>
      <c r="AV37" s="50">
        <f>'Value Added by ISIC &amp; Country'!AV32</f>
        <v>27345</v>
      </c>
      <c r="AW37" s="50">
        <f>'Value Added by ISIC &amp; Country'!AW32</f>
        <v>12474</v>
      </c>
      <c r="AX37" s="50">
        <f>'Value Added by ISIC &amp; Country'!AX32</f>
        <v>4730</v>
      </c>
      <c r="AY37" s="50">
        <f>'Value Added by ISIC &amp; Country'!AY32</f>
        <v>7744</v>
      </c>
      <c r="AZ37" s="50" t="str">
        <f>'Value Added by ISIC &amp; Country'!AZ32</f>
        <v>..</v>
      </c>
      <c r="BA37" s="50">
        <f>'Value Added by ISIC &amp; Country'!BA32</f>
        <v>70821</v>
      </c>
      <c r="BB37" s="50" t="str">
        <f>'Value Added by ISIC &amp; Country'!BB32</f>
        <v>..</v>
      </c>
      <c r="BC37" s="50" t="str">
        <f>'Value Added by ISIC &amp; Country'!BC32</f>
        <v>..</v>
      </c>
      <c r="BD37" s="50" t="str">
        <f>'Value Added by ISIC &amp; Country'!BD32</f>
        <v>..</v>
      </c>
      <c r="BE37" s="50">
        <f>'Value Added by ISIC &amp; Country'!BE32</f>
        <v>143674</v>
      </c>
      <c r="BF37" s="50">
        <f>'Value Added by ISIC &amp; Country'!BF32</f>
        <v>68126</v>
      </c>
      <c r="BG37" s="50">
        <f>'Value Added by ISIC &amp; Country'!BG32</f>
        <v>51674</v>
      </c>
      <c r="BH37" s="50">
        <f>'Value Added by ISIC &amp; Country'!BH32</f>
        <v>24398</v>
      </c>
      <c r="BI37" s="50">
        <f>'Value Added by ISIC &amp; Country'!BI32</f>
        <v>698</v>
      </c>
      <c r="BJ37" s="50">
        <f>'Value Added by ISIC &amp; Country'!BJ32</f>
        <v>3560</v>
      </c>
      <c r="BK37" s="50">
        <f>'Value Added by ISIC &amp; Country'!BK32</f>
        <v>20402</v>
      </c>
      <c r="BL37" s="50">
        <f>'Value Added by ISIC &amp; Country'!BL32</f>
        <v>2616</v>
      </c>
      <c r="BM37" s="50">
        <f>'Value Added by ISIC &amp; Country'!BM32</f>
        <v>72974</v>
      </c>
      <c r="BN37" s="50" t="str">
        <f>'Value Added by ISIC &amp; Country'!BN32</f>
        <v>..</v>
      </c>
      <c r="BO37" s="50" t="str">
        <f>'Value Added by ISIC &amp; Country'!BO32</f>
        <v>..</v>
      </c>
      <c r="BP37" s="50">
        <f>'Value Added by ISIC &amp; Country'!BP32</f>
        <v>42200</v>
      </c>
      <c r="BQ37" s="50">
        <f>'Value Added by ISIC &amp; Country'!BQ32</f>
        <v>8021</v>
      </c>
      <c r="BR37" s="50">
        <f>'Value Added by ISIC &amp; Country'!BR32</f>
        <v>2604</v>
      </c>
      <c r="BS37" s="50">
        <f>'Value Added by ISIC &amp; Country'!BS32</f>
        <v>5417</v>
      </c>
      <c r="BT37" s="50" t="str">
        <f>'Value Added by ISIC &amp; Country'!BT32</f>
        <v>..</v>
      </c>
      <c r="BU37" s="50" t="str">
        <f>'Value Added by ISIC &amp; Country'!BU32</f>
        <v>..</v>
      </c>
      <c r="BV37" s="50">
        <f>'Value Added by ISIC &amp; Country'!BV32</f>
        <v>13750</v>
      </c>
      <c r="BW37" s="50">
        <f>'Value Added by ISIC &amp; Country'!BW32</f>
        <v>20429</v>
      </c>
      <c r="BX37" s="50" t="str">
        <f>'Value Added by ISIC &amp; Country'!BX32</f>
        <v>..</v>
      </c>
      <c r="BY37" s="50" t="str">
        <f>'Value Added by ISIC &amp; Country'!BY32</f>
        <v>..</v>
      </c>
      <c r="BZ37" s="50">
        <f>'Value Added by ISIC &amp; Country'!BZ32</f>
        <v>44003</v>
      </c>
      <c r="CA37" s="50">
        <f>'Value Added by ISIC &amp; Country'!CA32</f>
        <v>32183</v>
      </c>
      <c r="CB37" s="50">
        <f>'Value Added by ISIC &amp; Country'!CB32</f>
        <v>6980</v>
      </c>
      <c r="CC37" s="50">
        <f>'Value Added by ISIC &amp; Country'!CC32</f>
        <v>4840</v>
      </c>
      <c r="CD37" s="50">
        <f>'Value Added by ISIC &amp; Country'!CD32</f>
        <v>130503</v>
      </c>
      <c r="CE37" s="50">
        <f>'Value Added by ISIC &amp; Country'!CE32</f>
        <v>86155</v>
      </c>
      <c r="CF37" s="50">
        <f>'Value Added by ISIC &amp; Country'!CF32</f>
        <v>55706</v>
      </c>
      <c r="CG37" s="50">
        <f>'Value Added by ISIC &amp; Country'!CG32</f>
        <v>37984</v>
      </c>
      <c r="CH37" s="50">
        <f>'Value Added by ISIC &amp; Country'!CH32</f>
        <v>26633</v>
      </c>
      <c r="CI37" s="50" t="str">
        <f>'Value Added by ISIC &amp; Country'!CI32</f>
        <v>..</v>
      </c>
      <c r="CJ37" s="50" t="str">
        <f>'Value Added by ISIC &amp; Country'!CJ32</f>
        <v>..</v>
      </c>
      <c r="CK37" s="50">
        <f>'Value Added by ISIC &amp; Country'!CK32</f>
        <v>11351</v>
      </c>
      <c r="CL37" s="50">
        <f>'Value Added by ISIC &amp; Country'!CL32</f>
        <v>5783</v>
      </c>
      <c r="CM37" s="50">
        <f>'Value Added by ISIC &amp; Country'!CM32</f>
        <v>11939</v>
      </c>
      <c r="CN37" s="50">
        <f>'Value Added by ISIC &amp; Country'!CN32</f>
        <v>6193</v>
      </c>
      <c r="CO37" s="50">
        <f>'Value Added by ISIC &amp; Country'!CO32</f>
        <v>5746</v>
      </c>
      <c r="CP37" s="50" t="str">
        <f>'Value Added by ISIC &amp; Country'!CP32</f>
        <v>..</v>
      </c>
      <c r="CQ37" s="50" t="str">
        <f>'Value Added by ISIC &amp; Country'!CQ32</f>
        <v>..</v>
      </c>
      <c r="CR37" s="50">
        <f>'Value Added by ISIC &amp; Country'!CR32</f>
        <v>47404</v>
      </c>
      <c r="CS37" s="50">
        <f>'Value Added by ISIC &amp; Country'!CS32</f>
        <v>9068</v>
      </c>
      <c r="CT37" s="50">
        <f>'Value Added by ISIC &amp; Country'!CT32</f>
        <v>6385</v>
      </c>
      <c r="CU37" s="50">
        <f>'Value Added by ISIC &amp; Country'!CU32</f>
        <v>3239</v>
      </c>
      <c r="CV37" s="50">
        <f>'Value Added by ISIC &amp; Country'!CV32</f>
        <v>28712</v>
      </c>
      <c r="CW37" s="50" t="str">
        <f>'Value Added by ISIC &amp; Country'!CW32</f>
        <v>..</v>
      </c>
      <c r="CX37" s="50" t="str">
        <f>'Value Added by ISIC &amp; Country'!CX32</f>
        <v>..</v>
      </c>
      <c r="CY37" s="50" t="str">
        <f>'Value Added by ISIC &amp; Country'!CY32</f>
        <v>..</v>
      </c>
      <c r="CZ37" s="50">
        <f>'Value Added by ISIC &amp; Country'!CZ32</f>
        <v>68560</v>
      </c>
      <c r="DA37" s="50">
        <f>'Value Added by ISIC &amp; Country'!DA32</f>
        <v>59084</v>
      </c>
      <c r="DB37" s="50">
        <f>'Value Added by ISIC &amp; Country'!DB32</f>
        <v>78085</v>
      </c>
      <c r="DC37" s="50">
        <f>'Value Added by ISIC &amp; Country'!DC32</f>
        <v>60298</v>
      </c>
      <c r="DD37" s="50">
        <f>'Value Added by ISIC &amp; Country'!DD32</f>
        <v>17787</v>
      </c>
      <c r="DE37" s="50" t="str">
        <f>'Value Added by ISIC &amp; Country'!DE32</f>
        <v>..</v>
      </c>
      <c r="DF37" s="50" t="str">
        <f>'Value Added by ISIC &amp; Country'!DF32</f>
        <v>..</v>
      </c>
      <c r="DG37" s="50">
        <f>'Value Added by ISIC &amp; Country'!DG32</f>
        <v>23389</v>
      </c>
      <c r="DH37" s="50">
        <f>'Value Added by ISIC &amp; Country'!DH32</f>
        <v>10661</v>
      </c>
      <c r="DI37" s="50" t="str">
        <f>'Value Added by ISIC &amp; Country'!DI32</f>
        <v>..</v>
      </c>
      <c r="DJ37" s="50" t="str">
        <f>'Value Added by ISIC &amp; Country'!DJ32</f>
        <v>..</v>
      </c>
      <c r="DK37" s="50" t="str">
        <f>'Value Added by ISIC &amp; Country'!DK32</f>
        <v>..</v>
      </c>
      <c r="DL37" s="50">
        <f>'Value Added by ISIC &amp; Country'!DL32</f>
        <v>12728</v>
      </c>
      <c r="DM37" s="50">
        <f>'Value Added by ISIC &amp; Country'!DM32</f>
        <v>22172</v>
      </c>
      <c r="DN37" s="50">
        <f>'Value Added by ISIC &amp; Country'!DN32</f>
        <v>11022</v>
      </c>
      <c r="DO37" s="50">
        <f>'Value Added by ISIC &amp; Country'!DO32</f>
        <v>1331</v>
      </c>
      <c r="DP37" s="50">
        <f>'Value Added by ISIC &amp; Country'!DP32</f>
        <v>9819</v>
      </c>
      <c r="DQ37" s="50">
        <f>'Value Added by ISIC &amp; Country'!DQ32</f>
        <v>9819</v>
      </c>
      <c r="DR37" s="50" t="str">
        <f>'Value Added by ISIC &amp; Country'!DR32</f>
        <v>..</v>
      </c>
      <c r="DS37" s="50">
        <f>'Value Added by ISIC &amp; Country'!DS32</f>
        <v>0</v>
      </c>
    </row>
    <row r="38" spans="1:123" ht="13">
      <c r="A38" s="48" t="s">
        <v>109</v>
      </c>
      <c r="B38" s="49" t="s">
        <v>272</v>
      </c>
      <c r="C38" s="47" t="s">
        <v>273</v>
      </c>
      <c r="D38" s="51">
        <f>IFERROR('Value Added by ISIC &amp; Country'!D33*About!$C54,"..")</f>
        <v>424945.04140845605</v>
      </c>
      <c r="E38" s="51">
        <f>IFERROR('Value Added by ISIC &amp; Country'!E33*About!$C54,"..")</f>
        <v>6661.0760513199539</v>
      </c>
      <c r="F38" s="51">
        <f>IFERROR('Value Added by ISIC &amp; Country'!F33*About!$C54,"..")</f>
        <v>3062.8991604601365</v>
      </c>
      <c r="G38" s="51">
        <f>IFERROR('Value Added by ISIC &amp; Country'!G33*About!$C54,"..")</f>
        <v>3483.142873386776</v>
      </c>
      <c r="H38" s="51">
        <f>IFERROR('Value Added by ISIC &amp; Country'!H33*About!$C54,"..")</f>
        <v>115.03401747304187</v>
      </c>
      <c r="I38" s="51">
        <f>IFERROR('Value Added by ISIC &amp; Country'!I33*About!$C54,"..")</f>
        <v>3349.915666988838</v>
      </c>
      <c r="J38" s="51" t="str">
        <f>IFERROR('Value Added by ISIC &amp; Country'!J33*About!$C54,"..")</f>
        <v>..</v>
      </c>
      <c r="K38" s="51" t="str">
        <f>IFERROR('Value Added by ISIC &amp; Country'!K33*About!$C54,"..")</f>
        <v>..</v>
      </c>
      <c r="L38" s="51" t="str">
        <f>IFERROR('Value Added by ISIC &amp; Country'!L33*About!$C54,"..")</f>
        <v>..</v>
      </c>
      <c r="M38" s="51" t="str">
        <f>IFERROR('Value Added by ISIC &amp; Country'!M33*About!$C54,"..")</f>
        <v>..</v>
      </c>
      <c r="N38" s="51" t="str">
        <f>IFERROR('Value Added by ISIC &amp; Country'!N33*About!$C54,"..")</f>
        <v>..</v>
      </c>
      <c r="O38" s="51">
        <f>IFERROR('Value Added by ISIC &amp; Country'!O33*About!$C54,"..")</f>
        <v>61266.890291280542</v>
      </c>
      <c r="P38" s="51">
        <f>IFERROR('Value Added by ISIC &amp; Country'!P33*About!$C54,"..")</f>
        <v>4539.3901491462466</v>
      </c>
      <c r="Q38" s="51" t="str">
        <f>IFERROR('Value Added by ISIC &amp; Country'!Q33*About!$C54,"..")</f>
        <v>..</v>
      </c>
      <c r="R38" s="51" t="str">
        <f>IFERROR('Value Added by ISIC &amp; Country'!R33*About!$C54,"..")</f>
        <v>..</v>
      </c>
      <c r="S38" s="51" t="str">
        <f>IFERROR('Value Added by ISIC &amp; Country'!S33*About!$C54,"..")</f>
        <v>..</v>
      </c>
      <c r="T38" s="51">
        <f>IFERROR('Value Added by ISIC &amp; Country'!T33*About!$C54,"..")</f>
        <v>473.68620539352253</v>
      </c>
      <c r="U38" s="51" t="str">
        <f>IFERROR('Value Added by ISIC &amp; Country'!U33*About!$C54,"..")</f>
        <v>..</v>
      </c>
      <c r="V38" s="51" t="str">
        <f>IFERROR('Value Added by ISIC &amp; Country'!V33*About!$C54,"..")</f>
        <v>..</v>
      </c>
      <c r="W38" s="51" t="str">
        <f>IFERROR('Value Added by ISIC &amp; Country'!W33*About!$C54,"..")</f>
        <v>..</v>
      </c>
      <c r="X38" s="51">
        <f>IFERROR('Value Added by ISIC &amp; Country'!X33*About!$C54,"..")</f>
        <v>6828.8892679136588</v>
      </c>
      <c r="Y38" s="51">
        <f>IFERROR('Value Added by ISIC &amp; Country'!Y33*About!$C54,"..")</f>
        <v>2175.9812003714446</v>
      </c>
      <c r="Z38" s="51">
        <f>IFERROR('Value Added by ISIC &amp; Country'!Z33*About!$C54,"..")</f>
        <v>4045.5208747891679</v>
      </c>
      <c r="AA38" s="51">
        <f>IFERROR('Value Added by ISIC &amp; Country'!AA33*About!$C54,"..")</f>
        <v>607.38719275304641</v>
      </c>
      <c r="AB38" s="51">
        <f>IFERROR('Value Added by ISIC &amp; Country'!AB33*About!$C54,"..")</f>
        <v>580.76070271192225</v>
      </c>
      <c r="AC38" s="51" t="str">
        <f>IFERROR('Value Added by ISIC &amp; Country'!AC33*About!$C54,"..")</f>
        <v>..</v>
      </c>
      <c r="AD38" s="51" t="str">
        <f>IFERROR('Value Added by ISIC &amp; Country'!AD33*About!$C54,"..")</f>
        <v>..</v>
      </c>
      <c r="AE38" s="51">
        <f>IFERROR('Value Added by ISIC &amp; Country'!AE33*About!$C54,"..")</f>
        <v>3201.1484450508842</v>
      </c>
      <c r="AF38" s="51">
        <f>IFERROR('Value Added by ISIC &amp; Country'!AF33*About!$C54,"..")</f>
        <v>1634.7338298557811</v>
      </c>
      <c r="AG38" s="51">
        <f>IFERROR('Value Added by ISIC &amp; Country'!AG33*About!$C54,"..")</f>
        <v>1566.4146151951031</v>
      </c>
      <c r="AH38" s="51">
        <f>IFERROR('Value Added by ISIC &amp; Country'!AH33*About!$C54,"..")</f>
        <v>8629.6359467091188</v>
      </c>
      <c r="AI38" s="51">
        <f>IFERROR('Value Added by ISIC &amp; Country'!AI33*About!$C54,"..")</f>
        <v>3262.9294824416779</v>
      </c>
      <c r="AJ38" s="51">
        <f>IFERROR('Value Added by ISIC &amp; Country'!AJ33*About!$C54,"..")</f>
        <v>5366.7064642674404</v>
      </c>
      <c r="AK38" s="51">
        <f>IFERROR('Value Added by ISIC &amp; Country'!AK33*About!$C54,"..")</f>
        <v>2383.4972615460424</v>
      </c>
      <c r="AL38" s="51">
        <f>IFERROR('Value Added by ISIC &amp; Country'!AL33*About!$C54,"..")</f>
        <v>1960.221350465253</v>
      </c>
      <c r="AM38" s="51">
        <f>IFERROR('Value Added by ISIC &amp; Country'!AM33*About!$C54,"..")</f>
        <v>8720.2228665643306</v>
      </c>
      <c r="AN38" s="51">
        <f>IFERROR('Value Added by ISIC &amp; Country'!AN33*About!$C54,"..")</f>
        <v>12862.395057517009</v>
      </c>
      <c r="AO38" s="51">
        <f>IFERROR('Value Added by ISIC &amp; Country'!AO33*About!$C54,"..")</f>
        <v>10513.673318551368</v>
      </c>
      <c r="AP38" s="51">
        <f>IFERROR('Value Added by ISIC &amp; Country'!AP33*About!$C54,"..")</f>
        <v>2348.7217389656416</v>
      </c>
      <c r="AQ38" s="51">
        <f>IFERROR('Value Added by ISIC &amp; Country'!AQ33*About!$C54,"..")</f>
        <v>3204.0858870127167</v>
      </c>
      <c r="AR38" s="51">
        <f>IFERROR('Value Added by ISIC &amp; Country'!AR33*About!$C54,"..")</f>
        <v>1931.0364432315653</v>
      </c>
      <c r="AS38" s="51" t="str">
        <f>IFERROR('Value Added by ISIC &amp; Country'!AS33*About!$C54,"..")</f>
        <v>..</v>
      </c>
      <c r="AT38" s="51" t="str">
        <f>IFERROR('Value Added by ISIC &amp; Country'!AT33*About!$C54,"..")</f>
        <v>..</v>
      </c>
      <c r="AU38" s="51">
        <f>IFERROR('Value Added by ISIC &amp; Country'!AU33*About!$C54,"..")</f>
        <v>1273.0494437811512</v>
      </c>
      <c r="AV38" s="51">
        <f>IFERROR('Value Added by ISIC &amp; Country'!AV33*About!$C54,"..")</f>
        <v>10088.218015047283</v>
      </c>
      <c r="AW38" s="51">
        <f>IFERROR('Value Added by ISIC &amp; Country'!AW33*About!$C54,"..")</f>
        <v>2612.2387097996857</v>
      </c>
      <c r="AX38" s="51">
        <f>IFERROR('Value Added by ISIC &amp; Country'!AX33*About!$C54,"..")</f>
        <v>448.67057062179015</v>
      </c>
      <c r="AY38" s="51">
        <f>IFERROR('Value Added by ISIC &amp; Country'!AY33*About!$C54,"..")</f>
        <v>2163.5681391778953</v>
      </c>
      <c r="AZ38" s="51" t="str">
        <f>IFERROR('Value Added by ISIC &amp; Country'!AZ33*About!$C54,"..")</f>
        <v>..</v>
      </c>
      <c r="BA38" s="51">
        <f>IFERROR('Value Added by ISIC &amp; Country'!BA33*About!$C54,"..")</f>
        <v>27488.202854056515</v>
      </c>
      <c r="BB38" s="51" t="str">
        <f>IFERROR('Value Added by ISIC &amp; Country'!BB33*About!$C54,"..")</f>
        <v>..</v>
      </c>
      <c r="BC38" s="51" t="str">
        <f>IFERROR('Value Added by ISIC &amp; Country'!BC33*About!$C54,"..")</f>
        <v>..</v>
      </c>
      <c r="BD38" s="51" t="str">
        <f>IFERROR('Value Added by ISIC &amp; Country'!BD33*About!$C54,"..")</f>
        <v>..</v>
      </c>
      <c r="BE38" s="51">
        <f>IFERROR('Value Added by ISIC &amp; Country'!BE33*About!$C54,"..")</f>
        <v>44733.261318627177</v>
      </c>
      <c r="BF38" s="51">
        <f>IFERROR('Value Added by ISIC &amp; Country'!BF33*About!$C54,"..")</f>
        <v>23393.124490685466</v>
      </c>
      <c r="BG38" s="51">
        <f>IFERROR('Value Added by ISIC &amp; Country'!BG33*About!$C54,"..")</f>
        <v>21894.555309189458</v>
      </c>
      <c r="BH38" s="51">
        <f>IFERROR('Value Added by ISIC &amp; Country'!BH33*About!$C54,"..")</f>
        <v>10161.464551708455</v>
      </c>
      <c r="BI38" s="51">
        <f>IFERROR('Value Added by ISIC &amp; Country'!BI33*About!$C54,"..")</f>
        <v>857.25927189341826</v>
      </c>
      <c r="BJ38" s="51">
        <f>IFERROR('Value Added by ISIC &amp; Country'!BJ33*About!$C54,"..")</f>
        <v>515.85271097466227</v>
      </c>
      <c r="BK38" s="51" t="str">
        <f>IFERROR('Value Added by ISIC &amp; Country'!BK33*About!$C54,"..")</f>
        <v>..</v>
      </c>
      <c r="BL38" s="51" t="str">
        <f>IFERROR('Value Added by ISIC &amp; Country'!BL33*About!$C54,"..")</f>
        <v>..</v>
      </c>
      <c r="BM38" s="51">
        <f>IFERROR('Value Added by ISIC &amp; Country'!BM33*About!$C54,"..")</f>
        <v>7393.8256865086141</v>
      </c>
      <c r="BN38" s="51" t="str">
        <f>IFERROR('Value Added by ISIC &amp; Country'!BN33*About!$C54,"..")</f>
        <v>..</v>
      </c>
      <c r="BO38" s="51" t="str">
        <f>IFERROR('Value Added by ISIC &amp; Country'!BO33*About!$C54,"..")</f>
        <v>..</v>
      </c>
      <c r="BP38" s="51">
        <f>IFERROR('Value Added by ISIC &amp; Country'!BP33*About!$C54,"..")</f>
        <v>34588.947637728132</v>
      </c>
      <c r="BQ38" s="51">
        <f>IFERROR('Value Added by ISIC &amp; Country'!BQ33*About!$C54,"..")</f>
        <v>9528.9669679913586</v>
      </c>
      <c r="BR38" s="51">
        <f>IFERROR('Value Added by ISIC &amp; Country'!BR33*About!$C54,"..")</f>
        <v>7285.7088710747248</v>
      </c>
      <c r="BS38" s="51">
        <f>IFERROR('Value Added by ISIC &amp; Country'!BS33*About!$C54,"..")</f>
        <v>2243.2580969166338</v>
      </c>
      <c r="BT38" s="51" t="str">
        <f>IFERROR('Value Added by ISIC &amp; Country'!BT33*About!$C54,"..")</f>
        <v>..</v>
      </c>
      <c r="BU38" s="51" t="str">
        <f>IFERROR('Value Added by ISIC &amp; Country'!BU33*About!$C54,"..")</f>
        <v>..</v>
      </c>
      <c r="BV38" s="51">
        <f>IFERROR('Value Added by ISIC &amp; Country'!BV33*About!$C54,"..")</f>
        <v>5797.752383118237</v>
      </c>
      <c r="BW38" s="51">
        <f>IFERROR('Value Added by ISIC &amp; Country'!BW33*About!$C54,"..")</f>
        <v>19262.228286618531</v>
      </c>
      <c r="BX38" s="51" t="str">
        <f>IFERROR('Value Added by ISIC &amp; Country'!BX33*About!$C54,"..")</f>
        <v>..</v>
      </c>
      <c r="BY38" s="51" t="str">
        <f>IFERROR('Value Added by ISIC &amp; Country'!BY33*About!$C54,"..")</f>
        <v>..</v>
      </c>
      <c r="BZ38" s="51">
        <f>IFERROR('Value Added by ISIC &amp; Country'!BZ33*About!$C54,"..")</f>
        <v>16302.23435101484</v>
      </c>
      <c r="CA38" s="51">
        <f>IFERROR('Value Added by ISIC &amp; Country'!CA33*About!$C54,"..")</f>
        <v>10367.748782382929</v>
      </c>
      <c r="CB38" s="51">
        <f>IFERROR('Value Added by ISIC &amp; Country'!CB33*About!$C54,"..")</f>
        <v>4314.5337047776075</v>
      </c>
      <c r="CC38" s="51">
        <f>IFERROR('Value Added by ISIC &amp; Country'!CC33*About!$C54,"..")</f>
        <v>1619.9518638543029</v>
      </c>
      <c r="CD38" s="51">
        <f>IFERROR('Value Added by ISIC &amp; Country'!CD33*About!$C54,"..")</f>
        <v>37872.344457710315</v>
      </c>
      <c r="CE38" s="51">
        <f>IFERROR('Value Added by ISIC &amp; Country'!CE33*About!$C54,"..")</f>
        <v>11264.805655049558</v>
      </c>
      <c r="CF38" s="51">
        <f>IFERROR('Value Added by ISIC &amp; Country'!CF33*About!$C54,"..")</f>
        <v>34093.088483332387</v>
      </c>
      <c r="CG38" s="51">
        <f>IFERROR('Value Added by ISIC &amp; Country'!CG33*About!$C54,"..")</f>
        <v>21700.77889590085</v>
      </c>
      <c r="CH38" s="51">
        <f>IFERROR('Value Added by ISIC &amp; Country'!CH33*About!$C54,"..")</f>
        <v>11938.806451001574</v>
      </c>
      <c r="CI38" s="51" t="str">
        <f>IFERROR('Value Added by ISIC &amp; Country'!CI33*About!$C54,"..")</f>
        <v>..</v>
      </c>
      <c r="CJ38" s="51" t="str">
        <f>IFERROR('Value Added by ISIC &amp; Country'!CJ33*About!$C54,"..")</f>
        <v>..</v>
      </c>
      <c r="CK38" s="51" t="str">
        <f>IFERROR('Value Added by ISIC &amp; Country'!CK33*About!$C54,"..")</f>
        <v>..</v>
      </c>
      <c r="CL38" s="51" t="str">
        <f>IFERROR('Value Added by ISIC &amp; Country'!CL33*About!$C54,"..")</f>
        <v>..</v>
      </c>
      <c r="CM38" s="51">
        <f>IFERROR('Value Added by ISIC &amp; Country'!CM33*About!$C54,"..")</f>
        <v>4459.2264104459227</v>
      </c>
      <c r="CN38" s="51">
        <f>IFERROR('Value Added by ISIC &amp; Country'!CN33*About!$C54,"..")</f>
        <v>1673.0153315519171</v>
      </c>
      <c r="CO38" s="51">
        <f>IFERROR('Value Added by ISIC &amp; Country'!CO33*About!$C54,"..")</f>
        <v>2786.2110788940058</v>
      </c>
      <c r="CP38" s="51" t="str">
        <f>IFERROR('Value Added by ISIC &amp; Country'!CP33*About!$C54,"..")</f>
        <v>..</v>
      </c>
      <c r="CQ38" s="51" t="str">
        <f>IFERROR('Value Added by ISIC &amp; Country'!CQ33*About!$C54,"..")</f>
        <v>..</v>
      </c>
      <c r="CR38" s="51">
        <f>IFERROR('Value Added by ISIC &amp; Country'!CR33*About!$C54,"..")</f>
        <v>15017.719407963312</v>
      </c>
      <c r="CS38" s="51">
        <f>IFERROR('Value Added by ISIC &amp; Country'!CS33*About!$C54,"..")</f>
        <v>2716.4705213485704</v>
      </c>
      <c r="CT38" s="51">
        <f>IFERROR('Value Added by ISIC &amp; Country'!CT33*About!$C54,"..")</f>
        <v>4620.785718346694</v>
      </c>
      <c r="CU38" s="51">
        <f>IFERROR('Value Added by ISIC &amp; Country'!CU33*About!$C54,"..")</f>
        <v>617.71561771561778</v>
      </c>
      <c r="CV38" s="51">
        <f>IFERROR('Value Added by ISIC &amp; Country'!CV33*About!$C54,"..")</f>
        <v>7062.7475505524289</v>
      </c>
      <c r="CW38" s="51" t="str">
        <f>IFERROR('Value Added by ISIC &amp; Country'!CW33*About!$C54,"..")</f>
        <v>..</v>
      </c>
      <c r="CX38" s="51" t="str">
        <f>IFERROR('Value Added by ISIC &amp; Country'!CX33*About!$C54,"..")</f>
        <v>..</v>
      </c>
      <c r="CY38" s="51" t="str">
        <f>IFERROR('Value Added by ISIC &amp; Country'!CY33*About!$C54,"..")</f>
        <v>..</v>
      </c>
      <c r="CZ38" s="51">
        <f>IFERROR('Value Added by ISIC &amp; Country'!CZ33*About!$C54,"..")</f>
        <v>20381.10940549965</v>
      </c>
      <c r="DA38" s="51">
        <f>IFERROR('Value Added by ISIC &amp; Country'!DA33*About!$C54,"..")</f>
        <v>23847.290920461655</v>
      </c>
      <c r="DB38" s="51">
        <f>IFERROR('Value Added by ISIC &amp; Country'!DB33*About!$C54,"..")</f>
        <v>44916.51979456858</v>
      </c>
      <c r="DC38" s="51">
        <f>IFERROR('Value Added by ISIC &amp; Country'!DC33*About!$C54,"..")</f>
        <v>22687.380370307201</v>
      </c>
      <c r="DD38" s="51">
        <f>IFERROR('Value Added by ISIC &amp; Country'!DD33*About!$C54,"..")</f>
        <v>22229.139424261379</v>
      </c>
      <c r="DE38" s="51" t="str">
        <f>IFERROR('Value Added by ISIC &amp; Country'!DE33*About!$C54,"..")</f>
        <v>..</v>
      </c>
      <c r="DF38" s="51" t="str">
        <f>IFERROR('Value Added by ISIC &amp; Country'!DF33*About!$C54,"..")</f>
        <v>..</v>
      </c>
      <c r="DG38" s="51">
        <f>IFERROR('Value Added by ISIC &amp; Country'!DG33*About!$C54,"..")</f>
        <v>5876.1157541645352</v>
      </c>
      <c r="DH38" s="51">
        <f>IFERROR('Value Added by ISIC &amp; Country'!DH33*About!$C54,"..")</f>
        <v>3110.2772566187205</v>
      </c>
      <c r="DI38" s="51" t="str">
        <f>IFERROR('Value Added by ISIC &amp; Country'!DI33*About!$C54,"..")</f>
        <v>..</v>
      </c>
      <c r="DJ38" s="51" t="str">
        <f>IFERROR('Value Added by ISIC &amp; Country'!DJ33*About!$C54,"..")</f>
        <v>..</v>
      </c>
      <c r="DK38" s="51" t="str">
        <f>IFERROR('Value Added by ISIC &amp; Country'!DK33*About!$C54,"..")</f>
        <v>..</v>
      </c>
      <c r="DL38" s="51">
        <f>IFERROR('Value Added by ISIC &amp; Country'!DL33*About!$C54,"..")</f>
        <v>2765.8384975458148</v>
      </c>
      <c r="DM38" s="51">
        <f>IFERROR('Value Added by ISIC &amp; Country'!DM33*About!$C54,"..")</f>
        <v>6321.8488828244926</v>
      </c>
      <c r="DN38" s="51">
        <f>IFERROR('Value Added by ISIC &amp; Country'!DN33*About!$C54,"..")</f>
        <v>3257.9074042488678</v>
      </c>
      <c r="DO38" s="51">
        <f>IFERROR('Value Added by ISIC &amp; Country'!DO33*About!$C54,"..")</f>
        <v>282.46820929747759</v>
      </c>
      <c r="DP38" s="51">
        <f>IFERROR('Value Added by ISIC &amp; Country'!DP33*About!$C54,"..")</f>
        <v>2781.4732692781477</v>
      </c>
      <c r="DQ38" s="51">
        <f>IFERROR('Value Added by ISIC &amp; Country'!DQ33*About!$C54,"..")</f>
        <v>239.6384103701177</v>
      </c>
      <c r="DR38" s="51" t="str">
        <f>IFERROR('Value Added by ISIC &amp; Country'!DR33*About!$C54,"..")</f>
        <v>..</v>
      </c>
      <c r="DS38" s="51" t="str">
        <f>IFERROR('Value Added by ISIC &amp; Country'!DS33*About!$C54,"..")</f>
        <v>..</v>
      </c>
    </row>
    <row r="39" spans="1:123">
      <c r="A39" s="52" t="s">
        <v>282</v>
      </c>
    </row>
    <row r="40" spans="1:123">
      <c r="A40" s="53" t="s">
        <v>283</v>
      </c>
    </row>
    <row r="41" spans="1:123">
      <c r="A41" s="54" t="s">
        <v>284</v>
      </c>
      <c r="B41" s="53" t="s">
        <v>285</v>
      </c>
    </row>
    <row r="42" spans="1:123">
      <c r="A42" s="54" t="s">
        <v>286</v>
      </c>
      <c r="B42" s="53" t="s">
        <v>287</v>
      </c>
    </row>
  </sheetData>
  <autoFilter ref="A1:DS42" xr:uid="{6F7B09CA-46BA-498C-81C1-D8948F5DF64D}"/>
  <mergeCells count="152">
    <mergeCell ref="DE9:DE10"/>
    <mergeCell ref="DF9:DF10"/>
    <mergeCell ref="DI9:DI10"/>
    <mergeCell ref="DJ9:DJ10"/>
    <mergeCell ref="DK9:DK10"/>
    <mergeCell ref="CH9:CH10"/>
    <mergeCell ref="CI9:CJ9"/>
    <mergeCell ref="CK9:CK10"/>
    <mergeCell ref="CN9:CN10"/>
    <mergeCell ref="CO9:CO10"/>
    <mergeCell ref="CP9:CQ9"/>
    <mergeCell ref="AU9:AU10"/>
    <mergeCell ref="AZ9:AZ10"/>
    <mergeCell ref="BR9:BR10"/>
    <mergeCell ref="BS9:BS10"/>
    <mergeCell ref="BT9:BU9"/>
    <mergeCell ref="BX9:BX10"/>
    <mergeCell ref="V9:V10"/>
    <mergeCell ref="W9:W10"/>
    <mergeCell ref="Y9:Y10"/>
    <mergeCell ref="Z9:Z10"/>
    <mergeCell ref="AA9:AA10"/>
    <mergeCell ref="AF9:AF10"/>
    <mergeCell ref="DI8:DK8"/>
    <mergeCell ref="DL8:DL10"/>
    <mergeCell ref="DN8:DN10"/>
    <mergeCell ref="DO8:DO10"/>
    <mergeCell ref="DP8:DP10"/>
    <mergeCell ref="DR8:DR10"/>
    <mergeCell ref="CN8:CQ8"/>
    <mergeCell ref="CS8:CS10"/>
    <mergeCell ref="CT8:CT10"/>
    <mergeCell ref="CU8:CU10"/>
    <mergeCell ref="CV8:CV10"/>
    <mergeCell ref="CW8:CY8"/>
    <mergeCell ref="CW9:CW10"/>
    <mergeCell ref="CX9:CX10"/>
    <mergeCell ref="CY9:CY10"/>
    <mergeCell ref="BW8:BW10"/>
    <mergeCell ref="BX8:BY8"/>
    <mergeCell ref="CA8:CA10"/>
    <mergeCell ref="CB8:CB10"/>
    <mergeCell ref="CC8:CC10"/>
    <mergeCell ref="CE8:CE10"/>
    <mergeCell ref="BY9:BY10"/>
    <mergeCell ref="BL8:BL10"/>
    <mergeCell ref="BN8:BN10"/>
    <mergeCell ref="BO8:BO10"/>
    <mergeCell ref="BQ8:BQ10"/>
    <mergeCell ref="BR8:BU8"/>
    <mergeCell ref="BV8:BV10"/>
    <mergeCell ref="AN8:AN10"/>
    <mergeCell ref="AO8:AP8"/>
    <mergeCell ref="AQ8:AQ10"/>
    <mergeCell ref="AR8:AU8"/>
    <mergeCell ref="AX8:AX10"/>
    <mergeCell ref="AY8:AY10"/>
    <mergeCell ref="AO9:AO10"/>
    <mergeCell ref="AP9:AP10"/>
    <mergeCell ref="AR9:AR10"/>
    <mergeCell ref="AS9:AT9"/>
    <mergeCell ref="AF8:AG8"/>
    <mergeCell ref="AH8:AH10"/>
    <mergeCell ref="AI8:AJ8"/>
    <mergeCell ref="AK8:AK10"/>
    <mergeCell ref="AL8:AL10"/>
    <mergeCell ref="AM8:AM10"/>
    <mergeCell ref="AG9:AG10"/>
    <mergeCell ref="AI9:AI10"/>
    <mergeCell ref="AJ9:AJ10"/>
    <mergeCell ref="X8:X10"/>
    <mergeCell ref="Y8:AA8"/>
    <mergeCell ref="AB8:AB10"/>
    <mergeCell ref="AC8:AC10"/>
    <mergeCell ref="AD8:AD10"/>
    <mergeCell ref="AE8:AE10"/>
    <mergeCell ref="M8:M10"/>
    <mergeCell ref="N8:N10"/>
    <mergeCell ref="P8:P10"/>
    <mergeCell ref="Q8:S8"/>
    <mergeCell ref="T8:T10"/>
    <mergeCell ref="U8:W8"/>
    <mergeCell ref="Q9:Q10"/>
    <mergeCell ref="R9:R10"/>
    <mergeCell ref="S9:S10"/>
    <mergeCell ref="U9:U10"/>
    <mergeCell ref="DM7:DM10"/>
    <mergeCell ref="DN7:DP7"/>
    <mergeCell ref="DQ7:DQ10"/>
    <mergeCell ref="DS7:DS10"/>
    <mergeCell ref="F8:F10"/>
    <mergeCell ref="G8:G10"/>
    <mergeCell ref="H8:H10"/>
    <mergeCell ref="J8:J10"/>
    <mergeCell ref="K8:K10"/>
    <mergeCell ref="L8:L10"/>
    <mergeCell ref="CZ7:CZ10"/>
    <mergeCell ref="DA7:DA10"/>
    <mergeCell ref="DB7:DB10"/>
    <mergeCell ref="DC7:DF7"/>
    <mergeCell ref="DG7:DG10"/>
    <mergeCell ref="DH7:DL7"/>
    <mergeCell ref="DC8:DC10"/>
    <mergeCell ref="DD8:DD10"/>
    <mergeCell ref="DE8:DF8"/>
    <mergeCell ref="DH8:DH10"/>
    <mergeCell ref="CA7:CC7"/>
    <mergeCell ref="CD7:CD10"/>
    <mergeCell ref="CF7:CF10"/>
    <mergeCell ref="CG7:CQ7"/>
    <mergeCell ref="CR7:CR10"/>
    <mergeCell ref="CS7:CY7"/>
    <mergeCell ref="CG8:CG10"/>
    <mergeCell ref="CH8:CK8"/>
    <mergeCell ref="CL8:CL10"/>
    <mergeCell ref="CM8:CM10"/>
    <mergeCell ref="BH7:BL7"/>
    <mergeCell ref="BM7:BM10"/>
    <mergeCell ref="BN7:BO7"/>
    <mergeCell ref="BP7:BP10"/>
    <mergeCell ref="BQ7:BY7"/>
    <mergeCell ref="BZ7:BZ10"/>
    <mergeCell ref="BH8:BH10"/>
    <mergeCell ref="BI8:BI10"/>
    <mergeCell ref="BJ8:BJ10"/>
    <mergeCell ref="BK8:BK10"/>
    <mergeCell ref="AW7:AW10"/>
    <mergeCell ref="AX7:AZ7"/>
    <mergeCell ref="BA7:BA10"/>
    <mergeCell ref="BB7:BD7"/>
    <mergeCell ref="BE7:BE10"/>
    <mergeCell ref="BG7:BG10"/>
    <mergeCell ref="BB8:BB10"/>
    <mergeCell ref="BC8:BC10"/>
    <mergeCell ref="BD8:BD10"/>
    <mergeCell ref="BF8:BF10"/>
    <mergeCell ref="A6:C10"/>
    <mergeCell ref="D6:D10"/>
    <mergeCell ref="E6:DS6"/>
    <mergeCell ref="E7:E10"/>
    <mergeCell ref="F7:H7"/>
    <mergeCell ref="I7:I10"/>
    <mergeCell ref="J7:N7"/>
    <mergeCell ref="O7:O10"/>
    <mergeCell ref="P7:AU7"/>
    <mergeCell ref="AV7:AV10"/>
    <mergeCell ref="A3:C3"/>
    <mergeCell ref="D3:DS3"/>
    <mergeCell ref="A4:C4"/>
    <mergeCell ref="D4:DS4"/>
    <mergeCell ref="A5:C5"/>
    <mergeCell ref="D5:DS5"/>
  </mergeCells>
  <hyperlinks>
    <hyperlink ref="A2" r:id="rId1" display="http://stats.oecd.org/OECDStat_Metadata/ShowMetadata.ashx?Dataset=SNA_TABLE6A&amp;ShowOnWeb=true&amp;Lang=en" xr:uid="{7BFF20B2-CF4B-4A07-8002-6C4DE593178B}"/>
    <hyperlink ref="A12" r:id="rId2" display="http://stats.oecd.org/OECDStat_Metadata/ShowMetadata.ashx?Dataset=SNA_TABLE6A&amp;Coords=[LOCATION].[AUT]&amp;ShowOnWeb=true&amp;Lang=en" xr:uid="{EE026ACD-D6AE-4B86-81BE-ED33A2B41C4D}"/>
    <hyperlink ref="C12" r:id="rId3" display="http://stats.oecd.org/OECDStat_Metadata/ShowMetadata.ashx?Dataset=SNA_TABLE6A&amp;Coords=[TRANSACT].[B1GA],[TIME].[2019],[MEASURE].[C],[LOCATION].[AUT]&amp;ShowOnWeb=true&amp;Lang=en" xr:uid="{3F10A3B9-C2EC-45E3-BAB3-438B6EBC06EB}"/>
    <hyperlink ref="A13" r:id="rId4" display="http://stats.oecd.org/OECDStat_Metadata/ShowMetadata.ashx?Dataset=SNA_TABLE6A&amp;Coords=[LOCATION].[BEL]&amp;ShowOnWeb=true&amp;Lang=en" xr:uid="{87A5C757-AA01-4F87-AC7D-30B016EE6346}"/>
    <hyperlink ref="C13" r:id="rId5" display="http://stats.oecd.org/OECDStat_Metadata/ShowMetadata.ashx?Dataset=SNA_TABLE6A&amp;Coords=[TRANSACT].[B1GA],[TIME].[2019],[MEASURE].[C],[LOCATION].[BEL]&amp;ShowOnWeb=true&amp;Lang=en" xr:uid="{DA637772-30CF-404E-9F17-84304DBB9474}"/>
    <hyperlink ref="C17" r:id="rId6" display="http://stats.oecd.org/OECDStat_Metadata/ShowMetadata.ashx?Dataset=SNA_TABLE6A&amp;Coords=[TRANSACT].[B1GA],[TIME].[2019],[MEASURE].[C],[LOCATION].[CZE]&amp;ShowOnWeb=true&amp;Lang=en" xr:uid="{D12D139C-B72E-4835-A62E-47B9CCCB05C9}"/>
    <hyperlink ref="A18" r:id="rId7" display="http://stats.oecd.org/OECDStat_Metadata/ShowMetadata.ashx?Dataset=SNA_TABLE6A&amp;Coords=[LOCATION].[DNK]&amp;ShowOnWeb=true&amp;Lang=en" xr:uid="{8DE496DC-7E68-4125-AE0F-34740E5A19D9}"/>
    <hyperlink ref="C18" r:id="rId8" display="http://stats.oecd.org/OECDStat_Metadata/ShowMetadata.ashx?Dataset=SNA_TABLE6A&amp;Coords=[TRANSACT].[B1GA],[TIME].[2019],[MEASURE].[C],[LOCATION].[DNK]&amp;ShowOnWeb=true&amp;Lang=en" xr:uid="{BFC82760-B831-49FF-9C91-0F263B0E192C}"/>
    <hyperlink ref="A19" r:id="rId9" display="http://stats.oecd.org/OECDStat_Metadata/ShowMetadata.ashx?Dataset=SNA_TABLE6A&amp;Coords=[LOCATION].[EST]&amp;ShowOnWeb=true&amp;Lang=en" xr:uid="{2AA76C6F-6783-4943-ABD2-6D50E6080ECD}"/>
    <hyperlink ref="C19" r:id="rId10" display="http://stats.oecd.org/OECDStat_Metadata/ShowMetadata.ashx?Dataset=SNA_TABLE6A&amp;Coords=[TRANSACT].[B1GA],[TIME].[2019],[MEASURE].[C],[LOCATION].[EST]&amp;ShowOnWeb=true&amp;Lang=en" xr:uid="{6D3D18CD-BBB0-4212-A435-08927B6D404C}"/>
    <hyperlink ref="A20" r:id="rId11" display="http://stats.oecd.org/OECDStat_Metadata/ShowMetadata.ashx?Dataset=SNA_TABLE6A&amp;Coords=[LOCATION].[FIN]&amp;ShowOnWeb=true&amp;Lang=en" xr:uid="{88BAAEBC-B178-4B02-A04C-B7B5DD12207A}"/>
    <hyperlink ref="C20" r:id="rId12" display="http://stats.oecd.org/OECDStat_Metadata/ShowMetadata.ashx?Dataset=SNA_TABLE6A&amp;Coords=[TRANSACT].[B1GA],[TIME].[2019],[MEASURE].[C],[LOCATION].[FIN]&amp;ShowOnWeb=true&amp;Lang=en" xr:uid="{F482FF6A-9B73-4F09-8C66-84765FC15AB9}"/>
    <hyperlink ref="A21" r:id="rId13" display="http://stats.oecd.org/OECDStat_Metadata/ShowMetadata.ashx?Dataset=SNA_TABLE6A&amp;Coords=[LOCATION].[FRA]&amp;ShowOnWeb=true&amp;Lang=en" xr:uid="{95423F58-E3A5-4EE3-9C0B-47B44A9938AE}"/>
    <hyperlink ref="C21" r:id="rId14" display="http://stats.oecd.org/OECDStat_Metadata/ShowMetadata.ashx?Dataset=SNA_TABLE6A&amp;Coords=[TRANSACT].[B1GA],[TIME].[2019],[MEASURE].[C],[LOCATION].[FRA]&amp;ShowOnWeb=true&amp;Lang=en" xr:uid="{12FF7AC8-268F-4410-A3EC-F9071BCF067F}"/>
    <hyperlink ref="A22" r:id="rId15" display="http://stats.oecd.org/OECDStat_Metadata/ShowMetadata.ashx?Dataset=SNA_TABLE6A&amp;Coords=[LOCATION].[DEU]&amp;ShowOnWeb=true&amp;Lang=en" xr:uid="{DB412A55-B434-474E-8F65-3591C5951066}"/>
    <hyperlink ref="C22" r:id="rId16" display="http://stats.oecd.org/OECDStat_Metadata/ShowMetadata.ashx?Dataset=SNA_TABLE6A&amp;Coords=[TRANSACT].[B1GA],[TIME].[2019],[MEASURE].[C],[LOCATION].[DEU]&amp;ShowOnWeb=true&amp;Lang=en" xr:uid="{82C6DF50-BE43-468D-9565-EE11F88E9D82}"/>
    <hyperlink ref="A23" r:id="rId17" display="http://stats.oecd.org/OECDStat_Metadata/ShowMetadata.ashx?Dataset=SNA_TABLE6A&amp;Coords=[LOCATION].[GRC]&amp;ShowOnWeb=true&amp;Lang=en" xr:uid="{80591BBB-FE31-4C47-B03A-A75CF07EB492}"/>
    <hyperlink ref="C23" r:id="rId18" display="http://stats.oecd.org/OECDStat_Metadata/ShowMetadata.ashx?Dataset=SNA_TABLE6A&amp;Coords=[TRANSACT].[B1GA],[TIME].[2019],[MEASURE].[C],[LOCATION].[GRC]&amp;ShowOnWeb=true&amp;Lang=en" xr:uid="{966DE0C4-2AFD-40CE-86E1-EDF6F1D64993}"/>
    <hyperlink ref="A24" r:id="rId19" display="http://stats.oecd.org/OECDStat_Metadata/ShowMetadata.ashx?Dataset=SNA_TABLE6A&amp;Coords=[LOCATION].[HUN]&amp;ShowOnWeb=true&amp;Lang=en" xr:uid="{668BCE22-595C-421C-9EE4-B1DC7C101D72}"/>
    <hyperlink ref="C24" r:id="rId20" display="http://stats.oecd.org/OECDStat_Metadata/ShowMetadata.ashx?Dataset=SNA_TABLE6A&amp;Coords=[TRANSACT].[B1GA],[TIME].[2019],[MEASURE].[C],[LOCATION].[HUN]&amp;ShowOnWeb=true&amp;Lang=en" xr:uid="{1495281B-F0E2-4D22-848F-47A011FF2B5A}"/>
    <hyperlink ref="A25" r:id="rId21" display="http://stats.oecd.org/OECDStat_Metadata/ShowMetadata.ashx?Dataset=SNA_TABLE6A&amp;Coords=[LOCATION].[IRL]&amp;ShowOnWeb=true&amp;Lang=en" xr:uid="{E089CE2B-729D-455D-B781-4F6BD278822E}"/>
    <hyperlink ref="C25" r:id="rId22" display="http://stats.oecd.org/OECDStat_Metadata/ShowMetadata.ashx?Dataset=SNA_TABLE6A&amp;Coords=[TRANSACT].[B1GA],[TIME].[2019],[MEASURE].[C],[LOCATION].[IRL]&amp;ShowOnWeb=true&amp;Lang=en" xr:uid="{26A591F6-DD01-49E6-AE71-BDDD4A9AE848}"/>
    <hyperlink ref="A26" r:id="rId23" display="http://stats.oecd.org/OECDStat_Metadata/ShowMetadata.ashx?Dataset=SNA_TABLE6A&amp;Coords=[LOCATION].[ITA]&amp;ShowOnWeb=true&amp;Lang=en" xr:uid="{F77FE31C-C5BB-40F5-8056-FB58F320481D}"/>
    <hyperlink ref="C26" r:id="rId24" display="http://stats.oecd.org/OECDStat_Metadata/ShowMetadata.ashx?Dataset=SNA_TABLE6A&amp;Coords=[TRANSACT].[B1GA],[TIME].[2019],[MEASURE].[C],[LOCATION].[ITA]&amp;ShowOnWeb=true&amp;Lang=en" xr:uid="{C8DBBFB6-C3B8-4F73-A4FF-ECAB8490B373}"/>
    <hyperlink ref="A27" r:id="rId25" display="http://stats.oecd.org/OECDStat_Metadata/ShowMetadata.ashx?Dataset=SNA_TABLE6A&amp;Coords=[LOCATION].[LVA]&amp;ShowOnWeb=true&amp;Lang=en" xr:uid="{155BDF5C-EB72-49EF-BF6E-7B99D428D968}"/>
    <hyperlink ref="C27" r:id="rId26" display="http://stats.oecd.org/OECDStat_Metadata/ShowMetadata.ashx?Dataset=SNA_TABLE6A&amp;Coords=[TRANSACT].[B1GA],[TIME].[2019],[MEASURE].[C],[LOCATION].[LVA]&amp;ShowOnWeb=true&amp;Lang=en" xr:uid="{563BD5E0-942D-4C68-A7A9-3AAB96613CE2}"/>
    <hyperlink ref="A28" r:id="rId27" display="http://stats.oecd.org/OECDStat_Metadata/ShowMetadata.ashx?Dataset=SNA_TABLE6A&amp;Coords=[LOCATION].[LTU]&amp;ShowOnWeb=true&amp;Lang=en" xr:uid="{31C8F537-2BB6-4070-B8A9-ACB40637FC3C}"/>
    <hyperlink ref="C28" r:id="rId28" display="http://stats.oecd.org/OECDStat_Metadata/ShowMetadata.ashx?Dataset=SNA_TABLE6A&amp;Coords=[TRANSACT].[B1GA],[TIME].[2019],[MEASURE].[C],[LOCATION].[LTU]&amp;ShowOnWeb=true&amp;Lang=en" xr:uid="{61DFDBEC-8A76-4F88-8217-57978C414F1F}"/>
    <hyperlink ref="A29" r:id="rId29" display="http://stats.oecd.org/OECDStat_Metadata/ShowMetadata.ashx?Dataset=SNA_TABLE6A&amp;Coords=[LOCATION].[LUX]&amp;ShowOnWeb=true&amp;Lang=en" xr:uid="{D6AA81B7-550C-4E99-A25E-7EE61044554B}"/>
    <hyperlink ref="C29" r:id="rId30" display="http://stats.oecd.org/OECDStat_Metadata/ShowMetadata.ashx?Dataset=SNA_TABLE6A&amp;Coords=[TRANSACT].[B1GA],[TIME].[2019],[MEASURE].[C],[LOCATION].[LUX]&amp;ShowOnWeb=true&amp;Lang=en" xr:uid="{2180C042-EC69-4D2C-8530-A90129402B58}"/>
    <hyperlink ref="A31" r:id="rId31" display="http://stats.oecd.org/OECDStat_Metadata/ShowMetadata.ashx?Dataset=SNA_TABLE6A&amp;Coords=[LOCATION].[NLD]&amp;ShowOnWeb=true&amp;Lang=en" xr:uid="{9ED138DA-F8DE-48E6-AB13-6D9CE4549D09}"/>
    <hyperlink ref="C31" r:id="rId32" display="http://stats.oecd.org/OECDStat_Metadata/ShowMetadata.ashx?Dataset=SNA_TABLE6A&amp;Coords=[TRANSACT].[B1GA],[TIME].[2019],[MEASURE].[C],[LOCATION].[NLD]&amp;ShowOnWeb=true&amp;Lang=en" xr:uid="{9B6DA656-FD61-46BA-BD2E-DDD813E5556B}"/>
    <hyperlink ref="A32" r:id="rId33" display="http://stats.oecd.org/OECDStat_Metadata/ShowMetadata.ashx?Dataset=SNA_TABLE6A&amp;Coords=[LOCATION].[POL]&amp;ShowOnWeb=true&amp;Lang=en" xr:uid="{8B08F60B-813B-40C0-8583-70D5484BFCC3}"/>
    <hyperlink ref="C32" r:id="rId34" display="http://stats.oecd.org/OECDStat_Metadata/ShowMetadata.ashx?Dataset=SNA_TABLE6A&amp;Coords=[TRANSACT].[B1GA],[TIME].[2019],[MEASURE].[C],[LOCATION].[POL]&amp;ShowOnWeb=true&amp;Lang=en" xr:uid="{300BBFC0-2511-4980-AE54-3A4E7F5CA2C7}"/>
    <hyperlink ref="A33" r:id="rId35" display="http://stats.oecd.org/OECDStat_Metadata/ShowMetadata.ashx?Dataset=SNA_TABLE6A&amp;Coords=[LOCATION].[PRT]&amp;ShowOnWeb=true&amp;Lang=en" xr:uid="{E0FADD15-0858-462F-A7AF-682464DFACE3}"/>
    <hyperlink ref="C33" r:id="rId36" display="http://stats.oecd.org/OECDStat_Metadata/ShowMetadata.ashx?Dataset=SNA_TABLE6A&amp;Coords=[TRANSACT].[B1GA],[TIME].[2019],[MEASURE].[C],[LOCATION].[PRT]&amp;ShowOnWeb=true&amp;Lang=en" xr:uid="{F5E45766-653A-4C5E-8F89-8160DC53B9BE}"/>
    <hyperlink ref="C35" r:id="rId37" display="http://stats.oecd.org/OECDStat_Metadata/ShowMetadata.ashx?Dataset=SNA_TABLE6A&amp;Coords=[TRANSACT].[B1GA],[TIME].[2019],[MEASURE].[C],[LOCATION].[SVK]&amp;ShowOnWeb=true&amp;Lang=en" xr:uid="{01144C8E-9732-4D63-B3DA-AD80E568D205}"/>
    <hyperlink ref="A36" r:id="rId38" display="http://stats.oecd.org/OECDStat_Metadata/ShowMetadata.ashx?Dataset=SNA_TABLE6A&amp;Coords=[LOCATION].[SVN]&amp;ShowOnWeb=true&amp;Lang=en" xr:uid="{60515182-0B8B-45B1-85C8-43F339442725}"/>
    <hyperlink ref="C36" r:id="rId39" display="http://stats.oecd.org/OECDStat_Metadata/ShowMetadata.ashx?Dataset=SNA_TABLE6A&amp;Coords=[TRANSACT].[B1GA],[TIME].[2019],[MEASURE].[C],[LOCATION].[SVN]&amp;ShowOnWeb=true&amp;Lang=en" xr:uid="{C177378C-AC3F-42AA-B851-A884D1CDD720}"/>
    <hyperlink ref="A37" r:id="rId40" display="http://stats.oecd.org/OECDStat_Metadata/ShowMetadata.ashx?Dataset=SNA_TABLE6A&amp;Coords=[LOCATION].[ESP]&amp;ShowOnWeb=true&amp;Lang=en" xr:uid="{1F2C1E7C-44C5-4857-B565-DF39E2551847}"/>
    <hyperlink ref="C37" r:id="rId41" display="http://stats.oecd.org/OECDStat_Metadata/ShowMetadata.ashx?Dataset=SNA_TABLE6A&amp;Coords=[TRANSACT].[B1GA],[TIME].[2019],[MEASURE].[C],[LOCATION].[ESP]&amp;ShowOnWeb=true&amp;Lang=en" xr:uid="{DD41398A-21DD-41BB-936B-8C5C932AAFF3}"/>
    <hyperlink ref="A38" r:id="rId42" display="http://stats.oecd.org/OECDStat_Metadata/ShowMetadata.ashx?Dataset=SNA_TABLE6A&amp;Coords=[LOCATION].[SWE]&amp;ShowOnWeb=true&amp;Lang=en" xr:uid="{7A2CC2E2-229E-4F95-9060-A839B12E27FC}"/>
    <hyperlink ref="C38" r:id="rId43" display="http://stats.oecd.org/OECDStat_Metadata/ShowMetadata.ashx?Dataset=SNA_TABLE6A&amp;Coords=[TRANSACT].[B1GA],[TIME].[2019],[MEASURE].[C],[LOCATION].[SWE]&amp;ShowOnWeb=true&amp;Lang=en" xr:uid="{14E170A6-81F6-4A24-9471-3E38BA3191EC}"/>
    <hyperlink ref="A14" r:id="rId44" display="http://stats.oecd.org/OECDStat_Metadata/ShowMetadata.ashx?Dataset=SNA_TABLE6A&amp;Coords=[LOCATION].[BGR]&amp;ShowOnWeb=true&amp;Lang=en" xr:uid="{03C8565E-F647-4E88-B484-CC43AFD5458D}"/>
    <hyperlink ref="C14" r:id="rId45" display="http://stats.oecd.org/OECDStat_Metadata/ShowMetadata.ashx?Dataset=SNA_TABLE6A&amp;Coords=[TRANSACT].[B1GA],[TIME].[2019],[MEASURE].[C],[LOCATION].[BGR]&amp;ShowOnWeb=true&amp;Lang=en" xr:uid="{29C874E2-F4EC-4170-A8F0-E68DAD46149B}"/>
    <hyperlink ref="A15" r:id="rId46" display="http://stats.oecd.org/OECDStat_Metadata/ShowMetadata.ashx?Dataset=SNA_TABLE6A&amp;Coords=[LOCATION].[HRV]&amp;ShowOnWeb=true&amp;Lang=en" xr:uid="{D65A3694-41E5-46A3-B3F9-F7198EAC5072}"/>
    <hyperlink ref="C15" r:id="rId47" display="http://stats.oecd.org/OECDStat_Metadata/ShowMetadata.ashx?Dataset=SNA_TABLE6A&amp;Coords=[TRANSACT].[B1GA],[TIME].[2019],[MEASURE].[C],[LOCATION].[HRV]&amp;ShowOnWeb=true&amp;Lang=en" xr:uid="{C33EA687-6790-4D6F-8107-E44CC9D0567A}"/>
    <hyperlink ref="A16" r:id="rId48" display="http://stats.oecd.org/OECDStat_Metadata/ShowMetadata.ashx?Dataset=SNA_TABLE6A&amp;Coords=[LOCATION].[CYP]&amp;ShowOnWeb=true&amp;Lang=en" xr:uid="{31AE702A-F834-43D6-BEC2-E508CADAB2CE}"/>
    <hyperlink ref="C16" r:id="rId49" display="http://stats.oecd.org/OECDStat_Metadata/ShowMetadata.ashx?Dataset=SNA_TABLE6A&amp;Coords=[TRANSACT].[B1GA],[TIME].[2019],[MEASURE].[C],[LOCATION].[CYP]&amp;ShowOnWeb=true&amp;Lang=en" xr:uid="{37336B0A-651C-4611-9299-546F8FC53E99}"/>
    <hyperlink ref="A30" r:id="rId50" display="http://stats.oecd.org/OECDStat_Metadata/ShowMetadata.ashx?Dataset=SNA_TABLE6A&amp;Coords=[LOCATION].[MLT]&amp;ShowOnWeb=true&amp;Lang=en" xr:uid="{CA502453-52EA-4E94-9D84-C3EE8F6E80D7}"/>
    <hyperlink ref="C30" r:id="rId51" display="http://stats.oecd.org/OECDStat_Metadata/ShowMetadata.ashx?Dataset=SNA_TABLE6A&amp;Coords=[TRANSACT].[B1GA],[TIME].[2019],[MEASURE].[C],[LOCATION].[MLT]&amp;ShowOnWeb=true&amp;Lang=en" xr:uid="{80C3560E-A3AE-4056-ACD1-63B94C440751}"/>
    <hyperlink ref="A34" r:id="rId52" display="http://stats.oecd.org/OECDStat_Metadata/ShowMetadata.ashx?Dataset=SNA_TABLE6A&amp;Coords=[LOCATION].[ROU]&amp;ShowOnWeb=true&amp;Lang=en" xr:uid="{61ABD16C-96B3-4AFA-97F1-3CAF669BE1AF}"/>
    <hyperlink ref="C34" r:id="rId53" display="http://stats.oecd.org/OECDStat_Metadata/ShowMetadata.ashx?Dataset=SNA_TABLE6A&amp;Coords=[TRANSACT].[B1GA],[TIME].[2019],[MEASURE].[C],[LOCATION].[ROU]&amp;ShowOnWeb=true&amp;Lang=en" xr:uid="{DC2190D9-F311-463E-AC82-6E3BEC61FF95}"/>
    <hyperlink ref="A39" r:id="rId54" display="https://stats-1.oecd.org/index.aspx?DatasetCode=SNA_TABLE6A" xr:uid="{EB49844D-156A-4350-99E5-692264403C45}"/>
    <hyperlink ref="A17" r:id="rId55" display="http://stats.oecd.org/OECDStat_Metadata/ShowMetadata.ashx?Dataset=SNA_TABLE6A&amp;Coords=[LOCATION].[CZE]&amp;ShowOnWeb=true&amp;Lang=en" xr:uid="{39503D5D-815F-4DBF-91C0-AFFDAAF695C4}"/>
    <hyperlink ref="A35" r:id="rId56" display="http://stats.oecd.org/OECDStat_Metadata/ShowMetadata.ashx?Dataset=SNA_TABLE6A&amp;Coords=[LOCATION].[SVK]&amp;ShowOnWeb=true&amp;Lang=en" xr:uid="{1B1B53A1-07B1-439E-9033-2C33F500E561}"/>
  </hyperlinks>
  <pageMargins left="0.75" right="0.75" top="1" bottom="1" header="0.5" footer="0.5"/>
  <pageSetup orientation="portrait" horizontalDpi="0" verticalDpi="0"/>
  <legacyDrawing r:id="rId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D9A2-00C2-43BC-8A3D-10253E6E49E3}">
  <sheetPr>
    <tabColor theme="8" tint="0.79998168889431442"/>
  </sheetPr>
  <dimension ref="A1:F42"/>
  <sheetViews>
    <sheetView workbookViewId="0">
      <pane xSplit="1" ySplit="10" topLeftCell="B11" activePane="bottomRight" state="frozen"/>
      <selection activeCell="A42" sqref="A42"/>
      <selection pane="topRight" activeCell="A42" sqref="A42"/>
      <selection pane="bottomLeft" activeCell="A42" sqref="A42"/>
      <selection pane="bottomRight" activeCell="H20" sqref="H20"/>
    </sheetView>
  </sheetViews>
  <sheetFormatPr defaultRowHeight="11.4" customHeight="1"/>
  <cols>
    <col min="1" max="1" width="29.90625" style="61" customWidth="1"/>
    <col min="2" max="2" width="19.90625" style="61" customWidth="1"/>
    <col min="3" max="3" width="5" style="61" customWidth="1"/>
    <col min="4" max="4" width="19.90625" style="61" customWidth="1"/>
    <col min="5" max="5" width="5" style="61" customWidth="1"/>
    <col min="6" max="6" width="14.453125" style="61" customWidth="1"/>
    <col min="7" max="16384" width="8.7265625" style="61"/>
  </cols>
  <sheetData>
    <row r="1" spans="1:6">
      <c r="A1" s="60" t="s">
        <v>295</v>
      </c>
    </row>
    <row r="2" spans="1:6">
      <c r="A2" s="60" t="s">
        <v>296</v>
      </c>
      <c r="B2" s="62" t="s">
        <v>297</v>
      </c>
    </row>
    <row r="3" spans="1:6">
      <c r="A3" s="60" t="s">
        <v>298</v>
      </c>
      <c r="B3" s="60" t="s">
        <v>299</v>
      </c>
    </row>
    <row r="4" spans="1:6"/>
    <row r="5" spans="1:6">
      <c r="A5" s="62" t="s">
        <v>300</v>
      </c>
      <c r="C5" s="60" t="s">
        <v>301</v>
      </c>
    </row>
    <row r="6" spans="1:6">
      <c r="A6" s="62" t="s">
        <v>302</v>
      </c>
      <c r="C6" s="60" t="s">
        <v>303</v>
      </c>
    </row>
    <row r="7" spans="1:6">
      <c r="A7" s="62" t="s">
        <v>304</v>
      </c>
      <c r="C7" s="60" t="s">
        <v>145</v>
      </c>
    </row>
    <row r="8" spans="1:6"/>
    <row r="9" spans="1:6">
      <c r="A9" s="63" t="s">
        <v>305</v>
      </c>
    </row>
    <row r="10" spans="1:6">
      <c r="A10" s="65" t="s">
        <v>308</v>
      </c>
      <c r="B10" s="64" t="s">
        <v>306</v>
      </c>
      <c r="C10" s="64" t="s">
        <v>271</v>
      </c>
      <c r="D10" s="64" t="s">
        <v>307</v>
      </c>
      <c r="E10" s="64" t="s">
        <v>271</v>
      </c>
      <c r="F10" s="61" t="s">
        <v>316</v>
      </c>
    </row>
    <row r="11" spans="1:6">
      <c r="A11" s="66" t="s">
        <v>61</v>
      </c>
      <c r="B11" s="70">
        <v>19831</v>
      </c>
      <c r="C11" s="13" t="s">
        <v>271</v>
      </c>
      <c r="D11" s="68">
        <v>6512.2</v>
      </c>
      <c r="E11" s="13" t="s">
        <v>271</v>
      </c>
      <c r="F11" s="71">
        <f>B11/SUM(B11,D11)</f>
        <v>0.75279388988429652</v>
      </c>
    </row>
    <row r="12" spans="1:6">
      <c r="A12" s="66" t="s">
        <v>63</v>
      </c>
      <c r="B12" s="67">
        <v>29671.3</v>
      </c>
      <c r="C12" s="12" t="s">
        <v>271</v>
      </c>
      <c r="D12" s="67">
        <v>9187.7000000000007</v>
      </c>
      <c r="E12" s="12" t="s">
        <v>271</v>
      </c>
      <c r="F12" s="71">
        <f>B12/SUM(B12,D12)</f>
        <v>0.76356313852646751</v>
      </c>
    </row>
    <row r="13" spans="1:6">
      <c r="A13" s="66" t="s">
        <v>65</v>
      </c>
      <c r="B13" s="68">
        <v>7076.6</v>
      </c>
      <c r="C13" s="13" t="s">
        <v>271</v>
      </c>
      <c r="D13" s="68">
        <v>2037.2</v>
      </c>
      <c r="E13" s="13" t="s">
        <v>271</v>
      </c>
      <c r="F13" s="71">
        <f>B13/SUM(B13,D13)</f>
        <v>0.77647084640874275</v>
      </c>
    </row>
    <row r="14" spans="1:6">
      <c r="A14" s="66" t="s">
        <v>85</v>
      </c>
      <c r="B14" s="67">
        <v>7228.9</v>
      </c>
      <c r="C14" s="12" t="s">
        <v>271</v>
      </c>
      <c r="D14" s="67">
        <v>2651.1</v>
      </c>
      <c r="E14" s="12" t="s">
        <v>271</v>
      </c>
      <c r="F14" s="71">
        <f>B14/SUM(B14,D14)</f>
        <v>0.73167004048582995</v>
      </c>
    </row>
    <row r="15" spans="1:6">
      <c r="A15" s="66" t="s">
        <v>67</v>
      </c>
      <c r="B15" s="67">
        <v>1837.7</v>
      </c>
      <c r="C15" s="12" t="s">
        <v>271</v>
      </c>
      <c r="D15" s="67">
        <v>753.4</v>
      </c>
      <c r="E15" s="12" t="s">
        <v>271</v>
      </c>
      <c r="F15" s="71">
        <f>B15/SUM(B15,D15)</f>
        <v>0.70923545984330982</v>
      </c>
    </row>
    <row r="16" spans="1:6">
      <c r="A16" s="66" t="s">
        <v>69</v>
      </c>
      <c r="B16" s="69">
        <v>16306</v>
      </c>
      <c r="C16" s="12" t="s">
        <v>271</v>
      </c>
      <c r="D16" s="67">
        <v>8412.2000000000007</v>
      </c>
      <c r="E16" s="12" t="s">
        <v>271</v>
      </c>
      <c r="F16" s="71">
        <f>B16/SUM(B16,D16)</f>
        <v>0.65967586636567388</v>
      </c>
    </row>
    <row r="17" spans="1:6">
      <c r="A17" s="66" t="s">
        <v>73</v>
      </c>
      <c r="B17" s="68">
        <v>16164.4</v>
      </c>
      <c r="C17" s="13" t="s">
        <v>271</v>
      </c>
      <c r="D17" s="70">
        <v>4800</v>
      </c>
      <c r="E17" s="13" t="s">
        <v>271</v>
      </c>
      <c r="F17" s="71">
        <f>B17/SUM(B17,D17)</f>
        <v>0.77104043044399073</v>
      </c>
    </row>
    <row r="18" spans="1:6">
      <c r="A18" s="66" t="s">
        <v>75</v>
      </c>
      <c r="B18" s="68">
        <v>2658.3</v>
      </c>
      <c r="C18" s="13" t="s">
        <v>271</v>
      </c>
      <c r="D18" s="68">
        <v>995.4</v>
      </c>
      <c r="E18" s="13" t="s">
        <v>271</v>
      </c>
      <c r="F18" s="71">
        <f>B18/SUM(B18,D18)</f>
        <v>0.72756383939568103</v>
      </c>
    </row>
    <row r="19" spans="1:6">
      <c r="A19" s="66" t="s">
        <v>81</v>
      </c>
      <c r="B19" s="70">
        <v>13689</v>
      </c>
      <c r="C19" s="13" t="s">
        <v>271</v>
      </c>
      <c r="D19" s="70">
        <v>5742</v>
      </c>
      <c r="E19" s="13" t="s">
        <v>271</v>
      </c>
      <c r="F19" s="71">
        <f>B19/SUM(B19,D19)</f>
        <v>0.70449282075034736</v>
      </c>
    </row>
    <row r="20" spans="1:6">
      <c r="A20" s="66" t="s">
        <v>83</v>
      </c>
      <c r="B20" s="70">
        <v>166478</v>
      </c>
      <c r="C20" s="13" t="s">
        <v>309</v>
      </c>
      <c r="D20" s="70">
        <v>48055</v>
      </c>
      <c r="E20" s="13" t="s">
        <v>309</v>
      </c>
      <c r="F20" s="71">
        <f>B20/SUM(B20,D20)</f>
        <v>0.776001827224716</v>
      </c>
    </row>
    <row r="21" spans="1:6">
      <c r="A21" s="66" t="s">
        <v>71</v>
      </c>
      <c r="B21" s="69">
        <v>185494</v>
      </c>
      <c r="C21" s="12" t="s">
        <v>309</v>
      </c>
      <c r="D21" s="69">
        <v>55104</v>
      </c>
      <c r="E21" s="12" t="s">
        <v>309</v>
      </c>
      <c r="F21" s="71">
        <f>B21/SUM(B21,D21)</f>
        <v>0.77097066476030562</v>
      </c>
    </row>
    <row r="22" spans="1:6">
      <c r="A22" s="66" t="s">
        <v>77</v>
      </c>
      <c r="B22" s="68">
        <v>22395.1</v>
      </c>
      <c r="C22" s="13" t="s">
        <v>271</v>
      </c>
      <c r="D22" s="68">
        <v>6229.6</v>
      </c>
      <c r="E22" s="13" t="s">
        <v>271</v>
      </c>
      <c r="F22" s="71">
        <f>B22/SUM(B22,D22)</f>
        <v>0.78236977156092469</v>
      </c>
    </row>
    <row r="23" spans="1:6">
      <c r="A23" s="66" t="s">
        <v>87</v>
      </c>
      <c r="B23" s="67">
        <v>12623.6</v>
      </c>
      <c r="C23" s="12" t="s">
        <v>271</v>
      </c>
      <c r="D23" s="67">
        <v>5457.6</v>
      </c>
      <c r="E23" s="12" t="s">
        <v>271</v>
      </c>
      <c r="F23" s="71">
        <f>B23/SUM(B23,D23)</f>
        <v>0.69816162644072299</v>
      </c>
    </row>
    <row r="24" spans="1:6">
      <c r="A24" s="66" t="s">
        <v>89</v>
      </c>
      <c r="B24" s="67">
        <v>8801.7999999999993</v>
      </c>
      <c r="C24" s="12" t="s">
        <v>271</v>
      </c>
      <c r="D24" s="67">
        <v>5109.7</v>
      </c>
      <c r="E24" s="12" t="s">
        <v>271</v>
      </c>
      <c r="F24" s="71">
        <f>B24/SUM(B24,D24)</f>
        <v>0.63269956510800407</v>
      </c>
    </row>
    <row r="25" spans="1:6">
      <c r="A25" s="66" t="s">
        <v>91</v>
      </c>
      <c r="B25" s="68">
        <v>155138.5</v>
      </c>
      <c r="C25" s="13" t="s">
        <v>271</v>
      </c>
      <c r="D25" s="68">
        <v>45714.9</v>
      </c>
      <c r="E25" s="13" t="s">
        <v>271</v>
      </c>
      <c r="F25" s="71">
        <f>B25/SUM(B25,D25)</f>
        <v>0.7723966833521364</v>
      </c>
    </row>
    <row r="26" spans="1:6">
      <c r="A26" s="66" t="s">
        <v>97</v>
      </c>
      <c r="B26" s="68">
        <v>3211.8</v>
      </c>
      <c r="C26" s="13" t="s">
        <v>271</v>
      </c>
      <c r="D26" s="70">
        <v>1360</v>
      </c>
      <c r="E26" s="13" t="s">
        <v>271</v>
      </c>
      <c r="F26" s="71">
        <f>B26/SUM(B26,D26)</f>
        <v>0.70252416991119471</v>
      </c>
    </row>
    <row r="27" spans="1:6">
      <c r="A27" s="66" t="s">
        <v>93</v>
      </c>
      <c r="B27" s="67">
        <v>5950.1</v>
      </c>
      <c r="C27" s="12" t="s">
        <v>271</v>
      </c>
      <c r="D27" s="67">
        <v>1684.6</v>
      </c>
      <c r="E27" s="12" t="s">
        <v>271</v>
      </c>
      <c r="F27" s="71">
        <f>B27/SUM(B27,D27)</f>
        <v>0.77934954877074403</v>
      </c>
    </row>
    <row r="28" spans="1:6">
      <c r="A28" s="66" t="s">
        <v>95</v>
      </c>
      <c r="B28" s="70">
        <v>1849</v>
      </c>
      <c r="C28" s="13" t="s">
        <v>271</v>
      </c>
      <c r="D28" s="68">
        <v>1756.2</v>
      </c>
      <c r="E28" s="13" t="s">
        <v>271</v>
      </c>
      <c r="F28" s="71">
        <f>B28/SUM(B28,D28)</f>
        <v>0.5128702984577832</v>
      </c>
    </row>
    <row r="29" spans="1:6">
      <c r="A29" s="66" t="s">
        <v>99</v>
      </c>
      <c r="B29" s="68">
        <v>918.7</v>
      </c>
      <c r="C29" s="13" t="s">
        <v>271</v>
      </c>
      <c r="D29" s="68">
        <v>279.39999999999998</v>
      </c>
      <c r="E29" s="13" t="s">
        <v>271</v>
      </c>
      <c r="F29" s="71">
        <f>B29/SUM(B29,D29)</f>
        <v>0.76679742926299987</v>
      </c>
    </row>
    <row r="30" spans="1:6">
      <c r="A30" s="66" t="s">
        <v>101</v>
      </c>
      <c r="B30" s="69">
        <v>39807</v>
      </c>
      <c r="C30" s="12" t="s">
        <v>271</v>
      </c>
      <c r="D30" s="69">
        <v>10548</v>
      </c>
      <c r="E30" s="12" t="s">
        <v>271</v>
      </c>
      <c r="F30" s="71">
        <f>B30/SUM(B30,D30)</f>
        <v>0.79052725647899913</v>
      </c>
    </row>
    <row r="31" spans="1:6">
      <c r="A31" s="66" t="s">
        <v>103</v>
      </c>
      <c r="B31" s="69">
        <v>53644</v>
      </c>
      <c r="C31" s="12" t="s">
        <v>271</v>
      </c>
      <c r="D31" s="67">
        <v>18731.2</v>
      </c>
      <c r="E31" s="12" t="s">
        <v>271</v>
      </c>
      <c r="F31" s="71">
        <f>B31/SUM(B31,D31)</f>
        <v>0.74119311587394576</v>
      </c>
    </row>
    <row r="32" spans="1:6">
      <c r="A32" s="66" t="s">
        <v>105</v>
      </c>
      <c r="B32" s="68">
        <v>23558.2</v>
      </c>
      <c r="C32" s="13" t="s">
        <v>271</v>
      </c>
      <c r="D32" s="68">
        <v>4472.6000000000004</v>
      </c>
      <c r="E32" s="13" t="s">
        <v>271</v>
      </c>
      <c r="F32" s="71">
        <f>B32/SUM(B32,D32)</f>
        <v>0.84043980193216028</v>
      </c>
    </row>
    <row r="33" spans="1:6">
      <c r="A33" s="66" t="s">
        <v>107</v>
      </c>
      <c r="B33" s="67">
        <v>34087.4</v>
      </c>
      <c r="C33" s="12" t="s">
        <v>271</v>
      </c>
      <c r="D33" s="67">
        <v>7156.3</v>
      </c>
      <c r="E33" s="12" t="s">
        <v>271</v>
      </c>
      <c r="F33" s="71">
        <f>B33/SUM(B33,D33)</f>
        <v>0.82648743929375879</v>
      </c>
    </row>
    <row r="34" spans="1:6">
      <c r="A34" s="66" t="s">
        <v>113</v>
      </c>
      <c r="B34" s="67">
        <v>9151.7000000000007</v>
      </c>
      <c r="C34" s="12" t="s">
        <v>271</v>
      </c>
      <c r="D34" s="67">
        <v>2858.8</v>
      </c>
      <c r="E34" s="12" t="s">
        <v>271</v>
      </c>
      <c r="F34" s="71">
        <f>B34/SUM(B34,D34)</f>
        <v>0.76197493859539578</v>
      </c>
    </row>
    <row r="35" spans="1:6">
      <c r="A35" s="66" t="s">
        <v>111</v>
      </c>
      <c r="B35" s="70">
        <v>3764</v>
      </c>
      <c r="C35" s="13" t="s">
        <v>271</v>
      </c>
      <c r="D35" s="68">
        <v>1253.9000000000001</v>
      </c>
      <c r="E35" s="13" t="s">
        <v>271</v>
      </c>
      <c r="F35" s="71">
        <f>B35/SUM(B35,D35)</f>
        <v>0.75011458976862833</v>
      </c>
    </row>
    <row r="36" spans="1:6">
      <c r="A36" s="66" t="s">
        <v>79</v>
      </c>
      <c r="B36" s="69">
        <v>92600</v>
      </c>
      <c r="C36" s="12" t="s">
        <v>271</v>
      </c>
      <c r="D36" s="69">
        <v>28601</v>
      </c>
      <c r="E36" s="12" t="s">
        <v>271</v>
      </c>
      <c r="F36" s="71">
        <f>B36/SUM(B36,D36)</f>
        <v>0.76402009884406896</v>
      </c>
    </row>
    <row r="37" spans="1:6">
      <c r="A37" s="66" t="s">
        <v>109</v>
      </c>
      <c r="B37" s="67">
        <v>25586.2</v>
      </c>
      <c r="C37" s="12" t="s">
        <v>271</v>
      </c>
      <c r="D37" s="69">
        <v>6853</v>
      </c>
      <c r="E37" s="12" t="s">
        <v>271</v>
      </c>
      <c r="F37" s="71">
        <f>B37/SUM(B37,D37)</f>
        <v>0.78874324890872771</v>
      </c>
    </row>
    <row r="39" spans="1:6">
      <c r="A39" s="62" t="s">
        <v>310</v>
      </c>
    </row>
    <row r="40" spans="1:6">
      <c r="A40" s="62" t="s">
        <v>311</v>
      </c>
      <c r="B40" s="60" t="s">
        <v>312</v>
      </c>
    </row>
    <row r="41" spans="1:6">
      <c r="A41" s="62" t="s">
        <v>313</v>
      </c>
    </row>
    <row r="42" spans="1:6">
      <c r="A42" s="62" t="s">
        <v>309</v>
      </c>
      <c r="B42" s="60" t="s">
        <v>314</v>
      </c>
    </row>
  </sheetData>
  <autoFilter ref="A10:F37" xr:uid="{B624D9A2-00C2-43BC-8A3D-10253E6E49E3}">
    <filterColumn colId="1" showButton="0"/>
    <filterColumn colId="3" showButton="0"/>
    <sortState xmlns:xlrd2="http://schemas.microsoft.com/office/spreadsheetml/2017/richdata2" ref="A11:F37">
      <sortCondition ref="A10:A37"/>
    </sortState>
  </autoFilter>
  <mergeCells count="2">
    <mergeCell ref="B10:C10"/>
    <mergeCell ref="D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9C75-E37D-4768-8110-6D9EEC9CECF2}">
  <sheetPr>
    <tabColor theme="9" tint="0.79998168889431442"/>
  </sheetPr>
  <dimension ref="A1:J29"/>
  <sheetViews>
    <sheetView workbookViewId="0">
      <selection activeCell="J3" sqref="J3"/>
    </sheetView>
  </sheetViews>
  <sheetFormatPr defaultRowHeight="14.5"/>
  <cols>
    <col min="1" max="1" width="11.7265625" bestFit="1" customWidth="1"/>
    <col min="2" max="3" width="10.6328125" customWidth="1"/>
    <col min="4" max="4" width="11.1796875" customWidth="1"/>
    <col min="5" max="5" width="12.453125" bestFit="1" customWidth="1"/>
    <col min="6" max="8" width="19.36328125" style="17" customWidth="1"/>
    <col min="9" max="10" width="18.81640625" customWidth="1"/>
  </cols>
  <sheetData>
    <row r="1" spans="1:10" ht="42.5" thickBot="1">
      <c r="A1" s="9" t="s">
        <v>58</v>
      </c>
      <c r="B1" s="10" t="s">
        <v>59</v>
      </c>
      <c r="C1" s="10" t="s">
        <v>60</v>
      </c>
      <c r="D1" s="10" t="s">
        <v>293</v>
      </c>
      <c r="E1" s="10" t="s">
        <v>318</v>
      </c>
      <c r="F1" s="15" t="s">
        <v>288</v>
      </c>
      <c r="G1" s="15" t="s">
        <v>319</v>
      </c>
      <c r="H1" s="15" t="s">
        <v>322</v>
      </c>
      <c r="I1" s="15" t="s">
        <v>315</v>
      </c>
      <c r="J1" s="15" t="s">
        <v>317</v>
      </c>
    </row>
    <row r="2" spans="1:10" ht="15" thickBot="1">
      <c r="A2" s="11" t="s">
        <v>61</v>
      </c>
      <c r="B2" s="8" t="s">
        <v>62</v>
      </c>
      <c r="C2" s="14">
        <v>0.2</v>
      </c>
      <c r="D2" s="14">
        <v>0.1</v>
      </c>
      <c r="E2" s="14">
        <v>0.1</v>
      </c>
      <c r="F2" s="16">
        <f>INDEX('Value Added by ISIC &amp; Ctry EURO'!D$12:D$38,MATCH('EU VAT Rates'!A2,'Value Added by ISIC &amp; Ctry EURO'!A$12:A$38,0))</f>
        <v>354934.88</v>
      </c>
      <c r="G2" s="16">
        <f>IF(INDEX('Value Added by ISIC &amp; Ctry EURO'!P$12:P$38,MATCH('EU VAT Rates'!A2,'Value Added by ISIC &amp; Ctry EURO'!A$12:A$38,0))="..",0,INDEX('Value Added by ISIC &amp; Ctry EURO'!P$12:P$38,MATCH('EU VAT Rates'!A2,'Value Added by ISIC &amp; Ctry EURO'!A$12:A$38,0)))+IFERROR(INDEX('Value Added by ISIC &amp; Ctry EURO'!BM$12:BM$38,MATCH('EU VAT Rates'!A2,'Value Added by ISIC &amp; Ctry EURO'!A$12:A$38,0)),0)</f>
        <v>25232.019999999997</v>
      </c>
      <c r="H2" s="16">
        <f>IF(INDEX('Value Added by ISIC &amp; Ctry EURO'!AA$12:AA$38,MATCH('EU VAT Rates'!A2,'Value Added by ISIC &amp; Ctry EURO'!A$12:A$38,0))="..",0,INDEX('Value Added by ISIC &amp; Ctry EURO'!AA$12:AA$38,MATCH('EU VAT Rates'!A2,'Value Added by ISIC &amp; Ctry EURO'!A$12:A$38,0)))</f>
        <v>774.44</v>
      </c>
      <c r="I2" s="72">
        <f>INDEX('Food &amp; Alcohol Data'!F$11:F$37,MATCH('EU VAT Rates'!A2,'Food &amp; Alcohol Data'!A$11:A$37,0))</f>
        <v>0.75279388988429652</v>
      </c>
      <c r="J2" s="72">
        <f>1-I2</f>
        <v>0.24720611011570348</v>
      </c>
    </row>
    <row r="3" spans="1:10" ht="15" thickBot="1">
      <c r="A3" s="11" t="s">
        <v>63</v>
      </c>
      <c r="B3" s="8" t="s">
        <v>64</v>
      </c>
      <c r="C3" s="14">
        <v>0.21</v>
      </c>
      <c r="D3" s="14">
        <v>0.06</v>
      </c>
      <c r="E3" s="14">
        <v>0.06</v>
      </c>
      <c r="F3" s="16">
        <f>INDEX('Value Added by ISIC &amp; Ctry EURO'!D$12:D$38,MATCH('EU VAT Rates'!A3,'Value Added by ISIC &amp; Ctry EURO'!A$12:A$38,0))</f>
        <v>427315.1</v>
      </c>
      <c r="G3" s="16">
        <f>IF(INDEX('Value Added by ISIC &amp; Ctry EURO'!P$12:P$38,MATCH('EU VAT Rates'!A3,'Value Added by ISIC &amp; Ctry EURO'!A$12:A$38,0))="..",0,INDEX('Value Added by ISIC &amp; Ctry EURO'!P$12:P$38,MATCH('EU VAT Rates'!A3,'Value Added by ISIC &amp; Ctry EURO'!A$12:A$38,0)))+IFERROR(INDEX('Value Added by ISIC &amp; Ctry EURO'!BM$12:BM$38,MATCH('EU VAT Rates'!A3,'Value Added by ISIC &amp; Ctry EURO'!A$12:A$38,0)),0)</f>
        <v>17226.599999999999</v>
      </c>
      <c r="H3" s="16">
        <f>IF(INDEX('Value Added by ISIC &amp; Ctry EURO'!AA$12:AA$38,MATCH('EU VAT Rates'!A3,'Value Added by ISIC &amp; Ctry EURO'!A$12:A$38,0))="..",0,INDEX('Value Added by ISIC &amp; Ctry EURO'!AA$12:AA$38,MATCH('EU VAT Rates'!A3,'Value Added by ISIC &amp; Ctry EURO'!A$12:A$38,0)))</f>
        <v>864.8</v>
      </c>
      <c r="I3" s="72">
        <f>INDEX('Food &amp; Alcohol Data'!F$11:F$37,MATCH('EU VAT Rates'!A3,'Food &amp; Alcohol Data'!A$11:A$37,0))</f>
        <v>0.76356313852646751</v>
      </c>
      <c r="J3" s="72">
        <f t="shared" ref="J3:J28" si="0">1-I3</f>
        <v>0.23643686147353249</v>
      </c>
    </row>
    <row r="4" spans="1:10" ht="15" thickBot="1">
      <c r="A4" s="11" t="s">
        <v>65</v>
      </c>
      <c r="B4" s="8" t="s">
        <v>66</v>
      </c>
      <c r="C4" s="14">
        <v>0.2</v>
      </c>
      <c r="D4" s="14">
        <v>0.09</v>
      </c>
      <c r="E4" s="14">
        <v>0.05</v>
      </c>
      <c r="F4" s="16">
        <f>INDEX('Value Added by ISIC &amp; Ctry EURO'!D$12:D$38,MATCH('EU VAT Rates'!A4,'Value Added by ISIC &amp; Ctry EURO'!A$12:A$38,0))</f>
        <v>53150.550226999992</v>
      </c>
      <c r="G4" s="16">
        <f>IF(INDEX('Value Added by ISIC &amp; Ctry EURO'!P$12:P$38,MATCH('EU VAT Rates'!A4,'Value Added by ISIC &amp; Ctry EURO'!A$12:A$38,0))="..",0,INDEX('Value Added by ISIC &amp; Ctry EURO'!P$12:P$38,MATCH('EU VAT Rates'!A4,'Value Added by ISIC &amp; Ctry EURO'!A$12:A$38,0)))+IFERROR(INDEX('Value Added by ISIC &amp; Ctry EURO'!BM$12:BM$38,MATCH('EU VAT Rates'!A4,'Value Added by ISIC &amp; Ctry EURO'!A$12:A$38,0)),0)</f>
        <v>2660.6916913999999</v>
      </c>
      <c r="H4" s="16">
        <f>IF(INDEX('Value Added by ISIC &amp; Ctry EURO'!AA$12:AA$38,MATCH('EU VAT Rates'!A4,'Value Added by ISIC &amp; Ctry EURO'!A$12:A$38,0))="..",0,INDEX('Value Added by ISIC &amp; Ctry EURO'!AA$12:AA$38,MATCH('EU VAT Rates'!A4,'Value Added by ISIC &amp; Ctry EURO'!A$12:A$38,0)))</f>
        <v>163.7555849</v>
      </c>
      <c r="I4" s="72">
        <f>INDEX('Food &amp; Alcohol Data'!F$11:F$37,MATCH('EU VAT Rates'!A4,'Food &amp; Alcohol Data'!A$11:A$37,0))</f>
        <v>0.77647084640874275</v>
      </c>
      <c r="J4" s="72">
        <f t="shared" si="0"/>
        <v>0.22352915359125725</v>
      </c>
    </row>
    <row r="5" spans="1:10" ht="15" thickBot="1">
      <c r="A5" s="11" t="s">
        <v>85</v>
      </c>
      <c r="B5" s="8" t="s">
        <v>86</v>
      </c>
      <c r="C5" s="14">
        <v>0.25</v>
      </c>
      <c r="D5" s="14">
        <v>0.05</v>
      </c>
      <c r="E5" s="14">
        <v>0.05</v>
      </c>
      <c r="F5" s="16">
        <f>INDEX('Value Added by ISIC &amp; Ctry EURO'!D$12:D$38,MATCH('EU VAT Rates'!A5,'Value Added by ISIC &amp; Ctry EURO'!A$12:A$38,0))</f>
        <v>45117.832999999999</v>
      </c>
      <c r="G5" s="16">
        <f>IF(INDEX('Value Added by ISIC &amp; Ctry EURO'!P$12:P$38,MATCH('EU VAT Rates'!A5,'Value Added by ISIC &amp; Ctry EURO'!A$12:A$38,0))="..",0,INDEX('Value Added by ISIC &amp; Ctry EURO'!P$12:P$38,MATCH('EU VAT Rates'!A5,'Value Added by ISIC &amp; Ctry EURO'!A$12:A$38,0)))+IFERROR(INDEX('Value Added by ISIC &amp; Ctry EURO'!BM$12:BM$38,MATCH('EU VAT Rates'!A5,'Value Added by ISIC &amp; Ctry EURO'!A$12:A$38,0)),0)</f>
        <v>4432.5839999999998</v>
      </c>
      <c r="H5" s="16">
        <f>IF(INDEX('Value Added by ISIC &amp; Ctry EURO'!AA$12:AA$38,MATCH('EU VAT Rates'!A5,'Value Added by ISIC &amp; Ctry EURO'!A$12:A$38,0))="..",0,INDEX('Value Added by ISIC &amp; Ctry EURO'!AA$12:AA$38,MATCH('EU VAT Rates'!A5,'Value Added by ISIC &amp; Ctry EURO'!A$12:A$38,0)))</f>
        <v>221.947</v>
      </c>
      <c r="I5" s="72">
        <f>INDEX('Food &amp; Alcohol Data'!F$11:F$37,MATCH('EU VAT Rates'!A5,'Food &amp; Alcohol Data'!A$11:A$37,0))</f>
        <v>0.73167004048582995</v>
      </c>
      <c r="J5" s="72">
        <f t="shared" si="0"/>
        <v>0.26832995951417005</v>
      </c>
    </row>
    <row r="6" spans="1:10" ht="15" thickBot="1">
      <c r="A6" s="11" t="s">
        <v>67</v>
      </c>
      <c r="B6" s="8" t="s">
        <v>68</v>
      </c>
      <c r="C6" s="14">
        <v>0.19</v>
      </c>
      <c r="D6" s="14">
        <v>0.05</v>
      </c>
      <c r="E6" s="14">
        <v>0.05</v>
      </c>
      <c r="F6" s="16">
        <f>INDEX('Value Added by ISIC &amp; Ctry EURO'!D$12:D$38,MATCH('EU VAT Rates'!A6,'Value Added by ISIC &amp; Ctry EURO'!A$12:A$38,0))</f>
        <v>20160.099999999999</v>
      </c>
      <c r="G6" s="16">
        <f>IF(INDEX('Value Added by ISIC &amp; Ctry EURO'!P$12:P$38,MATCH('EU VAT Rates'!A6,'Value Added by ISIC &amp; Ctry EURO'!A$12:A$38,0))="..",0,INDEX('Value Added by ISIC &amp; Ctry EURO'!P$12:P$38,MATCH('EU VAT Rates'!A6,'Value Added by ISIC &amp; Ctry EURO'!A$12:A$38,0)))+IFERROR(INDEX('Value Added by ISIC &amp; Ctry EURO'!BM$12:BM$38,MATCH('EU VAT Rates'!A6,'Value Added by ISIC &amp; Ctry EURO'!A$12:A$38,0)),0)</f>
        <v>1805.3</v>
      </c>
      <c r="H6" s="16">
        <f>IF(INDEX('Value Added by ISIC &amp; Ctry EURO'!AA$12:AA$38,MATCH('EU VAT Rates'!A6,'Value Added by ISIC &amp; Ctry EURO'!A$12:A$38,0))="..",0,INDEX('Value Added by ISIC &amp; Ctry EURO'!AA$12:AA$38,MATCH('EU VAT Rates'!A6,'Value Added by ISIC &amp; Ctry EURO'!A$12:A$38,0)))</f>
        <v>27.6</v>
      </c>
      <c r="I6" s="72">
        <f>INDEX('Food &amp; Alcohol Data'!F$11:F$37,MATCH('EU VAT Rates'!A6,'Food &amp; Alcohol Data'!A$11:A$37,0))</f>
        <v>0.70923545984330982</v>
      </c>
      <c r="J6" s="72">
        <f t="shared" si="0"/>
        <v>0.29076454015669018</v>
      </c>
    </row>
    <row r="7" spans="1:10" ht="15" thickBot="1">
      <c r="A7" s="11" t="s">
        <v>69</v>
      </c>
      <c r="B7" s="8" t="s">
        <v>70</v>
      </c>
      <c r="C7" s="14">
        <v>0.21</v>
      </c>
      <c r="D7" s="14">
        <v>0.1</v>
      </c>
      <c r="E7" s="14">
        <v>0.1</v>
      </c>
      <c r="F7" s="16">
        <f>INDEX('Value Added by ISIC &amp; Ctry EURO'!D$12:D$38,MATCH('EU VAT Rates'!A7,'Value Added by ISIC &amp; Ctry EURO'!A$12:A$38,0))</f>
        <v>205129.2488</v>
      </c>
      <c r="G7" s="16">
        <f>IF(INDEX('Value Added by ISIC &amp; Ctry EURO'!P$12:P$38,MATCH('EU VAT Rates'!A7,'Value Added by ISIC &amp; Ctry EURO'!A$12:A$38,0))="..",0,INDEX('Value Added by ISIC &amp; Ctry EURO'!P$12:P$38,MATCH('EU VAT Rates'!A7,'Value Added by ISIC &amp; Ctry EURO'!A$12:A$38,0)))+IFERROR(INDEX('Value Added by ISIC &amp; Ctry EURO'!BM$12:BM$38,MATCH('EU VAT Rates'!A7,'Value Added by ISIC &amp; Ctry EURO'!A$12:A$38,0)),0)</f>
        <v>8438.2703999999994</v>
      </c>
      <c r="H7" s="16">
        <f>IF(INDEX('Value Added by ISIC &amp; Ctry EURO'!AA$12:AA$38,MATCH('EU VAT Rates'!A7,'Value Added by ISIC &amp; Ctry EURO'!A$12:A$38,0))="..",0,INDEX('Value Added by ISIC &amp; Ctry EURO'!AA$12:AA$38,MATCH('EU VAT Rates'!A7,'Value Added by ISIC &amp; Ctry EURO'!A$12:A$38,0)))</f>
        <v>613.51919999999996</v>
      </c>
      <c r="I7" s="72">
        <f>INDEX('Food &amp; Alcohol Data'!F$11:F$37,MATCH('EU VAT Rates'!A7,'Food &amp; Alcohol Data'!A$11:A$37,0))</f>
        <v>0.65967586636567388</v>
      </c>
      <c r="J7" s="72">
        <f t="shared" si="0"/>
        <v>0.34032413363432612</v>
      </c>
    </row>
    <row r="8" spans="1:10" ht="15" thickBot="1">
      <c r="A8" s="11" t="s">
        <v>73</v>
      </c>
      <c r="B8" s="8" t="s">
        <v>74</v>
      </c>
      <c r="C8" s="14">
        <v>0.25</v>
      </c>
      <c r="D8" s="14">
        <v>0.25</v>
      </c>
      <c r="E8" s="74">
        <v>0.25</v>
      </c>
      <c r="F8" s="16">
        <f>INDEX('Value Added by ISIC &amp; Ctry EURO'!D$12:D$38,MATCH('EU VAT Rates'!A8,'Value Added by ISIC &amp; Ctry EURO'!A$12:A$38,0))</f>
        <v>269149.27020000003</v>
      </c>
      <c r="G8" s="16">
        <f>IF(INDEX('Value Added by ISIC &amp; Ctry EURO'!P$12:P$38,MATCH('EU VAT Rates'!A8,'Value Added by ISIC &amp; Ctry EURO'!A$12:A$38,0))="..",0,INDEX('Value Added by ISIC &amp; Ctry EURO'!P$12:P$38,MATCH('EU VAT Rates'!A8,'Value Added by ISIC &amp; Ctry EURO'!A$12:A$38,0)))+IFERROR(INDEX('Value Added by ISIC &amp; Ctry EURO'!BM$12:BM$38,MATCH('EU VAT Rates'!A8,'Value Added by ISIC &amp; Ctry EURO'!A$12:A$38,0)),0)</f>
        <v>8737.8090000000011</v>
      </c>
      <c r="H8" s="16">
        <f>IF(INDEX('Value Added by ISIC &amp; Ctry EURO'!AA$12:AA$38,MATCH('EU VAT Rates'!A8,'Value Added by ISIC &amp; Ctry EURO'!A$12:A$38,0))="..",0,INDEX('Value Added by ISIC &amp; Ctry EURO'!AA$12:AA$38,MATCH('EU VAT Rates'!A8,'Value Added by ISIC &amp; Ctry EURO'!A$12:A$38,0)))</f>
        <v>380.39339999999999</v>
      </c>
      <c r="I8" s="72">
        <f>INDEX('Food &amp; Alcohol Data'!F$11:F$37,MATCH('EU VAT Rates'!A8,'Food &amp; Alcohol Data'!A$11:A$37,0))</f>
        <v>0.77104043044399073</v>
      </c>
      <c r="J8" s="72">
        <f t="shared" si="0"/>
        <v>0.22895956955600927</v>
      </c>
    </row>
    <row r="9" spans="1:10" ht="15" thickBot="1">
      <c r="A9" s="11" t="s">
        <v>75</v>
      </c>
      <c r="B9" s="8" t="s">
        <v>76</v>
      </c>
      <c r="C9" s="14">
        <v>0.2</v>
      </c>
      <c r="D9" s="14">
        <v>0.2</v>
      </c>
      <c r="E9" s="14">
        <v>0.09</v>
      </c>
      <c r="F9" s="16">
        <f>INDEX('Value Added by ISIC &amp; Ctry EURO'!D$12:D$38,MATCH('EU VAT Rates'!A9,'Value Added by ISIC &amp; Ctry EURO'!A$12:A$38,0))</f>
        <v>24120.13</v>
      </c>
      <c r="G9" s="16">
        <f>IF(INDEX('Value Added by ISIC &amp; Ctry EURO'!P$12:P$38,MATCH('EU VAT Rates'!A9,'Value Added by ISIC &amp; Ctry EURO'!A$12:A$38,0))="..",0,INDEX('Value Added by ISIC &amp; Ctry EURO'!P$12:P$38,MATCH('EU VAT Rates'!A9,'Value Added by ISIC &amp; Ctry EURO'!A$12:A$38,0)))+IFERROR(INDEX('Value Added by ISIC &amp; Ctry EURO'!BM$12:BM$38,MATCH('EU VAT Rates'!A9,'Value Added by ISIC &amp; Ctry EURO'!A$12:A$38,0)),0)</f>
        <v>941.21</v>
      </c>
      <c r="H9" s="16">
        <f>IF(INDEX('Value Added by ISIC &amp; Ctry EURO'!AA$12:AA$38,MATCH('EU VAT Rates'!A9,'Value Added by ISIC &amp; Ctry EURO'!A$12:A$38,0))="..",0,INDEX('Value Added by ISIC &amp; Ctry EURO'!AA$12:AA$38,MATCH('EU VAT Rates'!A9,'Value Added by ISIC &amp; Ctry EURO'!A$12:A$38,0)))</f>
        <v>83.31</v>
      </c>
      <c r="I9" s="72">
        <f>INDEX('Food &amp; Alcohol Data'!F$11:F$37,MATCH('EU VAT Rates'!A9,'Food &amp; Alcohol Data'!A$11:A$37,0))</f>
        <v>0.72756383939568103</v>
      </c>
      <c r="J9" s="72">
        <f t="shared" si="0"/>
        <v>0.27243616060431897</v>
      </c>
    </row>
    <row r="10" spans="1:10" ht="15" thickBot="1">
      <c r="A10" s="11" t="s">
        <v>81</v>
      </c>
      <c r="B10" s="8" t="s">
        <v>82</v>
      </c>
      <c r="C10" s="14">
        <v>0.24</v>
      </c>
      <c r="D10" s="14">
        <v>0.14000000000000001</v>
      </c>
      <c r="E10" s="14">
        <v>0.1</v>
      </c>
      <c r="F10" s="16">
        <f>INDEX('Value Added by ISIC &amp; Ctry EURO'!D$12:D$38,MATCH('EU VAT Rates'!A10,'Value Added by ISIC &amp; Ctry EURO'!A$12:A$38,0))</f>
        <v>207291</v>
      </c>
      <c r="G10" s="16">
        <f>IF(INDEX('Value Added by ISIC &amp; Ctry EURO'!P$12:P$38,MATCH('EU VAT Rates'!A10,'Value Added by ISIC &amp; Ctry EURO'!A$12:A$38,0))="..",0,INDEX('Value Added by ISIC &amp; Ctry EURO'!P$12:P$38,MATCH('EU VAT Rates'!A10,'Value Added by ISIC &amp; Ctry EURO'!A$12:A$38,0)))+IFERROR(INDEX('Value Added by ISIC &amp; Ctry EURO'!BM$12:BM$38,MATCH('EU VAT Rates'!A10,'Value Added by ISIC &amp; Ctry EURO'!A$12:A$38,0)),0)</f>
        <v>6734</v>
      </c>
      <c r="H10" s="16">
        <f>IF(INDEX('Value Added by ISIC &amp; Ctry EURO'!AA$12:AA$38,MATCH('EU VAT Rates'!A10,'Value Added by ISIC &amp; Ctry EURO'!A$12:A$38,0))="..",0,INDEX('Value Added by ISIC &amp; Ctry EURO'!AA$12:AA$38,MATCH('EU VAT Rates'!A10,'Value Added by ISIC &amp; Ctry EURO'!A$12:A$38,0)))</f>
        <v>385</v>
      </c>
      <c r="I10" s="72">
        <f>INDEX('Food &amp; Alcohol Data'!F$11:F$37,MATCH('EU VAT Rates'!A10,'Food &amp; Alcohol Data'!A$11:A$37,0))</f>
        <v>0.70449282075034736</v>
      </c>
      <c r="J10" s="72">
        <f t="shared" si="0"/>
        <v>0.29550717924965264</v>
      </c>
    </row>
    <row r="11" spans="1:10" ht="15" thickBot="1">
      <c r="A11" s="11" t="s">
        <v>83</v>
      </c>
      <c r="B11" s="8" t="s">
        <v>84</v>
      </c>
      <c r="C11" s="14">
        <v>0.2</v>
      </c>
      <c r="D11" s="14">
        <v>5.5E-2</v>
      </c>
      <c r="E11" s="14">
        <v>5.5E-2</v>
      </c>
      <c r="F11" s="16">
        <f>INDEX('Value Added by ISIC &amp; Ctry EURO'!D$12:D$38,MATCH('EU VAT Rates'!A11,'Value Added by ISIC &amp; Ctry EURO'!A$12:A$38,0))</f>
        <v>2169269</v>
      </c>
      <c r="G11" s="16">
        <f>IF(INDEX('Value Added by ISIC &amp; Ctry EURO'!P$12:P$38,MATCH('EU VAT Rates'!A11,'Value Added by ISIC &amp; Ctry EURO'!A$12:A$38,0))="..",0,INDEX('Value Added by ISIC &amp; Ctry EURO'!P$12:P$38,MATCH('EU VAT Rates'!A11,'Value Added by ISIC &amp; Ctry EURO'!A$12:A$38,0)))+IFERROR(INDEX('Value Added by ISIC &amp; Ctry EURO'!BM$12:BM$38,MATCH('EU VAT Rates'!A11,'Value Added by ISIC &amp; Ctry EURO'!A$12:A$38,0)),0)</f>
        <v>109291</v>
      </c>
      <c r="H11" s="16">
        <f>IF(INDEX('Value Added by ISIC &amp; Ctry EURO'!AA$12:AA$38,MATCH('EU VAT Rates'!A11,'Value Added by ISIC &amp; Ctry EURO'!A$12:A$38,0))="..",0,INDEX('Value Added by ISIC &amp; Ctry EURO'!AA$12:AA$38,MATCH('EU VAT Rates'!A11,'Value Added by ISIC &amp; Ctry EURO'!A$12:A$38,0)))</f>
        <v>3698</v>
      </c>
      <c r="I11" s="72">
        <f>INDEX('Food &amp; Alcohol Data'!F$11:F$37,MATCH('EU VAT Rates'!A11,'Food &amp; Alcohol Data'!A$11:A$37,0))</f>
        <v>0.776001827224716</v>
      </c>
      <c r="J11" s="72">
        <f t="shared" si="0"/>
        <v>0.223998172775284</v>
      </c>
    </row>
    <row r="12" spans="1:10" ht="15" thickBot="1">
      <c r="A12" s="11" t="s">
        <v>71</v>
      </c>
      <c r="B12" s="8" t="s">
        <v>72</v>
      </c>
      <c r="C12" s="14">
        <v>0.19</v>
      </c>
      <c r="D12" s="14">
        <v>7.0000000000000007E-2</v>
      </c>
      <c r="E12" s="14">
        <v>7.0000000000000007E-2</v>
      </c>
      <c r="F12" s="16">
        <f>INDEX('Value Added by ISIC &amp; Ctry EURO'!D$12:D$38,MATCH('EU VAT Rates'!A12,'Value Added by ISIC &amp; Ctry EURO'!A$12:A$38,0))</f>
        <v>3129717</v>
      </c>
      <c r="G12" s="16">
        <f>IF(INDEX('Value Added by ISIC &amp; Ctry EURO'!P$12:P$38,MATCH('EU VAT Rates'!A12,'Value Added by ISIC &amp; Ctry EURO'!A$12:A$38,0))="..",0,INDEX('Value Added by ISIC &amp; Ctry EURO'!P$12:P$38,MATCH('EU VAT Rates'!A12,'Value Added by ISIC &amp; Ctry EURO'!A$12:A$38,0)))+IFERROR(INDEX('Value Added by ISIC &amp; Ctry EURO'!BM$12:BM$38,MATCH('EU VAT Rates'!A12,'Value Added by ISIC &amp; Ctry EURO'!A$12:A$38,0)),0)</f>
        <v>98360</v>
      </c>
      <c r="H12" s="16">
        <f>IF(INDEX('Value Added by ISIC &amp; Ctry EURO'!AA$12:AA$38,MATCH('EU VAT Rates'!A12,'Value Added by ISIC &amp; Ctry EURO'!A$12:A$38,0))="..",0,INDEX('Value Added by ISIC &amp; Ctry EURO'!AA$12:AA$38,MATCH('EU VAT Rates'!A12,'Value Added by ISIC &amp; Ctry EURO'!A$12:A$38,0)))</f>
        <v>6540</v>
      </c>
      <c r="I12" s="72">
        <f>INDEX('Food &amp; Alcohol Data'!F$11:F$37,MATCH('EU VAT Rates'!A12,'Food &amp; Alcohol Data'!A$11:A$37,0))</f>
        <v>0.77097066476030562</v>
      </c>
      <c r="J12" s="72">
        <f t="shared" si="0"/>
        <v>0.22902933523969438</v>
      </c>
    </row>
    <row r="13" spans="1:10" ht="15" thickBot="1">
      <c r="A13" s="11" t="s">
        <v>77</v>
      </c>
      <c r="B13" s="8" t="s">
        <v>78</v>
      </c>
      <c r="C13" s="14">
        <v>0.24</v>
      </c>
      <c r="D13" s="14">
        <v>0.13</v>
      </c>
      <c r="E13" s="14">
        <v>0.06</v>
      </c>
      <c r="F13" s="16">
        <f>INDEX('Value Added by ISIC &amp; Ctry EURO'!D$12:D$38,MATCH('EU VAT Rates'!A13,'Value Added by ISIC &amp; Ctry EURO'!A$12:A$38,0))</f>
        <v>158848.63</v>
      </c>
      <c r="G13" s="16">
        <f>IF(INDEX('Value Added by ISIC &amp; Ctry EURO'!P$12:P$38,MATCH('EU VAT Rates'!A13,'Value Added by ISIC &amp; Ctry EURO'!A$12:A$38,0))="..",0,INDEX('Value Added by ISIC &amp; Ctry EURO'!P$12:P$38,MATCH('EU VAT Rates'!A13,'Value Added by ISIC &amp; Ctry EURO'!A$12:A$38,0)))+IFERROR(INDEX('Value Added by ISIC &amp; Ctry EURO'!BM$12:BM$38,MATCH('EU VAT Rates'!A13,'Value Added by ISIC &amp; Ctry EURO'!A$12:A$38,0)),0)</f>
        <v>16682.849999999999</v>
      </c>
      <c r="H13" s="16">
        <f>IF(INDEX('Value Added by ISIC &amp; Ctry EURO'!AA$12:AA$38,MATCH('EU VAT Rates'!A13,'Value Added by ISIC &amp; Ctry EURO'!A$12:A$38,0))="..",0,INDEX('Value Added by ISIC &amp; Ctry EURO'!AA$12:AA$38,MATCH('EU VAT Rates'!A13,'Value Added by ISIC &amp; Ctry EURO'!A$12:A$38,0)))</f>
        <v>302.25900000000001</v>
      </c>
      <c r="I13" s="72">
        <f>INDEX('Food &amp; Alcohol Data'!F$11:F$37,MATCH('EU VAT Rates'!A13,'Food &amp; Alcohol Data'!A$11:A$37,0))</f>
        <v>0.78236977156092469</v>
      </c>
      <c r="J13" s="72">
        <f t="shared" si="0"/>
        <v>0.21763022843907531</v>
      </c>
    </row>
    <row r="14" spans="1:10" ht="15" thickBot="1">
      <c r="A14" s="11" t="s">
        <v>87</v>
      </c>
      <c r="B14" s="8" t="s">
        <v>88</v>
      </c>
      <c r="C14" s="14">
        <v>0.27</v>
      </c>
      <c r="D14" s="14">
        <v>0.05</v>
      </c>
      <c r="E14" s="14">
        <v>0.05</v>
      </c>
      <c r="F14" s="16">
        <f>INDEX('Value Added by ISIC &amp; Ctry EURO'!D$12:D$38,MATCH('EU VAT Rates'!A14,'Value Added by ISIC &amp; Ctry EURO'!A$12:A$38,0))</f>
        <v>120773.364</v>
      </c>
      <c r="G14" s="16">
        <f>IF(INDEX('Value Added by ISIC &amp; Ctry EURO'!P$12:P$38,MATCH('EU VAT Rates'!A14,'Value Added by ISIC &amp; Ctry EURO'!A$12:A$38,0))="..",0,INDEX('Value Added by ISIC &amp; Ctry EURO'!P$12:P$38,MATCH('EU VAT Rates'!A14,'Value Added by ISIC &amp; Ctry EURO'!A$12:A$38,0)))+IFERROR(INDEX('Value Added by ISIC &amp; Ctry EURO'!BM$12:BM$38,MATCH('EU VAT Rates'!A14,'Value Added by ISIC &amp; Ctry EURO'!A$12:A$38,0)),0)</f>
        <v>4800.0869999999995</v>
      </c>
      <c r="H14" s="16">
        <f>IF(INDEX('Value Added by ISIC &amp; Ctry EURO'!AA$12:AA$38,MATCH('EU VAT Rates'!A14,'Value Added by ISIC &amp; Ctry EURO'!A$12:A$38,0))="..",0,INDEX('Value Added by ISIC &amp; Ctry EURO'!AA$12:AA$38,MATCH('EU VAT Rates'!A14,'Value Added by ISIC &amp; Ctry EURO'!A$12:A$38,0)))</f>
        <v>280.233</v>
      </c>
      <c r="I14" s="72">
        <f>INDEX('Food &amp; Alcohol Data'!F$11:F$37,MATCH('EU VAT Rates'!A14,'Food &amp; Alcohol Data'!A$11:A$37,0))</f>
        <v>0.69816162644072299</v>
      </c>
      <c r="J14" s="72">
        <f t="shared" si="0"/>
        <v>0.30183837355927701</v>
      </c>
    </row>
    <row r="15" spans="1:10" ht="15" thickBot="1">
      <c r="A15" s="11" t="s">
        <v>89</v>
      </c>
      <c r="B15" s="8" t="s">
        <v>90</v>
      </c>
      <c r="C15" s="14">
        <v>0.23</v>
      </c>
      <c r="D15" s="14">
        <v>0</v>
      </c>
      <c r="E15" s="14">
        <v>4.4999999999999998E-2</v>
      </c>
      <c r="F15" s="16">
        <f>INDEX('Value Added by ISIC &amp; Ctry EURO'!D$12:D$38,MATCH('EU VAT Rates'!A15,'Value Added by ISIC &amp; Ctry EURO'!A$12:A$38,0))</f>
        <v>334579.03999999998</v>
      </c>
      <c r="G15" s="16">
        <f>IF(INDEX('Value Added by ISIC &amp; Ctry EURO'!P$12:P$38,MATCH('EU VAT Rates'!A15,'Value Added by ISIC &amp; Ctry EURO'!A$12:A$38,0))="..",0,INDEX('Value Added by ISIC &amp; Ctry EURO'!P$12:P$38,MATCH('EU VAT Rates'!A15,'Value Added by ISIC &amp; Ctry EURO'!A$12:A$38,0)))+IFERROR(INDEX('Value Added by ISIC &amp; Ctry EURO'!BM$12:BM$38,MATCH('EU VAT Rates'!A15,'Value Added by ISIC &amp; Ctry EURO'!A$12:A$38,0)),0)</f>
        <v>12995.544999999998</v>
      </c>
      <c r="H15" s="16">
        <f>IF(INDEX('Value Added by ISIC &amp; Ctry EURO'!AA$12:AA$38,MATCH('EU VAT Rates'!A15,'Value Added by ISIC &amp; Ctry EURO'!A$12:A$38,0))="..",0,INDEX('Value Added by ISIC &amp; Ctry EURO'!AA$12:AA$38,MATCH('EU VAT Rates'!A15,'Value Added by ISIC &amp; Ctry EURO'!A$12:A$38,0)))</f>
        <v>283.10300000000001</v>
      </c>
      <c r="I15" s="72">
        <f>INDEX('Food &amp; Alcohol Data'!F$11:F$37,MATCH('EU VAT Rates'!A15,'Food &amp; Alcohol Data'!A$11:A$37,0))</f>
        <v>0.63269956510800407</v>
      </c>
      <c r="J15" s="72">
        <f t="shared" si="0"/>
        <v>0.36730043489199593</v>
      </c>
    </row>
    <row r="16" spans="1:10" ht="15" thickBot="1">
      <c r="A16" s="11" t="s">
        <v>91</v>
      </c>
      <c r="B16" s="8" t="s">
        <v>92</v>
      </c>
      <c r="C16" s="14">
        <v>0.22</v>
      </c>
      <c r="D16" s="14">
        <v>0.04</v>
      </c>
      <c r="E16" s="14">
        <v>0.04</v>
      </c>
      <c r="F16" s="16">
        <f>INDEX('Value Added by ISIC &amp; Ctry EURO'!D$12:D$38,MATCH('EU VAT Rates'!A16,'Value Added by ISIC &amp; Ctry EURO'!A$12:A$38,0))</f>
        <v>1611368.5</v>
      </c>
      <c r="G16" s="16">
        <f>IF(INDEX('Value Added by ISIC &amp; Ctry EURO'!P$12:P$38,MATCH('EU VAT Rates'!A16,'Value Added by ISIC &amp; Ctry EURO'!A$12:A$38,0))="..",0,INDEX('Value Added by ISIC &amp; Ctry EURO'!P$12:P$38,MATCH('EU VAT Rates'!A16,'Value Added by ISIC &amp; Ctry EURO'!A$12:A$38,0)))+IFERROR(INDEX('Value Added by ISIC &amp; Ctry EURO'!BM$12:BM$38,MATCH('EU VAT Rates'!A16,'Value Added by ISIC &amp; Ctry EURO'!A$12:A$38,0)),0)</f>
        <v>93941.6</v>
      </c>
      <c r="H16" s="16">
        <f>IF(INDEX('Value Added by ISIC &amp; Ctry EURO'!AA$12:AA$38,MATCH('EU VAT Rates'!A16,'Value Added by ISIC &amp; Ctry EURO'!A$12:A$38,0))="..",0,INDEX('Value Added by ISIC &amp; Ctry EURO'!AA$12:AA$38,MATCH('EU VAT Rates'!A16,'Value Added by ISIC &amp; Ctry EURO'!A$12:A$38,0)))</f>
        <v>4437.6000000000004</v>
      </c>
      <c r="I16" s="72">
        <f>INDEX('Food &amp; Alcohol Data'!F$11:F$37,MATCH('EU VAT Rates'!A16,'Food &amp; Alcohol Data'!A$11:A$37,0))</f>
        <v>0.7723966833521364</v>
      </c>
      <c r="J16" s="72">
        <f t="shared" si="0"/>
        <v>0.2276033166478636</v>
      </c>
    </row>
    <row r="17" spans="1:10" ht="15" thickBot="1">
      <c r="A17" s="11" t="s">
        <v>97</v>
      </c>
      <c r="B17" s="8" t="s">
        <v>98</v>
      </c>
      <c r="C17" s="14">
        <v>0.21</v>
      </c>
      <c r="D17" s="14">
        <v>0.21</v>
      </c>
      <c r="E17" s="14">
        <v>0.12</v>
      </c>
      <c r="F17" s="16">
        <f>INDEX('Value Added by ISIC &amp; Ctry EURO'!D$12:D$38,MATCH('EU VAT Rates'!A17,'Value Added by ISIC &amp; Ctry EURO'!A$12:A$38,0))</f>
        <v>26722.973000000002</v>
      </c>
      <c r="G17" s="16">
        <f>IF(INDEX('Value Added by ISIC &amp; Ctry EURO'!P$12:P$38,MATCH('EU VAT Rates'!A17,'Value Added by ISIC &amp; Ctry EURO'!A$12:A$38,0))="..",0,INDEX('Value Added by ISIC &amp; Ctry EURO'!P$12:P$38,MATCH('EU VAT Rates'!A17,'Value Added by ISIC &amp; Ctry EURO'!A$12:A$38,0)))+IFERROR(INDEX('Value Added by ISIC &amp; Ctry EURO'!BM$12:BM$38,MATCH('EU VAT Rates'!A17,'Value Added by ISIC &amp; Ctry EURO'!A$12:A$38,0)),0)</f>
        <v>1116.0620000000001</v>
      </c>
      <c r="H17" s="16">
        <f>IF(INDEX('Value Added by ISIC &amp; Ctry EURO'!AA$12:AA$38,MATCH('EU VAT Rates'!A17,'Value Added by ISIC &amp; Ctry EURO'!A$12:A$38,0))="..",0,INDEX('Value Added by ISIC &amp; Ctry EURO'!AA$12:AA$38,MATCH('EU VAT Rates'!A17,'Value Added by ISIC &amp; Ctry EURO'!A$12:A$38,0)))</f>
        <v>101.684</v>
      </c>
      <c r="I17" s="72">
        <f>INDEX('Food &amp; Alcohol Data'!F$11:F$37,MATCH('EU VAT Rates'!A17,'Food &amp; Alcohol Data'!A$11:A$37,0))</f>
        <v>0.70252416991119471</v>
      </c>
      <c r="J17" s="72">
        <f t="shared" si="0"/>
        <v>0.29747583008880529</v>
      </c>
    </row>
    <row r="18" spans="1:10" ht="15" thickBot="1">
      <c r="A18" s="11" t="s">
        <v>93</v>
      </c>
      <c r="B18" s="8" t="s">
        <v>94</v>
      </c>
      <c r="C18" s="14">
        <v>0.21</v>
      </c>
      <c r="D18" s="14">
        <v>0.21</v>
      </c>
      <c r="E18" s="14">
        <v>0.09</v>
      </c>
      <c r="F18" s="16">
        <f>INDEX('Value Added by ISIC &amp; Ctry EURO'!D$12:D$38,MATCH('EU VAT Rates'!A18,'Value Added by ISIC &amp; Ctry EURO'!A$12:A$38,0))</f>
        <v>43949.286999999997</v>
      </c>
      <c r="G18" s="16">
        <f>IF(INDEX('Value Added by ISIC &amp; Ctry EURO'!P$12:P$38,MATCH('EU VAT Rates'!A18,'Value Added by ISIC &amp; Ctry EURO'!A$12:A$38,0))="..",0,INDEX('Value Added by ISIC &amp; Ctry EURO'!P$12:P$38,MATCH('EU VAT Rates'!A18,'Value Added by ISIC &amp; Ctry EURO'!A$12:A$38,0)))+IFERROR(INDEX('Value Added by ISIC &amp; Ctry EURO'!BM$12:BM$38,MATCH('EU VAT Rates'!A18,'Value Added by ISIC &amp; Ctry EURO'!A$12:A$38,0)),0)</f>
        <v>2431.538</v>
      </c>
      <c r="H18" s="16">
        <f>IF(INDEX('Value Added by ISIC &amp; Ctry EURO'!AA$12:AA$38,MATCH('EU VAT Rates'!A18,'Value Added by ISIC &amp; Ctry EURO'!A$12:A$38,0))="..",0,INDEX('Value Added by ISIC &amp; Ctry EURO'!AA$12:AA$38,MATCH('EU VAT Rates'!A18,'Value Added by ISIC &amp; Ctry EURO'!A$12:A$38,0)))</f>
        <v>141.655</v>
      </c>
      <c r="I18" s="72">
        <f>INDEX('Food &amp; Alcohol Data'!F$11:F$37,MATCH('EU VAT Rates'!A18,'Food &amp; Alcohol Data'!A$11:A$37,0))</f>
        <v>0.77934954877074403</v>
      </c>
      <c r="J18" s="72">
        <f t="shared" si="0"/>
        <v>0.22065045122925597</v>
      </c>
    </row>
    <row r="19" spans="1:10" ht="15" thickBot="1">
      <c r="A19" s="11" t="s">
        <v>95</v>
      </c>
      <c r="B19" s="8" t="s">
        <v>96</v>
      </c>
      <c r="C19" s="14">
        <v>0.17</v>
      </c>
      <c r="D19" s="14">
        <v>0.03</v>
      </c>
      <c r="E19" s="14">
        <v>0.03</v>
      </c>
      <c r="F19" s="16">
        <f>INDEX('Value Added by ISIC &amp; Ctry EURO'!D$12:D$38,MATCH('EU VAT Rates'!A19,'Value Added by ISIC &amp; Ctry EURO'!A$12:A$38,0))</f>
        <v>56696.989000000001</v>
      </c>
      <c r="G19" s="16">
        <f>IF(INDEX('Value Added by ISIC &amp; Ctry EURO'!P$12:P$38,MATCH('EU VAT Rates'!A19,'Value Added by ISIC &amp; Ctry EURO'!A$12:A$38,0))="..",0,INDEX('Value Added by ISIC &amp; Ctry EURO'!P$12:P$38,MATCH('EU VAT Rates'!A19,'Value Added by ISIC &amp; Ctry EURO'!A$12:A$38,0)))+IFERROR(INDEX('Value Added by ISIC &amp; Ctry EURO'!BM$12:BM$38,MATCH('EU VAT Rates'!A19,'Value Added by ISIC &amp; Ctry EURO'!A$12:A$38,0)),0)</f>
        <v>1071.682</v>
      </c>
      <c r="H19" s="16">
        <f>IF(INDEX('Value Added by ISIC &amp; Ctry EURO'!AA$12:AA$38,MATCH('EU VAT Rates'!A19,'Value Added by ISIC &amp; Ctry EURO'!A$12:A$38,0))="..",0,INDEX('Value Added by ISIC &amp; Ctry EURO'!AA$12:AA$38,MATCH('EU VAT Rates'!A19,'Value Added by ISIC &amp; Ctry EURO'!A$12:A$38,0)))</f>
        <v>0</v>
      </c>
      <c r="I19" s="72">
        <f>INDEX('Food &amp; Alcohol Data'!F$11:F$37,MATCH('EU VAT Rates'!A19,'Food &amp; Alcohol Data'!A$11:A$37,0))</f>
        <v>0.5128702984577832</v>
      </c>
      <c r="J19" s="72">
        <f t="shared" si="0"/>
        <v>0.4871297015422168</v>
      </c>
    </row>
    <row r="20" spans="1:10" ht="15" thickBot="1">
      <c r="A20" s="11" t="s">
        <v>99</v>
      </c>
      <c r="B20" s="8" t="s">
        <v>100</v>
      </c>
      <c r="C20" s="14">
        <v>0.18</v>
      </c>
      <c r="D20" s="14">
        <v>0</v>
      </c>
      <c r="E20" s="14">
        <v>0.05</v>
      </c>
      <c r="F20" s="16">
        <f>INDEX('Value Added by ISIC &amp; Ctry EURO'!D$12:D$38,MATCH('EU VAT Rates'!A20,'Value Added by ISIC &amp; Ctry EURO'!A$12:A$38,0))</f>
        <v>12550.951999999999</v>
      </c>
      <c r="G20" s="16">
        <f>IF(INDEX('Value Added by ISIC &amp; Ctry EURO'!P$12:P$38,MATCH('EU VAT Rates'!A20,'Value Added by ISIC &amp; Ctry EURO'!A$12:A$38,0))="..",0,INDEX('Value Added by ISIC &amp; Ctry EURO'!P$12:P$38,MATCH('EU VAT Rates'!A20,'Value Added by ISIC &amp; Ctry EURO'!A$12:A$38,0)))+IFERROR(INDEX('Value Added by ISIC &amp; Ctry EURO'!BM$12:BM$38,MATCH('EU VAT Rates'!A20,'Value Added by ISIC &amp; Ctry EURO'!A$12:A$38,0)),0)</f>
        <v>799.56700000000001</v>
      </c>
      <c r="H20" s="16">
        <f>IF(INDEX('Value Added by ISIC &amp; Ctry EURO'!AA$12:AA$38,MATCH('EU VAT Rates'!A20,'Value Added by ISIC &amp; Ctry EURO'!A$12:A$38,0))="..",0,INDEX('Value Added by ISIC &amp; Ctry EURO'!AA$12:AA$38,MATCH('EU VAT Rates'!A20,'Value Added by ISIC &amp; Ctry EURO'!A$12:A$38,0)))</f>
        <v>95.885999999999996</v>
      </c>
      <c r="I20" s="72">
        <f>INDEX('Food &amp; Alcohol Data'!F$11:F$37,MATCH('EU VAT Rates'!A20,'Food &amp; Alcohol Data'!A$11:A$37,0))</f>
        <v>0.76679742926299987</v>
      </c>
      <c r="J20" s="72">
        <f t="shared" si="0"/>
        <v>0.23320257073700013</v>
      </c>
    </row>
    <row r="21" spans="1:10" ht="15" thickBot="1">
      <c r="A21" s="11" t="s">
        <v>101</v>
      </c>
      <c r="B21" s="8" t="s">
        <v>102</v>
      </c>
      <c r="C21" s="14">
        <v>0.21</v>
      </c>
      <c r="D21" s="14">
        <v>0.09</v>
      </c>
      <c r="E21" s="14">
        <v>0.09</v>
      </c>
      <c r="F21" s="16">
        <f>INDEX('Value Added by ISIC &amp; Ctry EURO'!D$12:D$38,MATCH('EU VAT Rates'!A21,'Value Added by ISIC &amp; Ctry EURO'!A$12:A$38,0))</f>
        <v>724960</v>
      </c>
      <c r="G21" s="16">
        <f>IF(INDEX('Value Added by ISIC &amp; Ctry EURO'!P$12:P$38,MATCH('EU VAT Rates'!A21,'Value Added by ISIC &amp; Ctry EURO'!A$12:A$38,0))="..",0,INDEX('Value Added by ISIC &amp; Ctry EURO'!P$12:P$38,MATCH('EU VAT Rates'!A21,'Value Added by ISIC &amp; Ctry EURO'!A$12:A$38,0)))+IFERROR(INDEX('Value Added by ISIC &amp; Ctry EURO'!BM$12:BM$38,MATCH('EU VAT Rates'!A21,'Value Added by ISIC &amp; Ctry EURO'!A$12:A$38,0)),0)</f>
        <v>31925</v>
      </c>
      <c r="H21" s="16">
        <f>IF(INDEX('Value Added by ISIC &amp; Ctry EURO'!AA$12:AA$38,MATCH('EU VAT Rates'!A21,'Value Added by ISIC &amp; Ctry EURO'!A$12:A$38,0))="..",0,INDEX('Value Added by ISIC &amp; Ctry EURO'!AA$12:AA$38,MATCH('EU VAT Rates'!A21,'Value Added by ISIC &amp; Ctry EURO'!A$12:A$38,0)))</f>
        <v>1257</v>
      </c>
      <c r="I21" s="72">
        <f>INDEX('Food &amp; Alcohol Data'!F$11:F$37,MATCH('EU VAT Rates'!A21,'Food &amp; Alcohol Data'!A$11:A$37,0))</f>
        <v>0.79052725647899913</v>
      </c>
      <c r="J21" s="72">
        <f t="shared" si="0"/>
        <v>0.20947274352100087</v>
      </c>
    </row>
    <row r="22" spans="1:10" ht="15" thickBot="1">
      <c r="A22" s="11" t="s">
        <v>103</v>
      </c>
      <c r="B22" s="8" t="s">
        <v>104</v>
      </c>
      <c r="C22" s="14">
        <v>0.23</v>
      </c>
      <c r="D22" s="14">
        <v>0.05</v>
      </c>
      <c r="E22" s="14">
        <v>0.05</v>
      </c>
      <c r="F22" s="16">
        <f>INDEX('Value Added by ISIC &amp; Ctry EURO'!D$12:D$38,MATCH('EU VAT Rates'!A22,'Value Added by ISIC &amp; Ctry EURO'!A$12:A$38,0))</f>
        <v>466433.45639999997</v>
      </c>
      <c r="G22" s="16">
        <f>IF(INDEX('Value Added by ISIC &amp; Ctry EURO'!P$12:P$38,MATCH('EU VAT Rates'!A22,'Value Added by ISIC &amp; Ctry EURO'!A$12:A$38,0))="..",0,INDEX('Value Added by ISIC &amp; Ctry EURO'!P$12:P$38,MATCH('EU VAT Rates'!A22,'Value Added by ISIC &amp; Ctry EURO'!A$12:A$38,0)))+IFERROR(INDEX('Value Added by ISIC &amp; Ctry EURO'!BM$12:BM$38,MATCH('EU VAT Rates'!A22,'Value Added by ISIC &amp; Ctry EURO'!A$12:A$38,0)),0)</f>
        <v>22283.734799999998</v>
      </c>
      <c r="H22" s="16">
        <f>IF(INDEX('Value Added by ISIC &amp; Ctry EURO'!AA$12:AA$38,MATCH('EU VAT Rates'!A22,'Value Added by ISIC &amp; Ctry EURO'!A$12:A$38,0))="..",0,INDEX('Value Added by ISIC &amp; Ctry EURO'!AA$12:AA$38,MATCH('EU VAT Rates'!A22,'Value Added by ISIC &amp; Ctry EURO'!A$12:A$38,0)))</f>
        <v>1579.239</v>
      </c>
      <c r="I22" s="72">
        <f>INDEX('Food &amp; Alcohol Data'!F$11:F$37,MATCH('EU VAT Rates'!A22,'Food &amp; Alcohol Data'!A$11:A$37,0))</f>
        <v>0.74119311587394576</v>
      </c>
      <c r="J22" s="72">
        <f t="shared" si="0"/>
        <v>0.25880688412605424</v>
      </c>
    </row>
    <row r="23" spans="1:10" ht="15" thickBot="1">
      <c r="A23" s="11" t="s">
        <v>105</v>
      </c>
      <c r="B23" s="8" t="s">
        <v>106</v>
      </c>
      <c r="C23" s="14">
        <v>0.23</v>
      </c>
      <c r="D23" s="14">
        <v>0.06</v>
      </c>
      <c r="E23" s="14">
        <v>0.06</v>
      </c>
      <c r="F23" s="16">
        <f>INDEX('Value Added by ISIC &amp; Ctry EURO'!D$12:D$38,MATCH('EU VAT Rates'!A23,'Value Added by ISIC &amp; Ctry EURO'!A$12:A$38,0))</f>
        <v>185536.277</v>
      </c>
      <c r="G23" s="16">
        <f>IF(INDEX('Value Added by ISIC &amp; Ctry EURO'!P$12:P$38,MATCH('EU VAT Rates'!A23,'Value Added by ISIC &amp; Ctry EURO'!A$12:A$38,0))="..",0,INDEX('Value Added by ISIC &amp; Ctry EURO'!P$12:P$38,MATCH('EU VAT Rates'!A23,'Value Added by ISIC &amp; Ctry EURO'!A$12:A$38,0)))+IFERROR(INDEX('Value Added by ISIC &amp; Ctry EURO'!BM$12:BM$38,MATCH('EU VAT Rates'!A23,'Value Added by ISIC &amp; Ctry EURO'!A$12:A$38,0)),0)</f>
        <v>15648.267</v>
      </c>
      <c r="H23" s="16">
        <f>IF(INDEX('Value Added by ISIC &amp; Ctry EURO'!AA$12:AA$38,MATCH('EU VAT Rates'!A23,'Value Added by ISIC &amp; Ctry EURO'!A$12:A$38,0))="..",0,INDEX('Value Added by ISIC &amp; Ctry EURO'!AA$12:AA$38,MATCH('EU VAT Rates'!A23,'Value Added by ISIC &amp; Ctry EURO'!A$12:A$38,0)))</f>
        <v>430.93</v>
      </c>
      <c r="I23" s="72">
        <f>INDEX('Food &amp; Alcohol Data'!F$11:F$37,MATCH('EU VAT Rates'!A23,'Food &amp; Alcohol Data'!A$11:A$37,0))</f>
        <v>0.84043980193216028</v>
      </c>
      <c r="J23" s="72">
        <f t="shared" si="0"/>
        <v>0.15956019806783972</v>
      </c>
    </row>
    <row r="24" spans="1:10" ht="15" thickBot="1">
      <c r="A24" s="11" t="s">
        <v>107</v>
      </c>
      <c r="B24" s="8" t="s">
        <v>108</v>
      </c>
      <c r="C24" s="14">
        <v>0.19</v>
      </c>
      <c r="D24" s="14">
        <v>0.09</v>
      </c>
      <c r="E24" s="14">
        <v>0.05</v>
      </c>
      <c r="F24" s="16">
        <f>INDEX('Value Added by ISIC &amp; Ctry EURO'!D$12:D$38,MATCH('EU VAT Rates'!A24,'Value Added by ISIC &amp; Ctry EURO'!A$12:A$38,0))</f>
        <v>200320.29680000001</v>
      </c>
      <c r="G24" s="16">
        <f>IF(INDEX('Value Added by ISIC &amp; Ctry EURO'!P$12:P$38,MATCH('EU VAT Rates'!A24,'Value Added by ISIC &amp; Ctry EURO'!A$12:A$38,0))="..",0,INDEX('Value Added by ISIC &amp; Ctry EURO'!P$12:P$38,MATCH('EU VAT Rates'!A24,'Value Added by ISIC &amp; Ctry EURO'!A$12:A$38,0)))+IFERROR(INDEX('Value Added by ISIC &amp; Ctry EURO'!BM$12:BM$38,MATCH('EU VAT Rates'!A24,'Value Added by ISIC &amp; Ctry EURO'!A$12:A$38,0)),0)</f>
        <v>14741.277999999998</v>
      </c>
      <c r="H24" s="16">
        <f>IF(INDEX('Value Added by ISIC &amp; Ctry EURO'!AA$12:AA$38,MATCH('EU VAT Rates'!A24,'Value Added by ISIC &amp; Ctry EURO'!A$12:A$38,0))="..",0,INDEX('Value Added by ISIC &amp; Ctry EURO'!AA$12:AA$38,MATCH('EU VAT Rates'!A24,'Value Added by ISIC &amp; Ctry EURO'!A$12:A$38,0)))</f>
        <v>663.18491999999992</v>
      </c>
      <c r="I24" s="72">
        <f>INDEX('Food &amp; Alcohol Data'!F$11:F$37,MATCH('EU VAT Rates'!A24,'Food &amp; Alcohol Data'!A$11:A$37,0))</f>
        <v>0.82648743929375879</v>
      </c>
      <c r="J24" s="72">
        <f t="shared" si="0"/>
        <v>0.17351256070624121</v>
      </c>
    </row>
    <row r="25" spans="1:10" ht="15" thickBot="1">
      <c r="A25" s="11" t="s">
        <v>113</v>
      </c>
      <c r="B25" s="8" t="s">
        <v>114</v>
      </c>
      <c r="C25" s="14">
        <v>0.2</v>
      </c>
      <c r="D25" s="14">
        <v>0.1</v>
      </c>
      <c r="E25" s="14">
        <v>0.1</v>
      </c>
      <c r="F25" s="16">
        <f>INDEX('Value Added by ISIC &amp; Ctry EURO'!D$12:D$38,MATCH('EU VAT Rates'!A25,'Value Added by ISIC &amp; Ctry EURO'!A$12:A$38,0))</f>
        <v>84433.581000000006</v>
      </c>
      <c r="G25" s="16">
        <f>IF(INDEX('Value Added by ISIC &amp; Ctry EURO'!P$12:P$38,MATCH('EU VAT Rates'!A25,'Value Added by ISIC &amp; Ctry EURO'!A$12:A$38,0))="..",0,INDEX('Value Added by ISIC &amp; Ctry EURO'!P$12:P$38,MATCH('EU VAT Rates'!A25,'Value Added by ISIC &amp; Ctry EURO'!A$12:A$38,0)))+IFERROR(INDEX('Value Added by ISIC &amp; Ctry EURO'!BM$12:BM$38,MATCH('EU VAT Rates'!A25,'Value Added by ISIC &amp; Ctry EURO'!A$12:A$38,0)),0)</f>
        <v>2477.6289999999999</v>
      </c>
      <c r="H25" s="16">
        <f>IF(INDEX('Value Added by ISIC &amp; Ctry EURO'!AA$12:AA$38,MATCH('EU VAT Rates'!A25,'Value Added by ISIC &amp; Ctry EURO'!A$12:A$38,0))="..",0,INDEX('Value Added by ISIC &amp; Ctry EURO'!AA$12:AA$38,MATCH('EU VAT Rates'!A25,'Value Added by ISIC &amp; Ctry EURO'!A$12:A$38,0)))</f>
        <v>176.33600000000001</v>
      </c>
      <c r="I25" s="72">
        <f>INDEX('Food &amp; Alcohol Data'!F$11:F$37,MATCH('EU VAT Rates'!A25,'Food &amp; Alcohol Data'!A$11:A$37,0))</f>
        <v>0.76197493859539578</v>
      </c>
      <c r="J25" s="72">
        <f t="shared" si="0"/>
        <v>0.23802506140460422</v>
      </c>
    </row>
    <row r="26" spans="1:10" ht="15" thickBot="1">
      <c r="A26" s="11" t="s">
        <v>111</v>
      </c>
      <c r="B26" s="8" t="s">
        <v>112</v>
      </c>
      <c r="C26" s="14">
        <v>0.22</v>
      </c>
      <c r="D26" s="14">
        <v>9.5000000000000001E-2</v>
      </c>
      <c r="E26" s="14">
        <v>9.5000000000000001E-2</v>
      </c>
      <c r="F26" s="16">
        <f>INDEX('Value Added by ISIC &amp; Ctry EURO'!D$12:D$38,MATCH('EU VAT Rates'!A26,'Value Added by ISIC &amp; Ctry EURO'!A$12:A$38,0))</f>
        <v>42386.182000000001</v>
      </c>
      <c r="G26" s="16">
        <f>IF(INDEX('Value Added by ISIC &amp; Ctry EURO'!P$12:P$38,MATCH('EU VAT Rates'!A26,'Value Added by ISIC &amp; Ctry EURO'!A$12:A$38,0))="..",0,INDEX('Value Added by ISIC &amp; Ctry EURO'!P$12:P$38,MATCH('EU VAT Rates'!A26,'Value Added by ISIC &amp; Ctry EURO'!A$12:A$38,0)))+IFERROR(INDEX('Value Added by ISIC &amp; Ctry EURO'!BM$12:BM$38,MATCH('EU VAT Rates'!A26,'Value Added by ISIC &amp; Ctry EURO'!A$12:A$38,0)),0)</f>
        <v>1757.5729999999999</v>
      </c>
      <c r="H26" s="16">
        <f>IF(INDEX('Value Added by ISIC &amp; Ctry EURO'!AA$12:AA$38,MATCH('EU VAT Rates'!A26,'Value Added by ISIC &amp; Ctry EURO'!A$12:A$38,0))="..",0,INDEX('Value Added by ISIC &amp; Ctry EURO'!AA$12:AA$38,MATCH('EU VAT Rates'!A26,'Value Added by ISIC &amp; Ctry EURO'!A$12:A$38,0)))</f>
        <v>163.01300000000001</v>
      </c>
      <c r="I26" s="72">
        <f>INDEX('Food &amp; Alcohol Data'!F$11:F$37,MATCH('EU VAT Rates'!A26,'Food &amp; Alcohol Data'!A$11:A$37,0))</f>
        <v>0.75011458976862833</v>
      </c>
      <c r="J26" s="72">
        <f t="shared" si="0"/>
        <v>0.24988541023137167</v>
      </c>
    </row>
    <row r="27" spans="1:10" ht="15" thickBot="1">
      <c r="A27" s="11" t="s">
        <v>79</v>
      </c>
      <c r="B27" s="8" t="s">
        <v>80</v>
      </c>
      <c r="C27" s="14">
        <v>0.21</v>
      </c>
      <c r="D27" s="14">
        <v>0.1</v>
      </c>
      <c r="E27" s="14">
        <v>0.04</v>
      </c>
      <c r="F27" s="16">
        <f>INDEX('Value Added by ISIC &amp; Ctry EURO'!D$12:D$38,MATCH('EU VAT Rates'!A27,'Value Added by ISIC &amp; Ctry EURO'!A$12:A$38,0))</f>
        <v>1129619</v>
      </c>
      <c r="G27" s="16">
        <f>IF(INDEX('Value Added by ISIC &amp; Ctry EURO'!P$12:P$38,MATCH('EU VAT Rates'!A27,'Value Added by ISIC &amp; Ctry EURO'!A$12:A$38,0))="..",0,INDEX('Value Added by ISIC &amp; Ctry EURO'!P$12:P$38,MATCH('EU VAT Rates'!A27,'Value Added by ISIC &amp; Ctry EURO'!A$12:A$38,0)))+IFERROR(INDEX('Value Added by ISIC &amp; Ctry EURO'!BM$12:BM$38,MATCH('EU VAT Rates'!A27,'Value Added by ISIC &amp; Ctry EURO'!A$12:A$38,0)),0)</f>
        <v>98952</v>
      </c>
      <c r="H27" s="16">
        <f>IF(INDEX('Value Added by ISIC &amp; Ctry EURO'!AA$12:AA$38,MATCH('EU VAT Rates'!A27,'Value Added by ISIC &amp; Ctry EURO'!A$12:A$38,0))="..",0,INDEX('Value Added by ISIC &amp; Ctry EURO'!AA$12:AA$38,MATCH('EU VAT Rates'!A27,'Value Added by ISIC &amp; Ctry EURO'!A$12:A$38,0)))</f>
        <v>2257</v>
      </c>
      <c r="I27" s="72">
        <f>INDEX('Food &amp; Alcohol Data'!F$11:F$37,MATCH('EU VAT Rates'!A27,'Food &amp; Alcohol Data'!A$11:A$37,0))</f>
        <v>0.76402009884406896</v>
      </c>
      <c r="J27" s="72">
        <f t="shared" si="0"/>
        <v>0.23597990115593104</v>
      </c>
    </row>
    <row r="28" spans="1:10" ht="15" thickBot="1">
      <c r="A28" s="11" t="s">
        <v>109</v>
      </c>
      <c r="B28" s="8" t="s">
        <v>110</v>
      </c>
      <c r="C28" s="14">
        <v>0.25</v>
      </c>
      <c r="D28" s="14">
        <v>0.12</v>
      </c>
      <c r="E28" s="14">
        <v>0.06</v>
      </c>
      <c r="F28" s="16">
        <f>INDEX('Value Added by ISIC &amp; Ctry EURO'!D$12:D$38,MATCH('EU VAT Rates'!A28,'Value Added by ISIC &amp; Ctry EURO'!A$12:A$38,0))</f>
        <v>424945.04140845605</v>
      </c>
      <c r="G28" s="16">
        <f>IF(INDEX('Value Added by ISIC &amp; Ctry EURO'!P$12:P$38,MATCH('EU VAT Rates'!A28,'Value Added by ISIC &amp; Ctry EURO'!A$12:A$38,0))="..",0,INDEX('Value Added by ISIC &amp; Ctry EURO'!P$12:P$38,MATCH('EU VAT Rates'!A28,'Value Added by ISIC &amp; Ctry EURO'!A$12:A$38,0)))+IFERROR(INDEX('Value Added by ISIC &amp; Ctry EURO'!BM$12:BM$38,MATCH('EU VAT Rates'!A28,'Value Added by ISIC &amp; Ctry EURO'!A$12:A$38,0)),0)</f>
        <v>11933.215835654861</v>
      </c>
      <c r="H28" s="16">
        <f>IF(INDEX('Value Added by ISIC &amp; Ctry EURO'!AA$12:AA$38,MATCH('EU VAT Rates'!A28,'Value Added by ISIC &amp; Ctry EURO'!A$12:A$38,0))="..",0,INDEX('Value Added by ISIC &amp; Ctry EURO'!AA$12:AA$38,MATCH('EU VAT Rates'!A28,'Value Added by ISIC &amp; Ctry EURO'!A$12:A$38,0)))</f>
        <v>607.38719275304641</v>
      </c>
      <c r="I28" s="72">
        <f>INDEX('Food &amp; Alcohol Data'!F$11:F$37,MATCH('EU VAT Rates'!A28,'Food &amp; Alcohol Data'!A$11:A$37,0))</f>
        <v>0.78874324890872771</v>
      </c>
      <c r="J28" s="72">
        <f t="shared" si="0"/>
        <v>0.21125675109127229</v>
      </c>
    </row>
    <row r="29" spans="1:10">
      <c r="I29" s="73"/>
      <c r="J29" s="73"/>
    </row>
  </sheetData>
  <autoFilter ref="A1:J1" xr:uid="{6C8A9C75-E37D-4768-8110-6D9EEC9CECF2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53D-462D-48D1-885A-EB6A96E5ED0A}">
  <sheetPr>
    <tabColor theme="9" tint="0.79998168889431442"/>
  </sheetPr>
  <dimension ref="A1:G28"/>
  <sheetViews>
    <sheetView zoomScaleNormal="100" workbookViewId="0">
      <selection activeCell="A29" sqref="A29"/>
    </sheetView>
  </sheetViews>
  <sheetFormatPr defaultRowHeight="14.5"/>
  <cols>
    <col min="1" max="1" width="11.1796875" style="18" bestFit="1" customWidth="1"/>
    <col min="2" max="3" width="10.6328125" style="18" customWidth="1"/>
    <col min="4" max="4" width="18.90625" style="17" customWidth="1"/>
  </cols>
  <sheetData>
    <row r="1" spans="1:7" ht="36" customHeight="1" thickBot="1">
      <c r="A1" s="9" t="s">
        <v>58</v>
      </c>
      <c r="B1" s="10" t="s">
        <v>59</v>
      </c>
      <c r="C1" s="10" t="s">
        <v>116</v>
      </c>
      <c r="D1" s="15" t="s">
        <v>320</v>
      </c>
      <c r="G1" t="s">
        <v>117</v>
      </c>
    </row>
    <row r="2" spans="1:7" ht="15" thickBot="1">
      <c r="A2" s="11" t="s">
        <v>61</v>
      </c>
      <c r="B2" s="8" t="s">
        <v>62</v>
      </c>
      <c r="C2" s="14">
        <v>0.11</v>
      </c>
      <c r="D2" s="16">
        <f>INDEX('Value Added by ISIC &amp; Ctry EURO'!BZ12:BZ38,MATCH(A2,'Value Added by ISIC &amp; Ctry EURO'!A12:A38,0))</f>
        <v>14952.54</v>
      </c>
    </row>
    <row r="3" spans="1:7" ht="15" thickBot="1">
      <c r="A3" s="11" t="s">
        <v>63</v>
      </c>
      <c r="B3" s="8" t="s">
        <v>64</v>
      </c>
      <c r="C3" s="14">
        <v>9.2499999999999999E-2</v>
      </c>
      <c r="D3" s="16">
        <f>INDEX('Value Added by ISIC &amp; Ctry EURO'!BZ13:BZ39,MATCH(A3,'Value Added by ISIC &amp; Ctry EURO'!A13:A39,0))</f>
        <v>27215.599999999999</v>
      </c>
    </row>
    <row r="4" spans="1:7" ht="15" thickBot="1">
      <c r="A4" s="11" t="s">
        <v>65</v>
      </c>
      <c r="B4" s="8" t="s">
        <v>66</v>
      </c>
      <c r="C4" s="14">
        <v>0.02</v>
      </c>
      <c r="D4" s="16">
        <f>INDEX('Value Added by ISIC &amp; Ctry EURO'!BZ14:BZ40,MATCH(A4,'Value Added by ISIC &amp; Ctry EURO'!A14:A40,0))</f>
        <v>3079.6079621999997</v>
      </c>
    </row>
    <row r="5" spans="1:7" ht="15" thickBot="1">
      <c r="A5" s="11" t="s">
        <v>85</v>
      </c>
      <c r="B5" s="8" t="s">
        <v>86</v>
      </c>
      <c r="C5" s="14">
        <v>0.05</v>
      </c>
      <c r="D5" s="16">
        <f>INDEX('Value Added by ISIC &amp; Ctry EURO'!BZ15:BZ41,MATCH(A5,'Value Added by ISIC &amp; Ctry EURO'!A15:A41,0))</f>
        <v>2461.2049999999999</v>
      </c>
    </row>
    <row r="6" spans="1:7" ht="15" thickBot="1">
      <c r="A6" s="11" t="s">
        <v>67</v>
      </c>
      <c r="B6" s="8" t="s">
        <v>68</v>
      </c>
      <c r="C6" s="14">
        <v>1.4999999999999999E-2</v>
      </c>
      <c r="D6" s="16">
        <f>INDEX('Value Added by ISIC &amp; Ctry EURO'!BZ16:BZ42,MATCH(A6,'Value Added by ISIC &amp; Ctry EURO'!A16:A42,0))</f>
        <v>1523.8</v>
      </c>
    </row>
    <row r="7" spans="1:7" ht="15" thickBot="1">
      <c r="A7" s="11" t="s">
        <v>69</v>
      </c>
      <c r="B7" s="8" t="s">
        <v>70</v>
      </c>
      <c r="C7" s="14">
        <v>0</v>
      </c>
      <c r="D7" s="16">
        <f>INDEX('Value Added by ISIC &amp; Ctry EURO'!BZ17:BZ43,MATCH(A7,'Value Added by ISIC &amp; Ctry EURO'!A17:A43,0))</f>
        <v>8286.2528000000002</v>
      </c>
    </row>
    <row r="8" spans="1:7" ht="15" thickBot="1">
      <c r="A8" s="11" t="s">
        <v>73</v>
      </c>
      <c r="B8" s="8" t="s">
        <v>74</v>
      </c>
      <c r="C8" s="14">
        <v>1.4999999999999999E-2</v>
      </c>
      <c r="D8" s="16">
        <f>INDEX('Value Added by ISIC &amp; Ctry EURO'!BZ18:BZ44,MATCH(A8,'Value Added by ISIC &amp; Ctry EURO'!A18:A44,0))</f>
        <v>14803.899600000001</v>
      </c>
    </row>
    <row r="9" spans="1:7" ht="15" thickBot="1">
      <c r="A9" s="11" t="s">
        <v>75</v>
      </c>
      <c r="B9" s="8" t="s">
        <v>76</v>
      </c>
      <c r="C9" s="14">
        <v>0</v>
      </c>
      <c r="D9" s="16">
        <f>INDEX('Value Added by ISIC &amp; Ctry EURO'!BZ19:BZ45,MATCH(A9,'Value Added by ISIC &amp; Ctry EURO'!A19:A45,0))</f>
        <v>1126.71</v>
      </c>
    </row>
    <row r="10" spans="1:7" ht="15" thickBot="1">
      <c r="A10" s="11" t="s">
        <v>81</v>
      </c>
      <c r="B10" s="8" t="s">
        <v>82</v>
      </c>
      <c r="C10" s="14">
        <v>0.24</v>
      </c>
      <c r="D10" s="16">
        <f>INDEX('Value Added by ISIC &amp; Ctry EURO'!BZ20:BZ46,MATCH(A10,'Value Added by ISIC &amp; Ctry EURO'!A20:A46,0))</f>
        <v>6017</v>
      </c>
    </row>
    <row r="11" spans="1:7" ht="15" thickBot="1">
      <c r="A11" s="11" t="s">
        <v>83</v>
      </c>
      <c r="B11" s="8" t="s">
        <v>84</v>
      </c>
      <c r="C11" s="14">
        <v>0.09</v>
      </c>
      <c r="D11" s="16">
        <f>INDEX('Value Added by ISIC &amp; Ctry EURO'!BZ21:BZ47,MATCH(A11,'Value Added by ISIC &amp; Ctry EURO'!A21:A47,0))</f>
        <v>83196</v>
      </c>
    </row>
    <row r="12" spans="1:7" ht="15" thickBot="1">
      <c r="A12" s="11" t="s">
        <v>71</v>
      </c>
      <c r="B12" s="8" t="s">
        <v>72</v>
      </c>
      <c r="C12" s="14">
        <v>0.19</v>
      </c>
      <c r="D12" s="16">
        <f>INDEX('Value Added by ISIC &amp; Ctry EURO'!BZ22:BZ48,MATCH(A12,'Value Added by ISIC &amp; Ctry EURO'!A22:A48,0))</f>
        <v>121899</v>
      </c>
    </row>
    <row r="13" spans="1:7" ht="15" thickBot="1">
      <c r="A13" s="11" t="s">
        <v>77</v>
      </c>
      <c r="B13" s="8" t="s">
        <v>78</v>
      </c>
      <c r="C13" s="14">
        <v>0.15</v>
      </c>
      <c r="D13" s="16">
        <f>INDEX('Value Added by ISIC &amp; Ctry EURO'!BZ23:BZ49,MATCH(A13,'Value Added by ISIC &amp; Ctry EURO'!A23:A49,0))</f>
        <v>8124.3360000000002</v>
      </c>
    </row>
    <row r="14" spans="1:7" ht="15" thickBot="1">
      <c r="A14" s="11" t="s">
        <v>87</v>
      </c>
      <c r="B14" s="8" t="s">
        <v>88</v>
      </c>
      <c r="C14" s="14">
        <v>0.1</v>
      </c>
      <c r="D14" s="16">
        <f>INDEX('Value Added by ISIC &amp; Ctry EURO'!BZ24:BZ50,MATCH(A14,'Value Added by ISIC &amp; Ctry EURO'!A24:A50,0))</f>
        <v>4539.6149999999998</v>
      </c>
    </row>
    <row r="15" spans="1:7" ht="15" thickBot="1">
      <c r="A15" s="11" t="s">
        <v>89</v>
      </c>
      <c r="B15" s="8" t="s">
        <v>90</v>
      </c>
      <c r="C15" s="14">
        <v>0.05</v>
      </c>
      <c r="D15" s="16">
        <f>INDEX('Value Added by ISIC &amp; Ctry EURO'!BZ25:BZ51,MATCH(A15,'Value Added by ISIC &amp; Ctry EURO'!A25:A51,0))</f>
        <v>17325.030999999999</v>
      </c>
    </row>
    <row r="16" spans="1:7" ht="15" thickBot="1">
      <c r="A16" s="11" t="s">
        <v>91</v>
      </c>
      <c r="B16" s="8" t="s">
        <v>92</v>
      </c>
      <c r="C16" s="14">
        <v>0.21249999999999999</v>
      </c>
      <c r="D16" s="16">
        <f>INDEX('Value Added by ISIC &amp; Ctry EURO'!BZ26:BZ52,MATCH(A16,'Value Added by ISIC &amp; Ctry EURO'!A26:A52,0))</f>
        <v>78596.600000000006</v>
      </c>
    </row>
    <row r="17" spans="1:7" ht="15" thickBot="1">
      <c r="A17" s="11" t="s">
        <v>97</v>
      </c>
      <c r="B17" s="8" t="s">
        <v>98</v>
      </c>
      <c r="C17" s="14">
        <v>0</v>
      </c>
      <c r="D17" s="16">
        <f>INDEX('Value Added by ISIC &amp; Ctry EURO'!BZ27:BZ53,MATCH(A17,'Value Added by ISIC &amp; Ctry EURO'!A27:A53,0))</f>
        <v>813.79</v>
      </c>
    </row>
    <row r="18" spans="1:7" ht="15" thickBot="1">
      <c r="A18" s="11" t="s">
        <v>93</v>
      </c>
      <c r="B18" s="8" t="s">
        <v>94</v>
      </c>
      <c r="C18" s="14">
        <v>0</v>
      </c>
      <c r="D18" s="16">
        <f>INDEX('Value Added by ISIC &amp; Ctry EURO'!BZ28:BZ54,MATCH(A18,'Value Added by ISIC &amp; Ctry EURO'!A28:A54,0))</f>
        <v>1027.9960000000001</v>
      </c>
    </row>
    <row r="19" spans="1:7" ht="15" thickBot="1">
      <c r="A19" s="11" t="s">
        <v>95</v>
      </c>
      <c r="B19" s="8" t="s">
        <v>96</v>
      </c>
      <c r="C19" s="14">
        <v>0.04</v>
      </c>
      <c r="D19" s="16">
        <f>INDEX('Value Added by ISIC &amp; Ctry EURO'!BZ29:BZ55,MATCH(A19,'Value Added by ISIC &amp; Ctry EURO'!A29:A55,0))</f>
        <v>14167.186</v>
      </c>
    </row>
    <row r="20" spans="1:7" ht="15" thickBot="1">
      <c r="A20" s="11" t="s">
        <v>99</v>
      </c>
      <c r="B20" s="8" t="s">
        <v>100</v>
      </c>
      <c r="C20" s="14">
        <v>0.11</v>
      </c>
      <c r="D20" s="16">
        <f>INDEX('Value Added by ISIC &amp; Ctry EURO'!BZ30:BZ56,MATCH(A20,'Value Added by ISIC &amp; Ctry EURO'!A30:A56,0))</f>
        <v>1076.873</v>
      </c>
    </row>
    <row r="21" spans="1:7" ht="15" thickBot="1">
      <c r="A21" s="11" t="s">
        <v>101</v>
      </c>
      <c r="B21" s="8" t="s">
        <v>102</v>
      </c>
      <c r="C21" s="14">
        <v>0.21</v>
      </c>
      <c r="D21" s="16">
        <f>INDEX('Value Added by ISIC &amp; Ctry EURO'!BZ31:BZ57,MATCH(A21,'Value Added by ISIC &amp; Ctry EURO'!A31:A57,0))</f>
        <v>47514</v>
      </c>
    </row>
    <row r="22" spans="1:7" ht="15" thickBot="1">
      <c r="A22" s="11" t="s">
        <v>103</v>
      </c>
      <c r="B22" s="8" t="s">
        <v>104</v>
      </c>
      <c r="C22" s="14">
        <v>0</v>
      </c>
      <c r="D22" s="16">
        <f>INDEX('Value Added by ISIC &amp; Ctry EURO'!BZ32:BZ58,MATCH(A22,'Value Added by ISIC &amp; Ctry EURO'!A32:A58,0))</f>
        <v>20130.0795</v>
      </c>
    </row>
    <row r="23" spans="1:7" ht="15" thickBot="1">
      <c r="A23" s="11" t="s">
        <v>105</v>
      </c>
      <c r="B23" s="8" t="s">
        <v>106</v>
      </c>
      <c r="C23" s="14">
        <v>0.09</v>
      </c>
      <c r="D23" s="16">
        <f>INDEX('Value Added by ISIC &amp; Ctry EURO'!BZ33:BZ59,MATCH(A23,'Value Added by ISIC &amp; Ctry EURO'!A33:A59,0))</f>
        <v>9108.8330000000005</v>
      </c>
    </row>
    <row r="24" spans="1:7" ht="15" thickBot="1">
      <c r="A24" s="11" t="s">
        <v>107</v>
      </c>
      <c r="B24" s="8" t="s">
        <v>108</v>
      </c>
      <c r="C24" s="14">
        <v>0.01</v>
      </c>
      <c r="D24" s="16">
        <f>INDEX('Value Added by ISIC &amp; Ctry EURO'!BZ34:BZ60,MATCH(A24,'Value Added by ISIC &amp; Ctry EURO'!A34:A60,0))</f>
        <v>5156.69632</v>
      </c>
    </row>
    <row r="25" spans="1:7" ht="15" thickBot="1">
      <c r="A25" s="11" t="s">
        <v>113</v>
      </c>
      <c r="B25" s="8" t="s">
        <v>114</v>
      </c>
      <c r="C25" s="14">
        <v>0.08</v>
      </c>
      <c r="D25" s="16">
        <f>INDEX('Value Added by ISIC &amp; Ctry EURO'!BZ35:BZ61,MATCH(A25,'Value Added by ISIC &amp; Ctry EURO'!A35:A61,0))</f>
        <v>2384.9560000000001</v>
      </c>
    </row>
    <row r="26" spans="1:7" ht="15" thickBot="1">
      <c r="A26" s="11" t="s">
        <v>111</v>
      </c>
      <c r="B26" s="8" t="s">
        <v>112</v>
      </c>
      <c r="C26" s="14">
        <v>8.5000000000000006E-2</v>
      </c>
      <c r="D26" s="16">
        <f>INDEX('Value Added by ISIC &amp; Ctry EURO'!BZ36:BZ62,MATCH(A26,'Value Added by ISIC &amp; Ctry EURO'!A36:A62,0))</f>
        <v>1605.588</v>
      </c>
      <c r="G26" t="s">
        <v>118</v>
      </c>
    </row>
    <row r="27" spans="1:7" ht="15" thickBot="1">
      <c r="A27" s="11" t="s">
        <v>79</v>
      </c>
      <c r="B27" s="8" t="s">
        <v>80</v>
      </c>
      <c r="C27" s="14">
        <v>0.08</v>
      </c>
      <c r="D27" s="16">
        <f>INDEX('Value Added by ISIC &amp; Ctry EURO'!BZ37:BZ63,MATCH(A27,'Value Added by ISIC &amp; Ctry EURO'!A37:A63,0))</f>
        <v>44003</v>
      </c>
      <c r="G27" t="s">
        <v>119</v>
      </c>
    </row>
    <row r="28" spans="1:7" ht="15" thickBot="1">
      <c r="A28" s="11" t="s">
        <v>109</v>
      </c>
      <c r="B28" s="8" t="s">
        <v>110</v>
      </c>
      <c r="C28" s="14">
        <v>0</v>
      </c>
      <c r="D28" s="16">
        <f>INDEX('Value Added by ISIC &amp; Ctry EURO'!BZ38:BZ64,MATCH(A28,'Value Added by ISIC &amp; Ctry EURO'!A38:A64,0))</f>
        <v>16302.23435101484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ABD1-0D09-4A7E-A29B-4F41AA94F3B1}">
  <dimension ref="A1:B10"/>
  <sheetViews>
    <sheetView workbookViewId="0">
      <selection activeCell="A13" sqref="A13"/>
    </sheetView>
  </sheetViews>
  <sheetFormatPr defaultRowHeight="14.5"/>
  <cols>
    <col min="1" max="1" width="39.81640625" customWidth="1"/>
    <col min="2" max="2" width="11.81640625" bestFit="1" customWidth="1"/>
  </cols>
  <sheetData>
    <row r="1" spans="1:2">
      <c r="A1" t="s">
        <v>120</v>
      </c>
      <c r="B1" s="5">
        <f>SUMPRODUCT('EU VAT Rates'!C2:C28,'EU VAT Rates'!F2:F28)/SUM('EU VAT Rates'!F2:F28)</f>
        <v>0.20900715425081393</v>
      </c>
    </row>
    <row r="3" spans="1:2">
      <c r="A3" t="s">
        <v>121</v>
      </c>
      <c r="B3" s="5">
        <f>SUMPRODUCT('EU IPT Rates'!C2:C28,'EU IPT Rates'!D2:D28)/SUM('EU IPT Rates'!D2:D28)</f>
        <v>0.12814880197304485</v>
      </c>
    </row>
    <row r="5" spans="1:2">
      <c r="A5" t="s">
        <v>294</v>
      </c>
      <c r="B5" s="59">
        <f>SUMPRODUCT('EU VAT Rates'!D2:D28,'EU VAT Rates'!G2:G28,'EU VAT Rates'!I2:I28)/SUM('EU VAT Rates'!G2:G28)+SUMPRODUCT('EU VAT Rates'!C2:C28,'EU VAT Rates'!G2:G28,'EU VAT Rates'!J2:J28)/SUM('EU VAT Rates'!G2:G28)</f>
        <v>0.10654688734784903</v>
      </c>
    </row>
    <row r="6" spans="1:2">
      <c r="B6" s="59"/>
    </row>
    <row r="7" spans="1:2">
      <c r="A7" t="s">
        <v>323</v>
      </c>
      <c r="B7" s="59">
        <f>SUMPRODUCT('EU VAT Rates'!E2:E28,'EU VAT Rates'!H2:H28)/SUM('EU VAT Rates'!H2:H28)</f>
        <v>6.3202688275413116E-2</v>
      </c>
    </row>
    <row r="8" spans="1:2">
      <c r="A8" t="s">
        <v>327</v>
      </c>
      <c r="B8" s="59">
        <f>(B7*SUM('Value Added by ISIC &amp; Ctry EURO'!AA12:AA38)+Calculations!B1*SUM('Value Added by ISIC &amp; Ctry EURO'!Z12:Z38))/SUM('Value Added by ISIC &amp; Ctry EURO'!Z12:AA38)</f>
        <v>0.15673877464274491</v>
      </c>
    </row>
    <row r="10" spans="1:2">
      <c r="A10" t="s">
        <v>321</v>
      </c>
      <c r="B10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Q2"/>
  <sheetViews>
    <sheetView tabSelected="1" workbookViewId="0">
      <selection activeCell="E3" sqref="E3"/>
    </sheetView>
  </sheetViews>
  <sheetFormatPr defaultRowHeight="14.5"/>
  <cols>
    <col min="1" max="1" width="15.453125" customWidth="1"/>
    <col min="2" max="2" width="26.26953125" customWidth="1"/>
  </cols>
  <sheetData>
    <row r="1" spans="1:43" ht="29">
      <c r="A1" s="3" t="s">
        <v>45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>
      <c r="A2" t="s">
        <v>44</v>
      </c>
      <c r="B2" s="7">
        <f>Calculations!$B$1</f>
        <v>0.20900715425081393</v>
      </c>
      <c r="C2" s="7">
        <f>Calculations!$B$1</f>
        <v>0.20900715425081393</v>
      </c>
      <c r="D2" s="7">
        <f>Calculations!$B$1</f>
        <v>0.20900715425081393</v>
      </c>
      <c r="E2" s="7">
        <f>Calculations!$B$1</f>
        <v>0.20900715425081393</v>
      </c>
      <c r="F2" s="7">
        <f>Calculations!$B$1</f>
        <v>0.20900715425081393</v>
      </c>
      <c r="G2" s="7">
        <f>Calculations!B5</f>
        <v>0.10654688734784903</v>
      </c>
      <c r="H2" s="7">
        <f>Calculations!$B$1</f>
        <v>0.20900715425081393</v>
      </c>
      <c r="I2" s="7">
        <f>Calculations!$B$1</f>
        <v>0.20900715425081393</v>
      </c>
      <c r="J2" s="7">
        <f>Calculations!B8</f>
        <v>0.15673877464274491</v>
      </c>
      <c r="K2" s="7">
        <f>Calculations!$B$1</f>
        <v>0.20900715425081393</v>
      </c>
      <c r="L2" s="7">
        <f>Calculations!$B$1</f>
        <v>0.20900715425081393</v>
      </c>
      <c r="M2" s="7">
        <f>Calculations!$B$1</f>
        <v>0.20900715425081393</v>
      </c>
      <c r="N2" s="7">
        <f>Calculations!$B$1</f>
        <v>0.20900715425081393</v>
      </c>
      <c r="O2" s="7">
        <f>Calculations!$B$1</f>
        <v>0.20900715425081393</v>
      </c>
      <c r="P2" s="7">
        <f>Calculations!$B$1</f>
        <v>0.20900715425081393</v>
      </c>
      <c r="Q2" s="7">
        <f>Calculations!$B$1</f>
        <v>0.20900715425081393</v>
      </c>
      <c r="R2" s="7">
        <f>Calculations!$B$1</f>
        <v>0.20900715425081393</v>
      </c>
      <c r="S2" s="7">
        <f>Calculations!$B$1</f>
        <v>0.20900715425081393</v>
      </c>
      <c r="T2" s="7">
        <f>Calculations!$B$1</f>
        <v>0.20900715425081393</v>
      </c>
      <c r="U2" s="7">
        <f>Calculations!$B$1</f>
        <v>0.20900715425081393</v>
      </c>
      <c r="V2" s="7">
        <f>Calculations!$B$1</f>
        <v>0.20900715425081393</v>
      </c>
      <c r="W2" s="7">
        <f>Calculations!$B$1</f>
        <v>0.20900715425081393</v>
      </c>
      <c r="X2" s="7">
        <f>Calculations!$B$1</f>
        <v>0.20900715425081393</v>
      </c>
      <c r="Y2" s="7">
        <f>Calculations!$B$1</f>
        <v>0.20900715425081393</v>
      </c>
      <c r="Z2" s="7">
        <f>Calculations!$B$1</f>
        <v>0.20900715425081393</v>
      </c>
      <c r="AA2" s="7">
        <f>Calculations!$B$1</f>
        <v>0.20900715425081393</v>
      </c>
      <c r="AB2" s="7">
        <f>Calculations!$B$1</f>
        <v>0.20900715425081393</v>
      </c>
      <c r="AC2" s="7">
        <f>Calculations!$B$1</f>
        <v>0.20900715425081393</v>
      </c>
      <c r="AD2" s="7">
        <f>Calculations!$B$1</f>
        <v>0.20900715425081393</v>
      </c>
      <c r="AE2" s="7">
        <f>Calculations!$B$1</f>
        <v>0.20900715425081393</v>
      </c>
      <c r="AF2" s="7">
        <f>Calculations!B5</f>
        <v>0.10654688734784903</v>
      </c>
      <c r="AG2" s="7">
        <f>Calculations!$B$1</f>
        <v>0.20900715425081393</v>
      </c>
      <c r="AH2" s="7">
        <f>Calculations!$B$1</f>
        <v>0.20900715425081393</v>
      </c>
      <c r="AI2" s="7">
        <f>Calculations!$B$1</f>
        <v>0.20900715425081393</v>
      </c>
      <c r="AJ2" s="7">
        <f>Calculations!B3</f>
        <v>0.12814880197304485</v>
      </c>
      <c r="AK2" s="7">
        <f>Calculations!$B$1</f>
        <v>0.20900715425081393</v>
      </c>
      <c r="AL2" s="7">
        <f>Calculations!$B$1</f>
        <v>0.20900715425081393</v>
      </c>
      <c r="AM2" s="7">
        <f>Calculations!B10</f>
        <v>0</v>
      </c>
      <c r="AN2" s="7">
        <f>Calculations!B10</f>
        <v>0</v>
      </c>
      <c r="AO2" s="7">
        <f>Calculations!B10</f>
        <v>0</v>
      </c>
      <c r="AP2" s="7">
        <f>Calculations!$B$1</f>
        <v>0.20900715425081393</v>
      </c>
      <c r="AQ2" s="7">
        <f>Calculations!$B$1</f>
        <v>0.20900715425081393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Value Added by ISIC &amp; Country</vt:lpstr>
      <vt:lpstr>Value Added by ISIC &amp; Ctry EURO</vt:lpstr>
      <vt:lpstr>Food &amp; Alcohol Data</vt:lpstr>
      <vt:lpstr>EU VAT Rates</vt:lpstr>
      <vt:lpstr>EU IPT Rates</vt:lpstr>
      <vt:lpstr>Calculations</vt:lpstr>
      <vt:lpstr>VoSTR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2015-06-29T20:53:52Z</dcterms:created>
  <dcterms:modified xsi:type="dcterms:W3CDTF">2023-01-17T22:10:56Z</dcterms:modified>
</cp:coreProperties>
</file>