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ObIC\"/>
    </mc:Choice>
  </mc:AlternateContent>
  <xr:revisionPtr revIDLastSave="0" documentId="13_ncr:1_{70E9CC3A-C62E-48FC-95A7-FE6272C12B5B}" xr6:coauthVersionLast="45" xr6:coauthVersionMax="45" xr10:uidLastSave="{00000000-0000-0000-0000-000000000000}"/>
  <bookViews>
    <workbookView xWindow="4305" yWindow="1005" windowWidth="24090" windowHeight="14880" xr2:uid="{00000000-000D-0000-FFFF-FFFF00000000}"/>
  </bookViews>
  <sheets>
    <sheet name="About" sheetId="1" r:id="rId1"/>
    <sheet name="OECD TTL" sheetId="7" r:id="rId2"/>
    <sheet name="OECD Chem Pharma Split" sheetId="8" r:id="rId3"/>
    <sheet name="BO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L2" i="2"/>
  <c r="A1" i="8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2" i="2"/>
  <c r="B2" i="2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97B08251-D7E4-4691-941B-0F6DEC3771F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CECA5E42-4563-45E3-9233-C4520317B8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4D36F113-69EC-49DF-A88F-BE9215BDB31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A03029A4-FD2B-48F4-BE42-210AB2E7E55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9BB85469-E3A7-4120-96F7-8D588469E18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07A3D12A-F1C0-408C-A31D-402B8C8D569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EED4279A-884B-4CFE-AB99-0F996A2EB2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22327863-1DE5-4105-ADB1-428A5AC446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88A1AB84-3B00-473C-AFA4-96A0C322A6B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8FBC1321-82AA-49DD-A199-CEB2132FAA4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5EAA4A3D-46F8-4566-9C0F-1EAEE62097D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32E5D4BE-FF0A-4EB8-9B56-A462E9F0966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78D6FA4-E2FA-4599-9725-6A6CFF27C73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FEDD4BAC-2E03-4997-9177-5E769238A10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CC36FF04-9804-485F-8667-9A74EF0E8A1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76785A31-7407-4F37-BBB7-1373FD4CBEC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CDB8679B-7EA5-46A7-B69A-17A9575CF86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6C36266E-21BB-4281-9236-A593A0B8419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48F6F58F-7E7F-461E-847A-86BBCFA5FB2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AE796F6E-0D9E-420C-9662-0EDC14440C8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4235655C-9706-4C65-A517-53DD7708151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0E3B8990-D2F8-4530-9D13-EE755ABA311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FAE65089-D1D5-4E52-B095-EAC37D5B39F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F6DB629C-2896-41D2-B467-F816BDC40C3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F2BC9F3-CA3D-44DF-8E55-5446E141808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6CF87C12-AFBC-4A2B-8AA5-869255D5D7A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DE25140B-9A40-44CE-900D-C107EB11972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9808091B-32CB-4DF1-ADE3-747AE145691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841A899E-6150-4CFD-A882-E4FBBD0E49E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BB051FA4-460D-4DDC-A32B-FA8DDE0CA69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2E9494C8-EC8F-4471-A838-FF4C68D6E8C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763248F9-1F23-45F6-94F2-F77C847658A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D1E9CE20-DCF6-4410-84E0-EE5EE4E4BC1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5E05783B-63AA-43B6-A819-8AC3A621170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C153043A-3B04-4193-BC2E-B5F5400339A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1AA41A39-41DC-4312-A697-A6140512482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0289BB40-30E8-43A2-83DF-B0BBBDBA991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BE0F3AD6-5B53-4DF8-ABA2-C930EE9D246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B9BC5887-BD1C-4BA3-8D63-9DA7034DB4A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A3994ECE-E1EF-4FD7-8BF3-9CB7259D61A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329EA39F-034F-4A31-8A78-A6E2E703E52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A1423052-8DA7-4298-BB27-D40A8DE1A97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72353D54-F2A1-4969-8551-E36C5DD1E4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9F98C14E-0DA5-476A-A910-B1649389263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F966AC1-9321-49C9-BB4C-CEC408241C4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5744EFDC-3383-4BF3-BBCC-63AC12F0E83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<sst xmlns="http://schemas.openxmlformats.org/spreadsheetml/2006/main" count="351" uniqueCount="201">
  <si>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</si>
  <si>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</si>
  <si>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</si>
  <si>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</si>
  <si>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</si>
  <si>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</si>
  <si>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</si>
  <si>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</si>
  <si>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</si>
  <si>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</si>
  <si>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</si>
  <si>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</si>
  <si>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</si>
  <si>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</si>
  <si>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</si>
  <si>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</si>
  <si>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</si>
  <si>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</si>
  <si>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</si>
  <si>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</si>
  <si>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</si>
  <si>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</si>
  <si>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</si>
  <si>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</si>
  <si>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</si>
  <si>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</si>
  <si>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</si>
  <si>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</si>
  <si>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</si>
  <si>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</si>
  <si>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</si>
  <si>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</si>
  <si>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</si>
  <si>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</si>
  <si>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</si>
  <si>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</si>
  <si>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</si>
  <si>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</si>
  <si>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</si>
  <si>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</si>
  <si>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</si>
  <si>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</si>
  <si>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</si>
  <si>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</si>
  <si>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</si>
  <si>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</si>
  <si>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</si>
  <si>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</si>
  <si>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</si>
  <si>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</si>
  <si>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</si>
  <si>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</si>
  <si>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</si>
  <si>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</si>
  <si>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</si>
  <si>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</si>
  <si>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</si>
  <si>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</si>
  <si>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</si>
  <si>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</si>
  <si>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</si>
  <si>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</si>
  <si>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</si>
  <si>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</si>
  <si>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</si>
  <si>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</si>
  <si>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</si>
  <si>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</si>
  <si>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</si>
  <si>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</si>
  <si>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</si>
  <si>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</si>
  <si>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</si>
  <si>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</si>
  <si>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</si>
  <si>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</si>
  <si>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</si>
  <si>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</si>
  <si>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</si>
  <si>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</si>
  <si>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</si>
  <si>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</si>
  <si>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</si>
  <si>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</si>
  <si>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</si>
  <si>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</si>
  <si>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</si>
  <si>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</si>
  <si>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</si>
  <si>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</si>
  <si>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</si>
  <si>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</si>
  <si>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</si>
  <si>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</si>
  <si>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</si>
  <si>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</si>
  <si>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</si>
  <si>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</si>
  <si>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</si>
  <si>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</si>
  <si>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</si>
  <si>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</si>
  <si>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</si>
  <si>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</si>
  <si>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</si>
  <si>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</si>
  <si>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</si>
  <si>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</si>
  <si>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</si>
  <si>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</si>
  <si>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</si>
  <si>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</si>
  <si>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</si>
  <si>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</si>
  <si>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</si>
  <si>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</si>
  <si>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</si>
  <si>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</si>
  <si>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</si>
  <si>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</si>
  <si>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</si>
  <si>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</si>
  <si>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</si>
  <si>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</si>
  <si>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</si>
  <si>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</si>
  <si>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</si>
  <si>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</si>
  <si>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</si>
  <si>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</si>
  <si>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</si>
  <si>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</si>
  <si>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</si>
  <si>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</si>
  <si>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</si>
  <si>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</si>
  <si>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</si>
  <si>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</si>
  <si>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</si>
  <si>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</si>
  <si>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</si>
  <si>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</si>
  <si>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</si>
  <si>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</si>
  <si>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</si>
  <si>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</si>
  <si>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</si>
  <si>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</si>
  <si>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</si>
  <si>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</si>
  <si>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</si>
  <si>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</si>
  <si>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</si>
  <si>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</si>
  <si>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</si>
  <si>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</si>
  <si>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</si>
  <si>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</si>
  <si>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</si>
  <si>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</si>
  <si>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</si>
  <si>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</si>
  <si>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</si>
  <si>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</si>
  <si>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</si>
  <si>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</si>
  <si>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</si>
  <si>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</si>
  <si>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</si>
  <si>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</si>
  <si>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</si>
  <si>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</si>
  <si>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</si>
  <si>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</si>
  <si>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</si>
  <si>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</si>
  <si>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</si>
  <si>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</si>
  <si>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</si>
  <si>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</si>
  <si>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</si>
  <si>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</si>
  <si>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</si>
  <si>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</si>
  <si>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</si>
  <si>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</si>
  <si>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</si>
  <si>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</si>
  <si>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</si>
  <si>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</si>
  <si>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</si>
  <si>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</si>
  <si>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</si>
  <si>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</si>
  <si>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</si>
  <si>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</si>
  <si>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</si>
  <si>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Most Industries</t>
  </si>
  <si>
    <t>We divide up chemicals and pharmaceuticals (ISIC 20T21) into separate chemicals (ISIC 20)</t>
  </si>
  <si>
    <t>and pharmaceuticals (ISIC 21) industries using data from a different OECD database.</t>
  </si>
  <si>
    <t>https://stats.oecd.org/Index.aspx?DataSetCode=IOTSI4_2018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</si>
</sst>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stats.oecd.org/Index.aspx?DataSetCode=STANI4_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147</v>
      </c>
    </row>
    <row r="3" spans="1:2" x14ac:dyDescent="0.25">
      <c r="A3" s="1" t="s">
        <v>0</v>
      </c>
      <c r="B3" s="50" t="s">
        <v>197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138</v>
      </c>
    </row>
    <row r="7" spans="1:2" x14ac:dyDescent="0.25">
      <c r="B7" s="3" t="s">
        <v>200</v>
      </c>
    </row>
    <row r="8" spans="1:2" x14ac:dyDescent="0.25">
      <c r="B8" t="s">
        <v>139</v>
      </c>
    </row>
    <row r="10" spans="1:2" x14ac:dyDescent="0.25">
      <c r="B10" s="50" t="s">
        <v>193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194</v>
      </c>
    </row>
    <row r="14" spans="1:2" x14ac:dyDescent="0.25">
      <c r="B14" s="3" t="s">
        <v>195</v>
      </c>
    </row>
    <row r="15" spans="1:2" x14ac:dyDescent="0.25">
      <c r="B15" t="s">
        <v>196</v>
      </c>
    </row>
    <row r="17" spans="1:2" x14ac:dyDescent="0.25">
      <c r="A17" s="1" t="s">
        <v>2</v>
      </c>
    </row>
    <row r="18" spans="1:2" x14ac:dyDescent="0.25">
      <c r="A18" t="s">
        <v>140</v>
      </c>
    </row>
    <row r="19" spans="1:2" x14ac:dyDescent="0.25">
      <c r="A19" t="s">
        <v>141</v>
      </c>
    </row>
    <row r="20" spans="1:2" x14ac:dyDescent="0.25">
      <c r="A20" t="s">
        <v>142</v>
      </c>
    </row>
    <row r="22" spans="1:2" x14ac:dyDescent="0.25">
      <c r="A22" t="s">
        <v>198</v>
      </c>
    </row>
    <row r="23" spans="1:2" x14ac:dyDescent="0.25">
      <c r="A23" t="s">
        <v>199</v>
      </c>
    </row>
    <row r="25" spans="1:2" x14ac:dyDescent="0.25">
      <c r="A25" t="s">
        <v>145</v>
      </c>
    </row>
    <row r="26" spans="1:2" x14ac:dyDescent="0.25">
      <c r="A26" s="16">
        <v>0.9686815713640794</v>
      </c>
      <c r="B26" t="s">
        <v>146</v>
      </c>
    </row>
  </sheetData>
  <hyperlinks>
    <hyperlink ref="B14" r:id="rId1" xr:uid="{9DC357C1-9C26-417B-90ED-D6935825FE58}"/>
    <hyperlink ref="B7" r:id="rId2" xr:uid="{C914AE0B-59C0-465D-B416-7732EA12FF1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45</v>
      </c>
    </row>
    <row r="3" spans="1:47" x14ac:dyDescent="0.2">
      <c r="A3" s="17" t="s">
        <v>46</v>
      </c>
      <c r="B3" s="18"/>
      <c r="C3" s="24" t="s">
        <v>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</row>
    <row r="4" spans="1:47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1"/>
    </row>
    <row r="5" spans="1:47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2">
      <c r="A6" s="17" t="s">
        <v>8</v>
      </c>
      <c r="B6" s="18"/>
      <c r="C6" s="19" t="s">
        <v>48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1"/>
    </row>
    <row r="7" spans="1:47" ht="126" x14ac:dyDescent="0.2">
      <c r="A7" s="22" t="s">
        <v>49</v>
      </c>
      <c r="B7" s="23"/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8" t="s">
        <v>57</v>
      </c>
      <c r="K7" s="8" t="s">
        <v>58</v>
      </c>
      <c r="L7" s="8" t="s">
        <v>59</v>
      </c>
      <c r="M7" s="8" t="s">
        <v>60</v>
      </c>
      <c r="N7" s="8" t="s">
        <v>61</v>
      </c>
      <c r="O7" s="8" t="s">
        <v>62</v>
      </c>
      <c r="P7" s="8" t="s">
        <v>63</v>
      </c>
      <c r="Q7" s="8" t="s">
        <v>64</v>
      </c>
      <c r="R7" s="8" t="s">
        <v>65</v>
      </c>
      <c r="S7" s="8" t="s">
        <v>66</v>
      </c>
      <c r="T7" s="8" t="s">
        <v>67</v>
      </c>
      <c r="U7" s="8" t="s">
        <v>68</v>
      </c>
      <c r="V7" s="8" t="s">
        <v>69</v>
      </c>
      <c r="W7" s="8" t="s">
        <v>70</v>
      </c>
      <c r="X7" s="8" t="s">
        <v>71</v>
      </c>
      <c r="Y7" s="8" t="s">
        <v>72</v>
      </c>
      <c r="Z7" s="8" t="s">
        <v>73</v>
      </c>
      <c r="AA7" s="8" t="s">
        <v>74</v>
      </c>
      <c r="AB7" s="8" t="s">
        <v>75</v>
      </c>
      <c r="AC7" s="8" t="s">
        <v>76</v>
      </c>
      <c r="AD7" s="8" t="s">
        <v>77</v>
      </c>
      <c r="AE7" s="8" t="s">
        <v>78</v>
      </c>
      <c r="AF7" s="8" t="s">
        <v>79</v>
      </c>
      <c r="AG7" s="8" t="s">
        <v>80</v>
      </c>
      <c r="AH7" s="8" t="s">
        <v>81</v>
      </c>
      <c r="AI7" s="8" t="s">
        <v>82</v>
      </c>
      <c r="AJ7" s="8" t="s">
        <v>83</v>
      </c>
      <c r="AK7" s="8" t="s">
        <v>84</v>
      </c>
      <c r="AL7" s="8" t="s">
        <v>85</v>
      </c>
      <c r="AM7" s="8" t="s">
        <v>86</v>
      </c>
      <c r="AN7" s="8" t="s">
        <v>87</v>
      </c>
      <c r="AO7" s="8" t="s">
        <v>88</v>
      </c>
      <c r="AP7" s="8" t="s">
        <v>89</v>
      </c>
      <c r="AQ7" s="8" t="s">
        <v>90</v>
      </c>
      <c r="AR7" s="8" t="s">
        <v>91</v>
      </c>
      <c r="AS7" s="8" t="s">
        <v>92</v>
      </c>
      <c r="AT7" s="8" t="s">
        <v>93</v>
      </c>
      <c r="AU7" s="8" t="s">
        <v>94</v>
      </c>
    </row>
    <row r="8" spans="1:47" ht="13.5" x14ac:dyDescent="0.25">
      <c r="A8" s="9" t="s">
        <v>95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96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97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98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99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100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101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102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103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104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105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106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107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108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109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110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111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112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113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114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115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116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117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118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119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120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121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122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123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124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125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126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127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128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129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130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131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132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133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134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135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136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137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1D32-258F-4637-8711-FA96B1CFE72F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27" t="e">
        <f ca="1">DotStatQuery(B1)</f>
        <v>#NAME?</v>
      </c>
      <c r="B1" s="27" t="s">
        <v>148</v>
      </c>
    </row>
    <row r="2" spans="1:14" ht="24" x14ac:dyDescent="0.25">
      <c r="A2" s="28" t="s">
        <v>149</v>
      </c>
    </row>
    <row r="3" spans="1:14" x14ac:dyDescent="0.25">
      <c r="A3" s="29" t="s">
        <v>6</v>
      </c>
      <c r="B3" s="30"/>
      <c r="C3" s="31" t="s">
        <v>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1:14" ht="24" customHeight="1" x14ac:dyDescent="0.25">
      <c r="A4" s="34" t="s">
        <v>46</v>
      </c>
      <c r="B4" s="35"/>
      <c r="C4" s="36" t="s">
        <v>150</v>
      </c>
      <c r="D4" s="37"/>
      <c r="E4" s="36" t="s">
        <v>151</v>
      </c>
      <c r="F4" s="37"/>
      <c r="G4" s="36" t="s">
        <v>152</v>
      </c>
      <c r="H4" s="37"/>
      <c r="I4" s="36" t="s">
        <v>153</v>
      </c>
      <c r="J4" s="37"/>
      <c r="K4" s="36" t="s">
        <v>154</v>
      </c>
      <c r="L4" s="37"/>
      <c r="M4" s="36" t="s">
        <v>155</v>
      </c>
      <c r="N4" s="37"/>
    </row>
    <row r="5" spans="1:14" ht="63" x14ac:dyDescent="0.25">
      <c r="A5" s="34" t="s">
        <v>156</v>
      </c>
      <c r="B5" s="35"/>
      <c r="C5" s="38" t="s">
        <v>157</v>
      </c>
      <c r="D5" s="38" t="s">
        <v>158</v>
      </c>
      <c r="E5" s="38" t="s">
        <v>157</v>
      </c>
      <c r="F5" s="38" t="s">
        <v>158</v>
      </c>
      <c r="G5" s="38" t="s">
        <v>157</v>
      </c>
      <c r="H5" s="38" t="s">
        <v>158</v>
      </c>
      <c r="I5" s="38" t="s">
        <v>157</v>
      </c>
      <c r="J5" s="38" t="s">
        <v>158</v>
      </c>
      <c r="K5" s="38" t="s">
        <v>157</v>
      </c>
      <c r="L5" s="38" t="s">
        <v>158</v>
      </c>
      <c r="M5" s="38" t="s">
        <v>157</v>
      </c>
      <c r="N5" s="38" t="s">
        <v>158</v>
      </c>
    </row>
    <row r="6" spans="1:14" x14ac:dyDescent="0.25">
      <c r="A6" s="39" t="s">
        <v>4</v>
      </c>
      <c r="B6" s="40" t="s">
        <v>9</v>
      </c>
      <c r="C6" s="40" t="s">
        <v>9</v>
      </c>
      <c r="D6" s="40" t="s">
        <v>9</v>
      </c>
      <c r="E6" s="40" t="s">
        <v>9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</row>
    <row r="7" spans="1:14" x14ac:dyDescent="0.25">
      <c r="A7" s="41" t="s">
        <v>159</v>
      </c>
      <c r="B7" s="40" t="s">
        <v>9</v>
      </c>
      <c r="C7" s="42">
        <v>17390</v>
      </c>
      <c r="D7" s="42">
        <v>10427</v>
      </c>
      <c r="E7" s="42">
        <v>6061</v>
      </c>
      <c r="F7" s="42">
        <v>3451</v>
      </c>
      <c r="G7" s="42">
        <v>2949</v>
      </c>
      <c r="H7" s="42">
        <v>1466</v>
      </c>
      <c r="I7" s="42">
        <v>2957</v>
      </c>
      <c r="J7" s="42">
        <v>1941</v>
      </c>
      <c r="K7" s="42">
        <v>151</v>
      </c>
      <c r="L7" s="42">
        <v>48</v>
      </c>
      <c r="M7" s="42">
        <v>31.715</v>
      </c>
      <c r="N7" s="42">
        <v>16.427</v>
      </c>
    </row>
    <row r="8" spans="1:14" x14ac:dyDescent="0.25">
      <c r="A8" s="41" t="s">
        <v>160</v>
      </c>
      <c r="B8" s="40" t="s">
        <v>9</v>
      </c>
      <c r="C8" s="43">
        <v>13142.207</v>
      </c>
      <c r="D8" s="43">
        <v>4268.8580000000002</v>
      </c>
      <c r="E8" s="43">
        <v>2750.683</v>
      </c>
      <c r="F8" s="43">
        <v>2190.2440000000001</v>
      </c>
      <c r="G8" s="43">
        <v>1169.6790000000001</v>
      </c>
      <c r="H8" s="43">
        <v>999.32500000000005</v>
      </c>
      <c r="I8" s="43">
        <v>1540.5920000000001</v>
      </c>
      <c r="J8" s="43">
        <v>1143.9290000000001</v>
      </c>
      <c r="K8" s="43">
        <v>40.411999999999999</v>
      </c>
      <c r="L8" s="43">
        <v>46.99</v>
      </c>
      <c r="M8" s="43">
        <v>17.47</v>
      </c>
      <c r="N8" s="43">
        <v>15.18</v>
      </c>
    </row>
    <row r="9" spans="1:14" x14ac:dyDescent="0.25">
      <c r="A9" s="41" t="s">
        <v>161</v>
      </c>
      <c r="B9" s="40" t="s">
        <v>9</v>
      </c>
      <c r="C9" s="42">
        <v>32184.7</v>
      </c>
      <c r="D9" s="42">
        <v>15967.8</v>
      </c>
      <c r="E9" s="42">
        <v>9208.1</v>
      </c>
      <c r="F9" s="42">
        <v>5799.6</v>
      </c>
      <c r="G9" s="42">
        <v>4169.7</v>
      </c>
      <c r="H9" s="42">
        <v>2219.6999999999998</v>
      </c>
      <c r="I9" s="42">
        <v>5127.8</v>
      </c>
      <c r="J9" s="42">
        <v>3664</v>
      </c>
      <c r="K9" s="42">
        <v>-89.4</v>
      </c>
      <c r="L9" s="42">
        <v>-84.1</v>
      </c>
      <c r="M9" s="42">
        <v>44</v>
      </c>
      <c r="N9" s="42">
        <v>23.4</v>
      </c>
    </row>
    <row r="10" spans="1:14" x14ac:dyDescent="0.25">
      <c r="A10" s="41" t="s">
        <v>162</v>
      </c>
      <c r="B10" s="40" t="s">
        <v>9</v>
      </c>
      <c r="C10" s="43">
        <v>4296151.79</v>
      </c>
      <c r="D10" s="43">
        <v>1176806.6969999999</v>
      </c>
      <c r="E10" s="43">
        <v>1262313.6129999999</v>
      </c>
      <c r="F10" s="43">
        <v>414529.82299999997</v>
      </c>
      <c r="G10" s="43">
        <v>410617.86</v>
      </c>
      <c r="H10" s="43">
        <v>197186.617</v>
      </c>
      <c r="I10" s="43">
        <v>825702.42099999997</v>
      </c>
      <c r="J10" s="43">
        <v>207059.06099999999</v>
      </c>
      <c r="K10" s="43">
        <v>25993.348999999998</v>
      </c>
      <c r="L10" s="43">
        <v>10284.14</v>
      </c>
      <c r="M10" s="43" t="s">
        <v>163</v>
      </c>
      <c r="N10" s="43" t="s">
        <v>163</v>
      </c>
    </row>
    <row r="11" spans="1:14" x14ac:dyDescent="0.25">
      <c r="A11" s="41" t="s">
        <v>164</v>
      </c>
      <c r="B11" s="40" t="s">
        <v>9</v>
      </c>
      <c r="C11" s="42">
        <v>155577</v>
      </c>
      <c r="D11" s="42">
        <v>41847</v>
      </c>
      <c r="E11" s="42">
        <v>40096</v>
      </c>
      <c r="F11" s="42">
        <v>17707</v>
      </c>
      <c r="G11" s="42">
        <v>14359</v>
      </c>
      <c r="H11" s="42">
        <v>4980</v>
      </c>
      <c r="I11" s="42">
        <v>25779</v>
      </c>
      <c r="J11" s="42">
        <v>12717</v>
      </c>
      <c r="K11" s="42">
        <v>-42</v>
      </c>
      <c r="L11" s="42">
        <v>10</v>
      </c>
      <c r="M11" s="42">
        <v>30.922000000000001</v>
      </c>
      <c r="N11" s="42">
        <v>11.698</v>
      </c>
    </row>
    <row r="12" spans="1:14" x14ac:dyDescent="0.25">
      <c r="A12" s="41" t="s">
        <v>165</v>
      </c>
      <c r="B12" s="40" t="s">
        <v>9</v>
      </c>
      <c r="C12" s="43">
        <v>41360</v>
      </c>
      <c r="D12" s="43">
        <v>92114</v>
      </c>
      <c r="E12" s="43">
        <v>18022</v>
      </c>
      <c r="F12" s="43">
        <v>60233</v>
      </c>
      <c r="G12" s="43">
        <v>6417</v>
      </c>
      <c r="H12" s="43">
        <v>16429</v>
      </c>
      <c r="I12" s="43">
        <v>11520</v>
      </c>
      <c r="J12" s="43">
        <v>43707</v>
      </c>
      <c r="K12" s="43">
        <v>85</v>
      </c>
      <c r="L12" s="43">
        <v>98</v>
      </c>
      <c r="M12" s="43">
        <v>11.451000000000001</v>
      </c>
      <c r="N12" s="43">
        <v>22.722000000000001</v>
      </c>
    </row>
    <row r="13" spans="1:14" x14ac:dyDescent="0.25">
      <c r="A13" s="41" t="s">
        <v>166</v>
      </c>
      <c r="B13" s="40" t="s">
        <v>9</v>
      </c>
      <c r="C13" s="42">
        <v>429.8</v>
      </c>
      <c r="D13" s="42">
        <v>45.4</v>
      </c>
      <c r="E13" s="42">
        <v>106.1</v>
      </c>
      <c r="F13" s="42">
        <v>11</v>
      </c>
      <c r="G13" s="42">
        <v>50.2</v>
      </c>
      <c r="H13" s="42">
        <v>9.1999999999999993</v>
      </c>
      <c r="I13" s="42">
        <v>56</v>
      </c>
      <c r="J13" s="42">
        <v>1.8</v>
      </c>
      <c r="K13" s="42">
        <v>-0.1</v>
      </c>
      <c r="L13" s="42">
        <v>0</v>
      </c>
      <c r="M13" s="42">
        <v>3.1</v>
      </c>
      <c r="N13" s="42">
        <v>0.3</v>
      </c>
    </row>
    <row r="14" spans="1:14" x14ac:dyDescent="0.25">
      <c r="A14" s="41" t="s">
        <v>167</v>
      </c>
      <c r="B14" s="40" t="s">
        <v>9</v>
      </c>
      <c r="C14" s="43">
        <v>7559</v>
      </c>
      <c r="D14" s="43">
        <v>1835</v>
      </c>
      <c r="E14" s="43">
        <v>2022</v>
      </c>
      <c r="F14" s="43">
        <v>1315</v>
      </c>
      <c r="G14" s="43">
        <v>775</v>
      </c>
      <c r="H14" s="43">
        <v>264</v>
      </c>
      <c r="I14" s="43">
        <v>1266</v>
      </c>
      <c r="J14" s="43">
        <v>1056</v>
      </c>
      <c r="K14" s="43">
        <v>-19</v>
      </c>
      <c r="L14" s="43">
        <v>-5</v>
      </c>
      <c r="M14" s="43">
        <v>12.8</v>
      </c>
      <c r="N14" s="43">
        <v>4.4000000000000004</v>
      </c>
    </row>
    <row r="15" spans="1:14" x14ac:dyDescent="0.25">
      <c r="A15" s="41" t="s">
        <v>168</v>
      </c>
      <c r="B15" s="40" t="s">
        <v>9</v>
      </c>
      <c r="C15" s="42">
        <v>64869</v>
      </c>
      <c r="D15" s="42">
        <v>26029</v>
      </c>
      <c r="E15" s="42">
        <v>19595</v>
      </c>
      <c r="F15" s="42">
        <v>12412</v>
      </c>
      <c r="G15" s="42">
        <v>8882</v>
      </c>
      <c r="H15" s="42">
        <v>4218</v>
      </c>
      <c r="I15" s="42">
        <v>9941</v>
      </c>
      <c r="J15" s="42">
        <v>7853</v>
      </c>
      <c r="K15" s="42">
        <v>772</v>
      </c>
      <c r="L15" s="42">
        <v>341</v>
      </c>
      <c r="M15" s="42">
        <v>111</v>
      </c>
      <c r="N15" s="42">
        <v>46</v>
      </c>
    </row>
    <row r="16" spans="1:14" x14ac:dyDescent="0.25">
      <c r="A16" s="41" t="s">
        <v>169</v>
      </c>
      <c r="B16" s="40" t="s">
        <v>9</v>
      </c>
      <c r="C16" s="43">
        <v>137727</v>
      </c>
      <c r="D16" s="43">
        <v>46535</v>
      </c>
      <c r="E16" s="43">
        <v>45580</v>
      </c>
      <c r="F16" s="43">
        <v>22858</v>
      </c>
      <c r="G16" s="43">
        <v>24028</v>
      </c>
      <c r="H16" s="43">
        <v>8909</v>
      </c>
      <c r="I16" s="43">
        <v>21374</v>
      </c>
      <c r="J16" s="43">
        <v>13883</v>
      </c>
      <c r="K16" s="43">
        <v>178</v>
      </c>
      <c r="L16" s="43">
        <v>66</v>
      </c>
      <c r="M16" s="43">
        <v>348</v>
      </c>
      <c r="N16" s="43">
        <v>131</v>
      </c>
    </row>
    <row r="17" spans="1:14" x14ac:dyDescent="0.25">
      <c r="A17" s="41" t="s">
        <v>170</v>
      </c>
      <c r="B17" s="40" t="s">
        <v>9</v>
      </c>
      <c r="C17" s="42">
        <v>1561214</v>
      </c>
      <c r="D17" s="42">
        <v>950652</v>
      </c>
      <c r="E17" s="42">
        <v>392029</v>
      </c>
      <c r="F17" s="42">
        <v>450794</v>
      </c>
      <c r="G17" s="42">
        <v>89594</v>
      </c>
      <c r="H17" s="42">
        <v>149504</v>
      </c>
      <c r="I17" s="42">
        <v>294084</v>
      </c>
      <c r="J17" s="42">
        <v>298569</v>
      </c>
      <c r="K17" s="42">
        <v>8351</v>
      </c>
      <c r="L17" s="42">
        <v>2721</v>
      </c>
      <c r="M17" s="42">
        <v>16.291</v>
      </c>
      <c r="N17" s="42">
        <v>20.789000000000001</v>
      </c>
    </row>
    <row r="18" spans="1:14" x14ac:dyDescent="0.25">
      <c r="A18" s="41" t="s">
        <v>171</v>
      </c>
      <c r="B18" s="40" t="s">
        <v>9</v>
      </c>
      <c r="C18" s="43">
        <v>50506.5</v>
      </c>
      <c r="D18" s="43">
        <v>25044.1</v>
      </c>
      <c r="E18" s="43">
        <v>10896.2</v>
      </c>
      <c r="F18" s="43">
        <v>8888.5</v>
      </c>
      <c r="G18" s="43">
        <v>5723.3</v>
      </c>
      <c r="H18" s="43">
        <v>4034.3</v>
      </c>
      <c r="I18" s="43">
        <v>4864.1000000000004</v>
      </c>
      <c r="J18" s="43">
        <v>4486.5</v>
      </c>
      <c r="K18" s="43">
        <v>308.8</v>
      </c>
      <c r="L18" s="43">
        <v>367.7</v>
      </c>
      <c r="M18" s="43">
        <v>109.7</v>
      </c>
      <c r="N18" s="43">
        <v>59.9</v>
      </c>
    </row>
    <row r="19" spans="1:14" x14ac:dyDescent="0.25">
      <c r="A19" s="41" t="s">
        <v>172</v>
      </c>
      <c r="B19" s="40" t="s">
        <v>9</v>
      </c>
      <c r="C19" s="42">
        <v>22424500</v>
      </c>
      <c r="D19" s="42">
        <v>9255400</v>
      </c>
      <c r="E19" s="42">
        <v>8516400</v>
      </c>
      <c r="F19" s="42">
        <v>3015900</v>
      </c>
      <c r="G19" s="42">
        <v>2266700</v>
      </c>
      <c r="H19" s="42">
        <v>802700</v>
      </c>
      <c r="I19" s="42" t="s">
        <v>163</v>
      </c>
      <c r="J19" s="42" t="s">
        <v>163</v>
      </c>
      <c r="K19" s="42" t="s">
        <v>163</v>
      </c>
      <c r="L19" s="42" t="s">
        <v>163</v>
      </c>
      <c r="M19" s="42">
        <v>328</v>
      </c>
      <c r="N19" s="42">
        <v>124</v>
      </c>
    </row>
    <row r="20" spans="1:14" x14ac:dyDescent="0.25">
      <c r="A20" s="41" t="s">
        <v>173</v>
      </c>
      <c r="B20" s="40" t="s">
        <v>9</v>
      </c>
      <c r="C20" s="43">
        <v>144820316</v>
      </c>
      <c r="D20" s="43">
        <v>17629352</v>
      </c>
      <c r="E20" s="43">
        <v>38090317</v>
      </c>
      <c r="F20" s="43">
        <v>6699394</v>
      </c>
      <c r="G20" s="43">
        <v>9391789</v>
      </c>
      <c r="H20" s="43">
        <v>1980796</v>
      </c>
      <c r="I20" s="43">
        <v>28334763</v>
      </c>
      <c r="J20" s="43">
        <v>4673860</v>
      </c>
      <c r="K20" s="43">
        <v>363765</v>
      </c>
      <c r="L20" s="43">
        <v>44738</v>
      </c>
      <c r="M20" s="43">
        <v>175.2</v>
      </c>
      <c r="N20" s="43">
        <v>44.2</v>
      </c>
    </row>
    <row r="21" spans="1:14" x14ac:dyDescent="0.25">
      <c r="A21" s="41" t="s">
        <v>174</v>
      </c>
      <c r="B21" s="40" t="s">
        <v>9</v>
      </c>
      <c r="C21" s="42">
        <v>245.93</v>
      </c>
      <c r="D21" s="42">
        <v>156.44999999999999</v>
      </c>
      <c r="E21" s="42">
        <v>61.082999999999998</v>
      </c>
      <c r="F21" s="42">
        <v>78.703999999999994</v>
      </c>
      <c r="G21" s="42">
        <v>33.743000000000002</v>
      </c>
      <c r="H21" s="42">
        <v>41.521000000000001</v>
      </c>
      <c r="I21" s="42">
        <v>26.463999999999999</v>
      </c>
      <c r="J21" s="42">
        <v>36.499000000000002</v>
      </c>
      <c r="K21" s="42">
        <v>0.876</v>
      </c>
      <c r="L21" s="42">
        <v>0.68400000000000005</v>
      </c>
      <c r="M21" s="42">
        <v>2.8730000000000002</v>
      </c>
      <c r="N21" s="42">
        <v>2.351</v>
      </c>
    </row>
    <row r="22" spans="1:14" x14ac:dyDescent="0.25">
      <c r="A22" s="44" t="s">
        <v>175</v>
      </c>
      <c r="B22" s="40" t="s">
        <v>9</v>
      </c>
      <c r="C22" s="43">
        <v>2026.5</v>
      </c>
      <c r="D22" s="43">
        <v>215.7</v>
      </c>
      <c r="E22" s="43">
        <v>532.5</v>
      </c>
      <c r="F22" s="43">
        <v>169.2</v>
      </c>
      <c r="G22" s="43">
        <v>126.7</v>
      </c>
      <c r="H22" s="43">
        <v>17.5</v>
      </c>
      <c r="I22" s="43">
        <v>407.4</v>
      </c>
      <c r="J22" s="43">
        <v>151.69999999999999</v>
      </c>
      <c r="K22" s="43">
        <v>-1.5</v>
      </c>
      <c r="L22" s="43">
        <v>0.1</v>
      </c>
      <c r="M22" s="43">
        <v>6.6</v>
      </c>
      <c r="N22" s="43">
        <v>0.2</v>
      </c>
    </row>
    <row r="23" spans="1:14" x14ac:dyDescent="0.25">
      <c r="A23" s="41" t="s">
        <v>176</v>
      </c>
      <c r="B23" s="40" t="s">
        <v>9</v>
      </c>
      <c r="C23" s="42">
        <v>720647.26100000006</v>
      </c>
      <c r="D23" s="42">
        <v>275739.48700000002</v>
      </c>
      <c r="E23" s="42">
        <v>210925.78400000001</v>
      </c>
      <c r="F23" s="42">
        <v>65884.478000000003</v>
      </c>
      <c r="G23" s="42">
        <v>38561.97</v>
      </c>
      <c r="H23" s="42">
        <v>25493.957999999999</v>
      </c>
      <c r="I23" s="42">
        <v>170135.56</v>
      </c>
      <c r="J23" s="42">
        <v>39511.928999999996</v>
      </c>
      <c r="K23" s="42">
        <v>2228.2539999999999</v>
      </c>
      <c r="L23" s="42">
        <v>878.59100000000001</v>
      </c>
      <c r="M23" s="42">
        <v>155.35499999999999</v>
      </c>
      <c r="N23" s="42">
        <v>118.422</v>
      </c>
    </row>
    <row r="24" spans="1:14" x14ac:dyDescent="0.25">
      <c r="A24" s="41" t="s">
        <v>177</v>
      </c>
      <c r="B24" s="40" t="s">
        <v>9</v>
      </c>
      <c r="C24" s="43">
        <v>41782</v>
      </c>
      <c r="D24" s="43">
        <v>5784</v>
      </c>
      <c r="E24" s="43">
        <v>9497</v>
      </c>
      <c r="F24" s="43">
        <v>2423</v>
      </c>
      <c r="G24" s="43">
        <v>3475</v>
      </c>
      <c r="H24" s="43">
        <v>902</v>
      </c>
      <c r="I24" s="43">
        <v>6007</v>
      </c>
      <c r="J24" s="43">
        <v>1552</v>
      </c>
      <c r="K24" s="43">
        <v>15</v>
      </c>
      <c r="L24" s="43">
        <v>-31</v>
      </c>
      <c r="M24" s="43">
        <v>43</v>
      </c>
      <c r="N24" s="43">
        <v>13</v>
      </c>
    </row>
    <row r="25" spans="1:14" x14ac:dyDescent="0.25">
      <c r="A25" s="41" t="s">
        <v>178</v>
      </c>
      <c r="B25" s="40" t="s">
        <v>9</v>
      </c>
      <c r="C25" s="42">
        <v>56741</v>
      </c>
      <c r="D25" s="42">
        <v>12448</v>
      </c>
      <c r="E25" s="42">
        <v>15300</v>
      </c>
      <c r="F25" s="42">
        <v>6492</v>
      </c>
      <c r="G25" s="42">
        <v>7609</v>
      </c>
      <c r="H25" s="42">
        <v>2019</v>
      </c>
      <c r="I25" s="42">
        <v>7709</v>
      </c>
      <c r="J25" s="42">
        <v>4473</v>
      </c>
      <c r="K25" s="42">
        <v>-18</v>
      </c>
      <c r="L25" s="42">
        <v>0</v>
      </c>
      <c r="M25" s="42">
        <v>9.3000000000000007</v>
      </c>
      <c r="N25" s="42">
        <v>2.5</v>
      </c>
    </row>
    <row r="26" spans="1:14" x14ac:dyDescent="0.25">
      <c r="A26" s="41" t="s">
        <v>179</v>
      </c>
      <c r="B26" s="40" t="s">
        <v>9</v>
      </c>
      <c r="C26" s="43">
        <v>4356.4840000000004</v>
      </c>
      <c r="D26" s="43">
        <v>1175.9290000000001</v>
      </c>
      <c r="E26" s="43">
        <v>878.67700000000002</v>
      </c>
      <c r="F26" s="43">
        <v>505.16399999999999</v>
      </c>
      <c r="G26" s="43">
        <v>356.76100000000002</v>
      </c>
      <c r="H26" s="43">
        <v>204.215</v>
      </c>
      <c r="I26" s="43">
        <v>503.59199999999998</v>
      </c>
      <c r="J26" s="43">
        <v>225.114</v>
      </c>
      <c r="K26" s="43">
        <v>18.324000000000002</v>
      </c>
      <c r="L26" s="43">
        <v>75.834999999999994</v>
      </c>
      <c r="M26" s="43">
        <v>12.057</v>
      </c>
      <c r="N26" s="43">
        <v>6.2270000000000003</v>
      </c>
    </row>
    <row r="27" spans="1:14" x14ac:dyDescent="0.25">
      <c r="A27" s="41" t="s">
        <v>180</v>
      </c>
      <c r="B27" s="40" t="s">
        <v>9</v>
      </c>
      <c r="C27" s="42">
        <v>1907.855</v>
      </c>
      <c r="D27" s="42">
        <v>209.029</v>
      </c>
      <c r="E27" s="42">
        <v>646.14</v>
      </c>
      <c r="F27" s="42">
        <v>55.09</v>
      </c>
      <c r="G27" s="42">
        <v>156.30000000000001</v>
      </c>
      <c r="H27" s="42">
        <v>45.83</v>
      </c>
      <c r="I27" s="42">
        <v>492.09699999999998</v>
      </c>
      <c r="J27" s="42">
        <v>9.3350000000000009</v>
      </c>
      <c r="K27" s="42">
        <v>-2.2650000000000001</v>
      </c>
      <c r="L27" s="42">
        <v>-7.2999999999999995E-2</v>
      </c>
      <c r="M27" s="42">
        <v>8.5920000000000005</v>
      </c>
      <c r="N27" s="42">
        <v>2.2280000000000002</v>
      </c>
    </row>
    <row r="28" spans="1:14" x14ac:dyDescent="0.25">
      <c r="A28" s="41" t="s">
        <v>181</v>
      </c>
      <c r="B28" s="40" t="s">
        <v>9</v>
      </c>
      <c r="C28" s="43">
        <v>36741</v>
      </c>
      <c r="D28" s="43">
        <v>15161</v>
      </c>
      <c r="E28" s="43">
        <v>8061</v>
      </c>
      <c r="F28" s="43">
        <v>6833</v>
      </c>
      <c r="G28" s="43">
        <v>3954</v>
      </c>
      <c r="H28" s="43">
        <v>2115</v>
      </c>
      <c r="I28" s="43">
        <v>4057</v>
      </c>
      <c r="J28" s="43">
        <v>4711</v>
      </c>
      <c r="K28" s="43">
        <v>50</v>
      </c>
      <c r="L28" s="43">
        <v>7</v>
      </c>
      <c r="M28" s="43">
        <v>83.8</v>
      </c>
      <c r="N28" s="43">
        <v>39.9</v>
      </c>
    </row>
    <row r="29" spans="1:14" x14ac:dyDescent="0.25">
      <c r="A29" s="41" t="s">
        <v>182</v>
      </c>
      <c r="B29" s="40" t="s">
        <v>9</v>
      </c>
      <c r="C29" s="42">
        <v>23031.416700000002</v>
      </c>
      <c r="D29" s="42">
        <v>80032.204400000002</v>
      </c>
      <c r="E29" s="42">
        <v>7470.1342000000004</v>
      </c>
      <c r="F29" s="42">
        <v>28686.775900000001</v>
      </c>
      <c r="G29" s="42" t="s">
        <v>163</v>
      </c>
      <c r="H29" s="42" t="s">
        <v>163</v>
      </c>
      <c r="I29" s="42" t="s">
        <v>163</v>
      </c>
      <c r="J29" s="42" t="s">
        <v>163</v>
      </c>
      <c r="K29" s="42" t="s">
        <v>163</v>
      </c>
      <c r="L29" s="42" t="s">
        <v>163</v>
      </c>
      <c r="M29" s="42">
        <v>29.100999999999999</v>
      </c>
      <c r="N29" s="42">
        <v>46.713000000000001</v>
      </c>
    </row>
    <row r="30" spans="1:14" x14ac:dyDescent="0.25">
      <c r="A30" s="41" t="s">
        <v>183</v>
      </c>
      <c r="B30" s="40" t="s">
        <v>9</v>
      </c>
      <c r="C30" s="43">
        <v>32794</v>
      </c>
      <c r="D30" s="43">
        <v>21282</v>
      </c>
      <c r="E30" s="43">
        <v>12217</v>
      </c>
      <c r="F30" s="43">
        <v>11848</v>
      </c>
      <c r="G30" s="43">
        <v>6748</v>
      </c>
      <c r="H30" s="43">
        <v>4114</v>
      </c>
      <c r="I30" s="43">
        <v>5410</v>
      </c>
      <c r="J30" s="43">
        <v>7721</v>
      </c>
      <c r="K30" s="43">
        <v>59</v>
      </c>
      <c r="L30" s="43">
        <v>13</v>
      </c>
      <c r="M30" s="43">
        <v>96.19</v>
      </c>
      <c r="N30" s="43">
        <v>40.64</v>
      </c>
    </row>
    <row r="31" spans="1:14" x14ac:dyDescent="0.25">
      <c r="A31" s="41" t="s">
        <v>184</v>
      </c>
      <c r="B31" s="40" t="s">
        <v>9</v>
      </c>
      <c r="C31" s="42">
        <v>515221</v>
      </c>
      <c r="D31" s="42">
        <v>266206</v>
      </c>
      <c r="E31" s="42">
        <v>184192</v>
      </c>
      <c r="F31" s="42">
        <v>143569</v>
      </c>
      <c r="G31" s="42">
        <v>54606</v>
      </c>
      <c r="H31" s="42">
        <v>45877</v>
      </c>
      <c r="I31" s="42">
        <v>120465</v>
      </c>
      <c r="J31" s="42">
        <v>94460</v>
      </c>
      <c r="K31" s="42">
        <v>9121</v>
      </c>
      <c r="L31" s="42">
        <v>3232</v>
      </c>
      <c r="M31" s="42">
        <v>534</v>
      </c>
      <c r="N31" s="42">
        <v>286</v>
      </c>
    </row>
    <row r="32" spans="1:14" x14ac:dyDescent="0.25">
      <c r="A32" s="45" t="s">
        <v>185</v>
      </c>
    </row>
    <row r="33" spans="1:2" x14ac:dyDescent="0.25">
      <c r="A33" s="46" t="s">
        <v>186</v>
      </c>
    </row>
    <row r="34" spans="1:2" x14ac:dyDescent="0.25">
      <c r="A34" s="47" t="s">
        <v>187</v>
      </c>
      <c r="B34" s="46" t="s">
        <v>188</v>
      </c>
    </row>
    <row r="35" spans="1:2" x14ac:dyDescent="0.25">
      <c r="A35" s="47" t="s">
        <v>189</v>
      </c>
      <c r="B35" s="46" t="s">
        <v>190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B65820B1-8541-414F-B96D-380451863A80}"/>
    <hyperlink ref="C4" r:id="rId2" display="http://stats.oecd.org/OECDStat_Metadata/ShowMetadata.ashx?Dataset=STANI4_2020&amp;Coords=[VAR].[PROD]&amp;ShowOnWeb=true&amp;Lang=en" xr:uid="{AA8D7325-4FB3-4CB3-8B95-6430D43C2D21}"/>
    <hyperlink ref="E4" r:id="rId3" display="http://stats.oecd.org/OECDStat_Metadata/ShowMetadata.ashx?Dataset=STANI4_2020&amp;Coords=[VAR].[VALU]&amp;ShowOnWeb=true&amp;Lang=en" xr:uid="{F22EB5AD-F0DF-492A-840C-4DC92C0917FB}"/>
    <hyperlink ref="G4" r:id="rId4" display="http://stats.oecd.org/OECDStat_Metadata/ShowMetadata.ashx?Dataset=STANI4_2020&amp;Coords=[VAR].[LABR]&amp;ShowOnWeb=true&amp;Lang=en" xr:uid="{63C5DFB3-6B1C-4FCC-B116-F1BC0734A169}"/>
    <hyperlink ref="I4" r:id="rId5" display="http://stats.oecd.org/OECDStat_Metadata/ShowMetadata.ashx?Dataset=STANI4_2020&amp;Coords=[VAR].[GOPS]&amp;ShowOnWeb=true&amp;Lang=en" xr:uid="{AD0251EE-ED34-4C7F-9BCE-37BB38215DF2}"/>
    <hyperlink ref="K4" r:id="rId6" display="http://stats.oecd.org/OECDStat_Metadata/ShowMetadata.ashx?Dataset=STANI4_2020&amp;Coords=[VAR].[OTXS]&amp;ShowOnWeb=true&amp;Lang=en" xr:uid="{31E768F7-ED61-4077-AA4E-A580033D8CAC}"/>
    <hyperlink ref="M4" r:id="rId7" display="http://stats.oecd.org/OECDStat_Metadata/ShowMetadata.ashx?Dataset=STANI4_2020&amp;Coords=[VAR].[EMPN]&amp;ShowOnWeb=true&amp;Lang=en" xr:uid="{9BD5884A-171D-48D9-8117-9F6549281955}"/>
    <hyperlink ref="A7" r:id="rId8" display="http://stats.oecd.org/OECDStat_Metadata/ShowMetadata.ashx?Dataset=STANI4_2020&amp;Coords=[LOCATION].[AUS]&amp;ShowOnWeb=true&amp;Lang=en" xr:uid="{F4519553-894A-4071-B32A-FA43BD179F3C}"/>
    <hyperlink ref="A8" r:id="rId9" display="http://stats.oecd.org/OECDStat_Metadata/ShowMetadata.ashx?Dataset=STANI4_2020&amp;Coords=[LOCATION].[AUT]&amp;ShowOnWeb=true&amp;Lang=en" xr:uid="{BDBAE3B8-C801-435B-A485-5C5F2BE0C649}"/>
    <hyperlink ref="A9" r:id="rId10" display="http://stats.oecd.org/OECDStat_Metadata/ShowMetadata.ashx?Dataset=STANI4_2020&amp;Coords=[LOCATION].[BEL]&amp;ShowOnWeb=true&amp;Lang=en" xr:uid="{06985AD8-8EE0-4371-BC4D-F82DBCE35802}"/>
    <hyperlink ref="A10" r:id="rId11" display="http://stats.oecd.org/OECDStat_Metadata/ShowMetadata.ashx?Dataset=STANI4_2020&amp;Coords=[LOCATION].[CHL]&amp;ShowOnWeb=true&amp;Lang=en" xr:uid="{828E0469-5973-4EFD-BEF9-CEF06EDF42F8}"/>
    <hyperlink ref="A11" r:id="rId12" display="http://stats.oecd.org/OECDStat_Metadata/ShowMetadata.ashx?Dataset=STANI4_2020&amp;Coords=[LOCATION].[CZE]&amp;ShowOnWeb=true&amp;Lang=en" xr:uid="{34B08B5B-9A59-4D91-A22A-74EA7BEFEDA7}"/>
    <hyperlink ref="A12" r:id="rId13" display="http://stats.oecd.org/OECDStat_Metadata/ShowMetadata.ashx?Dataset=STANI4_2020&amp;Coords=[LOCATION].[DNK]&amp;ShowOnWeb=true&amp;Lang=en" xr:uid="{8B9EBE99-CB90-4C1A-9A44-7D2CA33CCB9D}"/>
    <hyperlink ref="A13" r:id="rId14" display="http://stats.oecd.org/OECDStat_Metadata/ShowMetadata.ashx?Dataset=STANI4_2020&amp;Coords=[LOCATION].[EST]&amp;ShowOnWeb=true&amp;Lang=en" xr:uid="{4046A72D-3FE9-492E-A202-C201B172AB39}"/>
    <hyperlink ref="A14" r:id="rId15" display="http://stats.oecd.org/OECDStat_Metadata/ShowMetadata.ashx?Dataset=STANI4_2020&amp;Coords=[LOCATION].[FIN]&amp;ShowOnWeb=true&amp;Lang=en" xr:uid="{392F945A-FC37-46A9-AC17-AE41EE38E738}"/>
    <hyperlink ref="A15" r:id="rId16" display="http://stats.oecd.org/OECDStat_Metadata/ShowMetadata.ashx?Dataset=STANI4_2020&amp;Coords=[LOCATION].[FRA]&amp;ShowOnWeb=true&amp;Lang=en" xr:uid="{DDCECE44-76B4-4C65-BAFF-8F63B1E4735E}"/>
    <hyperlink ref="A16" r:id="rId17" display="http://stats.oecd.org/OECDStat_Metadata/ShowMetadata.ashx?Dataset=STANI4_2020&amp;Coords=[LOCATION].[DEU]&amp;ShowOnWeb=true&amp;Lang=en" xr:uid="{A9D0759A-A6F1-4788-BA97-FAB13A15DB4E}"/>
    <hyperlink ref="A17" r:id="rId18" display="http://stats.oecd.org/OECDStat_Metadata/ShowMetadata.ashx?Dataset=STANI4_2020&amp;Coords=[LOCATION].[HUN]&amp;ShowOnWeb=true&amp;Lang=en" xr:uid="{771A79D0-AA55-428C-B2BC-3EA5CE587BEA}"/>
    <hyperlink ref="A18" r:id="rId19" display="http://stats.oecd.org/OECDStat_Metadata/ShowMetadata.ashx?Dataset=STANI4_2020&amp;Coords=[LOCATION].[ITA]&amp;ShowOnWeb=true&amp;Lang=en" xr:uid="{72D6A5F6-E7E1-4774-A656-9FF783E7B10B}"/>
    <hyperlink ref="A19" r:id="rId20" display="http://stats.oecd.org/OECDStat_Metadata/ShowMetadata.ashx?Dataset=STANI4_2020&amp;Coords=[LOCATION].[JPN]&amp;ShowOnWeb=true&amp;Lang=en" xr:uid="{F012A896-E2B8-42BE-A71B-46E1C84F7C30}"/>
    <hyperlink ref="A20" r:id="rId21" display="http://stats.oecd.org/OECDStat_Metadata/ShowMetadata.ashx?Dataset=STANI4_2020&amp;Coords=[LOCATION].[KOR]&amp;ShowOnWeb=true&amp;Lang=en" xr:uid="{FCC0A9DC-B093-4189-895E-F5FBDD372C1C}"/>
    <hyperlink ref="A21" r:id="rId22" display="http://stats.oecd.org/OECDStat_Metadata/ShowMetadata.ashx?Dataset=STANI4_2020&amp;Coords=[LOCATION].[LVA]&amp;ShowOnWeb=true&amp;Lang=en" xr:uid="{84C9AF7B-729D-4C6C-973E-ED40093BDA73}"/>
    <hyperlink ref="A23" r:id="rId23" display="http://stats.oecd.org/OECDStat_Metadata/ShowMetadata.ashx?Dataset=STANI4_2020&amp;Coords=[LOCATION].[MEX]&amp;ShowOnWeb=true&amp;Lang=en" xr:uid="{76F7724A-C314-4F92-A46F-E10B768CB525}"/>
    <hyperlink ref="A24" r:id="rId24" display="http://stats.oecd.org/OECDStat_Metadata/ShowMetadata.ashx?Dataset=STANI4_2020&amp;Coords=[LOCATION].[NLD]&amp;ShowOnWeb=true&amp;Lang=en" xr:uid="{D82DC82D-FD68-4DED-9D42-150FBE39F473}"/>
    <hyperlink ref="A25" r:id="rId25" display="http://stats.oecd.org/OECDStat_Metadata/ShowMetadata.ashx?Dataset=STANI4_2020&amp;Coords=[LOCATION].[NOR]&amp;ShowOnWeb=true&amp;Lang=en" xr:uid="{F64F415F-FF38-4F9C-BD7A-84E0D9EE93AF}"/>
    <hyperlink ref="A26" r:id="rId26" display="http://stats.oecd.org/OECDStat_Metadata/ShowMetadata.ashx?Dataset=STANI4_2020&amp;Coords=[LOCATION].[PRT]&amp;ShowOnWeb=true&amp;Lang=en" xr:uid="{F3F6721E-C146-40C3-B4DD-83C2BF195B34}"/>
    <hyperlink ref="A27" r:id="rId27" display="http://stats.oecd.org/OECDStat_Metadata/ShowMetadata.ashx?Dataset=STANI4_2020&amp;Coords=%5bLOCATION%5d.%5bSVK%5d&amp;ShowOnWeb=true&amp;Lang=en" xr:uid="{81C12692-E147-43C0-BFCD-F77152813369}"/>
    <hyperlink ref="A28" r:id="rId28" display="http://stats.oecd.org/OECDStat_Metadata/ShowMetadata.ashx?Dataset=STANI4_2020&amp;Coords=[LOCATION].[ESP]&amp;ShowOnWeb=true&amp;Lang=en" xr:uid="{B5A23A53-23F2-495F-90B6-169B9F2E285B}"/>
    <hyperlink ref="A29" r:id="rId29" display="http://stats.oecd.org/OECDStat_Metadata/ShowMetadata.ashx?Dataset=STANI4_2020&amp;Coords=[LOCATION].[CHE]&amp;ShowOnWeb=true&amp;Lang=en" xr:uid="{58912207-CB28-452E-B4EA-E4CDD6AD2A1C}"/>
    <hyperlink ref="A30" r:id="rId30" display="http://stats.oecd.org/OECDStat_Metadata/ShowMetadata.ashx?Dataset=STANI4_2020&amp;Coords=[LOCATION].[GBR]&amp;ShowOnWeb=true&amp;Lang=en" xr:uid="{EB56D7C9-EDD6-440F-AF62-83F3AF343518}"/>
    <hyperlink ref="A31" r:id="rId31" display="http://stats.oecd.org/OECDStat_Metadata/ShowMetadata.ashx?Dataset=STANI4_2020&amp;Coords=[LOCATION].[USA]&amp;ShowOnWeb=true&amp;Lang=en" xr:uid="{DD4E36C7-6A76-4B23-9959-7940DCDBB147}"/>
    <hyperlink ref="A32" r:id="rId32" display="https://stats-2.oecd.org/index.aspx?DatasetCode=STANI4_2020" xr:uid="{E570E831-5F09-4060-AF01-ED707E172232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0.140625" customWidth="1"/>
    <col min="2" max="38" width="10.140625" customWidth="1"/>
  </cols>
  <sheetData>
    <row r="1" spans="1:38" s="4" customFormat="1" x14ac:dyDescent="0.25">
      <c r="A1" s="15" t="s">
        <v>143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8" t="s">
        <v>191</v>
      </c>
      <c r="L1" s="48" t="s">
        <v>192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</row>
    <row r="2" spans="1:38" x14ac:dyDescent="0.25">
      <c r="A2" t="s">
        <v>144</v>
      </c>
      <c r="B2">
        <f>'OECD TTL'!C49*10^6*About!$A$26</f>
        <v>441483794392.80725</v>
      </c>
      <c r="C2">
        <f>'OECD TTL'!D49*10^6*About!$A$26</f>
        <v>284473782612.21771</v>
      </c>
      <c r="D2">
        <f>'OECD TTL'!E49*10^6*About!$A$26</f>
        <v>62857069088.715157</v>
      </c>
      <c r="E2">
        <f>'OECD TTL'!F49*10^6*About!$A$26</f>
        <v>85036777291.92421</v>
      </c>
      <c r="F2">
        <f>'OECD TTL'!G49*10^6*About!$A$26</f>
        <v>906500351407.70496</v>
      </c>
      <c r="G2">
        <f>'OECD TTL'!H49*10^6*About!$A$26</f>
        <v>84293507922.216553</v>
      </c>
      <c r="H2">
        <f>'OECD TTL'!I49*10^6*About!$A$26</f>
        <v>95524595796.925964</v>
      </c>
      <c r="I2">
        <f>'OECD TTL'!J49*10^6*About!$A$26</f>
        <v>260772275660.39566</v>
      </c>
      <c r="J2">
        <f>'OECD TTL'!K49*10^6*About!$A$26</f>
        <v>474768371261.97699</v>
      </c>
      <c r="K2" s="49">
        <f>'OECD TTL'!L49*10^6*About!$A$26*('OECD Chem Pharma Split'!C$31/SUM('OECD Chem Pharma Split'!$C$31:$D$31))</f>
        <v>501575956307.31726</v>
      </c>
      <c r="L2" s="49">
        <f>'OECD TTL'!L49*10^6*About!$A$26*('OECD Chem Pharma Split'!D31/SUM('OECD Chem Pharma Split'!C31:D31))</f>
        <v>259155836087.32117</v>
      </c>
      <c r="M2">
        <f>'OECD TTL'!M49*10^6*About!$A$26</f>
        <v>223748975398.38916</v>
      </c>
      <c r="N2">
        <f>'OECD TTL'!N49*10^6*About!$A$26</f>
        <v>115749117116.49376</v>
      </c>
      <c r="O2">
        <f>'OECD TTL'!O49*10^6*About!$A$26</f>
        <v>218189421255.85928</v>
      </c>
      <c r="P2">
        <f>'OECD TTL'!P49*10^6*About!$A$26</f>
        <v>356069037551.73682</v>
      </c>
      <c r="Q2">
        <f>'OECD TTL'!Q49*10^6*About!$A$26</f>
        <v>368946399756.97949</v>
      </c>
      <c r="R2">
        <f>'OECD TTL'!R49*10^6*About!$A$26</f>
        <v>121331338407.79353</v>
      </c>
      <c r="S2">
        <f>'OECD TTL'!S49*10^6*About!$A$26</f>
        <v>368950080746.95062</v>
      </c>
      <c r="T2">
        <f>'OECD TTL'!T49*10^6*About!$A$26</f>
        <v>645529399157.02246</v>
      </c>
      <c r="U2">
        <f>'OECD TTL'!U49*10^6*About!$A$26</f>
        <v>324491858820.25342</v>
      </c>
      <c r="V2">
        <f>'OECD TTL'!V49*10^6*About!$A$26</f>
        <v>238992632946.15997</v>
      </c>
      <c r="W2">
        <f>'OECD TTL'!W49*10^6*About!$A$26</f>
        <v>460724425840.34058</v>
      </c>
      <c r="X2">
        <f>'OECD TTL'!X49*10^6*About!$A$26</f>
        <v>1309373273311.197</v>
      </c>
      <c r="Y2">
        <f>'OECD TTL'!Y49*10^6*About!$A$26</f>
        <v>2877559082595.7632</v>
      </c>
      <c r="Z2">
        <f>'OECD TTL'!Z49*10^6*About!$A$26</f>
        <v>1086786328325.8163</v>
      </c>
      <c r="AA2">
        <f>'OECD TTL'!AA49*10^6*About!$A$26</f>
        <v>889011289977.51221</v>
      </c>
      <c r="AB2">
        <f>'OECD TTL'!AB49*10^6*About!$A$26</f>
        <v>636997251876.44775</v>
      </c>
      <c r="AC2">
        <f>'OECD TTL'!AC49*10^6*About!$A$26</f>
        <v>616059587184.04163</v>
      </c>
      <c r="AD2">
        <f>'OECD TTL'!AD49*10^6*About!$A$26</f>
        <v>559992685306.11731</v>
      </c>
      <c r="AE2">
        <f>'OECD TTL'!AE49*10^6*About!$A$26</f>
        <v>2222818006035.854</v>
      </c>
      <c r="AF2">
        <f>'OECD TTL'!AF49*10^6*About!$A$26</f>
        <v>2908355407112.5698</v>
      </c>
      <c r="AG2">
        <f>'OECD TTL'!AG49*10^6*About!$A$26</f>
        <v>3240677990887.5737</v>
      </c>
      <c r="AH2">
        <f>'OECD TTL'!AH49*10^6*About!$A$26</f>
        <v>2430225710797.9595</v>
      </c>
      <c r="AI2">
        <f>'OECD TTL'!AI49*10^6*About!$A$26</f>
        <v>1263216371380.9558</v>
      </c>
      <c r="AJ2">
        <f>'OECD TTL'!AJ49*10^6*About!$A$26</f>
        <v>2118931460310.4419</v>
      </c>
      <c r="AK2">
        <f>'OECD TTL'!AK49*10^6*About!$A$26</f>
        <v>775735798121.65369</v>
      </c>
      <c r="AL2">
        <f>'OECD TTL'!AL49*10^6*About!$A$26</f>
        <v>20682998307.294415</v>
      </c>
    </row>
  </sheetData>
  <pageMargins left="0.7" right="0.7" top="0.75" bottom="0.75" header="0.3" footer="0.3"/>
  <pageSetup orientation="portrait" r:id="rId1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2020-10-05T23:26:12Z</dcterms:modified>
</cp:coreProperties>
</file>