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ICtPSFfL\"/>
    </mc:Choice>
  </mc:AlternateContent>
  <xr:revisionPtr revIDLastSave="0" documentId="13_ncr:1_{D4C4D91B-AD95-4FC1-8381-56F75EF0F75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B7" i="3"/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D35" i="1"/>
  <c r="Z35" i="1"/>
  <c r="V35" i="1"/>
  <c r="R35" i="1"/>
  <c r="N35" i="1"/>
  <c r="J35" i="1"/>
  <c r="F35" i="1"/>
  <c r="AK35" i="1"/>
  <c r="AG35" i="1"/>
  <c r="AC35" i="1"/>
  <c r="Y35" i="1"/>
  <c r="U35" i="1"/>
  <c r="Q35" i="1"/>
  <c r="M35" i="1"/>
  <c r="I35" i="1"/>
  <c r="E35" i="1"/>
  <c r="AI35" i="1"/>
  <c r="AE35" i="1"/>
  <c r="AA35" i="1"/>
  <c r="W35" i="1"/>
  <c r="S35" i="1"/>
  <c r="O35" i="1"/>
  <c r="K35" i="1"/>
  <c r="G35" i="1"/>
  <c r="C35" i="1"/>
  <c r="AJ35" i="1"/>
  <c r="AF35" i="1"/>
  <c r="AB35" i="1"/>
  <c r="X35" i="1"/>
  <c r="T35" i="1"/>
  <c r="P35" i="1"/>
  <c r="L35" i="1"/>
  <c r="H35" i="1"/>
  <c r="D35" i="1"/>
  <c r="B35" i="1"/>
</calcChain>
</file>

<file path=xl/sharedStrings.xml><?xml version="1.0" encoding="utf-8"?>
<sst xmlns="http://schemas.openxmlformats.org/spreadsheetml/2006/main" count="95" uniqueCount="46">
  <si>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</si>
  <si>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</si>
  <si>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</si>
  <si>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</si>
  <si>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</si>
  <si>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</si>
  <si>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</si>
  <si>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</si>
  <si>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</si>
  <si>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</si>
  <si>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</si>
  <si>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</si>
  <si>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</si>
  <si>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</si>
  <si>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</si>
  <si>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</si>
  <si>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</si>
  <si>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</si>
  <si>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</si>
  <si>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</si>
  <si>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</si>
  <si>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</si>
  <si>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</si>
  <si>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</si>
  <si>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</si>
  <si>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</si>
  <si>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</si>
  <si>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</si>
  <si>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</si>
  <si>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</si>
  <si>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</si>
  <si>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</si>
  <si>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</si>
  <si>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</si>
  <si>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</si>
  <si>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</si>
  <si>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</si>
  <si>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</si>
  <si>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</si>
  <si>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</si>
  <si>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</si>
  <si>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</si>
  <si>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</si>
  <si>
    <t>We adjust for the EU data by the ratio of EU:US pre-tax transportation biofuel costs (see file fuels/BFPaT for the EU and US models).</t>
  </si>
  <si>
    <t>EU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</si>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</sst>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%20Busch\Dropbox%20(Energy%20InNovation)\Desktop\eps-1.3.3-California-wipC\InputData\fuels\PEI\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30" sqref="B30"/>
    </sheetView>
  </sheetViews>
  <sheetFormatPr defaultRowHeight="14.5" x14ac:dyDescent="0.35"/>
  <cols>
    <col min="2" max="2" width="54" customWidth="1"/>
  </cols>
  <sheetData>
    <row r="1" spans="1:2" x14ac:dyDescent="0.35">
      <c r="A1" s="1" t="s">
        <v>38</v>
      </c>
    </row>
    <row r="3" spans="1:2" x14ac:dyDescent="0.35">
      <c r="A3" s="1" t="s">
        <v>23</v>
      </c>
      <c r="B3" s="4" t="s">
        <v>22</v>
      </c>
    </row>
    <row r="4" spans="1:2" x14ac:dyDescent="0.35">
      <c r="B4" t="s">
        <v>21</v>
      </c>
    </row>
    <row r="5" spans="1:2" x14ac:dyDescent="0.35">
      <c r="B5" s="5">
        <v>2018</v>
      </c>
    </row>
    <row r="6" spans="1:2" x14ac:dyDescent="0.35">
      <c r="B6" t="s">
        <v>20</v>
      </c>
    </row>
    <row r="8" spans="1:2" x14ac:dyDescent="0.35">
      <c r="A8" s="1" t="s">
        <v>24</v>
      </c>
    </row>
    <row r="9" spans="1:2" x14ac:dyDescent="0.35">
      <c r="A9" t="s">
        <v>34</v>
      </c>
    </row>
    <row r="10" spans="1:2" x14ac:dyDescent="0.35">
      <c r="A10" t="s">
        <v>25</v>
      </c>
    </row>
    <row r="11" spans="1:2" x14ac:dyDescent="0.35">
      <c r="A11" t="s">
        <v>26</v>
      </c>
    </row>
    <row r="12" spans="1:2" x14ac:dyDescent="0.35">
      <c r="A12" t="s">
        <v>27</v>
      </c>
    </row>
    <row r="13" spans="1:2" x14ac:dyDescent="0.35">
      <c r="A13" t="s">
        <v>28</v>
      </c>
    </row>
    <row r="14" spans="1:2" x14ac:dyDescent="0.35">
      <c r="A14" t="s">
        <v>29</v>
      </c>
    </row>
    <row r="15" spans="1:2" x14ac:dyDescent="0.35">
      <c r="A15" t="s">
        <v>30</v>
      </c>
    </row>
    <row r="16" spans="1:2" x14ac:dyDescent="0.35">
      <c r="A16" t="s">
        <v>31</v>
      </c>
    </row>
    <row r="17" spans="1:2" x14ac:dyDescent="0.35">
      <c r="A17" t="s">
        <v>33</v>
      </c>
    </row>
    <row r="18" spans="1:2" x14ac:dyDescent="0.35">
      <c r="A18" t="s">
        <v>32</v>
      </c>
    </row>
    <row r="20" spans="1:2" x14ac:dyDescent="0.35">
      <c r="A20" t="s">
        <v>37</v>
      </c>
    </row>
    <row r="21" spans="1:2" x14ac:dyDescent="0.35">
      <c r="A21" t="s">
        <v>36</v>
      </c>
    </row>
    <row r="23" spans="1:2" x14ac:dyDescent="0.35">
      <c r="A23" s="1" t="s">
        <v>35</v>
      </c>
    </row>
    <row r="24" spans="1:2" x14ac:dyDescent="0.35">
      <c r="A24" s="3">
        <v>947817.12</v>
      </c>
      <c r="B24" t="s">
        <v>9</v>
      </c>
    </row>
    <row r="26" spans="1:2" x14ac:dyDescent="0.35">
      <c r="A26" t="s">
        <v>43</v>
      </c>
    </row>
    <row r="27" spans="1:2" x14ac:dyDescent="0.35">
      <c r="A27" t="s">
        <v>44</v>
      </c>
      <c r="B27">
        <v>1.8152570386688024E-5</v>
      </c>
    </row>
    <row r="28" spans="1:2" x14ac:dyDescent="0.35">
      <c r="A28" t="s">
        <v>45</v>
      </c>
      <c r="B28">
        <v>1.2337034592036476E-5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defaultRowHeight="14.5" x14ac:dyDescent="0.35"/>
  <cols>
    <col min="1" max="1" width="30.453125" customWidth="1"/>
    <col min="2" max="2" width="13.1796875" bestFit="1" customWidth="1"/>
  </cols>
  <sheetData>
    <row r="1" spans="1:37" s="4" customFormat="1" x14ac:dyDescent="0.35">
      <c r="A1" s="4" t="s">
        <v>18</v>
      </c>
    </row>
    <row r="2" spans="1:37" x14ac:dyDescent="0.3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3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3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3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3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35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35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35">
      <c r="A9" t="s">
        <v>7</v>
      </c>
    </row>
    <row r="10" spans="1:37" x14ac:dyDescent="0.3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3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35">
      <c r="A13" s="4" t="s">
        <v>8</v>
      </c>
    </row>
    <row r="14" spans="1:37" x14ac:dyDescent="0.35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35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35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35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35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35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35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35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35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35">
      <c r="A24" s="4" t="s">
        <v>10</v>
      </c>
    </row>
    <row r="25" spans="1:37" x14ac:dyDescent="0.35">
      <c r="A25" t="s">
        <v>11</v>
      </c>
      <c r="B25" t="s">
        <v>15</v>
      </c>
    </row>
    <row r="26" spans="1:37" x14ac:dyDescent="0.35">
      <c r="A26" t="s">
        <v>12</v>
      </c>
      <c r="B26" t="s">
        <v>15</v>
      </c>
    </row>
    <row r="27" spans="1:37" x14ac:dyDescent="0.35">
      <c r="A27" t="s">
        <v>13</v>
      </c>
      <c r="B27" t="s">
        <v>15</v>
      </c>
    </row>
    <row r="28" spans="1:37" x14ac:dyDescent="0.35">
      <c r="A28" t="s">
        <v>14</v>
      </c>
      <c r="B28" t="s">
        <v>16</v>
      </c>
    </row>
    <row r="30" spans="1:37" s="4" customFormat="1" x14ac:dyDescent="0.35">
      <c r="A30" s="4" t="s">
        <v>17</v>
      </c>
    </row>
    <row r="31" spans="1:37" x14ac:dyDescent="0.3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3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5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5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35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>
      <selection activeCell="B7" sqref="B7:AK7"/>
    </sheetView>
  </sheetViews>
  <sheetFormatPr defaultRowHeight="14.5" x14ac:dyDescent="0.35"/>
  <cols>
    <col min="1" max="1" width="23.81640625" customWidth="1"/>
    <col min="2" max="2" width="12" bestFit="1" customWidth="1"/>
  </cols>
  <sheetData>
    <row r="1" spans="1:37" x14ac:dyDescent="0.35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35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35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35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35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35">
      <c r="A7" t="s">
        <v>14</v>
      </c>
      <c r="B7">
        <f>MAX(Calcs!B35,0)*(About!$B$27/About!$B$28)</f>
        <v>2.2046307760970705E-5</v>
      </c>
      <c r="C7">
        <f>MAX(Calcs!C35,0)*(About!$B$27/About!$B$28)</f>
        <v>2.2896310773321701E-5</v>
      </c>
      <c r="D7">
        <f>MAX(Calcs!D35,0)*(About!$B$27/About!$B$28)</f>
        <v>2.2764305118478519E-5</v>
      </c>
      <c r="E7">
        <f>MAX(Calcs!E35,0)*(About!$B$27/About!$B$28)</f>
        <v>2.2324776114249655E-5</v>
      </c>
      <c r="F7">
        <f>MAX(Calcs!F35,0)*(About!$B$27/About!$B$28)</f>
        <v>2.0977331877510539E-5</v>
      </c>
      <c r="G7">
        <f>MAX(Calcs!G35,0)*(About!$B$27/About!$B$28)</f>
        <v>1.9835856447224374E-5</v>
      </c>
      <c r="H7">
        <f>MAX(Calcs!H35,0)*(About!$B$27/About!$B$28)</f>
        <v>1.8662701161938794E-5</v>
      </c>
      <c r="I7">
        <f>MAX(Calcs!I35,0)*(About!$B$27/About!$B$28)</f>
        <v>1.696910103044896E-5</v>
      </c>
      <c r="J7">
        <f>MAX(Calcs!J35,0)*(About!$B$27/About!$B$28)</f>
        <v>1.4952314957767624E-5</v>
      </c>
      <c r="K7">
        <f>MAX(Calcs!K35,0)*(About!$B$27/About!$B$28)</f>
        <v>1.5131594209421796E-5</v>
      </c>
      <c r="L7">
        <f>MAX(Calcs!L35,0)*(About!$B$27/About!$B$28)</f>
        <v>1.4950041545764871E-5</v>
      </c>
      <c r="M7">
        <f>MAX(Calcs!M35,0)*(About!$B$27/About!$B$28)</f>
        <v>1.4754822261330416E-5</v>
      </c>
      <c r="N7">
        <f>MAX(Calcs!N35,0)*(About!$B$27/About!$B$28)</f>
        <v>1.454813126778423E-5</v>
      </c>
      <c r="O7">
        <f>MAX(Calcs!O35,0)*(About!$B$27/About!$B$28)</f>
        <v>1.404997087133622E-5</v>
      </c>
      <c r="P7">
        <f>MAX(Calcs!P35,0)*(About!$B$27/About!$B$28)</f>
        <v>1.4022621873444657E-5</v>
      </c>
      <c r="Q7">
        <f>MAX(Calcs!Q35,0)*(About!$B$27/About!$B$28)</f>
        <v>1.3618696840675604E-5</v>
      </c>
      <c r="R7">
        <f>MAX(Calcs!R35,0)*(About!$B$27/About!$B$28)</f>
        <v>1.5456579120121188E-5</v>
      </c>
      <c r="S7">
        <f>MAX(Calcs!S35,0)*(About!$B$27/About!$B$28)</f>
        <v>1.5062361394803075E-5</v>
      </c>
      <c r="T7">
        <f>MAX(Calcs!T35,0)*(About!$B$27/About!$B$28)</f>
        <v>1.4423628320783514E-5</v>
      </c>
      <c r="U7">
        <f>MAX(Calcs!U35,0)*(About!$B$27/About!$B$28)</f>
        <v>1.3574878323049593E-5</v>
      </c>
      <c r="V7">
        <f>MAX(Calcs!V35,0)*(About!$B$27/About!$B$28)</f>
        <v>1.4615200152800019E-5</v>
      </c>
      <c r="W7">
        <f>MAX(Calcs!W35,0)*(About!$B$27/About!$B$28)</f>
        <v>1.3506522979466259E-5</v>
      </c>
      <c r="X7">
        <f>MAX(Calcs!X35,0)*(About!$B$27/About!$B$28)</f>
        <v>1.1818678393280209E-5</v>
      </c>
      <c r="Y7">
        <f>MAX(Calcs!Y35,0)*(About!$B$27/About!$B$28)</f>
        <v>9.510332398332658E-6</v>
      </c>
      <c r="Z7">
        <f>MAX(Calcs!Z35,0)*(About!$B$27/About!$B$28)</f>
        <v>9.4458929703134261E-6</v>
      </c>
      <c r="AA7">
        <f>MAX(Calcs!AA35,0)*(About!$B$27/About!$B$28)</f>
        <v>7.0249498781564455E-6</v>
      </c>
      <c r="AB7">
        <f>MAX(Calcs!AB35,0)*(About!$B$27/About!$B$28)</f>
        <v>5.4462970581917606E-6</v>
      </c>
      <c r="AC7">
        <f>MAX(Calcs!AC35,0)*(About!$B$27/About!$B$28)</f>
        <v>8.0643279913759103E-6</v>
      </c>
      <c r="AD7">
        <f>MAX(Calcs!AD35,0)*(About!$B$27/About!$B$28)</f>
        <v>5.077881403045554E-6</v>
      </c>
      <c r="AE7">
        <f>MAX(Calcs!AE35,0)*(About!$B$27/About!$B$28)</f>
        <v>0</v>
      </c>
      <c r="AF7">
        <f>MAX(Calcs!AF35,0)*(About!$B$27/About!$B$28)</f>
        <v>0</v>
      </c>
      <c r="AG7">
        <f>MAX(Calcs!AG35,0)*(About!$B$27/About!$B$28)</f>
        <v>0</v>
      </c>
      <c r="AH7">
        <f>MAX(Calcs!AH35,0)*(About!$B$27/About!$B$28)</f>
        <v>0</v>
      </c>
      <c r="AI7">
        <f>MAX(Calcs!AI35,0)*(About!$B$27/About!$B$28)</f>
        <v>0</v>
      </c>
      <c r="AJ7">
        <f>MAX(Calcs!AJ35,0)*(About!$B$27/About!$B$28)</f>
        <v>0</v>
      </c>
      <c r="AK7">
        <f>MAX(Calcs!AK35,0)*(About!$B$27/About!$B$28)</f>
        <v>0</v>
      </c>
    </row>
    <row r="8" spans="1:37" x14ac:dyDescent="0.35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35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35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35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2018-05-22T21:13:29Z</dcterms:created>
  <dcterms:modified xsi:type="dcterms:W3CDTF">2021-07-22T20:01:08Z</dcterms:modified>
</cp:coreProperties>
</file>